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HCLI\Private\High Cost\HC Processing Folder\Projections\2017\4Q2017\bcm\Final\New folder\"/>
    </mc:Choice>
  </mc:AlternateContent>
  <bookViews>
    <workbookView xWindow="0" yWindow="0" windowWidth="23040" windowHeight="9120" tabRatio="891"/>
  </bookViews>
  <sheets>
    <sheet name="Quarterly Demand Calc" sheetId="11" r:id="rId1"/>
    <sheet name="HCLS Adjustment" sheetId="12" r:id="rId2"/>
    <sheet name="SNA Adjustment" sheetId="14" r:id="rId3"/>
    <sheet name="SVS Adjustment" sheetId="15" r:id="rId4"/>
    <sheet name="hcl raw" sheetId="19" state="hidden" r:id="rId5"/>
    <sheet name="sna raw" sheetId="20" state="hidden" r:id="rId6"/>
    <sheet name="svs raw" sheetId="21" state="hidden" r:id="rId7"/>
    <sheet name="Sheet1" sheetId="22" state="hidden" r:id="rId8"/>
    <sheet name="Sheet2" sheetId="23" state="hidden" r:id="rId9"/>
    <sheet name="Sheet3" sheetId="24" state="hidden" r:id="rId10"/>
    <sheet name="Sheet4" sheetId="25" state="hidden" r:id="rId11"/>
    <sheet name="NOTE" sheetId="48" r:id="rId12"/>
  </sheets>
  <definedNames>
    <definedName name="_xlnm._FilterDatabase" localSheetId="4" hidden="1">'hcl raw'!$A$1:$C$1095</definedName>
    <definedName name="_xlnm._FilterDatabase" localSheetId="1" hidden="1">'HCLS Adjustment'!$A$2:$M$1122</definedName>
    <definedName name="_xlnm._FilterDatabase" localSheetId="9" hidden="1">Sheet3!$A$1:$C$2895</definedName>
    <definedName name="_xlnm._FilterDatabase" localSheetId="2" hidden="1">'SNA Adjustment'!$A$2:$L$1096</definedName>
    <definedName name="_xlnm._FilterDatabase" localSheetId="5" hidden="1">'sna raw'!$A$1:$G$1</definedName>
    <definedName name="_xlnm._FilterDatabase" localSheetId="3" hidden="1">'SVS Adjustment'!$A$2:$L$1096</definedName>
  </definedNames>
  <calcPr calcId="152511"/>
</workbook>
</file>

<file path=xl/calcChain.xml><?xml version="1.0" encoding="utf-8"?>
<calcChain xmlns="http://schemas.openxmlformats.org/spreadsheetml/2006/main">
  <c r="D1101" i="15" l="1"/>
  <c r="C5" i="11" l="1"/>
  <c r="F1124" i="12" l="1"/>
  <c r="H1122" i="12" l="1"/>
  <c r="H1121" i="12"/>
  <c r="H1120" i="12"/>
  <c r="H1119" i="12"/>
  <c r="H1118" i="12"/>
  <c r="H1117" i="12"/>
  <c r="H1116" i="12"/>
  <c r="H1115" i="12"/>
  <c r="H1114" i="12"/>
  <c r="H1113" i="12"/>
  <c r="H1112" i="12"/>
  <c r="H1111" i="12"/>
  <c r="H1110" i="12"/>
  <c r="H1109" i="12"/>
  <c r="H1108" i="12"/>
  <c r="H1107" i="12"/>
  <c r="H1106" i="12"/>
  <c r="H1105" i="12"/>
  <c r="H1104" i="12"/>
  <c r="H1103" i="12"/>
  <c r="H1102" i="12"/>
  <c r="H1101" i="12"/>
  <c r="H1100" i="12"/>
  <c r="H1099" i="12"/>
  <c r="H1098" i="12"/>
  <c r="H1097" i="12"/>
  <c r="H1096" i="12"/>
  <c r="H1095" i="12"/>
  <c r="H1094" i="12"/>
  <c r="H1093" i="12"/>
  <c r="H1092" i="12"/>
  <c r="H1091" i="12"/>
  <c r="H1090" i="12"/>
  <c r="H1089" i="12"/>
  <c r="H1088" i="12"/>
  <c r="H1087" i="12"/>
  <c r="H1086" i="12"/>
  <c r="H1085" i="12"/>
  <c r="H1084" i="12"/>
  <c r="H1083" i="12"/>
  <c r="H1082" i="12"/>
  <c r="H1081" i="12"/>
  <c r="H1080" i="12"/>
  <c r="H1079" i="12"/>
  <c r="H1078" i="12"/>
  <c r="H1077" i="12"/>
  <c r="H1076" i="12"/>
  <c r="H1075" i="12"/>
  <c r="H1074" i="12"/>
  <c r="H1073" i="12"/>
  <c r="H1072" i="12"/>
  <c r="H1071" i="12"/>
  <c r="H1070" i="12"/>
  <c r="H1069" i="12"/>
  <c r="H1068" i="12"/>
  <c r="H1067" i="12"/>
  <c r="H1066" i="12"/>
  <c r="H1065" i="12"/>
  <c r="H1064" i="12"/>
  <c r="H1063" i="12"/>
  <c r="H1062" i="12"/>
  <c r="H1061" i="12"/>
  <c r="H1060" i="12"/>
  <c r="H1059" i="12"/>
  <c r="H1058" i="12"/>
  <c r="H1057" i="12"/>
  <c r="H1056" i="12"/>
  <c r="H1055" i="12"/>
  <c r="H1054" i="12"/>
  <c r="H1053" i="12"/>
  <c r="H1052" i="12"/>
  <c r="H1051" i="12"/>
  <c r="H1050" i="12"/>
  <c r="H1049" i="12"/>
  <c r="H1048" i="12"/>
  <c r="H1047" i="12"/>
  <c r="H1046" i="12"/>
  <c r="H1045" i="12"/>
  <c r="H1044" i="12"/>
  <c r="H1043" i="12"/>
  <c r="H1042" i="12"/>
  <c r="H1041" i="12"/>
  <c r="H1040" i="12"/>
  <c r="H1039" i="12"/>
  <c r="H1038" i="12"/>
  <c r="H1037" i="12"/>
  <c r="H1036" i="12"/>
  <c r="H1035" i="12"/>
  <c r="H1034" i="12"/>
  <c r="H1033" i="12"/>
  <c r="H1032" i="12"/>
  <c r="H1031" i="12"/>
  <c r="H1030" i="12"/>
  <c r="H1029" i="12"/>
  <c r="H1028" i="12"/>
  <c r="H1027" i="12"/>
  <c r="H1026" i="12"/>
  <c r="H1025" i="12"/>
  <c r="H1024" i="12"/>
  <c r="H1023" i="12"/>
  <c r="H1022" i="12"/>
  <c r="H1021" i="12"/>
  <c r="H1020" i="12"/>
  <c r="H1019" i="12"/>
  <c r="H1018" i="12"/>
  <c r="H1017" i="12"/>
  <c r="H1016" i="12"/>
  <c r="H1015" i="12"/>
  <c r="H1014" i="12"/>
  <c r="H1013" i="12"/>
  <c r="H1012" i="12"/>
  <c r="H1011" i="12"/>
  <c r="H1010" i="12"/>
  <c r="H1009" i="12"/>
  <c r="H1008" i="12"/>
  <c r="H1007" i="12"/>
  <c r="H1006" i="12"/>
  <c r="H1005" i="12"/>
  <c r="H1004" i="12"/>
  <c r="H1003" i="12"/>
  <c r="H1002" i="12"/>
  <c r="H1001" i="12"/>
  <c r="H1000" i="12"/>
  <c r="H999" i="12"/>
  <c r="H998" i="12"/>
  <c r="H997" i="12"/>
  <c r="H996" i="12"/>
  <c r="H995" i="12"/>
  <c r="H994" i="12"/>
  <c r="H993" i="12"/>
  <c r="H992" i="12"/>
  <c r="H991" i="12"/>
  <c r="H990" i="12"/>
  <c r="H989" i="12"/>
  <c r="H988" i="12"/>
  <c r="H987" i="12"/>
  <c r="H986" i="12"/>
  <c r="H985" i="12"/>
  <c r="H984" i="12"/>
  <c r="H983" i="12"/>
  <c r="H982" i="12"/>
  <c r="H981" i="12"/>
  <c r="H980" i="12"/>
  <c r="H979" i="12"/>
  <c r="H978" i="12"/>
  <c r="H977" i="12"/>
  <c r="H976" i="12"/>
  <c r="H975" i="12"/>
  <c r="H974" i="12"/>
  <c r="H973" i="12"/>
  <c r="H972" i="12"/>
  <c r="H971" i="12"/>
  <c r="H970" i="12"/>
  <c r="H969" i="12"/>
  <c r="H968" i="12"/>
  <c r="H967" i="12"/>
  <c r="H966" i="12"/>
  <c r="H965" i="12"/>
  <c r="H964" i="12"/>
  <c r="H963" i="12"/>
  <c r="H962" i="12"/>
  <c r="H961" i="12"/>
  <c r="H960" i="12"/>
  <c r="H959" i="12"/>
  <c r="H958" i="12"/>
  <c r="H957" i="12"/>
  <c r="H956" i="12"/>
  <c r="H955" i="12"/>
  <c r="H954" i="12"/>
  <c r="H953" i="12"/>
  <c r="H952" i="12"/>
  <c r="H951" i="12"/>
  <c r="H950" i="12"/>
  <c r="H949" i="12"/>
  <c r="H948" i="12"/>
  <c r="H947" i="12"/>
  <c r="H946" i="12"/>
  <c r="H945" i="12"/>
  <c r="H944" i="12"/>
  <c r="H943" i="12"/>
  <c r="H942" i="12"/>
  <c r="H941" i="12"/>
  <c r="H940" i="12"/>
  <c r="H939" i="12"/>
  <c r="H938" i="12"/>
  <c r="H937" i="12"/>
  <c r="H936" i="12"/>
  <c r="H935" i="12"/>
  <c r="H934" i="12"/>
  <c r="H933" i="12"/>
  <c r="H932" i="12"/>
  <c r="H931" i="12"/>
  <c r="H930" i="12"/>
  <c r="H929" i="12"/>
  <c r="H928" i="12"/>
  <c r="H927" i="12"/>
  <c r="H926" i="12"/>
  <c r="H925" i="12"/>
  <c r="H924" i="12"/>
  <c r="H923" i="12"/>
  <c r="H922" i="12"/>
  <c r="H921" i="12"/>
  <c r="H920" i="12"/>
  <c r="H919" i="12"/>
  <c r="H918" i="12"/>
  <c r="H917" i="12"/>
  <c r="H916" i="12"/>
  <c r="H915" i="12"/>
  <c r="H914" i="12"/>
  <c r="H913" i="12"/>
  <c r="H912" i="12"/>
  <c r="H911" i="12"/>
  <c r="H910" i="12"/>
  <c r="H909" i="12"/>
  <c r="H908" i="12"/>
  <c r="H907" i="12"/>
  <c r="H906" i="12"/>
  <c r="H905" i="12"/>
  <c r="H904" i="12"/>
  <c r="H903" i="12"/>
  <c r="H902" i="12"/>
  <c r="H901" i="12"/>
  <c r="H900" i="12"/>
  <c r="H899" i="12"/>
  <c r="H898" i="12"/>
  <c r="H897" i="12"/>
  <c r="H896" i="12"/>
  <c r="H895" i="12"/>
  <c r="H894" i="12"/>
  <c r="H893" i="12"/>
  <c r="H892" i="12"/>
  <c r="H891" i="12"/>
  <c r="H890" i="12"/>
  <c r="H889" i="12"/>
  <c r="H888" i="12"/>
  <c r="H887" i="12"/>
  <c r="H886" i="12"/>
  <c r="H885" i="12"/>
  <c r="H884" i="12"/>
  <c r="H883" i="12"/>
  <c r="H882" i="12"/>
  <c r="H881" i="12"/>
  <c r="H880" i="12"/>
  <c r="H879" i="12"/>
  <c r="H878" i="12"/>
  <c r="H877" i="12"/>
  <c r="H876" i="12"/>
  <c r="H875" i="12"/>
  <c r="H874" i="12"/>
  <c r="H873" i="12"/>
  <c r="H872" i="12"/>
  <c r="H871" i="12"/>
  <c r="H870" i="12"/>
  <c r="H869" i="12"/>
  <c r="H868" i="12"/>
  <c r="H867" i="12"/>
  <c r="H866" i="12"/>
  <c r="H865" i="12"/>
  <c r="H864" i="12"/>
  <c r="H863" i="12"/>
  <c r="H862" i="12"/>
  <c r="H861" i="12"/>
  <c r="H860" i="12"/>
  <c r="H859" i="12"/>
  <c r="H858" i="12"/>
  <c r="H857" i="12"/>
  <c r="H856" i="12"/>
  <c r="H855" i="12"/>
  <c r="H854" i="12"/>
  <c r="H853" i="12"/>
  <c r="H852" i="12"/>
  <c r="H851" i="12"/>
  <c r="H850" i="12"/>
  <c r="H849" i="12"/>
  <c r="H848" i="12"/>
  <c r="H847" i="12"/>
  <c r="H846" i="12"/>
  <c r="H845" i="12"/>
  <c r="H844" i="12"/>
  <c r="H843" i="12"/>
  <c r="H842" i="12"/>
  <c r="H841" i="12"/>
  <c r="H840" i="12"/>
  <c r="H839" i="12"/>
  <c r="H838" i="12"/>
  <c r="H837" i="12"/>
  <c r="H836" i="12"/>
  <c r="H835" i="12"/>
  <c r="H834" i="12"/>
  <c r="H833" i="12"/>
  <c r="H832" i="12"/>
  <c r="H831" i="12"/>
  <c r="H830" i="12"/>
  <c r="H829" i="12"/>
  <c r="H828" i="12"/>
  <c r="H827" i="12"/>
  <c r="H826" i="12"/>
  <c r="H825" i="12"/>
  <c r="H824" i="12"/>
  <c r="H823" i="12"/>
  <c r="H822" i="12"/>
  <c r="H821" i="12"/>
  <c r="H820" i="12"/>
  <c r="H819" i="12"/>
  <c r="H818" i="12"/>
  <c r="H817" i="12"/>
  <c r="H816" i="12"/>
  <c r="H815" i="12"/>
  <c r="H814" i="12"/>
  <c r="H813" i="12"/>
  <c r="H812" i="12"/>
  <c r="H811" i="12"/>
  <c r="H810" i="12"/>
  <c r="H809" i="12"/>
  <c r="H808" i="12"/>
  <c r="H807" i="12"/>
  <c r="H806" i="12"/>
  <c r="H805" i="12"/>
  <c r="H804" i="12"/>
  <c r="H803" i="12"/>
  <c r="H802" i="12"/>
  <c r="H801" i="12"/>
  <c r="H800" i="12"/>
  <c r="H799" i="12"/>
  <c r="H798" i="12"/>
  <c r="H797" i="12"/>
  <c r="H796" i="12"/>
  <c r="H795" i="12"/>
  <c r="H794" i="12"/>
  <c r="H793" i="12"/>
  <c r="H792" i="12"/>
  <c r="H791" i="12"/>
  <c r="H790" i="12"/>
  <c r="H789" i="12"/>
  <c r="H788" i="12"/>
  <c r="H787" i="12"/>
  <c r="H786" i="12"/>
  <c r="H785" i="12"/>
  <c r="H784" i="12"/>
  <c r="H783" i="12"/>
  <c r="H782" i="12"/>
  <c r="H781" i="12"/>
  <c r="H780" i="12"/>
  <c r="H779" i="12"/>
  <c r="H778" i="12"/>
  <c r="H777" i="12"/>
  <c r="H776" i="12"/>
  <c r="H775" i="12"/>
  <c r="H774" i="12"/>
  <c r="H773" i="12"/>
  <c r="H772" i="12"/>
  <c r="H771" i="12"/>
  <c r="H770" i="12"/>
  <c r="H769" i="12"/>
  <c r="H768" i="12"/>
  <c r="H767" i="12"/>
  <c r="H766" i="12"/>
  <c r="H765" i="12"/>
  <c r="H764" i="12"/>
  <c r="H763" i="12"/>
  <c r="H762" i="12"/>
  <c r="H761" i="12"/>
  <c r="H760" i="12"/>
  <c r="H759" i="12"/>
  <c r="H758" i="12"/>
  <c r="H757" i="12"/>
  <c r="H756" i="12"/>
  <c r="H755" i="12"/>
  <c r="H754" i="12"/>
  <c r="H753" i="12"/>
  <c r="H752" i="12"/>
  <c r="H751" i="12"/>
  <c r="H750" i="12"/>
  <c r="H749" i="12"/>
  <c r="H748" i="12"/>
  <c r="H747" i="12"/>
  <c r="H746" i="12"/>
  <c r="H745" i="12"/>
  <c r="H744" i="12"/>
  <c r="H743" i="12"/>
  <c r="H742" i="12"/>
  <c r="H741" i="12"/>
  <c r="H740" i="12"/>
  <c r="H739" i="12"/>
  <c r="H738" i="12"/>
  <c r="H737" i="12"/>
  <c r="H736" i="12"/>
  <c r="H735" i="12"/>
  <c r="H734" i="12"/>
  <c r="H733" i="12"/>
  <c r="H732" i="12"/>
  <c r="H731" i="12"/>
  <c r="H730" i="12"/>
  <c r="H729" i="12"/>
  <c r="H728" i="12"/>
  <c r="H727" i="12"/>
  <c r="H726" i="12"/>
  <c r="H725" i="12"/>
  <c r="H724" i="12"/>
  <c r="H723" i="12"/>
  <c r="H722" i="12"/>
  <c r="H721" i="12"/>
  <c r="H720" i="12"/>
  <c r="H719" i="12"/>
  <c r="H718" i="12"/>
  <c r="H717" i="12"/>
  <c r="H716" i="12"/>
  <c r="H715" i="12"/>
  <c r="H714" i="12"/>
  <c r="H713" i="12"/>
  <c r="H712" i="12"/>
  <c r="H711" i="12"/>
  <c r="H710" i="12"/>
  <c r="H709" i="12"/>
  <c r="H708" i="12"/>
  <c r="H707" i="12"/>
  <c r="H706" i="12"/>
  <c r="H705" i="12"/>
  <c r="H704" i="12"/>
  <c r="H703" i="12"/>
  <c r="H702" i="12"/>
  <c r="H701" i="12"/>
  <c r="H700" i="12"/>
  <c r="H699" i="12"/>
  <c r="H698" i="12"/>
  <c r="H697" i="12"/>
  <c r="H696" i="12"/>
  <c r="H695" i="12"/>
  <c r="H694" i="12"/>
  <c r="H693" i="12"/>
  <c r="H692" i="12"/>
  <c r="H691" i="12"/>
  <c r="H690" i="12"/>
  <c r="H689" i="12"/>
  <c r="H688" i="12"/>
  <c r="H687" i="12"/>
  <c r="H686" i="12"/>
  <c r="H685" i="12"/>
  <c r="H684" i="12"/>
  <c r="H683" i="12"/>
  <c r="H682" i="12"/>
  <c r="H681" i="12"/>
  <c r="H680" i="12"/>
  <c r="H679" i="12"/>
  <c r="H678" i="12"/>
  <c r="H677" i="12"/>
  <c r="H676" i="12"/>
  <c r="H675" i="12"/>
  <c r="H674" i="12"/>
  <c r="H673" i="12"/>
  <c r="H672" i="12"/>
  <c r="H671" i="12"/>
  <c r="H670" i="12"/>
  <c r="H669" i="12"/>
  <c r="H668" i="12"/>
  <c r="H667" i="12"/>
  <c r="H666" i="12"/>
  <c r="H665" i="12"/>
  <c r="H664" i="12"/>
  <c r="H663" i="12"/>
  <c r="H662" i="12"/>
  <c r="H661" i="12"/>
  <c r="H660" i="12"/>
  <c r="H659" i="12"/>
  <c r="H658" i="12"/>
  <c r="H657" i="12"/>
  <c r="H656" i="12"/>
  <c r="H655" i="12"/>
  <c r="H654" i="12"/>
  <c r="H653" i="12"/>
  <c r="H652" i="12"/>
  <c r="H651" i="12"/>
  <c r="H650" i="12"/>
  <c r="H649" i="12"/>
  <c r="H648" i="12"/>
  <c r="H647" i="12"/>
  <c r="H646" i="12"/>
  <c r="H645" i="12"/>
  <c r="H644" i="12"/>
  <c r="H643" i="12"/>
  <c r="H642" i="12"/>
  <c r="H641" i="12"/>
  <c r="H640" i="12"/>
  <c r="H639" i="12"/>
  <c r="H638" i="12"/>
  <c r="H637" i="12"/>
  <c r="H636" i="12"/>
  <c r="H635" i="12"/>
  <c r="H634" i="12"/>
  <c r="H633" i="12"/>
  <c r="H632" i="12"/>
  <c r="H631" i="12"/>
  <c r="H630" i="12"/>
  <c r="H629" i="12"/>
  <c r="H628" i="12"/>
  <c r="H627" i="12"/>
  <c r="H626" i="12"/>
  <c r="H625" i="12"/>
  <c r="H624" i="12"/>
  <c r="H623" i="12"/>
  <c r="H622" i="12"/>
  <c r="H621" i="12"/>
  <c r="H620" i="12"/>
  <c r="H619" i="12"/>
  <c r="H618" i="12"/>
  <c r="H617" i="12"/>
  <c r="H616" i="12"/>
  <c r="H615" i="12"/>
  <c r="H614" i="12"/>
  <c r="H613" i="12"/>
  <c r="H612" i="12"/>
  <c r="H611" i="12"/>
  <c r="H610" i="12"/>
  <c r="H609" i="12"/>
  <c r="H608" i="12"/>
  <c r="H607" i="12"/>
  <c r="H606" i="12"/>
  <c r="H605" i="12"/>
  <c r="H604" i="12"/>
  <c r="H603" i="12"/>
  <c r="H602" i="12"/>
  <c r="H601" i="12"/>
  <c r="H600" i="12"/>
  <c r="H599" i="12"/>
  <c r="H598" i="12"/>
  <c r="H597" i="12"/>
  <c r="H596" i="12"/>
  <c r="H595" i="12"/>
  <c r="H594" i="12"/>
  <c r="H593" i="12"/>
  <c r="H592" i="12"/>
  <c r="H591" i="12"/>
  <c r="H590" i="12"/>
  <c r="H589" i="12"/>
  <c r="H588" i="12"/>
  <c r="H587" i="12"/>
  <c r="H586" i="12"/>
  <c r="H585" i="12"/>
  <c r="H584" i="12"/>
  <c r="H583" i="12"/>
  <c r="H582" i="12"/>
  <c r="H581" i="12"/>
  <c r="H580" i="12"/>
  <c r="H579" i="12"/>
  <c r="H578" i="12"/>
  <c r="H577" i="12"/>
  <c r="H576" i="12"/>
  <c r="H575" i="12"/>
  <c r="H574" i="12"/>
  <c r="H573" i="12"/>
  <c r="H572" i="12"/>
  <c r="H571" i="12"/>
  <c r="H570" i="12"/>
  <c r="H569" i="12"/>
  <c r="H568" i="12"/>
  <c r="H567" i="12"/>
  <c r="H566" i="12"/>
  <c r="H565" i="12"/>
  <c r="H564" i="12"/>
  <c r="H563" i="12"/>
  <c r="H562" i="12"/>
  <c r="H561" i="12"/>
  <c r="H560" i="12"/>
  <c r="H559" i="12"/>
  <c r="H558" i="12"/>
  <c r="H557" i="12"/>
  <c r="H556" i="12"/>
  <c r="H555" i="12"/>
  <c r="H554" i="12"/>
  <c r="H553" i="12"/>
  <c r="H552" i="12"/>
  <c r="H551" i="12"/>
  <c r="H550" i="12"/>
  <c r="H549" i="12"/>
  <c r="H548" i="12"/>
  <c r="H547" i="12"/>
  <c r="H546" i="12"/>
  <c r="H545" i="12"/>
  <c r="H544" i="12"/>
  <c r="H543" i="12"/>
  <c r="H542" i="12"/>
  <c r="H541" i="12"/>
  <c r="H540" i="12"/>
  <c r="H539" i="12"/>
  <c r="H538" i="12"/>
  <c r="H537" i="12"/>
  <c r="H536" i="12"/>
  <c r="H535" i="12"/>
  <c r="H534" i="12"/>
  <c r="H533" i="12"/>
  <c r="H532" i="12"/>
  <c r="H531" i="12"/>
  <c r="H530" i="12"/>
  <c r="H529" i="12"/>
  <c r="H528" i="12"/>
  <c r="H527" i="12"/>
  <c r="H526" i="12"/>
  <c r="H525" i="12"/>
  <c r="H524" i="12"/>
  <c r="H523" i="12"/>
  <c r="H522" i="12"/>
  <c r="H521" i="12"/>
  <c r="H520" i="12"/>
  <c r="H519" i="12"/>
  <c r="H518" i="12"/>
  <c r="H517" i="12"/>
  <c r="H516" i="12"/>
  <c r="H515" i="12"/>
  <c r="H514" i="12"/>
  <c r="H513" i="12"/>
  <c r="H512" i="12"/>
  <c r="H511" i="12"/>
  <c r="H510" i="12"/>
  <c r="H509" i="12"/>
  <c r="H508" i="12"/>
  <c r="H507" i="12"/>
  <c r="H506" i="12"/>
  <c r="H505" i="12"/>
  <c r="H504" i="12"/>
  <c r="H503" i="12"/>
  <c r="H502" i="12"/>
  <c r="H501" i="12"/>
  <c r="H500" i="12"/>
  <c r="H499" i="12"/>
  <c r="H498" i="12"/>
  <c r="H497" i="12"/>
  <c r="H496" i="12"/>
  <c r="H495" i="12"/>
  <c r="H494" i="12"/>
  <c r="H493" i="12"/>
  <c r="H492" i="12"/>
  <c r="H491" i="12"/>
  <c r="H490" i="12"/>
  <c r="H489" i="12"/>
  <c r="H488" i="12"/>
  <c r="H487" i="12"/>
  <c r="H486" i="12"/>
  <c r="H485" i="12"/>
  <c r="H484" i="12"/>
  <c r="H483" i="12"/>
  <c r="H482" i="12"/>
  <c r="H481" i="12"/>
  <c r="H480" i="12"/>
  <c r="H479" i="12"/>
  <c r="H478" i="12"/>
  <c r="H477" i="12"/>
  <c r="H476" i="12"/>
  <c r="H475" i="12"/>
  <c r="H474" i="12"/>
  <c r="H473" i="12"/>
  <c r="H472" i="12"/>
  <c r="H471" i="12"/>
  <c r="H470" i="12"/>
  <c r="H469" i="12"/>
  <c r="H468" i="12"/>
  <c r="H467" i="12"/>
  <c r="H466" i="12"/>
  <c r="H465" i="12"/>
  <c r="H464" i="12"/>
  <c r="H463" i="12"/>
  <c r="H462" i="12"/>
  <c r="H461" i="12"/>
  <c r="H460" i="12"/>
  <c r="H459" i="12"/>
  <c r="H458" i="12"/>
  <c r="H457" i="12"/>
  <c r="H456" i="12"/>
  <c r="H455" i="12"/>
  <c r="H454" i="12"/>
  <c r="H453" i="12"/>
  <c r="H452" i="12"/>
  <c r="H451" i="12"/>
  <c r="H450" i="12"/>
  <c r="H449" i="12"/>
  <c r="H448" i="12"/>
  <c r="H447" i="12"/>
  <c r="H446" i="12"/>
  <c r="H445" i="12"/>
  <c r="H444" i="12"/>
  <c r="H443" i="12"/>
  <c r="H442" i="12"/>
  <c r="H441" i="12"/>
  <c r="H440" i="12"/>
  <c r="H439" i="12"/>
  <c r="H438" i="12"/>
  <c r="H437" i="12"/>
  <c r="H436" i="12"/>
  <c r="H435" i="12"/>
  <c r="H434" i="12"/>
  <c r="H433" i="12"/>
  <c r="H432" i="12"/>
  <c r="H431" i="12"/>
  <c r="H430" i="12"/>
  <c r="H429" i="12"/>
  <c r="H428" i="12"/>
  <c r="H427" i="12"/>
  <c r="H426" i="12"/>
  <c r="H425" i="12"/>
  <c r="H424" i="12"/>
  <c r="H423" i="12"/>
  <c r="H422" i="12"/>
  <c r="H421" i="12"/>
  <c r="H420" i="12"/>
  <c r="H419" i="12"/>
  <c r="H418" i="12"/>
  <c r="H417" i="12"/>
  <c r="H416" i="12"/>
  <c r="H415" i="12"/>
  <c r="H414" i="12"/>
  <c r="H413" i="12"/>
  <c r="H412" i="12"/>
  <c r="H411" i="12"/>
  <c r="H410" i="12"/>
  <c r="H409" i="12"/>
  <c r="H408" i="12"/>
  <c r="H407" i="12"/>
  <c r="H406" i="12"/>
  <c r="H405" i="12"/>
  <c r="H404" i="12"/>
  <c r="H403" i="12"/>
  <c r="H402" i="12"/>
  <c r="H401" i="12"/>
  <c r="H400" i="12"/>
  <c r="H399" i="12"/>
  <c r="H398" i="12"/>
  <c r="H397" i="12"/>
  <c r="H396" i="12"/>
  <c r="H395" i="12"/>
  <c r="H394" i="12"/>
  <c r="H393" i="12"/>
  <c r="H392" i="12"/>
  <c r="H391" i="12"/>
  <c r="H390" i="12"/>
  <c r="H389" i="12"/>
  <c r="H388" i="12"/>
  <c r="H387" i="12"/>
  <c r="H386" i="12"/>
  <c r="H385" i="12"/>
  <c r="H384" i="12"/>
  <c r="H383" i="12"/>
  <c r="H382" i="12"/>
  <c r="H381" i="12"/>
  <c r="H380" i="12"/>
  <c r="H379" i="12"/>
  <c r="H378" i="12"/>
  <c r="H377" i="12"/>
  <c r="H376" i="12"/>
  <c r="H375" i="12"/>
  <c r="H374" i="12"/>
  <c r="H373" i="12"/>
  <c r="H372" i="12"/>
  <c r="H371" i="12"/>
  <c r="H370" i="12"/>
  <c r="H369" i="12"/>
  <c r="H368" i="12"/>
  <c r="H367" i="12"/>
  <c r="H366" i="12"/>
  <c r="H365" i="12"/>
  <c r="H364" i="12"/>
  <c r="H363" i="12"/>
  <c r="H362" i="12"/>
  <c r="H361" i="12"/>
  <c r="H360" i="12"/>
  <c r="H359" i="12"/>
  <c r="H358" i="12"/>
  <c r="H357" i="12"/>
  <c r="H356" i="12"/>
  <c r="H355" i="12"/>
  <c r="H354" i="12"/>
  <c r="H353" i="12"/>
  <c r="H352" i="12"/>
  <c r="H351" i="12"/>
  <c r="H350" i="12"/>
  <c r="H349" i="12"/>
  <c r="H348" i="12"/>
  <c r="H347" i="12"/>
  <c r="H346" i="12"/>
  <c r="H345" i="12"/>
  <c r="H344" i="12"/>
  <c r="H343" i="12"/>
  <c r="H342" i="12"/>
  <c r="H341" i="12"/>
  <c r="H340" i="12"/>
  <c r="H339" i="12"/>
  <c r="H338" i="12"/>
  <c r="H337" i="12"/>
  <c r="H336" i="12"/>
  <c r="H335" i="12"/>
  <c r="H334" i="12"/>
  <c r="H333" i="12"/>
  <c r="H332" i="12"/>
  <c r="H331" i="12"/>
  <c r="H330" i="12"/>
  <c r="H329" i="12"/>
  <c r="H328" i="12"/>
  <c r="H327" i="12"/>
  <c r="H326" i="12"/>
  <c r="H325" i="12"/>
  <c r="H324" i="12"/>
  <c r="H323" i="12"/>
  <c r="H322" i="12"/>
  <c r="H321" i="12"/>
  <c r="H320" i="12"/>
  <c r="H319" i="12"/>
  <c r="H318" i="12"/>
  <c r="H317" i="12"/>
  <c r="H316" i="12"/>
  <c r="H315" i="12"/>
  <c r="H314" i="12"/>
  <c r="H313" i="12"/>
  <c r="H312" i="12"/>
  <c r="H311" i="12"/>
  <c r="H310" i="12"/>
  <c r="H309" i="12"/>
  <c r="H308" i="12"/>
  <c r="H307" i="12"/>
  <c r="H306" i="12"/>
  <c r="H305" i="12"/>
  <c r="H304" i="12"/>
  <c r="H303" i="12"/>
  <c r="H302" i="12"/>
  <c r="H301" i="12"/>
  <c r="H300" i="12"/>
  <c r="H299" i="12"/>
  <c r="H298" i="12"/>
  <c r="H297" i="12"/>
  <c r="H296" i="12"/>
  <c r="H295" i="12"/>
  <c r="H294" i="12"/>
  <c r="H293" i="12"/>
  <c r="H292" i="12"/>
  <c r="H291" i="12"/>
  <c r="H290" i="12"/>
  <c r="H289" i="12"/>
  <c r="H288" i="12"/>
  <c r="H287" i="12"/>
  <c r="H286" i="12"/>
  <c r="H285" i="12"/>
  <c r="H284" i="12"/>
  <c r="H283" i="12"/>
  <c r="H282" i="12"/>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 r="H3" i="12"/>
  <c r="F1098" i="15" l="1"/>
  <c r="E1098" i="15"/>
  <c r="F1098" i="14"/>
  <c r="E1098" i="14"/>
  <c r="G1124" i="12"/>
  <c r="G312" i="14" l="1"/>
  <c r="G312" i="15"/>
  <c r="G5" i="14" l="1"/>
  <c r="G6" i="14"/>
  <c r="G7" i="14"/>
  <c r="G8" i="14"/>
  <c r="G10" i="14"/>
  <c r="G11" i="14"/>
  <c r="G12" i="14"/>
  <c r="G15" i="14"/>
  <c r="G16" i="14"/>
  <c r="G17" i="14"/>
  <c r="G18" i="14"/>
  <c r="G19" i="14"/>
  <c r="G24" i="14"/>
  <c r="G25" i="14"/>
  <c r="G26" i="14"/>
  <c r="G27" i="14"/>
  <c r="G28" i="14"/>
  <c r="G30" i="14"/>
  <c r="G31" i="14"/>
  <c r="G32" i="14"/>
  <c r="G37" i="14"/>
  <c r="G40" i="14"/>
  <c r="G41" i="14"/>
  <c r="G43" i="14"/>
  <c r="G44" i="14"/>
  <c r="G46" i="14"/>
  <c r="G47" i="14"/>
  <c r="G48" i="14"/>
  <c r="G51" i="14"/>
  <c r="G52" i="14"/>
  <c r="G53" i="14"/>
  <c r="G54" i="14"/>
  <c r="G57" i="14"/>
  <c r="G58" i="14"/>
  <c r="G59" i="14"/>
  <c r="G61" i="14"/>
  <c r="G63" i="14"/>
  <c r="G64" i="14"/>
  <c r="G71" i="14"/>
  <c r="G73" i="14"/>
  <c r="G74" i="14"/>
  <c r="G78" i="14"/>
  <c r="G80" i="14"/>
  <c r="G83" i="14"/>
  <c r="G85" i="14"/>
  <c r="G88" i="14"/>
  <c r="G89" i="14"/>
  <c r="G90" i="14"/>
  <c r="G91" i="14"/>
  <c r="G95" i="14"/>
  <c r="G97" i="14"/>
  <c r="G98" i="14"/>
  <c r="G100" i="14"/>
  <c r="G102" i="14"/>
  <c r="G104" i="14"/>
  <c r="G105" i="14"/>
  <c r="G106" i="14"/>
  <c r="G109" i="14"/>
  <c r="G111" i="14"/>
  <c r="G112" i="14"/>
  <c r="G113" i="14"/>
  <c r="G116" i="14"/>
  <c r="G117" i="14"/>
  <c r="G118" i="14"/>
  <c r="G123" i="14"/>
  <c r="G125" i="14"/>
  <c r="G127" i="14"/>
  <c r="G129" i="14"/>
  <c r="G141" i="14"/>
  <c r="G158" i="14"/>
  <c r="G162" i="14"/>
  <c r="G163" i="14"/>
  <c r="G169" i="14"/>
  <c r="G171" i="14"/>
  <c r="G172" i="14"/>
  <c r="G173" i="14"/>
  <c r="G174" i="14"/>
  <c r="G175" i="14"/>
  <c r="G177" i="14"/>
  <c r="G181" i="14"/>
  <c r="G182" i="14"/>
  <c r="G186" i="14"/>
  <c r="G187" i="14"/>
  <c r="G188" i="14"/>
  <c r="G191" i="14"/>
  <c r="G198" i="14"/>
  <c r="G199" i="14"/>
  <c r="G203" i="14"/>
  <c r="G208" i="14"/>
  <c r="G217" i="14"/>
  <c r="G218" i="14"/>
  <c r="G219" i="14"/>
  <c r="G221" i="14"/>
  <c r="G222" i="14"/>
  <c r="G223" i="14"/>
  <c r="G224" i="14"/>
  <c r="G227" i="14"/>
  <c r="G229" i="14"/>
  <c r="G230" i="14"/>
  <c r="G231" i="14"/>
  <c r="G235" i="14"/>
  <c r="G236" i="14"/>
  <c r="G237" i="14"/>
  <c r="G239" i="14"/>
  <c r="G243" i="14"/>
  <c r="G244" i="14"/>
  <c r="G245" i="14"/>
  <c r="G248" i="14"/>
  <c r="G250" i="14"/>
  <c r="G257" i="14"/>
  <c r="G260" i="14"/>
  <c r="G263" i="14"/>
  <c r="G267" i="14"/>
  <c r="G270" i="14"/>
  <c r="G271" i="14"/>
  <c r="G273" i="14"/>
  <c r="G274" i="14"/>
  <c r="G276" i="14"/>
  <c r="G277" i="14"/>
  <c r="G278" i="14"/>
  <c r="G283" i="14"/>
  <c r="G286" i="14"/>
  <c r="G289" i="14"/>
  <c r="G290" i="14"/>
  <c r="G298" i="14"/>
  <c r="G299" i="14"/>
  <c r="G301" i="14"/>
  <c r="G303" i="14"/>
  <c r="G304" i="14"/>
  <c r="G306" i="14"/>
  <c r="G308" i="14"/>
  <c r="G310" i="14"/>
  <c r="G313" i="14"/>
  <c r="G314" i="14"/>
  <c r="G321" i="14"/>
  <c r="G322" i="14"/>
  <c r="G323" i="14"/>
  <c r="G325" i="14"/>
  <c r="G332" i="14"/>
  <c r="G335" i="14"/>
  <c r="G341" i="14"/>
  <c r="G342" i="14"/>
  <c r="G344" i="14"/>
  <c r="G346" i="14"/>
  <c r="G348" i="14"/>
  <c r="G352" i="14"/>
  <c r="G354" i="14"/>
  <c r="G355" i="14"/>
  <c r="G356" i="14"/>
  <c r="G357" i="14"/>
  <c r="G361" i="14"/>
  <c r="G363" i="14"/>
  <c r="G365" i="14"/>
  <c r="G366" i="14"/>
  <c r="G367" i="14"/>
  <c r="G368" i="14"/>
  <c r="G370" i="14"/>
  <c r="G375" i="14"/>
  <c r="G377" i="14"/>
  <c r="G379" i="14"/>
  <c r="G380" i="14"/>
  <c r="G381" i="14"/>
  <c r="G382" i="14"/>
  <c r="G386" i="14"/>
  <c r="G391" i="14"/>
  <c r="G392" i="14"/>
  <c r="G395" i="14"/>
  <c r="G396" i="14"/>
  <c r="G398" i="14"/>
  <c r="G399" i="14"/>
  <c r="G400" i="14"/>
  <c r="G402" i="14"/>
  <c r="G403" i="14"/>
  <c r="G405" i="14"/>
  <c r="G407" i="14"/>
  <c r="G409" i="14"/>
  <c r="G412" i="14"/>
  <c r="G414" i="14"/>
  <c r="G416" i="14"/>
  <c r="G417" i="14"/>
  <c r="G418" i="14"/>
  <c r="G422" i="14"/>
  <c r="G425" i="14"/>
  <c r="G432" i="14"/>
  <c r="G436" i="14"/>
  <c r="G441" i="14"/>
  <c r="G442" i="14"/>
  <c r="G446" i="14"/>
  <c r="G448" i="14"/>
  <c r="G451" i="14"/>
  <c r="G454" i="14"/>
  <c r="G456" i="14"/>
  <c r="G458" i="14"/>
  <c r="G459" i="14"/>
  <c r="G461" i="14"/>
  <c r="G462" i="14"/>
  <c r="G463" i="14"/>
  <c r="G469" i="14"/>
  <c r="G470" i="14"/>
  <c r="G471" i="14"/>
  <c r="G473" i="14"/>
  <c r="G474" i="14"/>
  <c r="G475" i="14"/>
  <c r="G476" i="14"/>
  <c r="G479" i="14"/>
  <c r="G485" i="14"/>
  <c r="G487" i="14"/>
  <c r="G492" i="14"/>
  <c r="G494" i="14"/>
  <c r="G495" i="14"/>
  <c r="G506" i="14"/>
  <c r="G507" i="14"/>
  <c r="G511" i="14"/>
  <c r="G513" i="14"/>
  <c r="G515" i="14"/>
  <c r="G517" i="14"/>
  <c r="G519" i="14"/>
  <c r="G520" i="14"/>
  <c r="G521" i="14"/>
  <c r="G525" i="14"/>
  <c r="G526" i="14"/>
  <c r="G529" i="14"/>
  <c r="G531" i="14"/>
  <c r="G532" i="14"/>
  <c r="G535" i="14"/>
  <c r="G536" i="14"/>
  <c r="G537" i="14"/>
  <c r="G541" i="14"/>
  <c r="G547" i="14"/>
  <c r="G550" i="14"/>
  <c r="G551" i="14"/>
  <c r="G554" i="14"/>
  <c r="G555" i="14"/>
  <c r="G564" i="14"/>
  <c r="G565" i="14"/>
  <c r="G566" i="14"/>
  <c r="G567" i="14"/>
  <c r="G569" i="14"/>
  <c r="G579" i="14"/>
  <c r="G580" i="14"/>
  <c r="G583" i="14"/>
  <c r="G584" i="14"/>
  <c r="G585" i="14"/>
  <c r="G589" i="14"/>
  <c r="G594" i="14"/>
  <c r="G595" i="14"/>
  <c r="G598" i="14"/>
  <c r="G599" i="14"/>
  <c r="G600" i="14"/>
  <c r="G601" i="14"/>
  <c r="G602" i="14"/>
  <c r="G604" i="14"/>
  <c r="G605" i="14"/>
  <c r="G606" i="14"/>
  <c r="G607" i="14"/>
  <c r="G608" i="14"/>
  <c r="G609" i="14"/>
  <c r="G613" i="14"/>
  <c r="G616" i="14"/>
  <c r="G621" i="14"/>
  <c r="G622" i="14"/>
  <c r="G625" i="14"/>
  <c r="G629" i="14"/>
  <c r="G630" i="14"/>
  <c r="G632" i="14"/>
  <c r="G633" i="14"/>
  <c r="G634" i="14"/>
  <c r="G635" i="14"/>
  <c r="G636" i="14"/>
  <c r="G637" i="14"/>
  <c r="G638" i="14"/>
  <c r="G639" i="14"/>
  <c r="G640" i="14"/>
  <c r="G642" i="14"/>
  <c r="G643" i="14"/>
  <c r="G644" i="14"/>
  <c r="G645" i="14"/>
  <c r="G647" i="14"/>
  <c r="G649" i="14"/>
  <c r="G651" i="14"/>
  <c r="G652" i="14"/>
  <c r="G654" i="14"/>
  <c r="G656" i="14"/>
  <c r="G658" i="14"/>
  <c r="G659" i="14"/>
  <c r="G660" i="14"/>
  <c r="G661" i="14"/>
  <c r="G664" i="14"/>
  <c r="G665" i="14"/>
  <c r="G667" i="14"/>
  <c r="G668" i="14"/>
  <c r="G669" i="14"/>
  <c r="G672" i="14"/>
  <c r="G674" i="14"/>
  <c r="G676" i="14"/>
  <c r="G677" i="14"/>
  <c r="G679" i="14"/>
  <c r="G687" i="14"/>
  <c r="G688" i="14"/>
  <c r="G689" i="14"/>
  <c r="G691" i="14"/>
  <c r="G693" i="14"/>
  <c r="G694" i="14"/>
  <c r="G696" i="14"/>
  <c r="G704" i="14"/>
  <c r="G711" i="14"/>
  <c r="G729" i="14"/>
  <c r="G734" i="14"/>
  <c r="G735" i="14"/>
  <c r="G753" i="14"/>
  <c r="G761" i="14"/>
  <c r="G765" i="14"/>
  <c r="G767" i="14"/>
  <c r="G768" i="14"/>
  <c r="G769" i="14"/>
  <c r="G771" i="14"/>
  <c r="G779" i="14"/>
  <c r="G782" i="14"/>
  <c r="G787" i="14"/>
  <c r="G795" i="14"/>
  <c r="G804" i="14"/>
  <c r="G805" i="14"/>
  <c r="G814" i="14"/>
  <c r="G819" i="14"/>
  <c r="G822" i="14"/>
  <c r="G824" i="14"/>
  <c r="G826" i="14"/>
  <c r="G827" i="14"/>
  <c r="G829" i="14"/>
  <c r="G830" i="14"/>
  <c r="G831" i="14"/>
  <c r="G833" i="14"/>
  <c r="G834" i="14"/>
  <c r="G836" i="14"/>
  <c r="G840" i="14"/>
  <c r="G848" i="14"/>
  <c r="G852" i="14"/>
  <c r="G853" i="14"/>
  <c r="G854" i="14"/>
  <c r="G855" i="14"/>
  <c r="G858" i="14"/>
  <c r="G860" i="14"/>
  <c r="G862" i="14"/>
  <c r="G865" i="14"/>
  <c r="G866" i="14"/>
  <c r="G867" i="14"/>
  <c r="G869" i="14"/>
  <c r="G872" i="14"/>
  <c r="G879" i="14"/>
  <c r="G880" i="14"/>
  <c r="G882" i="14"/>
  <c r="G884" i="14"/>
  <c r="G885" i="14"/>
  <c r="G891" i="14"/>
  <c r="G892" i="14"/>
  <c r="G899" i="14"/>
  <c r="G904" i="14"/>
  <c r="G907" i="14"/>
  <c r="G908" i="14"/>
  <c r="G913" i="14"/>
  <c r="G915" i="14"/>
  <c r="G916" i="14"/>
  <c r="G918" i="14"/>
  <c r="G919" i="14"/>
  <c r="G921" i="14"/>
  <c r="G923" i="14"/>
  <c r="G926" i="14"/>
  <c r="G932" i="14"/>
  <c r="G934" i="14"/>
  <c r="G937" i="14"/>
  <c r="G938" i="14"/>
  <c r="G943" i="14"/>
  <c r="G945" i="14"/>
  <c r="G949" i="14"/>
  <c r="G953" i="14"/>
  <c r="G958" i="14"/>
  <c r="G959" i="14"/>
  <c r="G960" i="14"/>
  <c r="G962" i="14"/>
  <c r="G964" i="14"/>
  <c r="G965" i="14"/>
  <c r="G966" i="14"/>
  <c r="G967" i="14"/>
  <c r="G969" i="14"/>
  <c r="G970" i="14"/>
  <c r="G974" i="14"/>
  <c r="G975" i="14"/>
  <c r="G976" i="14"/>
  <c r="G979" i="14"/>
  <c r="G989" i="14"/>
  <c r="G991" i="14"/>
  <c r="G994" i="14"/>
  <c r="G996" i="14"/>
  <c r="G998" i="14"/>
  <c r="G1001" i="14"/>
  <c r="G1003" i="14"/>
  <c r="G1005" i="14"/>
  <c r="G1010" i="14"/>
  <c r="G1013" i="14"/>
  <c r="G1015" i="14"/>
  <c r="G1019" i="14"/>
  <c r="G1020" i="14"/>
  <c r="G1022" i="14"/>
  <c r="G1033" i="14"/>
  <c r="G1035" i="14"/>
  <c r="G1036" i="14"/>
  <c r="G1038" i="14"/>
  <c r="G1041" i="14"/>
  <c r="G1049" i="14"/>
  <c r="G1053" i="14"/>
  <c r="G1056" i="14"/>
  <c r="G1059" i="14"/>
  <c r="G1060" i="14"/>
  <c r="G1061" i="14"/>
  <c r="G1067" i="14"/>
  <c r="G1069" i="14"/>
  <c r="G1070" i="14"/>
  <c r="G1072" i="14"/>
  <c r="G1073" i="14"/>
  <c r="G1074" i="14"/>
  <c r="G1076" i="14"/>
  <c r="G1077" i="14"/>
  <c r="G1078" i="14"/>
  <c r="G1079" i="14"/>
  <c r="G1080" i="14"/>
  <c r="G1081" i="14"/>
  <c r="G1082" i="14"/>
  <c r="G1083" i="14"/>
  <c r="G1084" i="14"/>
  <c r="G1085" i="14"/>
  <c r="G1086" i="14"/>
  <c r="G1087" i="14"/>
  <c r="G1088" i="14"/>
  <c r="G1089" i="14"/>
  <c r="G1090" i="14"/>
  <c r="G1091" i="14"/>
  <c r="G1092" i="14"/>
  <c r="G1093" i="14"/>
  <c r="G1094" i="14"/>
  <c r="G6" i="15"/>
  <c r="G7" i="15"/>
  <c r="G8" i="15"/>
  <c r="G10" i="15"/>
  <c r="G11" i="15"/>
  <c r="G12" i="15"/>
  <c r="G15" i="15"/>
  <c r="G16" i="15"/>
  <c r="G17" i="15"/>
  <c r="G18" i="15"/>
  <c r="G19" i="15"/>
  <c r="G24" i="15"/>
  <c r="G25" i="15"/>
  <c r="G26" i="15"/>
  <c r="G27" i="15"/>
  <c r="G28" i="15"/>
  <c r="G30" i="15"/>
  <c r="G31" i="15"/>
  <c r="G32" i="15"/>
  <c r="G37" i="15"/>
  <c r="G40" i="15"/>
  <c r="G41" i="15"/>
  <c r="G43" i="15"/>
  <c r="G44" i="15"/>
  <c r="G46" i="15"/>
  <c r="G47" i="15"/>
  <c r="G48" i="15"/>
  <c r="G51" i="15"/>
  <c r="G52" i="15"/>
  <c r="G53" i="15"/>
  <c r="G54" i="15"/>
  <c r="G57" i="15"/>
  <c r="G58" i="15"/>
  <c r="G59" i="15"/>
  <c r="G61" i="15"/>
  <c r="G63" i="15"/>
  <c r="G64" i="15"/>
  <c r="G71" i="15"/>
  <c r="G73" i="15"/>
  <c r="G74" i="15"/>
  <c r="G78" i="15"/>
  <c r="G80" i="15"/>
  <c r="G83" i="15"/>
  <c r="G85" i="15"/>
  <c r="G88" i="15"/>
  <c r="G89" i="15"/>
  <c r="G90" i="15"/>
  <c r="G91" i="15"/>
  <c r="G95" i="15"/>
  <c r="G97" i="15"/>
  <c r="G98" i="15"/>
  <c r="G100" i="15"/>
  <c r="G102" i="15"/>
  <c r="G104" i="15"/>
  <c r="G105" i="15"/>
  <c r="G106" i="15"/>
  <c r="G109" i="15"/>
  <c r="G111" i="15"/>
  <c r="G112" i="15"/>
  <c r="G113" i="15"/>
  <c r="G116" i="15"/>
  <c r="G117" i="15"/>
  <c r="G118" i="15"/>
  <c r="G123" i="15"/>
  <c r="G125" i="15"/>
  <c r="G127" i="15"/>
  <c r="G129" i="15"/>
  <c r="G141" i="15"/>
  <c r="G158" i="15"/>
  <c r="G162" i="15"/>
  <c r="G163" i="15"/>
  <c r="G169" i="15"/>
  <c r="G171" i="15"/>
  <c r="G172" i="15"/>
  <c r="G173" i="15"/>
  <c r="G174" i="15"/>
  <c r="G175" i="15"/>
  <c r="G177" i="15"/>
  <c r="G181" i="15"/>
  <c r="G182" i="15"/>
  <c r="G186" i="15"/>
  <c r="G187" i="15"/>
  <c r="G188" i="15"/>
  <c r="G191" i="15"/>
  <c r="G198" i="15"/>
  <c r="G199" i="15"/>
  <c r="G203" i="15"/>
  <c r="G208" i="15"/>
  <c r="G217" i="15"/>
  <c r="G218" i="15"/>
  <c r="G219" i="15"/>
  <c r="G221" i="15"/>
  <c r="G222" i="15"/>
  <c r="G223" i="15"/>
  <c r="G224" i="15"/>
  <c r="G227" i="15"/>
  <c r="G229" i="15"/>
  <c r="G230" i="15"/>
  <c r="G231" i="15"/>
  <c r="G235" i="15"/>
  <c r="G236" i="15"/>
  <c r="G237" i="15"/>
  <c r="G239" i="15"/>
  <c r="G243" i="15"/>
  <c r="G244" i="15"/>
  <c r="G245" i="15"/>
  <c r="G248" i="15"/>
  <c r="G250" i="15"/>
  <c r="G257" i="15"/>
  <c r="G260" i="15"/>
  <c r="G263" i="15"/>
  <c r="G267" i="15"/>
  <c r="G270" i="15"/>
  <c r="G271" i="15"/>
  <c r="G273" i="15"/>
  <c r="G274" i="15"/>
  <c r="G276" i="15"/>
  <c r="G277" i="15"/>
  <c r="G278" i="15"/>
  <c r="G283" i="15"/>
  <c r="G286" i="15"/>
  <c r="G289" i="15"/>
  <c r="G290" i="15"/>
  <c r="G298" i="15"/>
  <c r="G299" i="15"/>
  <c r="G301" i="15"/>
  <c r="G303" i="15"/>
  <c r="G304" i="15"/>
  <c r="G306" i="15"/>
  <c r="G308" i="15"/>
  <c r="G310" i="15"/>
  <c r="G313" i="15"/>
  <c r="G314" i="15"/>
  <c r="G321" i="15"/>
  <c r="G322" i="15"/>
  <c r="G323" i="15"/>
  <c r="G325" i="15"/>
  <c r="G332" i="15"/>
  <c r="G335" i="15"/>
  <c r="G341" i="15"/>
  <c r="G342" i="15"/>
  <c r="G344" i="15"/>
  <c r="G346" i="15"/>
  <c r="G348" i="15"/>
  <c r="G352" i="15"/>
  <c r="G354" i="15"/>
  <c r="G355" i="15"/>
  <c r="G356" i="15"/>
  <c r="G357" i="15"/>
  <c r="G361" i="15"/>
  <c r="G363" i="15"/>
  <c r="G365" i="15"/>
  <c r="G366" i="15"/>
  <c r="G367" i="15"/>
  <c r="G368" i="15"/>
  <c r="G370" i="15"/>
  <c r="G375" i="15"/>
  <c r="G377" i="15"/>
  <c r="G379" i="15"/>
  <c r="G380" i="15"/>
  <c r="G381" i="15"/>
  <c r="G382" i="15"/>
  <c r="G386" i="15"/>
  <c r="G391" i="15"/>
  <c r="G392" i="15"/>
  <c r="G395" i="15"/>
  <c r="G396" i="15"/>
  <c r="G398" i="15"/>
  <c r="G399" i="15"/>
  <c r="G400" i="15"/>
  <c r="G402" i="15"/>
  <c r="G403" i="15"/>
  <c r="G405" i="15"/>
  <c r="G407" i="15"/>
  <c r="G409" i="15"/>
  <c r="G412" i="15"/>
  <c r="G414" i="15"/>
  <c r="G416" i="15"/>
  <c r="G417" i="15"/>
  <c r="G418" i="15"/>
  <c r="G422" i="15"/>
  <c r="G425" i="15"/>
  <c r="G432" i="15"/>
  <c r="G436" i="15"/>
  <c r="G441" i="15"/>
  <c r="G442" i="15"/>
  <c r="G446" i="15"/>
  <c r="G448" i="15"/>
  <c r="G451" i="15"/>
  <c r="G454" i="15"/>
  <c r="G456" i="15"/>
  <c r="G458" i="15"/>
  <c r="G459" i="15"/>
  <c r="G461" i="15"/>
  <c r="G462" i="15"/>
  <c r="G463" i="15"/>
  <c r="G469" i="15"/>
  <c r="G470" i="15"/>
  <c r="G471" i="15"/>
  <c r="G473" i="15"/>
  <c r="G474" i="15"/>
  <c r="G475" i="15"/>
  <c r="G476" i="15"/>
  <c r="G479" i="15"/>
  <c r="G485" i="15"/>
  <c r="G487" i="15"/>
  <c r="G492" i="15"/>
  <c r="G494" i="15"/>
  <c r="G495" i="15"/>
  <c r="G506" i="15"/>
  <c r="G507" i="15"/>
  <c r="G511" i="15"/>
  <c r="G513" i="15"/>
  <c r="G515" i="15"/>
  <c r="G517" i="15"/>
  <c r="G519" i="15"/>
  <c r="G520" i="15"/>
  <c r="G521" i="15"/>
  <c r="G525" i="15"/>
  <c r="G526" i="15"/>
  <c r="G529" i="15"/>
  <c r="G531" i="15"/>
  <c r="G532" i="15"/>
  <c r="G535" i="15"/>
  <c r="G536" i="15"/>
  <c r="G537" i="15"/>
  <c r="G541" i="15"/>
  <c r="G547" i="15"/>
  <c r="G550" i="15"/>
  <c r="G551" i="15"/>
  <c r="G554" i="15"/>
  <c r="G555" i="15"/>
  <c r="G564" i="15"/>
  <c r="G565" i="15"/>
  <c r="G566" i="15"/>
  <c r="G567" i="15"/>
  <c r="G569" i="15"/>
  <c r="G579" i="15"/>
  <c r="G580" i="15"/>
  <c r="G583" i="15"/>
  <c r="G584" i="15"/>
  <c r="G585" i="15"/>
  <c r="G589" i="15"/>
  <c r="G594" i="15"/>
  <c r="G595" i="15"/>
  <c r="G598" i="15"/>
  <c r="G599" i="15"/>
  <c r="G600" i="15"/>
  <c r="G601" i="15"/>
  <c r="G602" i="15"/>
  <c r="G604" i="15"/>
  <c r="G605" i="15"/>
  <c r="G606" i="15"/>
  <c r="G607" i="15"/>
  <c r="G608" i="15"/>
  <c r="G609" i="15"/>
  <c r="G613" i="15"/>
  <c r="G616" i="15"/>
  <c r="G621" i="15"/>
  <c r="G622" i="15"/>
  <c r="G625" i="15"/>
  <c r="G629" i="15"/>
  <c r="G630" i="15"/>
  <c r="G632" i="15"/>
  <c r="G633" i="15"/>
  <c r="G634" i="15"/>
  <c r="G635" i="15"/>
  <c r="G636" i="15"/>
  <c r="G637" i="15"/>
  <c r="G638" i="15"/>
  <c r="G639" i="15"/>
  <c r="G640" i="15"/>
  <c r="G642" i="15"/>
  <c r="G643" i="15"/>
  <c r="G644" i="15"/>
  <c r="G645" i="15"/>
  <c r="G647" i="15"/>
  <c r="G649" i="15"/>
  <c r="G651" i="15"/>
  <c r="G652" i="15"/>
  <c r="G654" i="15"/>
  <c r="G656" i="15"/>
  <c r="G658" i="15"/>
  <c r="G659" i="15"/>
  <c r="G660" i="15"/>
  <c r="G661" i="15"/>
  <c r="G664" i="15"/>
  <c r="G665" i="15"/>
  <c r="G667" i="15"/>
  <c r="G668" i="15"/>
  <c r="G669" i="15"/>
  <c r="G672" i="15"/>
  <c r="G674" i="15"/>
  <c r="G676" i="15"/>
  <c r="G677" i="15"/>
  <c r="G679" i="15"/>
  <c r="G687" i="15"/>
  <c r="G688" i="15"/>
  <c r="G689" i="15"/>
  <c r="G691" i="15"/>
  <c r="G693" i="15"/>
  <c r="G694" i="15"/>
  <c r="G696" i="15"/>
  <c r="G704" i="15"/>
  <c r="G711" i="15"/>
  <c r="G729" i="15"/>
  <c r="G734" i="15"/>
  <c r="G735" i="15"/>
  <c r="G753" i="15"/>
  <c r="G761" i="15"/>
  <c r="G765" i="15"/>
  <c r="G767" i="15"/>
  <c r="G768" i="15"/>
  <c r="G769" i="15"/>
  <c r="G771" i="15"/>
  <c r="G779" i="15"/>
  <c r="G782" i="15"/>
  <c r="G787" i="15"/>
  <c r="G795" i="15"/>
  <c r="G804" i="15"/>
  <c r="G805" i="15"/>
  <c r="G814" i="15"/>
  <c r="G819" i="15"/>
  <c r="G822" i="15"/>
  <c r="G824" i="15"/>
  <c r="G826" i="15"/>
  <c r="G827" i="15"/>
  <c r="G829" i="15"/>
  <c r="G830" i="15"/>
  <c r="G831" i="15"/>
  <c r="G833" i="15"/>
  <c r="G834" i="15"/>
  <c r="G836" i="15"/>
  <c r="G840" i="15"/>
  <c r="G848" i="15"/>
  <c r="G852" i="15"/>
  <c r="G853" i="15"/>
  <c r="G854" i="15"/>
  <c r="G855" i="15"/>
  <c r="G858" i="15"/>
  <c r="G860" i="15"/>
  <c r="G862" i="15"/>
  <c r="G865" i="15"/>
  <c r="G866" i="15"/>
  <c r="G867" i="15"/>
  <c r="G869" i="15"/>
  <c r="G872" i="15"/>
  <c r="G879" i="15"/>
  <c r="G880" i="15"/>
  <c r="G882" i="15"/>
  <c r="G884" i="15"/>
  <c r="G885" i="15"/>
  <c r="G891" i="15"/>
  <c r="G892" i="15"/>
  <c r="G899" i="15"/>
  <c r="G904" i="15"/>
  <c r="G907" i="15"/>
  <c r="G908" i="15"/>
  <c r="G913" i="15"/>
  <c r="G915" i="15"/>
  <c r="G916" i="15"/>
  <c r="G918" i="15"/>
  <c r="G919" i="15"/>
  <c r="G921" i="15"/>
  <c r="G923" i="15"/>
  <c r="G926" i="15"/>
  <c r="G932" i="15"/>
  <c r="G934" i="15"/>
  <c r="G937" i="15"/>
  <c r="G938" i="15"/>
  <c r="G943" i="15"/>
  <c r="G945" i="15"/>
  <c r="G949" i="15"/>
  <c r="G953" i="15"/>
  <c r="G958" i="15"/>
  <c r="G959" i="15"/>
  <c r="G960" i="15"/>
  <c r="G962" i="15"/>
  <c r="G964" i="15"/>
  <c r="G965" i="15"/>
  <c r="G966" i="15"/>
  <c r="G967" i="15"/>
  <c r="G969" i="15"/>
  <c r="G970" i="15"/>
  <c r="G974" i="15"/>
  <c r="G975" i="15"/>
  <c r="G976" i="15"/>
  <c r="G979" i="15"/>
  <c r="G989" i="15"/>
  <c r="G991" i="15"/>
  <c r="G994" i="15"/>
  <c r="G996" i="15"/>
  <c r="G998" i="15"/>
  <c r="G1001" i="15"/>
  <c r="G1003" i="15"/>
  <c r="G1005" i="15"/>
  <c r="G1010" i="15"/>
  <c r="G1013" i="15"/>
  <c r="G1015" i="15"/>
  <c r="G1019" i="15"/>
  <c r="G1020" i="15"/>
  <c r="G1022" i="15"/>
  <c r="G1033" i="15"/>
  <c r="G1035" i="15"/>
  <c r="G1036" i="15"/>
  <c r="G1038" i="15"/>
  <c r="G1041" i="15"/>
  <c r="G1049" i="15"/>
  <c r="G1053" i="15"/>
  <c r="G1056" i="15"/>
  <c r="G1059" i="15"/>
  <c r="G1060" i="15"/>
  <c r="G1061" i="15"/>
  <c r="G1067" i="15"/>
  <c r="G1069" i="15"/>
  <c r="G1070" i="15"/>
  <c r="G1072" i="15"/>
  <c r="G1073" i="15"/>
  <c r="G1074" i="15"/>
  <c r="G1076" i="15"/>
  <c r="G1077" i="15"/>
  <c r="G1078" i="15"/>
  <c r="G1079" i="15"/>
  <c r="G1080" i="15"/>
  <c r="G1081" i="15"/>
  <c r="G1082" i="15"/>
  <c r="G1083" i="15"/>
  <c r="G1084" i="15"/>
  <c r="G1085" i="15"/>
  <c r="G1086" i="15"/>
  <c r="G1087" i="15"/>
  <c r="G1088" i="15"/>
  <c r="G1089" i="15"/>
  <c r="G1090" i="15"/>
  <c r="G1091" i="15"/>
  <c r="G1092" i="15"/>
  <c r="G1093" i="15"/>
  <c r="G1094" i="15"/>
  <c r="G5" i="15"/>
  <c r="D1128" i="12" l="1"/>
  <c r="B12" i="11" s="1"/>
  <c r="G3" i="15"/>
  <c r="G4" i="15"/>
  <c r="G9" i="15"/>
  <c r="G13" i="15"/>
  <c r="G14" i="15"/>
  <c r="G20" i="15"/>
  <c r="G21" i="15"/>
  <c r="G22" i="15"/>
  <c r="G23" i="15"/>
  <c r="G29" i="15"/>
  <c r="G33" i="15"/>
  <c r="G34" i="15"/>
  <c r="G35" i="15"/>
  <c r="G36" i="15"/>
  <c r="G38" i="15"/>
  <c r="G39" i="15"/>
  <c r="G42" i="15"/>
  <c r="G45" i="15"/>
  <c r="G49" i="15"/>
  <c r="G50" i="15"/>
  <c r="G55" i="15"/>
  <c r="G56" i="15"/>
  <c r="G60" i="15"/>
  <c r="G62" i="15"/>
  <c r="G65" i="15"/>
  <c r="G66" i="15"/>
  <c r="G67" i="15"/>
  <c r="G68" i="15"/>
  <c r="G69" i="15"/>
  <c r="G70" i="15"/>
  <c r="G72" i="15"/>
  <c r="G75" i="15"/>
  <c r="G76" i="15"/>
  <c r="G77" i="15"/>
  <c r="G79" i="15"/>
  <c r="G81" i="15"/>
  <c r="G82" i="15"/>
  <c r="G84" i="15"/>
  <c r="G86" i="15"/>
  <c r="G87" i="15"/>
  <c r="G92" i="15"/>
  <c r="G93" i="15"/>
  <c r="G94" i="15"/>
  <c r="G96" i="15"/>
  <c r="G99" i="15"/>
  <c r="G101" i="15"/>
  <c r="G103" i="15"/>
  <c r="G107" i="15"/>
  <c r="G108" i="15"/>
  <c r="G110" i="15"/>
  <c r="G114" i="15"/>
  <c r="G115" i="15"/>
  <c r="G119" i="15"/>
  <c r="G120" i="15"/>
  <c r="G121" i="15"/>
  <c r="G122" i="15"/>
  <c r="G124" i="15"/>
  <c r="G126" i="15"/>
  <c r="G128" i="15"/>
  <c r="G130" i="15"/>
  <c r="G131" i="15"/>
  <c r="G132" i="15"/>
  <c r="G133" i="15"/>
  <c r="G134" i="15"/>
  <c r="G135" i="15"/>
  <c r="G136" i="15"/>
  <c r="G137" i="15"/>
  <c r="G138" i="15"/>
  <c r="G139" i="15"/>
  <c r="G140" i="15"/>
  <c r="G142" i="15"/>
  <c r="G143" i="15"/>
  <c r="G144" i="15"/>
  <c r="G145" i="15"/>
  <c r="G146" i="15"/>
  <c r="G147" i="15"/>
  <c r="G148" i="15"/>
  <c r="G149" i="15"/>
  <c r="G150" i="15"/>
  <c r="G151" i="15"/>
  <c r="G152" i="15"/>
  <c r="G153" i="15"/>
  <c r="G154" i="15"/>
  <c r="G155" i="15"/>
  <c r="G156" i="15"/>
  <c r="G157" i="15"/>
  <c r="G159" i="15"/>
  <c r="G160" i="15"/>
  <c r="G161" i="15"/>
  <c r="G164" i="15"/>
  <c r="G165" i="15"/>
  <c r="G166" i="15"/>
  <c r="G167" i="15"/>
  <c r="G168" i="15"/>
  <c r="G170" i="15"/>
  <c r="G176" i="15"/>
  <c r="G178" i="15"/>
  <c r="G179" i="15"/>
  <c r="G180" i="15"/>
  <c r="G183" i="15"/>
  <c r="G184" i="15"/>
  <c r="G185" i="15"/>
  <c r="G189" i="15"/>
  <c r="G190" i="15"/>
  <c r="G192" i="15"/>
  <c r="G193" i="15"/>
  <c r="G194" i="15"/>
  <c r="G195" i="15"/>
  <c r="G196" i="15"/>
  <c r="G197" i="15"/>
  <c r="G200" i="15"/>
  <c r="G201" i="15"/>
  <c r="G202" i="15"/>
  <c r="G204" i="15"/>
  <c r="G205" i="15"/>
  <c r="G206" i="15"/>
  <c r="G207" i="15"/>
  <c r="G209" i="15"/>
  <c r="G210" i="15"/>
  <c r="G211" i="15"/>
  <c r="G212" i="15"/>
  <c r="G213" i="15"/>
  <c r="G214" i="15"/>
  <c r="G215" i="15"/>
  <c r="G216" i="15"/>
  <c r="G220" i="15"/>
  <c r="G225" i="15"/>
  <c r="G226" i="15"/>
  <c r="G228" i="15"/>
  <c r="G232" i="15"/>
  <c r="G233" i="15"/>
  <c r="G234" i="15"/>
  <c r="G238" i="15"/>
  <c r="G240" i="15"/>
  <c r="G241" i="15"/>
  <c r="G242" i="15"/>
  <c r="G246" i="15"/>
  <c r="G247" i="15"/>
  <c r="G249" i="15"/>
  <c r="G251" i="15"/>
  <c r="G252" i="15"/>
  <c r="G253" i="15"/>
  <c r="G254" i="15"/>
  <c r="G255" i="15"/>
  <c r="G256" i="15"/>
  <c r="G258" i="15"/>
  <c r="G259" i="15"/>
  <c r="G261" i="15"/>
  <c r="G262" i="15"/>
  <c r="G264" i="15"/>
  <c r="G265" i="15"/>
  <c r="G266" i="15"/>
  <c r="G268" i="15"/>
  <c r="G269" i="15"/>
  <c r="G272" i="15"/>
  <c r="G275" i="15"/>
  <c r="G279" i="15"/>
  <c r="G280" i="15"/>
  <c r="G281" i="15"/>
  <c r="G282" i="15"/>
  <c r="G284" i="15"/>
  <c r="G285" i="15"/>
  <c r="G287" i="15"/>
  <c r="G288" i="15"/>
  <c r="G291" i="15"/>
  <c r="G292" i="15"/>
  <c r="G293" i="15"/>
  <c r="G294" i="15"/>
  <c r="G295" i="15"/>
  <c r="G296" i="15"/>
  <c r="G297" i="15"/>
  <c r="G300" i="15"/>
  <c r="G302" i="15"/>
  <c r="G305" i="15"/>
  <c r="G307" i="15"/>
  <c r="G309" i="15"/>
  <c r="G311" i="15"/>
  <c r="G315" i="15"/>
  <c r="G316" i="15"/>
  <c r="G317" i="15"/>
  <c r="G318" i="15"/>
  <c r="G319" i="15"/>
  <c r="G320" i="15"/>
  <c r="G324" i="15"/>
  <c r="G326" i="15"/>
  <c r="G327" i="15"/>
  <c r="G328" i="15"/>
  <c r="G329" i="15"/>
  <c r="G330" i="15"/>
  <c r="G331" i="15"/>
  <c r="G333" i="15"/>
  <c r="G334" i="15"/>
  <c r="G336" i="15"/>
  <c r="G337" i="15"/>
  <c r="G338" i="15"/>
  <c r="G339" i="15"/>
  <c r="G340" i="15"/>
  <c r="G343" i="15"/>
  <c r="G345" i="15"/>
  <c r="G347" i="15"/>
  <c r="G349" i="15"/>
  <c r="G350" i="15"/>
  <c r="G351" i="15"/>
  <c r="G353" i="15"/>
  <c r="G358" i="15"/>
  <c r="G359" i="15"/>
  <c r="G360" i="15"/>
  <c r="G362" i="15"/>
  <c r="G364" i="15"/>
  <c r="G369" i="15"/>
  <c r="G371" i="15"/>
  <c r="G372" i="15"/>
  <c r="G373" i="15"/>
  <c r="G374" i="15"/>
  <c r="G376" i="15"/>
  <c r="G378" i="15"/>
  <c r="G383" i="15"/>
  <c r="G384" i="15"/>
  <c r="G385" i="15"/>
  <c r="G387" i="15"/>
  <c r="G388" i="15"/>
  <c r="G389" i="15"/>
  <c r="G390" i="15"/>
  <c r="G393" i="15"/>
  <c r="G394" i="15"/>
  <c r="G397" i="15"/>
  <c r="G401" i="15"/>
  <c r="G404" i="15"/>
  <c r="G406" i="15"/>
  <c r="G408" i="15"/>
  <c r="G410" i="15"/>
  <c r="G411" i="15"/>
  <c r="G413" i="15"/>
  <c r="G415" i="15"/>
  <c r="G419" i="15"/>
  <c r="G420" i="15"/>
  <c r="G421" i="15"/>
  <c r="G423" i="15"/>
  <c r="G424" i="15"/>
  <c r="G426" i="15"/>
  <c r="G427" i="15"/>
  <c r="G428" i="15"/>
  <c r="G429" i="15"/>
  <c r="G430" i="15"/>
  <c r="G431" i="15"/>
  <c r="G433" i="15"/>
  <c r="G434" i="15"/>
  <c r="G435" i="15"/>
  <c r="G437" i="15"/>
  <c r="G438" i="15"/>
  <c r="G439" i="15"/>
  <c r="G440" i="15"/>
  <c r="G443" i="15"/>
  <c r="G444" i="15"/>
  <c r="G445" i="15"/>
  <c r="G447" i="15"/>
  <c r="G449" i="15"/>
  <c r="G450" i="15"/>
  <c r="G452" i="15"/>
  <c r="G453" i="15"/>
  <c r="G455" i="15"/>
  <c r="G457" i="15"/>
  <c r="G460" i="15"/>
  <c r="G464" i="15"/>
  <c r="G465" i="15"/>
  <c r="G466" i="15"/>
  <c r="G467" i="15"/>
  <c r="G468" i="15"/>
  <c r="G472" i="15"/>
  <c r="G477" i="15"/>
  <c r="G478" i="15"/>
  <c r="G480" i="15"/>
  <c r="G481" i="15"/>
  <c r="G482" i="15"/>
  <c r="G483" i="15"/>
  <c r="G484" i="15"/>
  <c r="G486" i="15"/>
  <c r="G488" i="15"/>
  <c r="G489" i="15"/>
  <c r="G490" i="15"/>
  <c r="G491" i="15"/>
  <c r="G493" i="15"/>
  <c r="G496" i="15"/>
  <c r="G497" i="15"/>
  <c r="G498" i="15"/>
  <c r="G499" i="15"/>
  <c r="G500" i="15"/>
  <c r="G501" i="15"/>
  <c r="G502" i="15"/>
  <c r="G503" i="15"/>
  <c r="G504" i="15"/>
  <c r="G505" i="15"/>
  <c r="G508" i="15"/>
  <c r="G509" i="15"/>
  <c r="G510" i="15"/>
  <c r="G512" i="15"/>
  <c r="G514" i="15"/>
  <c r="G516" i="15"/>
  <c r="G518" i="15"/>
  <c r="G522" i="15"/>
  <c r="G523" i="15"/>
  <c r="G524" i="15"/>
  <c r="G527" i="15"/>
  <c r="G528" i="15"/>
  <c r="G530" i="15"/>
  <c r="G533" i="15"/>
  <c r="G534" i="15"/>
  <c r="G538" i="15"/>
  <c r="G539" i="15"/>
  <c r="G542" i="15"/>
  <c r="G543" i="15"/>
  <c r="G544" i="15"/>
  <c r="G545" i="15"/>
  <c r="G546" i="15"/>
  <c r="G548" i="15"/>
  <c r="G549" i="15"/>
  <c r="G552" i="15"/>
  <c r="G553" i="15"/>
  <c r="G558" i="15"/>
  <c r="G559" i="15"/>
  <c r="G560" i="15"/>
  <c r="G561" i="15"/>
  <c r="G562" i="15"/>
  <c r="G563" i="15"/>
  <c r="G568" i="15"/>
  <c r="G570" i="15"/>
  <c r="G571" i="15"/>
  <c r="G572" i="15"/>
  <c r="G573" i="15"/>
  <c r="G574" i="15"/>
  <c r="G575" i="15"/>
  <c r="G576" i="15"/>
  <c r="G577" i="15"/>
  <c r="G578" i="15"/>
  <c r="G581" i="15"/>
  <c r="G582" i="15"/>
  <c r="G586" i="15"/>
  <c r="G587" i="15"/>
  <c r="G588" i="15"/>
  <c r="G590" i="15"/>
  <c r="G591" i="15"/>
  <c r="G592" i="15"/>
  <c r="G593" i="15"/>
  <c r="G596" i="15"/>
  <c r="G597" i="15"/>
  <c r="G603" i="15"/>
  <c r="G610" i="15"/>
  <c r="G611" i="15"/>
  <c r="G612" i="15"/>
  <c r="G614" i="15"/>
  <c r="G615" i="15"/>
  <c r="G617" i="15"/>
  <c r="G618" i="15"/>
  <c r="G619" i="15"/>
  <c r="G620" i="15"/>
  <c r="G623" i="15"/>
  <c r="G624" i="15"/>
  <c r="G626" i="15"/>
  <c r="G627" i="15"/>
  <c r="G628" i="15"/>
  <c r="G631" i="15"/>
  <c r="G641" i="15"/>
  <c r="G646" i="15"/>
  <c r="G648" i="15"/>
  <c r="G650" i="15"/>
  <c r="G653" i="15"/>
  <c r="G655" i="15"/>
  <c r="G657" i="15"/>
  <c r="G662" i="15"/>
  <c r="G663" i="15"/>
  <c r="G666" i="15"/>
  <c r="G670" i="15"/>
  <c r="G671" i="15"/>
  <c r="G673" i="15"/>
  <c r="G675" i="15"/>
  <c r="G678" i="15"/>
  <c r="G680" i="15"/>
  <c r="G681" i="15"/>
  <c r="G682" i="15"/>
  <c r="G683" i="15"/>
  <c r="G684" i="15"/>
  <c r="G685" i="15"/>
  <c r="G686" i="15"/>
  <c r="G690" i="15"/>
  <c r="G692" i="15"/>
  <c r="G695" i="15"/>
  <c r="G697" i="15"/>
  <c r="G698" i="15"/>
  <c r="G699" i="15"/>
  <c r="G700" i="15"/>
  <c r="G701" i="15"/>
  <c r="G702" i="15"/>
  <c r="G703" i="15"/>
  <c r="G705" i="15"/>
  <c r="G706" i="15"/>
  <c r="G707" i="15"/>
  <c r="G709" i="15"/>
  <c r="G710" i="15"/>
  <c r="G712" i="15"/>
  <c r="G713" i="15"/>
  <c r="G715" i="15"/>
  <c r="G716" i="15"/>
  <c r="G718" i="15"/>
  <c r="G719" i="15"/>
  <c r="G720" i="15"/>
  <c r="G721" i="15"/>
  <c r="G724" i="15"/>
  <c r="G725" i="15"/>
  <c r="G726" i="15"/>
  <c r="G727" i="15"/>
  <c r="G728" i="15"/>
  <c r="G730" i="15"/>
  <c r="G731" i="15"/>
  <c r="G732" i="15"/>
  <c r="G733" i="15"/>
  <c r="G736" i="15"/>
  <c r="G737" i="15"/>
  <c r="G738" i="15"/>
  <c r="G739" i="15"/>
  <c r="G740" i="15"/>
  <c r="G741" i="15"/>
  <c r="G742" i="15"/>
  <c r="G743" i="15"/>
  <c r="G744" i="15"/>
  <c r="G745" i="15"/>
  <c r="G747" i="15"/>
  <c r="G748" i="15"/>
  <c r="G749" i="15"/>
  <c r="G750" i="15"/>
  <c r="G751" i="15"/>
  <c r="G752" i="15"/>
  <c r="G754" i="15"/>
  <c r="G755" i="15"/>
  <c r="G756" i="15"/>
  <c r="G757" i="15"/>
  <c r="G758" i="15"/>
  <c r="G759" i="15"/>
  <c r="G760" i="15"/>
  <c r="G762" i="15"/>
  <c r="G763" i="15"/>
  <c r="G764" i="15"/>
  <c r="G766" i="15"/>
  <c r="G770" i="15"/>
  <c r="G773" i="15"/>
  <c r="G774" i="15"/>
  <c r="G775" i="15"/>
  <c r="G776" i="15"/>
  <c r="G777" i="15"/>
  <c r="G780" i="15"/>
  <c r="G781" i="15"/>
  <c r="G783" i="15"/>
  <c r="G784" i="15"/>
  <c r="G785" i="15"/>
  <c r="G786" i="15"/>
  <c r="G788" i="15"/>
  <c r="G789" i="15"/>
  <c r="G790" i="15"/>
  <c r="G791" i="15"/>
  <c r="G792" i="15"/>
  <c r="G794" i="15"/>
  <c r="G796" i="15"/>
  <c r="G797" i="15"/>
  <c r="G798" i="15"/>
  <c r="G800" i="15"/>
  <c r="G801" i="15"/>
  <c r="G802" i="15"/>
  <c r="G803" i="15"/>
  <c r="G806" i="15"/>
  <c r="G807" i="15"/>
  <c r="G808" i="15"/>
  <c r="G809" i="15"/>
  <c r="G810" i="15"/>
  <c r="G811" i="15"/>
  <c r="G812" i="15"/>
  <c r="G813" i="15"/>
  <c r="G815" i="15"/>
  <c r="G816" i="15"/>
  <c r="G817" i="15"/>
  <c r="G818" i="15"/>
  <c r="G820" i="15"/>
  <c r="G821" i="15"/>
  <c r="G823" i="15"/>
  <c r="G825" i="15"/>
  <c r="G828" i="15"/>
  <c r="G832" i="15"/>
  <c r="G835" i="15"/>
  <c r="G837" i="15"/>
  <c r="G838" i="15"/>
  <c r="G839" i="15"/>
  <c r="G841" i="15"/>
  <c r="G842" i="15"/>
  <c r="G843" i="15"/>
  <c r="G844" i="15"/>
  <c r="G845" i="15"/>
  <c r="G846" i="15"/>
  <c r="G847" i="15"/>
  <c r="G849" i="15"/>
  <c r="G850" i="15"/>
  <c r="G851" i="15"/>
  <c r="G856" i="15"/>
  <c r="G857" i="15"/>
  <c r="G859" i="15"/>
  <c r="G861" i="15"/>
  <c r="G863" i="15"/>
  <c r="G864" i="15"/>
  <c r="G868" i="15"/>
  <c r="G870" i="15"/>
  <c r="G871" i="15"/>
  <c r="G873" i="15"/>
  <c r="G874" i="15"/>
  <c r="G875" i="15"/>
  <c r="G876" i="15"/>
  <c r="G877" i="15"/>
  <c r="G878" i="15"/>
  <c r="G881" i="15"/>
  <c r="G883" i="15"/>
  <c r="G886" i="15"/>
  <c r="G887" i="15"/>
  <c r="G888" i="15"/>
  <c r="G889" i="15"/>
  <c r="G890" i="15"/>
  <c r="G893" i="15"/>
  <c r="G894" i="15"/>
  <c r="G895" i="15"/>
  <c r="G896" i="15"/>
  <c r="G897" i="15"/>
  <c r="G898" i="15"/>
  <c r="G900" i="15"/>
  <c r="G901" i="15"/>
  <c r="G902" i="15"/>
  <c r="G903" i="15"/>
  <c r="G905" i="15"/>
  <c r="G906" i="15"/>
  <c r="G909" i="15"/>
  <c r="G910" i="15"/>
  <c r="G911" i="15"/>
  <c r="G912" i="15"/>
  <c r="G914" i="15"/>
  <c r="G917" i="15"/>
  <c r="G920" i="15"/>
  <c r="G922" i="15"/>
  <c r="G924" i="15"/>
  <c r="G925" i="15"/>
  <c r="G927" i="15"/>
  <c r="G928" i="15"/>
  <c r="G929" i="15"/>
  <c r="G931" i="15"/>
  <c r="G933" i="15"/>
  <c r="G935" i="15"/>
  <c r="G936" i="15"/>
  <c r="G939" i="15"/>
  <c r="G940" i="15"/>
  <c r="G941" i="15"/>
  <c r="G942" i="15"/>
  <c r="G944" i="15"/>
  <c r="G946" i="15"/>
  <c r="G947" i="15"/>
  <c r="G948" i="15"/>
  <c r="G950" i="15"/>
  <c r="G951" i="15"/>
  <c r="G952" i="15"/>
  <c r="G954" i="15"/>
  <c r="G955" i="15"/>
  <c r="G956" i="15"/>
  <c r="G957" i="15"/>
  <c r="G961" i="15"/>
  <c r="G963" i="15"/>
  <c r="G968" i="15"/>
  <c r="G971" i="15"/>
  <c r="G972" i="15"/>
  <c r="G973" i="15"/>
  <c r="G977" i="15"/>
  <c r="G978" i="15"/>
  <c r="G980" i="15"/>
  <c r="G981" i="15"/>
  <c r="G982" i="15"/>
  <c r="G983" i="15"/>
  <c r="G984" i="15"/>
  <c r="G985" i="15"/>
  <c r="G986" i="15"/>
  <c r="G987" i="15"/>
  <c r="G988" i="15"/>
  <c r="G990" i="15"/>
  <c r="G992" i="15"/>
  <c r="G993" i="15"/>
  <c r="G999" i="15"/>
  <c r="G1000" i="15"/>
  <c r="G1004" i="15"/>
  <c r="G1006" i="15"/>
  <c r="G1007" i="15"/>
  <c r="G1008" i="15"/>
  <c r="G1009" i="15"/>
  <c r="G1011" i="15"/>
  <c r="G1012" i="15"/>
  <c r="G1014" i="15"/>
  <c r="G1016" i="15"/>
  <c r="G1017" i="15"/>
  <c r="G1018" i="15"/>
  <c r="G1021" i="15"/>
  <c r="G1023" i="15"/>
  <c r="G1024" i="15"/>
  <c r="G1025" i="15"/>
  <c r="G1026" i="15"/>
  <c r="G1027" i="15"/>
  <c r="G1028" i="15"/>
  <c r="G1029" i="15"/>
  <c r="G1030" i="15"/>
  <c r="G1031" i="15"/>
  <c r="G1032" i="15"/>
  <c r="G1034" i="15"/>
  <c r="G1037" i="15"/>
  <c r="G1039" i="15"/>
  <c r="G1040" i="15"/>
  <c r="G1042" i="15"/>
  <c r="G1043" i="15"/>
  <c r="G1044" i="15"/>
  <c r="G1045" i="15"/>
  <c r="G1046" i="15"/>
  <c r="G1047" i="15"/>
  <c r="G1048" i="15"/>
  <c r="G1050" i="15"/>
  <c r="G1051" i="15"/>
  <c r="G1052" i="15"/>
  <c r="G1054" i="15"/>
  <c r="G1055" i="15"/>
  <c r="G1057" i="15"/>
  <c r="G1058" i="15"/>
  <c r="G1062" i="15"/>
  <c r="G1063" i="15"/>
  <c r="G1064" i="15"/>
  <c r="G1065" i="15"/>
  <c r="G1066" i="15"/>
  <c r="G1068" i="15"/>
  <c r="G1071" i="15"/>
  <c r="G1075" i="15"/>
  <c r="G1095" i="15"/>
  <c r="G1096" i="15"/>
  <c r="G9" i="14"/>
  <c r="G14" i="14"/>
  <c r="G21" i="14"/>
  <c r="G22" i="14"/>
  <c r="G23" i="14"/>
  <c r="G33" i="14"/>
  <c r="G35" i="14"/>
  <c r="G39" i="14"/>
  <c r="G42" i="14"/>
  <c r="G49" i="14"/>
  <c r="G50" i="14"/>
  <c r="G55" i="14"/>
  <c r="G60" i="14"/>
  <c r="G62" i="14"/>
  <c r="G66" i="14"/>
  <c r="G67" i="14"/>
  <c r="G68" i="14"/>
  <c r="G75" i="14"/>
  <c r="G77" i="14"/>
  <c r="G79" i="14"/>
  <c r="G81" i="14"/>
  <c r="G87" i="14"/>
  <c r="G93" i="14"/>
  <c r="G96" i="14"/>
  <c r="G99" i="14"/>
  <c r="G103" i="14"/>
  <c r="G108" i="14"/>
  <c r="G130" i="14"/>
  <c r="G131" i="14"/>
  <c r="G134" i="14"/>
  <c r="G136" i="14"/>
  <c r="G139" i="14"/>
  <c r="G140" i="14"/>
  <c r="G142" i="14"/>
  <c r="G143" i="14"/>
  <c r="G144" i="14"/>
  <c r="G145" i="14"/>
  <c r="G146" i="14"/>
  <c r="G147" i="14"/>
  <c r="G148" i="14"/>
  <c r="G149" i="14"/>
  <c r="G151" i="14"/>
  <c r="G153" i="14"/>
  <c r="G154" i="14"/>
  <c r="G157" i="14"/>
  <c r="G160" i="14"/>
  <c r="G161" i="14"/>
  <c r="G167" i="14"/>
  <c r="G170" i="14"/>
  <c r="G180" i="14"/>
  <c r="G192" i="14"/>
  <c r="G193" i="14"/>
  <c r="G194" i="14"/>
  <c r="G197" i="14"/>
  <c r="G204" i="14"/>
  <c r="G206" i="14"/>
  <c r="G213" i="14"/>
  <c r="G214" i="14"/>
  <c r="G232" i="14"/>
  <c r="G233" i="14"/>
  <c r="G234" i="14"/>
  <c r="G238" i="14"/>
  <c r="G241" i="14"/>
  <c r="G246" i="14"/>
  <c r="G247" i="14"/>
  <c r="G249" i="14"/>
  <c r="G251" i="14"/>
  <c r="G255" i="14"/>
  <c r="G256" i="14"/>
  <c r="G259" i="14"/>
  <c r="G261" i="14"/>
  <c r="G264" i="14"/>
  <c r="G265" i="14"/>
  <c r="G266" i="14"/>
  <c r="G268" i="14"/>
  <c r="G269" i="14"/>
  <c r="G275" i="14"/>
  <c r="G279" i="14"/>
  <c r="G280" i="14"/>
  <c r="G281" i="14"/>
  <c r="G282" i="14"/>
  <c r="G284" i="14"/>
  <c r="G285" i="14"/>
  <c r="G291" i="14"/>
  <c r="G292" i="14"/>
  <c r="G294" i="14"/>
  <c r="G295" i="14"/>
  <c r="G311" i="14"/>
  <c r="G315" i="14"/>
  <c r="G319" i="14"/>
  <c r="G327" i="14"/>
  <c r="G329" i="14"/>
  <c r="G330" i="14"/>
  <c r="G333" i="14"/>
  <c r="G340" i="14"/>
  <c r="G343" i="14"/>
  <c r="G347" i="14"/>
  <c r="G349" i="14"/>
  <c r="G350" i="14"/>
  <c r="G364" i="14"/>
  <c r="G369" i="14"/>
  <c r="G387" i="14"/>
  <c r="G388" i="14"/>
  <c r="G404" i="14"/>
  <c r="G411" i="14"/>
  <c r="G413" i="14"/>
  <c r="G419" i="14"/>
  <c r="G420" i="14"/>
  <c r="G424" i="14"/>
  <c r="G427" i="14"/>
  <c r="G429" i="14"/>
  <c r="G430" i="14"/>
  <c r="G434" i="14"/>
  <c r="G435" i="14"/>
  <c r="G437" i="14"/>
  <c r="G438" i="14"/>
  <c r="G439" i="14"/>
  <c r="G443" i="14"/>
  <c r="G447" i="14"/>
  <c r="G453" i="14"/>
  <c r="G472" i="14"/>
  <c r="G478" i="14"/>
  <c r="G480" i="14"/>
  <c r="G483" i="14"/>
  <c r="G496" i="14"/>
  <c r="G498" i="14"/>
  <c r="G500" i="14"/>
  <c r="G501" i="14"/>
  <c r="G502" i="14"/>
  <c r="G503" i="14"/>
  <c r="G504" i="14"/>
  <c r="G510" i="14"/>
  <c r="G524" i="14"/>
  <c r="G527" i="14"/>
  <c r="G530" i="14"/>
  <c r="G538" i="14"/>
  <c r="G542" i="14"/>
  <c r="G543" i="14"/>
  <c r="G545" i="14"/>
  <c r="G546" i="14"/>
  <c r="G563" i="14"/>
  <c r="G581" i="14"/>
  <c r="G588" i="14"/>
  <c r="G592" i="14"/>
  <c r="G597" i="14"/>
  <c r="G614" i="14"/>
  <c r="G623" i="14"/>
  <c r="G628" i="14"/>
  <c r="G646" i="14"/>
  <c r="G648" i="14"/>
  <c r="G663" i="14"/>
  <c r="G681" i="14"/>
  <c r="G697" i="14"/>
  <c r="G703" i="14"/>
  <c r="G710" i="14"/>
  <c r="G713" i="14"/>
  <c r="G719" i="14"/>
  <c r="G720" i="14"/>
  <c r="G721" i="14"/>
  <c r="G723" i="14"/>
  <c r="G724" i="14"/>
  <c r="G728" i="14"/>
  <c r="G730" i="14"/>
  <c r="G739" i="14"/>
  <c r="G741" i="14"/>
  <c r="G745" i="14"/>
  <c r="G755" i="14"/>
  <c r="G756" i="14"/>
  <c r="G760" i="14"/>
  <c r="G762" i="14"/>
  <c r="G763" i="14"/>
  <c r="G784" i="14"/>
  <c r="G786" i="14"/>
  <c r="G790" i="14"/>
  <c r="G791" i="14"/>
  <c r="G808" i="14"/>
  <c r="G812" i="14"/>
  <c r="G821" i="14"/>
  <c r="G823" i="14"/>
  <c r="G828" i="14"/>
  <c r="G837" i="14"/>
  <c r="G839" i="14"/>
  <c r="G844" i="14"/>
  <c r="G845" i="14"/>
  <c r="G861" i="14"/>
  <c r="G863" i="14"/>
  <c r="G871" i="14"/>
  <c r="G873" i="14"/>
  <c r="G878" i="14"/>
  <c r="G881" i="14"/>
  <c r="G890" i="14"/>
  <c r="G895" i="14"/>
  <c r="G898" i="14"/>
  <c r="G903" i="14"/>
  <c r="G906" i="14"/>
  <c r="G935" i="14"/>
  <c r="G957" i="14"/>
  <c r="G968" i="14"/>
  <c r="G971" i="14"/>
  <c r="G973" i="14"/>
  <c r="G995" i="14"/>
  <c r="G997" i="14"/>
  <c r="G1000" i="14"/>
  <c r="G1011" i="14"/>
  <c r="G1014" i="14"/>
  <c r="G1018" i="14"/>
  <c r="G1021" i="14"/>
  <c r="G1024" i="14"/>
  <c r="G1026" i="14"/>
  <c r="G1027" i="14"/>
  <c r="G1037" i="14"/>
  <c r="G1042" i="14"/>
  <c r="G1050" i="14"/>
  <c r="G1054" i="14"/>
  <c r="G1057" i="14"/>
  <c r="G1064" i="14"/>
  <c r="G1066" i="14"/>
  <c r="G1075" i="14"/>
  <c r="G1095" i="14"/>
  <c r="G1096" i="14"/>
  <c r="G4" i="14"/>
  <c r="D1132" i="12" l="1"/>
  <c r="D3" i="22" l="1"/>
  <c r="D4" i="22"/>
  <c r="D5" i="22"/>
  <c r="D6" i="22"/>
  <c r="D7" i="22"/>
  <c r="D8" i="22"/>
  <c r="D9" i="22"/>
  <c r="D10" i="22"/>
  <c r="D11" i="22"/>
  <c r="D12" i="22"/>
  <c r="D13" i="22"/>
  <c r="D14" i="22"/>
  <c r="D15" i="22"/>
  <c r="D16" i="22"/>
  <c r="D2" i="22"/>
  <c r="C3" i="19" l="1"/>
  <c r="C4"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119" i="19"/>
  <c r="C120" i="19"/>
  <c r="C121" i="19"/>
  <c r="C122" i="19"/>
  <c r="C123" i="19"/>
  <c r="C124" i="19"/>
  <c r="C125" i="19"/>
  <c r="C126" i="19"/>
  <c r="C127" i="19"/>
  <c r="C128" i="19"/>
  <c r="C129" i="19"/>
  <c r="C130" i="19"/>
  <c r="C131" i="19"/>
  <c r="C132" i="19"/>
  <c r="C133" i="19"/>
  <c r="C134" i="19"/>
  <c r="C135" i="19"/>
  <c r="C136" i="19"/>
  <c r="C137" i="19"/>
  <c r="C138" i="19"/>
  <c r="C139" i="19"/>
  <c r="C140" i="19"/>
  <c r="C141" i="19"/>
  <c r="C142" i="19"/>
  <c r="C143" i="19"/>
  <c r="C144" i="19"/>
  <c r="C145" i="19"/>
  <c r="C146" i="19"/>
  <c r="C147" i="19"/>
  <c r="C148" i="19"/>
  <c r="C149" i="19"/>
  <c r="C150" i="19"/>
  <c r="C151" i="19"/>
  <c r="C152" i="19"/>
  <c r="C153" i="19"/>
  <c r="C154" i="19"/>
  <c r="C155" i="19"/>
  <c r="C156" i="19"/>
  <c r="C157" i="19"/>
  <c r="C158" i="19"/>
  <c r="C159" i="19"/>
  <c r="C160" i="19"/>
  <c r="C161" i="19"/>
  <c r="C162" i="19"/>
  <c r="C163" i="19"/>
  <c r="C164" i="19"/>
  <c r="C165" i="19"/>
  <c r="C166" i="19"/>
  <c r="C167" i="19"/>
  <c r="C168" i="19"/>
  <c r="C169" i="19"/>
  <c r="C170" i="19"/>
  <c r="C171" i="19"/>
  <c r="C172" i="19"/>
  <c r="C173" i="19"/>
  <c r="C174" i="19"/>
  <c r="C175" i="19"/>
  <c r="C176" i="19"/>
  <c r="C177" i="19"/>
  <c r="C178" i="19"/>
  <c r="C179" i="19"/>
  <c r="C180" i="19"/>
  <c r="C181" i="19"/>
  <c r="C182" i="19"/>
  <c r="C183" i="19"/>
  <c r="C184" i="19"/>
  <c r="C185" i="19"/>
  <c r="C186" i="19"/>
  <c r="C187" i="19"/>
  <c r="C188" i="19"/>
  <c r="C189" i="19"/>
  <c r="C190" i="19"/>
  <c r="C191" i="19"/>
  <c r="C192" i="19"/>
  <c r="C193" i="19"/>
  <c r="C194" i="19"/>
  <c r="C195" i="19"/>
  <c r="C196" i="19"/>
  <c r="C197" i="19"/>
  <c r="C198" i="19"/>
  <c r="C199" i="19"/>
  <c r="C200" i="19"/>
  <c r="C201" i="19"/>
  <c r="C202" i="19"/>
  <c r="C203" i="19"/>
  <c r="C204" i="19"/>
  <c r="C205" i="19"/>
  <c r="C206" i="19"/>
  <c r="C207" i="19"/>
  <c r="C208" i="19"/>
  <c r="C209" i="19"/>
  <c r="C210" i="19"/>
  <c r="C211" i="19"/>
  <c r="C212" i="19"/>
  <c r="C213" i="19"/>
  <c r="C214" i="19"/>
  <c r="C215" i="19"/>
  <c r="C216" i="19"/>
  <c r="C217" i="19"/>
  <c r="C218" i="19"/>
  <c r="C219" i="19"/>
  <c r="C220" i="19"/>
  <c r="C221" i="19"/>
  <c r="C222" i="19"/>
  <c r="C223" i="19"/>
  <c r="C224" i="19"/>
  <c r="C225" i="19"/>
  <c r="C226" i="19"/>
  <c r="C227" i="19"/>
  <c r="C228" i="19"/>
  <c r="C229" i="19"/>
  <c r="C230" i="19"/>
  <c r="C231" i="19"/>
  <c r="C232" i="19"/>
  <c r="C233" i="19"/>
  <c r="C234" i="19"/>
  <c r="C235" i="19"/>
  <c r="C236" i="19"/>
  <c r="C237" i="19"/>
  <c r="C238" i="19"/>
  <c r="C239" i="19"/>
  <c r="C240" i="19"/>
  <c r="C241" i="19"/>
  <c r="C242" i="19"/>
  <c r="C243" i="19"/>
  <c r="C244" i="19"/>
  <c r="C245" i="19"/>
  <c r="C246" i="19"/>
  <c r="C247" i="19"/>
  <c r="C248" i="19"/>
  <c r="C249" i="19"/>
  <c r="C250" i="19"/>
  <c r="C251" i="19"/>
  <c r="C252" i="19"/>
  <c r="C253" i="19"/>
  <c r="C254" i="19"/>
  <c r="C255" i="19"/>
  <c r="C256" i="19"/>
  <c r="C257" i="19"/>
  <c r="C258" i="19"/>
  <c r="C259" i="19"/>
  <c r="C260" i="19"/>
  <c r="C261" i="19"/>
  <c r="C262" i="19"/>
  <c r="C263" i="19"/>
  <c r="C264" i="19"/>
  <c r="C265" i="19"/>
  <c r="C266" i="19"/>
  <c r="C267" i="19"/>
  <c r="C268" i="19"/>
  <c r="C269" i="19"/>
  <c r="C270" i="19"/>
  <c r="C271" i="19"/>
  <c r="C272" i="19"/>
  <c r="C273" i="19"/>
  <c r="C274" i="19"/>
  <c r="C275" i="19"/>
  <c r="C276" i="19"/>
  <c r="C277" i="19"/>
  <c r="C278" i="19"/>
  <c r="C279" i="19"/>
  <c r="C280" i="19"/>
  <c r="C281" i="19"/>
  <c r="C282" i="19"/>
  <c r="C283" i="19"/>
  <c r="C284" i="19"/>
  <c r="C285" i="19"/>
  <c r="C286" i="19"/>
  <c r="C287" i="19"/>
  <c r="C288" i="19"/>
  <c r="C289" i="19"/>
  <c r="C290" i="19"/>
  <c r="C291" i="19"/>
  <c r="C292" i="19"/>
  <c r="C293" i="19"/>
  <c r="C294" i="19"/>
  <c r="C295" i="19"/>
  <c r="C296" i="19"/>
  <c r="C297" i="19"/>
  <c r="C298" i="19"/>
  <c r="C299" i="19"/>
  <c r="C300" i="19"/>
  <c r="C301" i="19"/>
  <c r="C302" i="19"/>
  <c r="C303" i="19"/>
  <c r="C304" i="19"/>
  <c r="C305" i="19"/>
  <c r="C306" i="19"/>
  <c r="C307" i="19"/>
  <c r="C308" i="19"/>
  <c r="C309" i="19"/>
  <c r="C310" i="19"/>
  <c r="C311" i="19"/>
  <c r="C312" i="19"/>
  <c r="C313" i="19"/>
  <c r="C314" i="19"/>
  <c r="C315" i="19"/>
  <c r="C316" i="19"/>
  <c r="C317" i="19"/>
  <c r="C318" i="19"/>
  <c r="C319" i="19"/>
  <c r="C320" i="19"/>
  <c r="C321" i="19"/>
  <c r="C322" i="19"/>
  <c r="C323" i="19"/>
  <c r="C324" i="19"/>
  <c r="C325" i="19"/>
  <c r="C326" i="19"/>
  <c r="C327" i="19"/>
  <c r="C328" i="19"/>
  <c r="C329" i="19"/>
  <c r="C330" i="19"/>
  <c r="C331" i="19"/>
  <c r="C332" i="19"/>
  <c r="C333" i="19"/>
  <c r="C334" i="19"/>
  <c r="C335" i="19"/>
  <c r="C336" i="19"/>
  <c r="C337" i="19"/>
  <c r="C338" i="19"/>
  <c r="C339" i="19"/>
  <c r="C340" i="19"/>
  <c r="C341" i="19"/>
  <c r="C342" i="19"/>
  <c r="C343" i="19"/>
  <c r="C344" i="19"/>
  <c r="C345"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536" i="19"/>
  <c r="C537" i="19"/>
  <c r="C538" i="19"/>
  <c r="C539" i="19"/>
  <c r="C540" i="19"/>
  <c r="C541" i="19"/>
  <c r="C542" i="19"/>
  <c r="C543" i="19"/>
  <c r="C544" i="19"/>
  <c r="C545" i="19"/>
  <c r="C546" i="19"/>
  <c r="C547" i="19"/>
  <c r="C548" i="19"/>
  <c r="C549" i="19"/>
  <c r="C550" i="19"/>
  <c r="C551" i="19"/>
  <c r="C552" i="19"/>
  <c r="C553" i="19"/>
  <c r="C554" i="19"/>
  <c r="C555" i="19"/>
  <c r="C556" i="19"/>
  <c r="C557" i="19"/>
  <c r="C558" i="19"/>
  <c r="C559" i="19"/>
  <c r="C560" i="19"/>
  <c r="C561" i="19"/>
  <c r="C562" i="19"/>
  <c r="C563" i="19"/>
  <c r="C564" i="19"/>
  <c r="C565" i="19"/>
  <c r="C566" i="19"/>
  <c r="C567" i="19"/>
  <c r="C568" i="19"/>
  <c r="C569" i="19"/>
  <c r="C570" i="19"/>
  <c r="C571" i="19"/>
  <c r="C572" i="19"/>
  <c r="C573" i="19"/>
  <c r="C574" i="19"/>
  <c r="C575" i="19"/>
  <c r="C576" i="19"/>
  <c r="C577" i="19"/>
  <c r="C578" i="19"/>
  <c r="C579" i="19"/>
  <c r="C580" i="19"/>
  <c r="C581" i="19"/>
  <c r="C582" i="19"/>
  <c r="C583" i="19"/>
  <c r="C584" i="19"/>
  <c r="C585" i="19"/>
  <c r="C586" i="19"/>
  <c r="C587" i="19"/>
  <c r="C588" i="19"/>
  <c r="C589" i="19"/>
  <c r="C590" i="19"/>
  <c r="C591" i="19"/>
  <c r="C592" i="19"/>
  <c r="C593" i="19"/>
  <c r="C594" i="19"/>
  <c r="C595" i="19"/>
  <c r="C596" i="19"/>
  <c r="C597" i="19"/>
  <c r="C598" i="19"/>
  <c r="C599" i="19"/>
  <c r="C600" i="19"/>
  <c r="C601" i="19"/>
  <c r="C602" i="19"/>
  <c r="C603" i="19"/>
  <c r="C604" i="19"/>
  <c r="C605" i="19"/>
  <c r="C606" i="19"/>
  <c r="C607" i="19"/>
  <c r="C608" i="19"/>
  <c r="C609" i="19"/>
  <c r="C610" i="19"/>
  <c r="C611" i="19"/>
  <c r="C612" i="19"/>
  <c r="C613" i="19"/>
  <c r="C614" i="19"/>
  <c r="C615" i="19"/>
  <c r="C616" i="19"/>
  <c r="C617" i="19"/>
  <c r="C618" i="19"/>
  <c r="C619" i="19"/>
  <c r="C620" i="19"/>
  <c r="C621" i="19"/>
  <c r="C622" i="19"/>
  <c r="C623" i="19"/>
  <c r="C624" i="19"/>
  <c r="C625" i="19"/>
  <c r="C626" i="19"/>
  <c r="C627" i="19"/>
  <c r="C628" i="19"/>
  <c r="C629" i="19"/>
  <c r="C630" i="19"/>
  <c r="C631" i="19"/>
  <c r="C632" i="19"/>
  <c r="C633" i="19"/>
  <c r="C634" i="19"/>
  <c r="C635" i="19"/>
  <c r="C636" i="19"/>
  <c r="C637" i="19"/>
  <c r="C638" i="19"/>
  <c r="C639" i="19"/>
  <c r="C640" i="19"/>
  <c r="C641" i="19"/>
  <c r="C642" i="19"/>
  <c r="C643" i="19"/>
  <c r="C644" i="19"/>
  <c r="C645" i="19"/>
  <c r="C646" i="19"/>
  <c r="C647" i="19"/>
  <c r="C648" i="19"/>
  <c r="C649" i="19"/>
  <c r="C650" i="19"/>
  <c r="C651" i="19"/>
  <c r="C652" i="19"/>
  <c r="C653" i="19"/>
  <c r="C654" i="19"/>
  <c r="C655" i="19"/>
  <c r="C656" i="19"/>
  <c r="C657" i="19"/>
  <c r="C658" i="19"/>
  <c r="C659" i="19"/>
  <c r="C660" i="19"/>
  <c r="C661" i="19"/>
  <c r="C662" i="19"/>
  <c r="C663" i="19"/>
  <c r="C664" i="19"/>
  <c r="C665" i="19"/>
  <c r="C666" i="19"/>
  <c r="C667" i="19"/>
  <c r="C668" i="19"/>
  <c r="C669" i="19"/>
  <c r="C670" i="19"/>
  <c r="C671" i="19"/>
  <c r="C672" i="19"/>
  <c r="C673" i="19"/>
  <c r="C674" i="19"/>
  <c r="C675" i="19"/>
  <c r="C676" i="19"/>
  <c r="C677" i="19"/>
  <c r="C678" i="19"/>
  <c r="C679" i="19"/>
  <c r="C680" i="19"/>
  <c r="C681" i="19"/>
  <c r="C682" i="19"/>
  <c r="C683" i="19"/>
  <c r="C684" i="19"/>
  <c r="C685" i="19"/>
  <c r="C686" i="19"/>
  <c r="C687" i="19"/>
  <c r="C688" i="19"/>
  <c r="C689" i="19"/>
  <c r="C690" i="19"/>
  <c r="C691" i="19"/>
  <c r="C692" i="19"/>
  <c r="C693" i="19"/>
  <c r="C694" i="19"/>
  <c r="C695" i="19"/>
  <c r="C696" i="19"/>
  <c r="C697" i="19"/>
  <c r="C698" i="19"/>
  <c r="C699" i="19"/>
  <c r="C700" i="19"/>
  <c r="C701" i="19"/>
  <c r="C702" i="19"/>
  <c r="C703" i="19"/>
  <c r="C704" i="19"/>
  <c r="C705" i="19"/>
  <c r="C706" i="19"/>
  <c r="C707" i="19"/>
  <c r="C708" i="19"/>
  <c r="C709" i="19"/>
  <c r="C710" i="19"/>
  <c r="C711" i="19"/>
  <c r="C712" i="19"/>
  <c r="C713" i="19"/>
  <c r="C714" i="19"/>
  <c r="C715" i="19"/>
  <c r="C716" i="19"/>
  <c r="C717" i="19"/>
  <c r="C718" i="19"/>
  <c r="C719" i="19"/>
  <c r="C720" i="19"/>
  <c r="C721" i="19"/>
  <c r="C722" i="19"/>
  <c r="C723" i="19"/>
  <c r="C724" i="19"/>
  <c r="C725" i="19"/>
  <c r="C726" i="19"/>
  <c r="C727" i="19"/>
  <c r="C728" i="19"/>
  <c r="C729" i="19"/>
  <c r="C730" i="19"/>
  <c r="C731" i="19"/>
  <c r="C732" i="19"/>
  <c r="C733" i="19"/>
  <c r="C734" i="19"/>
  <c r="C735" i="19"/>
  <c r="C736" i="19"/>
  <c r="C737" i="19"/>
  <c r="C738" i="19"/>
  <c r="C739" i="19"/>
  <c r="C740" i="19"/>
  <c r="C741" i="19"/>
  <c r="C742" i="19"/>
  <c r="C743" i="19"/>
  <c r="C744" i="19"/>
  <c r="C745" i="19"/>
  <c r="C746" i="19"/>
  <c r="C747" i="19"/>
  <c r="C748" i="19"/>
  <c r="C749" i="19"/>
  <c r="C750" i="19"/>
  <c r="C751" i="19"/>
  <c r="C752" i="19"/>
  <c r="C753" i="19"/>
  <c r="C754" i="19"/>
  <c r="C755" i="19"/>
  <c r="C756" i="19"/>
  <c r="C757" i="19"/>
  <c r="C758" i="19"/>
  <c r="C759" i="19"/>
  <c r="C760" i="19"/>
  <c r="C761" i="19"/>
  <c r="C762" i="19"/>
  <c r="C763" i="19"/>
  <c r="C764" i="19"/>
  <c r="C765" i="19"/>
  <c r="C766" i="19"/>
  <c r="C767" i="19"/>
  <c r="C768" i="19"/>
  <c r="C769" i="19"/>
  <c r="C770" i="19"/>
  <c r="C771" i="19"/>
  <c r="C772" i="19"/>
  <c r="C773" i="19"/>
  <c r="C774" i="19"/>
  <c r="C775" i="19"/>
  <c r="C776" i="19"/>
  <c r="C777" i="19"/>
  <c r="C778" i="19"/>
  <c r="C779" i="19"/>
  <c r="C780" i="19"/>
  <c r="C781" i="19"/>
  <c r="C782" i="19"/>
  <c r="C783" i="19"/>
  <c r="C784" i="19"/>
  <c r="C785" i="19"/>
  <c r="C786" i="19"/>
  <c r="C787" i="19"/>
  <c r="C788" i="19"/>
  <c r="C789" i="19"/>
  <c r="C790" i="19"/>
  <c r="C791" i="19"/>
  <c r="C792" i="19"/>
  <c r="C793" i="19"/>
  <c r="C794" i="19"/>
  <c r="C795" i="19"/>
  <c r="C796" i="19"/>
  <c r="C797" i="19"/>
  <c r="C798" i="19"/>
  <c r="C799" i="19"/>
  <c r="C800" i="19"/>
  <c r="C801" i="19"/>
  <c r="C802" i="19"/>
  <c r="C803" i="19"/>
  <c r="C804" i="19"/>
  <c r="C805" i="19"/>
  <c r="C806" i="19"/>
  <c r="C807" i="19"/>
  <c r="C808" i="19"/>
  <c r="C809" i="19"/>
  <c r="C810" i="19"/>
  <c r="C811" i="19"/>
  <c r="C812" i="19"/>
  <c r="C813" i="19"/>
  <c r="C814" i="19"/>
  <c r="C815" i="19"/>
  <c r="C816" i="19"/>
  <c r="C817" i="19"/>
  <c r="C818" i="19"/>
  <c r="C819" i="19"/>
  <c r="C820" i="19"/>
  <c r="C821" i="19"/>
  <c r="C822" i="19"/>
  <c r="C823" i="19"/>
  <c r="C824" i="19"/>
  <c r="C825" i="19"/>
  <c r="C826" i="19"/>
  <c r="C827" i="19"/>
  <c r="C828" i="19"/>
  <c r="C829" i="19"/>
  <c r="C830" i="19"/>
  <c r="C831" i="19"/>
  <c r="C832" i="19"/>
  <c r="C833" i="19"/>
  <c r="C834" i="19"/>
  <c r="C835" i="19"/>
  <c r="C836" i="19"/>
  <c r="C837" i="19"/>
  <c r="C838" i="19"/>
  <c r="C839" i="19"/>
  <c r="C840" i="19"/>
  <c r="C841" i="19"/>
  <c r="C842" i="19"/>
  <c r="C843" i="19"/>
  <c r="C844" i="19"/>
  <c r="C845" i="19"/>
  <c r="C846" i="19"/>
  <c r="C847" i="19"/>
  <c r="C848" i="19"/>
  <c r="C849" i="19"/>
  <c r="C850" i="19"/>
  <c r="C851" i="19"/>
  <c r="C852" i="19"/>
  <c r="C853" i="19"/>
  <c r="C854" i="19"/>
  <c r="C855" i="19"/>
  <c r="C856" i="19"/>
  <c r="C857" i="19"/>
  <c r="C858" i="19"/>
  <c r="C859" i="19"/>
  <c r="C860" i="19"/>
  <c r="C861" i="19"/>
  <c r="C862" i="19"/>
  <c r="C863" i="19"/>
  <c r="C864" i="19"/>
  <c r="C865" i="19"/>
  <c r="C866" i="19"/>
  <c r="C867" i="19"/>
  <c r="C868" i="19"/>
  <c r="C869" i="19"/>
  <c r="C870" i="19"/>
  <c r="C871" i="19"/>
  <c r="C872" i="19"/>
  <c r="C873" i="19"/>
  <c r="C874" i="19"/>
  <c r="C875" i="19"/>
  <c r="C876" i="19"/>
  <c r="C877" i="19"/>
  <c r="C878" i="19"/>
  <c r="C879" i="19"/>
  <c r="C880" i="19"/>
  <c r="C881" i="19"/>
  <c r="C882" i="19"/>
  <c r="C883" i="19"/>
  <c r="C884" i="19"/>
  <c r="C885" i="19"/>
  <c r="C886" i="19"/>
  <c r="C887" i="19"/>
  <c r="C888" i="19"/>
  <c r="C889" i="19"/>
  <c r="C890" i="19"/>
  <c r="C891" i="19"/>
  <c r="C892" i="19"/>
  <c r="C893" i="19"/>
  <c r="C894" i="19"/>
  <c r="C895" i="19"/>
  <c r="C896" i="19"/>
  <c r="C897" i="19"/>
  <c r="C898" i="19"/>
  <c r="C899" i="19"/>
  <c r="C900" i="19"/>
  <c r="C901" i="19"/>
  <c r="C902" i="19"/>
  <c r="C903" i="19"/>
  <c r="C904" i="19"/>
  <c r="C905" i="19"/>
  <c r="C906" i="19"/>
  <c r="C907" i="19"/>
  <c r="C908" i="19"/>
  <c r="C909" i="19"/>
  <c r="C910" i="19"/>
  <c r="C911" i="19"/>
  <c r="C912" i="19"/>
  <c r="C913" i="19"/>
  <c r="C914" i="19"/>
  <c r="C915" i="19"/>
  <c r="C916" i="19"/>
  <c r="C917" i="19"/>
  <c r="C918" i="19"/>
  <c r="C919" i="19"/>
  <c r="C920" i="19"/>
  <c r="C921" i="19"/>
  <c r="C922" i="19"/>
  <c r="C923" i="19"/>
  <c r="C924" i="19"/>
  <c r="C925" i="19"/>
  <c r="C926" i="19"/>
  <c r="C927" i="19"/>
  <c r="C928" i="19"/>
  <c r="C929" i="19"/>
  <c r="C930" i="19"/>
  <c r="C931" i="19"/>
  <c r="C932" i="19"/>
  <c r="C933" i="19"/>
  <c r="C934" i="19"/>
  <c r="C935" i="19"/>
  <c r="C936" i="19"/>
  <c r="C937" i="19"/>
  <c r="C938" i="19"/>
  <c r="C939" i="19"/>
  <c r="C940" i="19"/>
  <c r="C941" i="19"/>
  <c r="C942" i="19"/>
  <c r="C943" i="19"/>
  <c r="C944" i="19"/>
  <c r="C945" i="19"/>
  <c r="C946" i="19"/>
  <c r="C947" i="19"/>
  <c r="C948" i="19"/>
  <c r="C949" i="19"/>
  <c r="C950" i="19"/>
  <c r="C951" i="19"/>
  <c r="C952" i="19"/>
  <c r="C953" i="19"/>
  <c r="C954" i="19"/>
  <c r="C955" i="19"/>
  <c r="C956" i="19"/>
  <c r="C957" i="19"/>
  <c r="C958" i="19"/>
  <c r="C959" i="19"/>
  <c r="C960" i="19"/>
  <c r="C961" i="19"/>
  <c r="C962" i="19"/>
  <c r="C963" i="19"/>
  <c r="C964" i="19"/>
  <c r="C965" i="19"/>
  <c r="C966" i="19"/>
  <c r="C967" i="19"/>
  <c r="C968" i="19"/>
  <c r="C969" i="19"/>
  <c r="C970" i="19"/>
  <c r="C971" i="19"/>
  <c r="C972" i="19"/>
  <c r="C973" i="19"/>
  <c r="C974" i="19"/>
  <c r="C975" i="19"/>
  <c r="C976" i="19"/>
  <c r="C977" i="19"/>
  <c r="C978" i="19"/>
  <c r="C979" i="19"/>
  <c r="C980" i="19"/>
  <c r="C981" i="19"/>
  <c r="C982" i="19"/>
  <c r="C983" i="19"/>
  <c r="C984" i="19"/>
  <c r="C985" i="19"/>
  <c r="C986" i="19"/>
  <c r="C987" i="19"/>
  <c r="C988" i="19"/>
  <c r="C989" i="19"/>
  <c r="C990" i="19"/>
  <c r="C991" i="19"/>
  <c r="C992" i="19"/>
  <c r="C993" i="19"/>
  <c r="C994" i="19"/>
  <c r="C995" i="19"/>
  <c r="C996" i="19"/>
  <c r="C997" i="19"/>
  <c r="C998" i="19"/>
  <c r="C999" i="19"/>
  <c r="C1000" i="19"/>
  <c r="C1001" i="19"/>
  <c r="C1002" i="19"/>
  <c r="C1003" i="19"/>
  <c r="C1004" i="19"/>
  <c r="C1005" i="19"/>
  <c r="C1006" i="19"/>
  <c r="C1007" i="19"/>
  <c r="C1008" i="19"/>
  <c r="C1009" i="19"/>
  <c r="C1010" i="19"/>
  <c r="C1011" i="19"/>
  <c r="C1012" i="19"/>
  <c r="C1013" i="19"/>
  <c r="C1014" i="19"/>
  <c r="C1015" i="19"/>
  <c r="C1016" i="19"/>
  <c r="C1017" i="19"/>
  <c r="C1018" i="19"/>
  <c r="C1019" i="19"/>
  <c r="C1020" i="19"/>
  <c r="C1021" i="19"/>
  <c r="C1022" i="19"/>
  <c r="C1023" i="19"/>
  <c r="C1024" i="19"/>
  <c r="C1025" i="19"/>
  <c r="C1026" i="19"/>
  <c r="C1027" i="19"/>
  <c r="C1028" i="19"/>
  <c r="C1029" i="19"/>
  <c r="C1030" i="19"/>
  <c r="C1031" i="19"/>
  <c r="C1032" i="19"/>
  <c r="C1033" i="19"/>
  <c r="C1034" i="19"/>
  <c r="C1035" i="19"/>
  <c r="C1036" i="19"/>
  <c r="C1037" i="19"/>
  <c r="C1038" i="19"/>
  <c r="C1039" i="19"/>
  <c r="C1040" i="19"/>
  <c r="C1041" i="19"/>
  <c r="C1042" i="19"/>
  <c r="C1043" i="19"/>
  <c r="C1044" i="19"/>
  <c r="C1045" i="19"/>
  <c r="C1046" i="19"/>
  <c r="C1047" i="19"/>
  <c r="C1048" i="19"/>
  <c r="C1049" i="19"/>
  <c r="C1050" i="19"/>
  <c r="C1051" i="19"/>
  <c r="C1052" i="19"/>
  <c r="C1053" i="19"/>
  <c r="C1054" i="19"/>
  <c r="C1055" i="19"/>
  <c r="C1056" i="19"/>
  <c r="C1057" i="19"/>
  <c r="C1058" i="19"/>
  <c r="C1059" i="19"/>
  <c r="C1060" i="19"/>
  <c r="C1061" i="19"/>
  <c r="C1062" i="19"/>
  <c r="C1063" i="19"/>
  <c r="C1064" i="19"/>
  <c r="C1065" i="19"/>
  <c r="C1066" i="19"/>
  <c r="C1067" i="19"/>
  <c r="C1068" i="19"/>
  <c r="C1069" i="19"/>
  <c r="C1070" i="19"/>
  <c r="C1071" i="19"/>
  <c r="C1072" i="19"/>
  <c r="C1073" i="19"/>
  <c r="C1074" i="19"/>
  <c r="C1075" i="19"/>
  <c r="C1076" i="19"/>
  <c r="C1077" i="19"/>
  <c r="C1078" i="19"/>
  <c r="C1079" i="19"/>
  <c r="C1080" i="19"/>
  <c r="C1081" i="19"/>
  <c r="C1082" i="19"/>
  <c r="C1083" i="19"/>
  <c r="C1084" i="19"/>
  <c r="C1085" i="19"/>
  <c r="C1086" i="19"/>
  <c r="C1087" i="19"/>
  <c r="C1088" i="19"/>
  <c r="C1089" i="19"/>
  <c r="C1090" i="19"/>
  <c r="C1091" i="19"/>
  <c r="C1092" i="19"/>
  <c r="C1093" i="19"/>
  <c r="C1094" i="19"/>
  <c r="C1095" i="19"/>
  <c r="C2" i="19"/>
  <c r="D1106" i="14" l="1"/>
  <c r="G556" i="15" l="1"/>
  <c r="G746" i="15"/>
  <c r="G29" i="14"/>
  <c r="G34" i="14"/>
  <c r="G36" i="14"/>
  <c r="G69" i="14"/>
  <c r="G70" i="14"/>
  <c r="G82" i="14"/>
  <c r="G84" i="14"/>
  <c r="G92" i="14"/>
  <c r="G101" i="14"/>
  <c r="G114" i="14"/>
  <c r="G119" i="14"/>
  <c r="G120" i="14"/>
  <c r="G126" i="14"/>
  <c r="G133" i="14"/>
  <c r="G135" i="14"/>
  <c r="G155" i="14"/>
  <c r="G159" i="14"/>
  <c r="G166" i="14"/>
  <c r="G168" i="14"/>
  <c r="G178" i="14"/>
  <c r="G184" i="14"/>
  <c r="G185" i="14"/>
  <c r="G195" i="14"/>
  <c r="G201" i="14"/>
  <c r="G202" i="14"/>
  <c r="G211" i="14"/>
  <c r="G215" i="14"/>
  <c r="G216" i="14"/>
  <c r="G226" i="14"/>
  <c r="G253" i="14"/>
  <c r="G272" i="14"/>
  <c r="G293" i="14"/>
  <c r="G297" i="14"/>
  <c r="G300" i="14"/>
  <c r="G307" i="14"/>
  <c r="G309" i="14"/>
  <c r="G317" i="14"/>
  <c r="G326" i="14"/>
  <c r="G328" i="14"/>
  <c r="G334" i="14"/>
  <c r="G339" i="14"/>
  <c r="G353" i="14"/>
  <c r="G358" i="14"/>
  <c r="G359" i="14"/>
  <c r="G374" i="14"/>
  <c r="G383" i="14"/>
  <c r="G385" i="14"/>
  <c r="G389" i="14"/>
  <c r="G401" i="14"/>
  <c r="G408" i="14"/>
  <c r="G410" i="14"/>
  <c r="G433" i="14"/>
  <c r="G440" i="14"/>
  <c r="G449" i="14"/>
  <c r="G450" i="14"/>
  <c r="G452" i="14"/>
  <c r="G455" i="14"/>
  <c r="G465" i="14"/>
  <c r="G482" i="14"/>
  <c r="G484" i="14"/>
  <c r="G497" i="14"/>
  <c r="G499" i="14"/>
  <c r="G508" i="14"/>
  <c r="G509" i="14"/>
  <c r="G516" i="14"/>
  <c r="G528" i="14"/>
  <c r="G539" i="14"/>
  <c r="G540" i="14"/>
  <c r="G549" i="14"/>
  <c r="G552" i="14"/>
  <c r="G553" i="14"/>
  <c r="G557" i="14"/>
  <c r="G560" i="14"/>
  <c r="G561" i="14"/>
  <c r="G570" i="14"/>
  <c r="G571" i="14"/>
  <c r="G572" i="14"/>
  <c r="G575" i="14"/>
  <c r="G578" i="14"/>
  <c r="G586" i="14"/>
  <c r="G587" i="14"/>
  <c r="G596" i="14"/>
  <c r="G610" i="14"/>
  <c r="G615" i="14"/>
  <c r="G618" i="14"/>
  <c r="G624" i="14"/>
  <c r="G641" i="14"/>
  <c r="G650" i="14"/>
  <c r="G655" i="14"/>
  <c r="G657" i="14"/>
  <c r="G662" i="14"/>
  <c r="G673" i="14"/>
  <c r="G678" i="14"/>
  <c r="G683" i="14"/>
  <c r="G684" i="14"/>
  <c r="G685" i="14"/>
  <c r="G690" i="14"/>
  <c r="G702" i="14"/>
  <c r="G705" i="14"/>
  <c r="G708" i="14"/>
  <c r="G709" i="14"/>
  <c r="G714" i="14"/>
  <c r="G715" i="14"/>
  <c r="G722" i="14"/>
  <c r="G727" i="14"/>
  <c r="G731" i="14"/>
  <c r="G732" i="14"/>
  <c r="G737" i="14"/>
  <c r="G738" i="14"/>
  <c r="G744" i="14"/>
  <c r="G747" i="14"/>
  <c r="G748" i="14"/>
  <c r="G749" i="14"/>
  <c r="G751" i="14"/>
  <c r="G752" i="14"/>
  <c r="G758" i="14"/>
  <c r="G759" i="14"/>
  <c r="G772" i="14"/>
  <c r="G774" i="14"/>
  <c r="G775" i="14"/>
  <c r="G776" i="14"/>
  <c r="G778" i="14"/>
  <c r="G780" i="14"/>
  <c r="G781" i="14"/>
  <c r="G785" i="14"/>
  <c r="G788" i="14"/>
  <c r="G794" i="14"/>
  <c r="G797" i="14"/>
  <c r="G798" i="14"/>
  <c r="G799" i="14"/>
  <c r="G801" i="14"/>
  <c r="G802" i="14"/>
  <c r="G803" i="14"/>
  <c r="G809" i="14"/>
  <c r="G810" i="14"/>
  <c r="G816" i="14"/>
  <c r="G818" i="14"/>
  <c r="G820" i="14"/>
  <c r="G825" i="14"/>
  <c r="G832" i="14"/>
  <c r="G835" i="14"/>
  <c r="G838" i="14"/>
  <c r="G843" i="14"/>
  <c r="G846" i="14"/>
  <c r="G851" i="14"/>
  <c r="G857" i="14"/>
  <c r="G859" i="14"/>
  <c r="G868" i="14"/>
  <c r="G870" i="14"/>
  <c r="G874" i="14"/>
  <c r="G877" i="14"/>
  <c r="G883" i="14"/>
  <c r="D1102" i="14" l="1"/>
  <c r="B13" i="11" s="1"/>
  <c r="D1102" i="15"/>
  <c r="G1065" i="14"/>
  <c r="G1044" i="14"/>
  <c r="G1029" i="14"/>
  <c r="G1008" i="14"/>
  <c r="G990" i="14"/>
  <c r="G985" i="14"/>
  <c r="G977" i="14"/>
  <c r="G951" i="14"/>
  <c r="G940" i="14"/>
  <c r="G927" i="14"/>
  <c r="G911" i="14"/>
  <c r="G896" i="14"/>
  <c r="G888" i="14"/>
  <c r="G815" i="14"/>
  <c r="G793" i="14"/>
  <c r="G770" i="14"/>
  <c r="G743" i="14"/>
  <c r="G490" i="14"/>
  <c r="G254" i="14"/>
  <c r="G240" i="14"/>
  <c r="G152" i="14"/>
  <c r="G94" i="14"/>
  <c r="G20" i="14"/>
  <c r="G1055" i="14"/>
  <c r="G1043" i="14"/>
  <c r="G1032" i="14"/>
  <c r="G1016" i="14"/>
  <c r="G999" i="14"/>
  <c r="G981" i="14"/>
  <c r="G972" i="14"/>
  <c r="G950" i="14"/>
  <c r="G944" i="14"/>
  <c r="G939" i="14"/>
  <c r="G925" i="14"/>
  <c r="G910" i="14"/>
  <c r="G894" i="14"/>
  <c r="G876" i="14"/>
  <c r="G849" i="14"/>
  <c r="G842" i="14"/>
  <c r="G813" i="14"/>
  <c r="G792" i="14"/>
  <c r="G766" i="14"/>
  <c r="G742" i="14"/>
  <c r="G698" i="14"/>
  <c r="G574" i="14"/>
  <c r="G523" i="14"/>
  <c r="G489" i="14"/>
  <c r="G468" i="14"/>
  <c r="G423" i="14"/>
  <c r="G373" i="14"/>
  <c r="G351" i="14"/>
  <c r="G150" i="14"/>
  <c r="G124" i="14"/>
  <c r="G56" i="14"/>
  <c r="G1068" i="14"/>
  <c r="G1051" i="14"/>
  <c r="G1045" i="14"/>
  <c r="G1039" i="14"/>
  <c r="G1030" i="14"/>
  <c r="G1023" i="14"/>
  <c r="G1009" i="14"/>
  <c r="G1004" i="14"/>
  <c r="G992" i="14"/>
  <c r="G986" i="14"/>
  <c r="G983" i="14"/>
  <c r="G978" i="14"/>
  <c r="G961" i="14"/>
  <c r="G952" i="14"/>
  <c r="G947" i="14"/>
  <c r="G941" i="14"/>
  <c r="G933" i="14"/>
  <c r="G928" i="14"/>
  <c r="G922" i="14"/>
  <c r="G912" i="14"/>
  <c r="G905" i="14"/>
  <c r="G897" i="14"/>
  <c r="G889" i="14"/>
  <c r="G725" i="14"/>
  <c r="G716" i="14"/>
  <c r="G712" i="14"/>
  <c r="G706" i="14"/>
  <c r="G700" i="14"/>
  <c r="G692" i="14"/>
  <c r="G680" i="14"/>
  <c r="G675" i="14"/>
  <c r="G670" i="14"/>
  <c r="G653" i="14"/>
  <c r="G626" i="14"/>
  <c r="G619" i="14"/>
  <c r="G611" i="14"/>
  <c r="G603" i="14"/>
  <c r="G590" i="14"/>
  <c r="G582" i="14"/>
  <c r="G576" i="14"/>
  <c r="G562" i="14"/>
  <c r="G558" i="14"/>
  <c r="G544" i="14"/>
  <c r="G533" i="14"/>
  <c r="G518" i="14"/>
  <c r="G505" i="14"/>
  <c r="G491" i="14"/>
  <c r="G486" i="14"/>
  <c r="G477" i="14"/>
  <c r="G466" i="14"/>
  <c r="G457" i="14"/>
  <c r="G444" i="14"/>
  <c r="G428" i="14"/>
  <c r="G415" i="14"/>
  <c r="G390" i="14"/>
  <c r="G376" i="14"/>
  <c r="G371" i="14"/>
  <c r="G360" i="14"/>
  <c r="G336" i="14"/>
  <c r="G320" i="14"/>
  <c r="G302" i="14"/>
  <c r="G287" i="14"/>
  <c r="G258" i="14"/>
  <c r="G242" i="14"/>
  <c r="G228" i="14"/>
  <c r="G220" i="14"/>
  <c r="G205" i="14"/>
  <c r="G196" i="14"/>
  <c r="G179" i="14"/>
  <c r="G164" i="14"/>
  <c r="G137" i="14"/>
  <c r="G128" i="14"/>
  <c r="G121" i="14"/>
  <c r="G107" i="14"/>
  <c r="G72" i="14"/>
  <c r="G38" i="14"/>
  <c r="G13" i="14"/>
  <c r="G210" i="14"/>
  <c r="G1058" i="14"/>
  <c r="G1048" i="14"/>
  <c r="G1034" i="14"/>
  <c r="G1017" i="14"/>
  <c r="G1002" i="14"/>
  <c r="G982" i="14"/>
  <c r="G956" i="14"/>
  <c r="G946" i="14"/>
  <c r="G931" i="14"/>
  <c r="G920" i="14"/>
  <c r="G902" i="14"/>
  <c r="G850" i="14"/>
  <c r="G699" i="14"/>
  <c r="G426" i="14"/>
  <c r="G394" i="14"/>
  <c r="G318" i="14"/>
  <c r="G296" i="14"/>
  <c r="G1063" i="14"/>
  <c r="G1047" i="14"/>
  <c r="G1028" i="14"/>
  <c r="G1007" i="14"/>
  <c r="G988" i="14"/>
  <c r="G955" i="14"/>
  <c r="G930" i="14"/>
  <c r="G917" i="14"/>
  <c r="G901" i="14"/>
  <c r="G887" i="14"/>
  <c r="G807" i="14"/>
  <c r="G783" i="14"/>
  <c r="G757" i="14"/>
  <c r="G736" i="14"/>
  <c r="G718" i="14"/>
  <c r="G631" i="14"/>
  <c r="G617" i="14"/>
  <c r="G593" i="14"/>
  <c r="G556" i="14"/>
  <c r="G514" i="14"/>
  <c r="G464" i="14"/>
  <c r="G393" i="14"/>
  <c r="G338" i="14"/>
  <c r="G209" i="14"/>
  <c r="G190" i="14"/>
  <c r="G3" i="14"/>
  <c r="G1071" i="14"/>
  <c r="G1062" i="14"/>
  <c r="G1052" i="14"/>
  <c r="G1046" i="14"/>
  <c r="G1040" i="14"/>
  <c r="G1031" i="14"/>
  <c r="G1025" i="14"/>
  <c r="G1012" i="14"/>
  <c r="G1006" i="14"/>
  <c r="G993" i="14"/>
  <c r="G987" i="14"/>
  <c r="G984" i="14"/>
  <c r="G980" i="14"/>
  <c r="G963" i="14"/>
  <c r="G954" i="14"/>
  <c r="G948" i="14"/>
  <c r="G942" i="14"/>
  <c r="G936" i="14"/>
  <c r="G929" i="14"/>
  <c r="G924" i="14"/>
  <c r="G914" i="14"/>
  <c r="G909" i="14"/>
  <c r="G900" i="14"/>
  <c r="G893" i="14"/>
  <c r="G886" i="14"/>
  <c r="G875" i="14"/>
  <c r="G864" i="14"/>
  <c r="G856" i="14"/>
  <c r="G847" i="14"/>
  <c r="G841" i="14"/>
  <c r="G817" i="14"/>
  <c r="G811" i="14"/>
  <c r="G806" i="14"/>
  <c r="G800" i="14"/>
  <c r="G796" i="14"/>
  <c r="G789" i="14"/>
  <c r="G777" i="14"/>
  <c r="G773" i="14"/>
  <c r="G764" i="14"/>
  <c r="G754" i="14"/>
  <c r="G750" i="14"/>
  <c r="G746" i="14"/>
  <c r="G740" i="14"/>
  <c r="G733" i="14"/>
  <c r="G726" i="14"/>
  <c r="G717" i="14"/>
  <c r="G707" i="14"/>
  <c r="G701" i="14"/>
  <c r="G695" i="14"/>
  <c r="G686" i="14"/>
  <c r="G682" i="14"/>
  <c r="G671" i="14"/>
  <c r="G666" i="14"/>
  <c r="G627" i="14"/>
  <c r="G620" i="14"/>
  <c r="G612" i="14"/>
  <c r="G591" i="14"/>
  <c r="G577" i="14"/>
  <c r="G573" i="14"/>
  <c r="G568" i="14"/>
  <c r="G559" i="14"/>
  <c r="G548" i="14"/>
  <c r="G534" i="14"/>
  <c r="G522" i="14"/>
  <c r="G512" i="14"/>
  <c r="G493" i="14"/>
  <c r="G488" i="14"/>
  <c r="G481" i="14"/>
  <c r="G467" i="14"/>
  <c r="G460" i="14"/>
  <c r="G445" i="14"/>
  <c r="G431" i="14"/>
  <c r="G421" i="14"/>
  <c r="G406" i="14"/>
  <c r="G397" i="14"/>
  <c r="G384" i="14"/>
  <c r="G378" i="14"/>
  <c r="G372" i="14"/>
  <c r="G362" i="14"/>
  <c r="G345" i="14"/>
  <c r="G337" i="14"/>
  <c r="G331" i="14"/>
  <c r="G324" i="14"/>
  <c r="G316" i="14"/>
  <c r="G305" i="14"/>
  <c r="G288" i="14"/>
  <c r="G262" i="14"/>
  <c r="G252" i="14"/>
  <c r="G225" i="14"/>
  <c r="G212" i="14"/>
  <c r="G207" i="14"/>
  <c r="G200" i="14"/>
  <c r="G189" i="14"/>
  <c r="G183" i="14"/>
  <c r="G176" i="14"/>
  <c r="G165" i="14"/>
  <c r="G156" i="14"/>
  <c r="G138" i="14"/>
  <c r="G132" i="14"/>
  <c r="G122" i="14"/>
  <c r="G115" i="14"/>
  <c r="G110" i="14"/>
  <c r="G86" i="14"/>
  <c r="G76" i="14"/>
  <c r="G65" i="14"/>
  <c r="G45" i="14"/>
  <c r="G997" i="15"/>
  <c r="G708" i="15"/>
  <c r="G778" i="15"/>
  <c r="G1002" i="15"/>
  <c r="G930" i="15"/>
  <c r="G772" i="15"/>
  <c r="G717" i="15"/>
  <c r="G557" i="15"/>
  <c r="G793" i="15"/>
  <c r="G723" i="15"/>
  <c r="G540" i="15"/>
  <c r="G995" i="15"/>
  <c r="G722" i="15"/>
  <c r="G799" i="15"/>
  <c r="G714" i="15"/>
  <c r="D1106" i="15"/>
  <c r="B14" i="11" l="1"/>
  <c r="B15" i="11" s="1"/>
  <c r="B5" i="11" s="1"/>
  <c r="D1103" i="15"/>
  <c r="J1103" i="15" s="1"/>
  <c r="D1104" i="15" l="1"/>
  <c r="D1105" i="15" s="1"/>
  <c r="D1107" i="15" s="1"/>
  <c r="H7" i="15" l="1"/>
  <c r="I7" i="15" s="1"/>
  <c r="J7" i="15" s="1"/>
  <c r="H47" i="15"/>
  <c r="I47" i="15" s="1"/>
  <c r="J47" i="15" s="1"/>
  <c r="H127" i="15"/>
  <c r="I127" i="15" s="1"/>
  <c r="J127" i="15" s="1"/>
  <c r="H218" i="15"/>
  <c r="I218" i="15" s="1"/>
  <c r="J218" i="15" s="1"/>
  <c r="H308" i="15"/>
  <c r="I308" i="15" s="1"/>
  <c r="J308" i="15" s="1"/>
  <c r="H367" i="15"/>
  <c r="I367" i="15" s="1"/>
  <c r="J367" i="15" s="1"/>
  <c r="H461" i="15"/>
  <c r="I461" i="15" s="1"/>
  <c r="J461" i="15" s="1"/>
  <c r="H521" i="15"/>
  <c r="I521" i="15" s="1"/>
  <c r="J521" i="15" s="1"/>
  <c r="H616" i="15"/>
  <c r="I616" i="15" s="1"/>
  <c r="J616" i="15" s="1"/>
  <c r="H656" i="15"/>
  <c r="I656" i="15" s="1"/>
  <c r="J656" i="15" s="1"/>
  <c r="H814" i="15"/>
  <c r="I814" i="15" s="1"/>
  <c r="J814" i="15" s="1"/>
  <c r="H869" i="15"/>
  <c r="I869" i="15" s="1"/>
  <c r="J869" i="15" s="1"/>
  <c r="H975" i="15"/>
  <c r="I975" i="15" s="1"/>
  <c r="J975" i="15" s="1"/>
  <c r="H1056" i="15"/>
  <c r="I1056" i="15" s="1"/>
  <c r="J1056" i="15" s="1"/>
  <c r="H31" i="15"/>
  <c r="I31" i="15" s="1"/>
  <c r="J31" i="15" s="1"/>
  <c r="H80" i="15"/>
  <c r="I80" i="15" s="1"/>
  <c r="J80" i="15" s="1"/>
  <c r="H354" i="15"/>
  <c r="I354" i="15" s="1"/>
  <c r="J354" i="15" s="1"/>
  <c r="H400" i="15"/>
  <c r="I400" i="15" s="1"/>
  <c r="J400" i="15" s="1"/>
  <c r="H643" i="15"/>
  <c r="I643" i="15" s="1"/>
  <c r="J643" i="15" s="1"/>
  <c r="H688" i="15"/>
  <c r="I688" i="15" s="1"/>
  <c r="J688" i="15" s="1"/>
  <c r="H312" i="15"/>
  <c r="I312" i="15" s="1"/>
  <c r="J312" i="15" s="1"/>
  <c r="H59" i="15"/>
  <c r="I59" i="15" s="1"/>
  <c r="J59" i="15" s="1"/>
  <c r="H111" i="15"/>
  <c r="I111" i="15" s="1"/>
  <c r="J111" i="15" s="1"/>
  <c r="H230" i="15"/>
  <c r="I230" i="15" s="1"/>
  <c r="J230" i="15" s="1"/>
  <c r="H289" i="15"/>
  <c r="I289" i="15" s="1"/>
  <c r="J289" i="15" s="1"/>
  <c r="H382" i="15"/>
  <c r="I382" i="15" s="1"/>
  <c r="J382" i="15" s="1"/>
  <c r="H442" i="15"/>
  <c r="I442" i="15" s="1"/>
  <c r="J442" i="15" s="1"/>
  <c r="H537" i="15"/>
  <c r="I537" i="15" s="1"/>
  <c r="J537" i="15" s="1"/>
  <c r="H602" i="15"/>
  <c r="I602" i="15" s="1"/>
  <c r="J602" i="15" s="1"/>
  <c r="H668" i="15"/>
  <c r="I668" i="15" s="1"/>
  <c r="J668" i="15" s="1"/>
  <c r="H769" i="15"/>
  <c r="I769" i="15" s="1"/>
  <c r="J769" i="15" s="1"/>
  <c r="H892" i="15"/>
  <c r="I892" i="15" s="1"/>
  <c r="J892" i="15" s="1"/>
  <c r="H962" i="15"/>
  <c r="I962" i="15" s="1"/>
  <c r="J962" i="15" s="1"/>
  <c r="H1073" i="15"/>
  <c r="I1073" i="15" s="1"/>
  <c r="J1073" i="15" s="1"/>
  <c r="H187" i="15"/>
  <c r="I187" i="15" s="1"/>
  <c r="J187" i="15" s="1"/>
  <c r="H245" i="15"/>
  <c r="I245" i="15" s="1"/>
  <c r="J245" i="15" s="1"/>
  <c r="H506" i="15"/>
  <c r="I506" i="15" s="1"/>
  <c r="J506" i="15" s="1"/>
  <c r="H565" i="15"/>
  <c r="I565" i="15" s="1"/>
  <c r="J565" i="15" s="1"/>
  <c r="H854" i="15"/>
  <c r="I854" i="15" s="1"/>
  <c r="J854" i="15" s="1"/>
  <c r="H918" i="15"/>
  <c r="I918" i="15" s="1"/>
  <c r="J918" i="15" s="1"/>
  <c r="H1022" i="15"/>
  <c r="I1022" i="15" s="1"/>
  <c r="J1022" i="15" s="1"/>
  <c r="H1082" i="15"/>
  <c r="I1082" i="15" s="1"/>
  <c r="J1082" i="15" s="1"/>
  <c r="H90" i="15"/>
  <c r="I90" i="15" s="1"/>
  <c r="J90" i="15" s="1"/>
  <c r="H181" i="15"/>
  <c r="I181" i="15" s="1"/>
  <c r="J181" i="15" s="1"/>
  <c r="H313" i="15"/>
  <c r="I313" i="15" s="1"/>
  <c r="J313" i="15" s="1"/>
  <c r="H391" i="15"/>
  <c r="I391" i="15" s="1"/>
  <c r="J391" i="15" s="1"/>
  <c r="H520" i="15"/>
  <c r="I520" i="15" s="1"/>
  <c r="J520" i="15" s="1"/>
  <c r="H601" i="15"/>
  <c r="I601" i="15" s="1"/>
  <c r="J601" i="15" s="1"/>
  <c r="H11" i="15"/>
  <c r="I11" i="15" s="1"/>
  <c r="J11" i="15" s="1"/>
  <c r="H26" i="15"/>
  <c r="I26" i="15" s="1"/>
  <c r="J26" i="15" s="1"/>
  <c r="H104" i="15"/>
  <c r="I104" i="15" s="1"/>
  <c r="J104" i="15" s="1"/>
  <c r="H177" i="15"/>
  <c r="I177" i="15" s="1"/>
  <c r="J177" i="15" s="1"/>
  <c r="H277" i="15"/>
  <c r="I277" i="15" s="1"/>
  <c r="J277" i="15" s="1"/>
  <c r="H344" i="15"/>
  <c r="I344" i="15" s="1"/>
  <c r="J344" i="15" s="1"/>
  <c r="H425" i="15"/>
  <c r="I425" i="15" s="1"/>
  <c r="J425" i="15" s="1"/>
  <c r="H487" i="15"/>
  <c r="I487" i="15" s="1"/>
  <c r="J487" i="15" s="1"/>
  <c r="H598" i="15"/>
  <c r="I598" i="15" s="1"/>
  <c r="J598" i="15" s="1"/>
  <c r="H638" i="15"/>
  <c r="I638" i="15" s="1"/>
  <c r="J638" i="15" s="1"/>
  <c r="H761" i="15"/>
  <c r="I761" i="15" s="1"/>
  <c r="J761" i="15" s="1"/>
  <c r="H840" i="15"/>
  <c r="I840" i="15" s="1"/>
  <c r="J840" i="15" s="1"/>
  <c r="H953" i="15"/>
  <c r="I953" i="15" s="1"/>
  <c r="J953" i="15" s="1"/>
  <c r="H1013" i="15"/>
  <c r="I1013" i="15" s="1"/>
  <c r="J1013" i="15" s="1"/>
  <c r="H1094" i="15"/>
  <c r="I1094" i="15" s="1"/>
  <c r="J1094" i="15" s="1"/>
  <c r="H10" i="15"/>
  <c r="I10" i="15" s="1"/>
  <c r="J10" i="15" s="1"/>
  <c r="H63" i="15"/>
  <c r="I63" i="15" s="1"/>
  <c r="J63" i="15" s="1"/>
  <c r="H217" i="15"/>
  <c r="I217" i="15" s="1"/>
  <c r="J217" i="15" s="1"/>
  <c r="H286" i="15"/>
  <c r="I286" i="15" s="1"/>
  <c r="J286" i="15" s="1"/>
  <c r="H409" i="15"/>
  <c r="I409" i="15" s="1"/>
  <c r="J409" i="15" s="1"/>
  <c r="H492" i="15"/>
  <c r="I492" i="15" s="1"/>
  <c r="J492" i="15" s="1"/>
  <c r="H622" i="15"/>
  <c r="I622" i="15" s="1"/>
  <c r="J622" i="15" s="1"/>
  <c r="H672" i="15"/>
  <c r="I672" i="15" s="1"/>
  <c r="J672" i="15" s="1"/>
  <c r="H41" i="15"/>
  <c r="I41" i="15" s="1"/>
  <c r="J41" i="15" s="1"/>
  <c r="H89" i="15"/>
  <c r="I89" i="15" s="1"/>
  <c r="J89" i="15" s="1"/>
  <c r="H199" i="15"/>
  <c r="I199" i="15" s="1"/>
  <c r="J199" i="15" s="1"/>
  <c r="H260" i="15"/>
  <c r="I260" i="15" s="1"/>
  <c r="J260" i="15" s="1"/>
  <c r="H361" i="15"/>
  <c r="I361" i="15" s="1"/>
  <c r="J361" i="15" s="1"/>
  <c r="H407" i="15"/>
  <c r="I407" i="15" s="1"/>
  <c r="J407" i="15" s="1"/>
  <c r="H515" i="15"/>
  <c r="I515" i="15" s="1"/>
  <c r="J515" i="15" s="1"/>
  <c r="H579" i="15"/>
  <c r="I579" i="15" s="1"/>
  <c r="J579" i="15" s="1"/>
  <c r="H649" i="15"/>
  <c r="I649" i="15" s="1"/>
  <c r="J649" i="15" s="1"/>
  <c r="H694" i="15"/>
  <c r="I694" i="15" s="1"/>
  <c r="J694" i="15" s="1"/>
  <c r="H862" i="15"/>
  <c r="I862" i="15" s="1"/>
  <c r="J862" i="15" s="1"/>
  <c r="H926" i="15"/>
  <c r="I926" i="15" s="1"/>
  <c r="J926" i="15" s="1"/>
  <c r="H1038" i="15"/>
  <c r="I1038" i="15" s="1"/>
  <c r="J1038" i="15" s="1"/>
  <c r="H1086" i="15"/>
  <c r="I1086" i="15" s="1"/>
  <c r="J1086" i="15" s="1"/>
  <c r="H18" i="15"/>
  <c r="I18" i="15" s="1"/>
  <c r="J18" i="15" s="1"/>
  <c r="H416" i="15"/>
  <c r="I416" i="15" s="1"/>
  <c r="J416" i="15" s="1"/>
  <c r="H634" i="15"/>
  <c r="I634" i="15" s="1"/>
  <c r="J634" i="15" s="1"/>
  <c r="H1090" i="15"/>
  <c r="I1090" i="15" s="1"/>
  <c r="J1090" i="15" s="1"/>
  <c r="H46" i="15"/>
  <c r="I46" i="15" s="1"/>
  <c r="J46" i="15" s="1"/>
  <c r="H109" i="15"/>
  <c r="I109" i="15" s="1"/>
  <c r="J109" i="15" s="1"/>
  <c r="H463" i="15"/>
  <c r="I463" i="15" s="1"/>
  <c r="J463" i="15" s="1"/>
  <c r="H547" i="15"/>
  <c r="I547" i="15" s="1"/>
  <c r="J547" i="15" s="1"/>
  <c r="H71" i="15"/>
  <c r="I71" i="15" s="1"/>
  <c r="J71" i="15" s="1"/>
  <c r="H117" i="15"/>
  <c r="I117" i="15" s="1"/>
  <c r="J117" i="15" s="1"/>
  <c r="H395" i="15"/>
  <c r="I395" i="15" s="1"/>
  <c r="J395" i="15" s="1"/>
  <c r="H454" i="15"/>
  <c r="I454" i="15" s="1"/>
  <c r="J454" i="15" s="1"/>
  <c r="H676" i="15"/>
  <c r="I676" i="15" s="1"/>
  <c r="J676" i="15" s="1"/>
  <c r="H787" i="15"/>
  <c r="I787" i="15" s="1"/>
  <c r="J787" i="15" s="1"/>
  <c r="H1078" i="15"/>
  <c r="I1078" i="15" s="1"/>
  <c r="J1078" i="15" s="1"/>
  <c r="H17" i="15"/>
  <c r="I17" i="15" s="1"/>
  <c r="J17" i="15" s="1"/>
  <c r="H118" i="15"/>
  <c r="I118" i="15" s="1"/>
  <c r="J118" i="15" s="1"/>
  <c r="H224" i="15"/>
  <c r="I224" i="15" s="1"/>
  <c r="J224" i="15" s="1"/>
  <c r="H356" i="15"/>
  <c r="I356" i="15" s="1"/>
  <c r="J356" i="15" s="1"/>
  <c r="H418" i="15"/>
  <c r="I418" i="15" s="1"/>
  <c r="J418" i="15" s="1"/>
  <c r="H564" i="15"/>
  <c r="I564" i="15" s="1"/>
  <c r="J564" i="15" s="1"/>
  <c r="H633" i="15"/>
  <c r="I633" i="15" s="1"/>
  <c r="J633" i="15" s="1"/>
  <c r="H57" i="15"/>
  <c r="I57" i="15" s="1"/>
  <c r="J57" i="15" s="1"/>
  <c r="H123" i="15"/>
  <c r="I123" i="15" s="1"/>
  <c r="J123" i="15" s="1"/>
  <c r="H276" i="15"/>
  <c r="I276" i="15" s="1"/>
  <c r="J276" i="15" s="1"/>
  <c r="H357" i="15"/>
  <c r="I357" i="15" s="1"/>
  <c r="J357" i="15" s="1"/>
  <c r="H476" i="15"/>
  <c r="I476" i="15" s="1"/>
  <c r="J476" i="15" s="1"/>
  <c r="H566" i="15"/>
  <c r="I566" i="15" s="1"/>
  <c r="J566" i="15" s="1"/>
  <c r="H665" i="15"/>
  <c r="I665" i="15" s="1"/>
  <c r="J665" i="15" s="1"/>
  <c r="H804" i="15"/>
  <c r="I804" i="15" s="1"/>
  <c r="J804" i="15" s="1"/>
  <c r="H949" i="15"/>
  <c r="I949" i="15" s="1"/>
  <c r="J949" i="15" s="1"/>
  <c r="H113" i="15"/>
  <c r="I113" i="15" s="1"/>
  <c r="J113" i="15" s="1"/>
  <c r="H396" i="15"/>
  <c r="I396" i="15" s="1"/>
  <c r="J396" i="15" s="1"/>
  <c r="H554" i="15"/>
  <c r="I554" i="15" s="1"/>
  <c r="J554" i="15" s="1"/>
  <c r="H819" i="15"/>
  <c r="I819" i="15" s="1"/>
  <c r="J819" i="15" s="1"/>
  <c r="H923" i="15"/>
  <c r="I923" i="15" s="1"/>
  <c r="J923" i="15" s="1"/>
  <c r="H1077" i="15"/>
  <c r="I1077" i="15" s="1"/>
  <c r="J1077" i="15" s="1"/>
  <c r="H58" i="15"/>
  <c r="I58" i="15" s="1"/>
  <c r="J58" i="15" s="1"/>
  <c r="H567" i="15"/>
  <c r="I567" i="15" s="1"/>
  <c r="J567" i="15" s="1"/>
  <c r="H858" i="15"/>
  <c r="I858" i="15" s="1"/>
  <c r="J858" i="15" s="1"/>
  <c r="H44" i="15"/>
  <c r="I44" i="15" s="1"/>
  <c r="J44" i="15" s="1"/>
  <c r="H342" i="15"/>
  <c r="I342" i="15" s="1"/>
  <c r="J342" i="15" s="1"/>
  <c r="H848" i="15"/>
  <c r="I848" i="15" s="1"/>
  <c r="J848" i="15" s="1"/>
  <c r="H64" i="15"/>
  <c r="I64" i="15" s="1"/>
  <c r="J64" i="15" s="1"/>
  <c r="H219" i="15"/>
  <c r="I219" i="15" s="1"/>
  <c r="J219" i="15" s="1"/>
  <c r="H290" i="15"/>
  <c r="I290" i="15" s="1"/>
  <c r="J290" i="15" s="1"/>
  <c r="H412" i="15"/>
  <c r="I412" i="15" s="1"/>
  <c r="J412" i="15" s="1"/>
  <c r="H494" i="15"/>
  <c r="I494" i="15" s="1"/>
  <c r="J494" i="15" s="1"/>
  <c r="H625" i="15"/>
  <c r="I625" i="15" s="1"/>
  <c r="J625" i="15" s="1"/>
  <c r="H674" i="15"/>
  <c r="I674" i="15" s="1"/>
  <c r="J674" i="15" s="1"/>
  <c r="H872" i="15"/>
  <c r="I872" i="15" s="1"/>
  <c r="J872" i="15" s="1"/>
  <c r="H15" i="15"/>
  <c r="I15" i="15" s="1"/>
  <c r="J15" i="15" s="1"/>
  <c r="H270" i="15"/>
  <c r="I270" i="15" s="1"/>
  <c r="J270" i="15" s="1"/>
  <c r="H414" i="15"/>
  <c r="I414" i="15" s="1"/>
  <c r="J414" i="15" s="1"/>
  <c r="H659" i="15"/>
  <c r="I659" i="15" s="1"/>
  <c r="J659" i="15" s="1"/>
  <c r="H830" i="15"/>
  <c r="I830" i="15" s="1"/>
  <c r="J830" i="15" s="1"/>
  <c r="H1003" i="15"/>
  <c r="I1003" i="15" s="1"/>
  <c r="J1003" i="15" s="1"/>
  <c r="H1083" i="15"/>
  <c r="I1083" i="15" s="1"/>
  <c r="J1083" i="15" s="1"/>
  <c r="H97" i="15"/>
  <c r="I97" i="15" s="1"/>
  <c r="J97" i="15" s="1"/>
  <c r="H332" i="15"/>
  <c r="I332" i="15" s="1"/>
  <c r="J332" i="15" s="1"/>
  <c r="H729" i="15"/>
  <c r="I729" i="15" s="1"/>
  <c r="J729" i="15" s="1"/>
  <c r="H1001" i="15"/>
  <c r="I1001" i="15" s="1"/>
  <c r="J1001" i="15" s="1"/>
  <c r="H263" i="15"/>
  <c r="I263" i="15" s="1"/>
  <c r="J263" i="15" s="1"/>
  <c r="H346" i="15"/>
  <c r="I346" i="15" s="1"/>
  <c r="J346" i="15" s="1"/>
  <c r="H654" i="15"/>
  <c r="I654" i="15" s="1"/>
  <c r="J654" i="15" s="1"/>
  <c r="H28" i="15"/>
  <c r="I28" i="15" s="1"/>
  <c r="J28" i="15" s="1"/>
  <c r="H237" i="15"/>
  <c r="I237" i="15" s="1"/>
  <c r="J237" i="15" s="1"/>
  <c r="H301" i="15"/>
  <c r="I301" i="15" s="1"/>
  <c r="J301" i="15" s="1"/>
  <c r="H551" i="15"/>
  <c r="I551" i="15" s="1"/>
  <c r="J551" i="15" s="1"/>
  <c r="H607" i="15"/>
  <c r="I607" i="15" s="1"/>
  <c r="J607" i="15" s="1"/>
  <c r="H908" i="15"/>
  <c r="I908" i="15" s="1"/>
  <c r="J908" i="15" s="1"/>
  <c r="H967" i="15"/>
  <c r="I967" i="15" s="1"/>
  <c r="J967" i="15" s="1"/>
  <c r="H37" i="15"/>
  <c r="I37" i="15" s="1"/>
  <c r="J37" i="15" s="1"/>
  <c r="H100" i="15"/>
  <c r="I100" i="15" s="1"/>
  <c r="J100" i="15" s="1"/>
  <c r="H244" i="15"/>
  <c r="I244" i="15" s="1"/>
  <c r="J244" i="15" s="1"/>
  <c r="H325" i="15"/>
  <c r="I325" i="15" s="1"/>
  <c r="J325" i="15" s="1"/>
  <c r="H456" i="15"/>
  <c r="I456" i="15" s="1"/>
  <c r="J456" i="15" s="1"/>
  <c r="H532" i="15"/>
  <c r="I532" i="15" s="1"/>
  <c r="J532" i="15" s="1"/>
  <c r="H645" i="15"/>
  <c r="I645" i="15" s="1"/>
  <c r="J645" i="15" s="1"/>
  <c r="H40" i="15"/>
  <c r="I40" i="15" s="1"/>
  <c r="J40" i="15" s="1"/>
  <c r="H173" i="15"/>
  <c r="I173" i="15" s="1"/>
  <c r="J173" i="15" s="1"/>
  <c r="H248" i="15"/>
  <c r="I248" i="15" s="1"/>
  <c r="J248" i="15" s="1"/>
  <c r="H380" i="15"/>
  <c r="I380" i="15" s="1"/>
  <c r="J380" i="15" s="1"/>
  <c r="H458" i="15"/>
  <c r="I458" i="15" s="1"/>
  <c r="J458" i="15" s="1"/>
  <c r="H595" i="15"/>
  <c r="I595" i="15" s="1"/>
  <c r="J595" i="15" s="1"/>
  <c r="H647" i="15"/>
  <c r="I647" i="15" s="1"/>
  <c r="J647" i="15" s="1"/>
  <c r="H833" i="15"/>
  <c r="I833" i="15" s="1"/>
  <c r="J833" i="15" s="1"/>
  <c r="H919" i="15"/>
  <c r="I919" i="15" s="1"/>
  <c r="J919" i="15" s="1"/>
  <c r="H186" i="15"/>
  <c r="I186" i="15" s="1"/>
  <c r="J186" i="15" s="1"/>
  <c r="H352" i="15"/>
  <c r="I352" i="15" s="1"/>
  <c r="J352" i="15" s="1"/>
  <c r="H605" i="15"/>
  <c r="I605" i="15" s="1"/>
  <c r="J605" i="15" s="1"/>
  <c r="H735" i="15"/>
  <c r="I735" i="15" s="1"/>
  <c r="J735" i="15" s="1"/>
  <c r="H964" i="15"/>
  <c r="I964" i="15" s="1"/>
  <c r="J964" i="15" s="1"/>
  <c r="H1059" i="15"/>
  <c r="I1059" i="15" s="1"/>
  <c r="J1059" i="15" s="1"/>
  <c r="H125" i="15"/>
  <c r="I125" i="15" s="1"/>
  <c r="J125" i="15" s="1"/>
  <c r="H459" i="15"/>
  <c r="I459" i="15" s="1"/>
  <c r="J459" i="15" s="1"/>
  <c r="H937" i="15"/>
  <c r="I937" i="15" s="1"/>
  <c r="J937" i="15" s="1"/>
  <c r="H1091" i="15"/>
  <c r="I1091" i="15" s="1"/>
  <c r="J1091" i="15" s="1"/>
  <c r="H436" i="15"/>
  <c r="I436" i="15" s="1"/>
  <c r="J436" i="15" s="1"/>
  <c r="H734" i="15"/>
  <c r="I734" i="15" s="1"/>
  <c r="J734" i="15" s="1"/>
  <c r="H91" i="15"/>
  <c r="I91" i="15" s="1"/>
  <c r="J91" i="15" s="1"/>
  <c r="H182" i="15"/>
  <c r="I182" i="15" s="1"/>
  <c r="J182" i="15" s="1"/>
  <c r="H314" i="15"/>
  <c r="I314" i="15" s="1"/>
  <c r="J314" i="15" s="1"/>
  <c r="H392" i="15"/>
  <c r="I392" i="15" s="1"/>
  <c r="J392" i="15" s="1"/>
  <c r="H525" i="15"/>
  <c r="I525" i="15" s="1"/>
  <c r="J525" i="15" s="1"/>
  <c r="H604" i="15"/>
  <c r="I604" i="15" s="1"/>
  <c r="J604" i="15" s="1"/>
  <c r="H704" i="15"/>
  <c r="I704" i="15" s="1"/>
  <c r="J704" i="15" s="1"/>
  <c r="H852" i="15"/>
  <c r="I852" i="15" s="1"/>
  <c r="J852" i="15" s="1"/>
  <c r="H51" i="15"/>
  <c r="I51" i="15" s="1"/>
  <c r="J51" i="15" s="1"/>
  <c r="H221" i="15"/>
  <c r="I221" i="15" s="1"/>
  <c r="J221" i="15" s="1"/>
  <c r="H471" i="15"/>
  <c r="I471" i="15" s="1"/>
  <c r="J471" i="15" s="1"/>
  <c r="H630" i="15"/>
  <c r="I630" i="15" s="1"/>
  <c r="J630" i="15" s="1"/>
  <c r="H866" i="15"/>
  <c r="I866" i="15" s="1"/>
  <c r="J866" i="15" s="1"/>
  <c r="H970" i="15"/>
  <c r="I970" i="15" s="1"/>
  <c r="J970" i="15" s="1"/>
  <c r="H1093" i="15"/>
  <c r="I1093" i="15" s="1"/>
  <c r="J1093" i="15" s="1"/>
  <c r="H938" i="15"/>
  <c r="I938" i="15" s="1"/>
  <c r="J938" i="15" s="1"/>
  <c r="H27" i="15"/>
  <c r="I27" i="15" s="1"/>
  <c r="J27" i="15" s="1"/>
  <c r="H580" i="15"/>
  <c r="I580" i="15" s="1"/>
  <c r="J580" i="15" s="1"/>
  <c r="H53" i="15"/>
  <c r="I53" i="15" s="1"/>
  <c r="J53" i="15" s="1"/>
  <c r="H470" i="15"/>
  <c r="I470" i="15" s="1"/>
  <c r="J470" i="15" s="1"/>
  <c r="H661" i="15"/>
  <c r="I661" i="15" s="1"/>
  <c r="J661" i="15" s="1"/>
  <c r="H78" i="15"/>
  <c r="I78" i="15" s="1"/>
  <c r="J78" i="15" s="1"/>
  <c r="H171" i="15"/>
  <c r="I171" i="15" s="1"/>
  <c r="J171" i="15" s="1"/>
  <c r="H511" i="15"/>
  <c r="I511" i="15" s="1"/>
  <c r="J511" i="15" s="1"/>
  <c r="H594" i="15"/>
  <c r="I594" i="15" s="1"/>
  <c r="J594" i="15" s="1"/>
  <c r="H227" i="15"/>
  <c r="I227" i="15" s="1"/>
  <c r="J227" i="15" s="1"/>
  <c r="H304" i="15"/>
  <c r="I304" i="15" s="1"/>
  <c r="J304" i="15" s="1"/>
  <c r="H635" i="15"/>
  <c r="I635" i="15" s="1"/>
  <c r="J635" i="15" s="1"/>
  <c r="H689" i="15"/>
  <c r="I689" i="15" s="1"/>
  <c r="J689" i="15" s="1"/>
  <c r="H298" i="15"/>
  <c r="I298" i="15" s="1"/>
  <c r="J298" i="15" s="1"/>
  <c r="H448" i="15"/>
  <c r="I448" i="15" s="1"/>
  <c r="J448" i="15" s="1"/>
  <c r="H1019" i="15"/>
  <c r="I1019" i="15" s="1"/>
  <c r="J1019" i="15" s="1"/>
  <c r="H1088" i="15"/>
  <c r="I1088" i="15" s="1"/>
  <c r="J1088" i="15" s="1"/>
  <c r="H1061" i="15"/>
  <c r="I1061" i="15" s="1"/>
  <c r="J1061" i="15" s="1"/>
  <c r="H106" i="15"/>
  <c r="I106" i="15" s="1"/>
  <c r="J106" i="15" s="1"/>
  <c r="H158" i="15"/>
  <c r="I158" i="15" s="1"/>
  <c r="J158" i="15" s="1"/>
  <c r="H236" i="15"/>
  <c r="I236" i="15" s="1"/>
  <c r="J236" i="15" s="1"/>
  <c r="H583" i="15"/>
  <c r="I583" i="15" s="1"/>
  <c r="J583" i="15" s="1"/>
  <c r="H640" i="15"/>
  <c r="I640" i="15" s="1"/>
  <c r="J640" i="15" s="1"/>
  <c r="H163" i="15"/>
  <c r="I163" i="15" s="1"/>
  <c r="J163" i="15" s="1"/>
  <c r="H322" i="15"/>
  <c r="I322" i="15" s="1"/>
  <c r="J322" i="15" s="1"/>
  <c r="H945" i="15"/>
  <c r="I945" i="15" s="1"/>
  <c r="J945" i="15" s="1"/>
  <c r="H1036" i="15"/>
  <c r="I1036" i="15" s="1"/>
  <c r="J1036" i="15" s="1"/>
  <c r="H203" i="15"/>
  <c r="I203" i="15" s="1"/>
  <c r="J203" i="15" s="1"/>
  <c r="H517" i="15"/>
  <c r="I517" i="15" s="1"/>
  <c r="J517" i="15" s="1"/>
  <c r="H966" i="15"/>
  <c r="I966" i="15" s="1"/>
  <c r="J966" i="15" s="1"/>
  <c r="H8" i="15"/>
  <c r="I8" i="15" s="1"/>
  <c r="J8" i="15" s="1"/>
  <c r="H485" i="15"/>
  <c r="I485" i="15" s="1"/>
  <c r="J485" i="15" s="1"/>
  <c r="H805" i="15"/>
  <c r="I805" i="15" s="1"/>
  <c r="J805" i="15" s="1"/>
  <c r="H1053" i="15"/>
  <c r="I1053" i="15" s="1"/>
  <c r="J1053" i="15" s="1"/>
  <c r="H74" i="15"/>
  <c r="I74" i="15" s="1"/>
  <c r="J74" i="15" s="1"/>
  <c r="H355" i="15"/>
  <c r="I355" i="15" s="1"/>
  <c r="J355" i="15" s="1"/>
  <c r="H507" i="15"/>
  <c r="I507" i="15" s="1"/>
  <c r="J507" i="15" s="1"/>
  <c r="H765" i="15"/>
  <c r="I765" i="15" s="1"/>
  <c r="J765" i="15" s="1"/>
  <c r="H891" i="15"/>
  <c r="I891" i="15" s="1"/>
  <c r="J891" i="15" s="1"/>
  <c r="H271" i="15"/>
  <c r="I271" i="15" s="1"/>
  <c r="J271" i="15" s="1"/>
  <c r="H475" i="15"/>
  <c r="I475" i="15" s="1"/>
  <c r="J475" i="15" s="1"/>
  <c r="H141" i="15"/>
  <c r="I141" i="15" s="1"/>
  <c r="J141" i="15" s="1"/>
  <c r="H441" i="15"/>
  <c r="I441" i="15" s="1"/>
  <c r="J441" i="15" s="1"/>
  <c r="H162" i="15"/>
  <c r="I162" i="15" s="1"/>
  <c r="J162" i="15" s="1"/>
  <c r="H377" i="15"/>
  <c r="I377" i="15" s="1"/>
  <c r="J377" i="15" s="1"/>
  <c r="H826" i="15"/>
  <c r="I826" i="15" s="1"/>
  <c r="J826" i="15" s="1"/>
  <c r="H1067" i="15"/>
  <c r="I1067" i="15" s="1"/>
  <c r="J1067" i="15" s="1"/>
  <c r="H303" i="15"/>
  <c r="I303" i="15" s="1"/>
  <c r="J303" i="15" s="1"/>
  <c r="H379" i="15"/>
  <c r="I379" i="15" s="1"/>
  <c r="J379" i="15" s="1"/>
  <c r="H5" i="15"/>
  <c r="I5" i="15" s="1"/>
  <c r="J5" i="15" s="1"/>
  <c r="H83" i="15"/>
  <c r="I83" i="15" s="1"/>
  <c r="J83" i="15" s="1"/>
  <c r="H422" i="15"/>
  <c r="I422" i="15" s="1"/>
  <c r="J422" i="15" s="1"/>
  <c r="H513" i="15"/>
  <c r="I513" i="15" s="1"/>
  <c r="J513" i="15" s="1"/>
  <c r="H885" i="15"/>
  <c r="I885" i="15" s="1"/>
  <c r="J885" i="15" s="1"/>
  <c r="H30" i="15"/>
  <c r="I30" i="15" s="1"/>
  <c r="J30" i="15" s="1"/>
  <c r="H677" i="15"/>
  <c r="I677" i="15" s="1"/>
  <c r="J677" i="15" s="1"/>
  <c r="H853" i="15"/>
  <c r="I853" i="15" s="1"/>
  <c r="J853" i="15" s="1"/>
  <c r="H363" i="15"/>
  <c r="I363" i="15" s="1"/>
  <c r="J363" i="15" s="1"/>
  <c r="H651" i="15"/>
  <c r="I651" i="15" s="1"/>
  <c r="J651" i="15" s="1"/>
  <c r="H637" i="15"/>
  <c r="I637" i="15" s="1"/>
  <c r="J637" i="15" s="1"/>
  <c r="H19" i="15"/>
  <c r="I19" i="15" s="1"/>
  <c r="J19" i="15" s="1"/>
  <c r="H368" i="15"/>
  <c r="I368" i="15" s="1"/>
  <c r="J368" i="15" s="1"/>
  <c r="H446" i="15"/>
  <c r="I446" i="15" s="1"/>
  <c r="J446" i="15" s="1"/>
  <c r="H824" i="15"/>
  <c r="I824" i="15" s="1"/>
  <c r="J824" i="15" s="1"/>
  <c r="H907" i="15"/>
  <c r="I907" i="15" s="1"/>
  <c r="J907" i="15" s="1"/>
  <c r="H584" i="15"/>
  <c r="I584" i="15" s="1"/>
  <c r="J584" i="15" s="1"/>
  <c r="H693" i="15"/>
  <c r="I693" i="15" s="1"/>
  <c r="J693" i="15" s="1"/>
  <c r="H85" i="15"/>
  <c r="I85" i="15" s="1"/>
  <c r="J85" i="15" s="1"/>
  <c r="H613" i="15"/>
  <c r="I613" i="15" s="1"/>
  <c r="J613" i="15" s="1"/>
  <c r="H899" i="15"/>
  <c r="I899" i="15" s="1"/>
  <c r="J899" i="15" s="1"/>
  <c r="H61" i="15"/>
  <c r="I61" i="15" s="1"/>
  <c r="J61" i="15" s="1"/>
  <c r="H386" i="15"/>
  <c r="I386" i="15" s="1"/>
  <c r="J386" i="15" s="1"/>
  <c r="H880" i="15"/>
  <c r="I880" i="15" s="1"/>
  <c r="J880" i="15" s="1"/>
  <c r="H921" i="15"/>
  <c r="I921" i="15" s="1"/>
  <c r="J921" i="15" s="1"/>
  <c r="H116" i="15"/>
  <c r="I116" i="15" s="1"/>
  <c r="J116" i="15" s="1"/>
  <c r="H299" i="15"/>
  <c r="I299" i="15" s="1"/>
  <c r="J299" i="15" s="1"/>
  <c r="H555" i="15"/>
  <c r="I555" i="15" s="1"/>
  <c r="J555" i="15" s="1"/>
  <c r="H679" i="15"/>
  <c r="I679" i="15" s="1"/>
  <c r="J679" i="15" s="1"/>
  <c r="H932" i="15"/>
  <c r="I932" i="15" s="1"/>
  <c r="J932" i="15" s="1"/>
  <c r="H1020" i="15"/>
  <c r="I1020" i="15" s="1"/>
  <c r="J1020" i="15" s="1"/>
  <c r="H229" i="15"/>
  <c r="I229" i="15" s="1"/>
  <c r="J229" i="15" s="1"/>
  <c r="H536" i="15"/>
  <c r="I536" i="15" s="1"/>
  <c r="J536" i="15" s="1"/>
  <c r="H976" i="15"/>
  <c r="I976" i="15" s="1"/>
  <c r="J976" i="15" s="1"/>
  <c r="H88" i="15"/>
  <c r="I88" i="15" s="1"/>
  <c r="J88" i="15" s="1"/>
  <c r="H621" i="15"/>
  <c r="I621" i="15" s="1"/>
  <c r="J621" i="15" s="1"/>
  <c r="H904" i="15"/>
  <c r="I904" i="15" s="1"/>
  <c r="J904" i="15" s="1"/>
  <c r="H36" i="15"/>
  <c r="I36" i="15" s="1"/>
  <c r="J36" i="15" s="1"/>
  <c r="H84" i="15"/>
  <c r="I84" i="15" s="1"/>
  <c r="J84" i="15" s="1"/>
  <c r="H149" i="15"/>
  <c r="I149" i="15" s="1"/>
  <c r="J149" i="15" s="1"/>
  <c r="H185" i="15"/>
  <c r="I185" i="15" s="1"/>
  <c r="J185" i="15" s="1"/>
  <c r="H253" i="15"/>
  <c r="I253" i="15" s="1"/>
  <c r="J253" i="15" s="1"/>
  <c r="H38" i="15"/>
  <c r="I38" i="15" s="1"/>
  <c r="J38" i="15" s="1"/>
  <c r="H121" i="15"/>
  <c r="I121" i="15" s="1"/>
  <c r="J121" i="15" s="1"/>
  <c r="H150" i="15"/>
  <c r="I150" i="15" s="1"/>
  <c r="J150" i="15" s="1"/>
  <c r="H210" i="15"/>
  <c r="I210" i="15" s="1"/>
  <c r="J210" i="15" s="1"/>
  <c r="H254" i="15"/>
  <c r="I254" i="15" s="1"/>
  <c r="J254" i="15" s="1"/>
  <c r="H320" i="15"/>
  <c r="I320" i="15" s="1"/>
  <c r="J320" i="15" s="1"/>
  <c r="H360" i="15"/>
  <c r="I360" i="15" s="1"/>
  <c r="J360" i="15" s="1"/>
  <c r="H434" i="15"/>
  <c r="I434" i="15" s="1"/>
  <c r="J434" i="15" s="1"/>
  <c r="H478" i="15"/>
  <c r="I478" i="15" s="1"/>
  <c r="J478" i="15" s="1"/>
  <c r="H543" i="15"/>
  <c r="I543" i="15" s="1"/>
  <c r="J543" i="15" s="1"/>
  <c r="H581" i="15"/>
  <c r="I581" i="15" s="1"/>
  <c r="J581" i="15" s="1"/>
  <c r="H675" i="15"/>
  <c r="I675" i="15" s="1"/>
  <c r="J675" i="15" s="1"/>
  <c r="H712" i="15"/>
  <c r="I712" i="15" s="1"/>
  <c r="J712" i="15" s="1"/>
  <c r="H762" i="15"/>
  <c r="I762" i="15" s="1"/>
  <c r="J762" i="15" s="1"/>
  <c r="H798" i="15"/>
  <c r="I798" i="15" s="1"/>
  <c r="J798" i="15" s="1"/>
  <c r="H861" i="15"/>
  <c r="I861" i="15" s="1"/>
  <c r="J861" i="15" s="1"/>
  <c r="H898" i="15"/>
  <c r="I898" i="15" s="1"/>
  <c r="J898" i="15" s="1"/>
  <c r="H963" i="15"/>
  <c r="I963" i="15" s="1"/>
  <c r="J963" i="15" s="1"/>
  <c r="H1008" i="15"/>
  <c r="I1008" i="15" s="1"/>
  <c r="J1008" i="15" s="1"/>
  <c r="H1065" i="15"/>
  <c r="I1065" i="15" s="1"/>
  <c r="J1065" i="15" s="1"/>
  <c r="H81" i="15"/>
  <c r="I81" i="15" s="1"/>
  <c r="J81" i="15" s="1"/>
  <c r="H206" i="15"/>
  <c r="I206" i="15" s="1"/>
  <c r="J206" i="15" s="1"/>
  <c r="H282" i="15"/>
  <c r="I282" i="15" s="1"/>
  <c r="J282" i="15" s="1"/>
  <c r="H373" i="15"/>
  <c r="I373" i="15" s="1"/>
  <c r="J373" i="15" s="1"/>
  <c r="H431" i="15"/>
  <c r="I431" i="15" s="1"/>
  <c r="J431" i="15" s="1"/>
  <c r="H52" i="15"/>
  <c r="I52" i="15" s="1"/>
  <c r="J52" i="15" s="1"/>
  <c r="H222" i="15"/>
  <c r="I222" i="15" s="1"/>
  <c r="J222" i="15" s="1"/>
  <c r="H473" i="15"/>
  <c r="I473" i="15" s="1"/>
  <c r="J473" i="15" s="1"/>
  <c r="H632" i="15"/>
  <c r="I632" i="15" s="1"/>
  <c r="J632" i="15" s="1"/>
  <c r="H867" i="15"/>
  <c r="I867" i="15" s="1"/>
  <c r="J867" i="15" s="1"/>
  <c r="H974" i="15"/>
  <c r="I974" i="15" s="1"/>
  <c r="J974" i="15" s="1"/>
  <c r="H43" i="15"/>
  <c r="I43" i="15" s="1"/>
  <c r="J43" i="15" s="1"/>
  <c r="H381" i="15"/>
  <c r="I381" i="15" s="1"/>
  <c r="J381" i="15" s="1"/>
  <c r="H879" i="15"/>
  <c r="I879" i="15" s="1"/>
  <c r="J879" i="15" s="1"/>
  <c r="H1074" i="15"/>
  <c r="I1074" i="15" s="1"/>
  <c r="J1074" i="15" s="1"/>
  <c r="H462" i="15"/>
  <c r="I462" i="15" s="1"/>
  <c r="J462" i="15" s="1"/>
  <c r="H768" i="15"/>
  <c r="I768" i="15" s="1"/>
  <c r="J768" i="15" s="1"/>
  <c r="H1092" i="15"/>
  <c r="I1092" i="15" s="1"/>
  <c r="J1092" i="15" s="1"/>
  <c r="H45" i="15"/>
  <c r="I45" i="15" s="1"/>
  <c r="J45" i="15" s="1"/>
  <c r="H126" i="15"/>
  <c r="I126" i="15" s="1"/>
  <c r="J126" i="15" s="1"/>
  <c r="H153" i="15"/>
  <c r="I153" i="15" s="1"/>
  <c r="J153" i="15" s="1"/>
  <c r="H213" i="15"/>
  <c r="I213" i="15" s="1"/>
  <c r="J213" i="15" s="1"/>
  <c r="H258" i="15"/>
  <c r="I258" i="15" s="1"/>
  <c r="J258" i="15" s="1"/>
  <c r="H79" i="15"/>
  <c r="I79" i="15" s="1"/>
  <c r="J79" i="15" s="1"/>
  <c r="H128" i="15"/>
  <c r="I128" i="15" s="1"/>
  <c r="J128" i="15" s="1"/>
  <c r="H180" i="15"/>
  <c r="I180" i="15" s="1"/>
  <c r="J180" i="15" s="1"/>
  <c r="H214" i="15"/>
  <c r="I214" i="15" s="1"/>
  <c r="J214" i="15" s="1"/>
  <c r="H287" i="15"/>
  <c r="I287" i="15" s="1"/>
  <c r="J287" i="15" s="1"/>
  <c r="H328" i="15"/>
  <c r="I328" i="15" s="1"/>
  <c r="J328" i="15" s="1"/>
  <c r="H401" i="15"/>
  <c r="I401" i="15" s="1"/>
  <c r="J401" i="15" s="1"/>
  <c r="H439" i="15"/>
  <c r="I439" i="15" s="1"/>
  <c r="J439" i="15" s="1"/>
  <c r="H504" i="15"/>
  <c r="I504" i="15" s="1"/>
  <c r="J504" i="15" s="1"/>
  <c r="H548" i="15"/>
  <c r="I548" i="15" s="1"/>
  <c r="J548" i="15" s="1"/>
  <c r="H620" i="15"/>
  <c r="I620" i="15" s="1"/>
  <c r="J620" i="15" s="1"/>
  <c r="H682" i="15"/>
  <c r="I682" i="15" s="1"/>
  <c r="J682" i="15" s="1"/>
  <c r="H739" i="15"/>
  <c r="I739" i="15" s="1"/>
  <c r="J739" i="15" s="1"/>
  <c r="H770" i="15"/>
  <c r="I770" i="15" s="1"/>
  <c r="J770" i="15" s="1"/>
  <c r="H825" i="15"/>
  <c r="I825" i="15" s="1"/>
  <c r="J825" i="15" s="1"/>
  <c r="H870" i="15"/>
  <c r="I870" i="15" s="1"/>
  <c r="J870" i="15" s="1"/>
  <c r="H931" i="15"/>
  <c r="I931" i="15" s="1"/>
  <c r="J931" i="15" s="1"/>
  <c r="H973" i="15"/>
  <c r="I973" i="15" s="1"/>
  <c r="J973" i="15" s="1"/>
  <c r="H585" i="15"/>
  <c r="I585" i="15" s="1"/>
  <c r="J585" i="15" s="1"/>
  <c r="H235" i="15"/>
  <c r="I235" i="15" s="1"/>
  <c r="J235" i="15" s="1"/>
  <c r="H629" i="15"/>
  <c r="I629" i="15" s="1"/>
  <c r="J629" i="15" s="1"/>
  <c r="H882" i="15"/>
  <c r="I882" i="15" s="1"/>
  <c r="J882" i="15" s="1"/>
  <c r="H399" i="15"/>
  <c r="I399" i="15" s="1"/>
  <c r="J399" i="15" s="1"/>
  <c r="H664" i="15"/>
  <c r="I664" i="15" s="1"/>
  <c r="J664" i="15" s="1"/>
  <c r="H535" i="15"/>
  <c r="I535" i="15" s="1"/>
  <c r="J535" i="15" s="1"/>
  <c r="H860" i="15"/>
  <c r="I860" i="15" s="1"/>
  <c r="J860" i="15" s="1"/>
  <c r="H884" i="15"/>
  <c r="I884" i="15" s="1"/>
  <c r="J884" i="15" s="1"/>
  <c r="H250" i="15"/>
  <c r="I250" i="15" s="1"/>
  <c r="J250" i="15" s="1"/>
  <c r="H48" i="15"/>
  <c r="I48" i="15" s="1"/>
  <c r="J48" i="15" s="1"/>
  <c r="H348" i="15"/>
  <c r="I348" i="15" s="1"/>
  <c r="J348" i="15" s="1"/>
  <c r="H934" i="15"/>
  <c r="I934" i="15" s="1"/>
  <c r="J934" i="15" s="1"/>
  <c r="H526" i="15"/>
  <c r="I526" i="15" s="1"/>
  <c r="J526" i="15" s="1"/>
  <c r="H306" i="15"/>
  <c r="I306" i="15" s="1"/>
  <c r="J306" i="15" s="1"/>
  <c r="H283" i="15"/>
  <c r="I283" i="15" s="1"/>
  <c r="J283" i="15" s="1"/>
  <c r="H600" i="15"/>
  <c r="I600" i="15" s="1"/>
  <c r="J600" i="15" s="1"/>
  <c r="H1060" i="15"/>
  <c r="I1060" i="15" s="1"/>
  <c r="J1060" i="15" s="1"/>
  <c r="H105" i="15"/>
  <c r="I105" i="15" s="1"/>
  <c r="J105" i="15" s="1"/>
  <c r="H636" i="15"/>
  <c r="I636" i="15" s="1"/>
  <c r="J636" i="15" s="1"/>
  <c r="H916" i="15"/>
  <c r="I916" i="15" s="1"/>
  <c r="J916" i="15" s="1"/>
  <c r="H208" i="15"/>
  <c r="I208" i="15" s="1"/>
  <c r="J208" i="15" s="1"/>
  <c r="H519" i="15"/>
  <c r="I519" i="15" s="1"/>
  <c r="J519" i="15" s="1"/>
  <c r="H969" i="15"/>
  <c r="I969" i="15" s="1"/>
  <c r="J969" i="15" s="1"/>
  <c r="H20" i="15"/>
  <c r="I20" i="15" s="1"/>
  <c r="J20" i="15" s="1"/>
  <c r="H101" i="15"/>
  <c r="I101" i="15" s="1"/>
  <c r="J101" i="15" s="1"/>
  <c r="H140" i="15"/>
  <c r="I140" i="15" s="1"/>
  <c r="J140" i="15" s="1"/>
  <c r="H197" i="15"/>
  <c r="I197" i="15" s="1"/>
  <c r="J197" i="15" s="1"/>
  <c r="H240" i="15"/>
  <c r="I240" i="15" s="1"/>
  <c r="J240" i="15" s="1"/>
  <c r="H60" i="15"/>
  <c r="I60" i="15" s="1"/>
  <c r="J60" i="15" s="1"/>
  <c r="H103" i="15"/>
  <c r="I103" i="15" s="1"/>
  <c r="J103" i="15" s="1"/>
  <c r="H159" i="15"/>
  <c r="I159" i="15" s="1"/>
  <c r="J159" i="15" s="1"/>
  <c r="H200" i="15"/>
  <c r="I200" i="15" s="1"/>
  <c r="J200" i="15" s="1"/>
  <c r="H265" i="15"/>
  <c r="I265" i="15" s="1"/>
  <c r="J265" i="15" s="1"/>
  <c r="H307" i="15"/>
  <c r="I307" i="15" s="1"/>
  <c r="J307" i="15" s="1"/>
  <c r="H376" i="15"/>
  <c r="I376" i="15" s="1"/>
  <c r="J376" i="15" s="1"/>
  <c r="H424" i="15"/>
  <c r="I424" i="15" s="1"/>
  <c r="J424" i="15" s="1"/>
  <c r="H489" i="15"/>
  <c r="I489" i="15" s="1"/>
  <c r="J489" i="15" s="1"/>
  <c r="H527" i="15"/>
  <c r="I527" i="15" s="1"/>
  <c r="J527" i="15" s="1"/>
  <c r="H593" i="15"/>
  <c r="I593" i="15" s="1"/>
  <c r="J593" i="15" s="1"/>
  <c r="H655" i="15"/>
  <c r="I655" i="15" s="1"/>
  <c r="J655" i="15" s="1"/>
  <c r="H724" i="15"/>
  <c r="I724" i="15" s="1"/>
  <c r="J724" i="15" s="1"/>
  <c r="H752" i="15"/>
  <c r="I752" i="15" s="1"/>
  <c r="J752" i="15" s="1"/>
  <c r="H809" i="15"/>
  <c r="I809" i="15" s="1"/>
  <c r="J809" i="15" s="1"/>
  <c r="H846" i="15"/>
  <c r="I846" i="15" s="1"/>
  <c r="J846" i="15" s="1"/>
  <c r="H910" i="15"/>
  <c r="I910" i="15" s="1"/>
  <c r="J910" i="15" s="1"/>
  <c r="H950" i="15"/>
  <c r="I950" i="15" s="1"/>
  <c r="J950" i="15" s="1"/>
  <c r="H1021" i="15"/>
  <c r="I1021" i="15" s="1"/>
  <c r="J1021" i="15" s="1"/>
  <c r="H1052" i="15"/>
  <c r="I1052" i="15" s="1"/>
  <c r="J1052" i="15" s="1"/>
  <c r="H115" i="15"/>
  <c r="I115" i="15" s="1"/>
  <c r="J115" i="15" s="1"/>
  <c r="H183" i="15"/>
  <c r="I183" i="15" s="1"/>
  <c r="J183" i="15" s="1"/>
  <c r="H296" i="15"/>
  <c r="I296" i="15" s="1"/>
  <c r="J296" i="15" s="1"/>
  <c r="H350" i="15"/>
  <c r="I350" i="15" s="1"/>
  <c r="J350" i="15" s="1"/>
  <c r="H447" i="15"/>
  <c r="I447" i="15" s="1"/>
  <c r="J447" i="15" s="1"/>
  <c r="H16" i="15"/>
  <c r="H273" i="15"/>
  <c r="I273" i="15" s="1"/>
  <c r="J273" i="15" s="1"/>
  <c r="H417" i="15"/>
  <c r="I417" i="15" s="1"/>
  <c r="J417" i="15" s="1"/>
  <c r="H660" i="15"/>
  <c r="I660" i="15" s="1"/>
  <c r="J660" i="15" s="1"/>
  <c r="H834" i="15"/>
  <c r="I834" i="15" s="1"/>
  <c r="J834" i="15" s="1"/>
  <c r="H1005" i="15"/>
  <c r="I1005" i="15" s="1"/>
  <c r="J1005" i="15" s="1"/>
  <c r="H1084" i="15"/>
  <c r="I1084" i="15" s="1"/>
  <c r="J1084" i="15" s="1"/>
  <c r="H479" i="15"/>
  <c r="I479" i="15" s="1"/>
  <c r="J479" i="15" s="1"/>
  <c r="H795" i="15"/>
  <c r="I795" i="15" s="1"/>
  <c r="J795" i="15" s="1"/>
  <c r="H25" i="15"/>
  <c r="I25" i="15" s="1"/>
  <c r="J25" i="15" s="1"/>
  <c r="H365" i="15"/>
  <c r="I365" i="15" s="1"/>
  <c r="J365" i="15" s="1"/>
  <c r="H865" i="15"/>
  <c r="I865" i="15" s="1"/>
  <c r="J865" i="15" s="1"/>
  <c r="H1069" i="15"/>
  <c r="I1069" i="15" s="1"/>
  <c r="J1069" i="15" s="1"/>
  <c r="H66" i="15"/>
  <c r="I66" i="15" s="1"/>
  <c r="J66" i="15" s="1"/>
  <c r="H110" i="15"/>
  <c r="I110" i="15" s="1"/>
  <c r="J110" i="15" s="1"/>
  <c r="H164" i="15"/>
  <c r="I164" i="15" s="1"/>
  <c r="J164" i="15" s="1"/>
  <c r="H204" i="15"/>
  <c r="I204" i="15" s="1"/>
  <c r="J204" i="15" s="1"/>
  <c r="H9" i="15"/>
  <c r="I9" i="15" s="1"/>
  <c r="J9" i="15" s="1"/>
  <c r="H67" i="15"/>
  <c r="I67" i="15" s="1"/>
  <c r="J67" i="15" s="1"/>
  <c r="H137" i="15"/>
  <c r="I137" i="15" s="1"/>
  <c r="J137" i="15" s="1"/>
  <c r="H165" i="15"/>
  <c r="I165" i="15" s="1"/>
  <c r="J165" i="15" s="1"/>
  <c r="H233" i="15"/>
  <c r="I233" i="15" s="1"/>
  <c r="J233" i="15" s="1"/>
  <c r="H272" i="15"/>
  <c r="I272" i="15" s="1"/>
  <c r="J272" i="15" s="1"/>
  <c r="H338" i="15"/>
  <c r="I338" i="15" s="1"/>
  <c r="J338" i="15" s="1"/>
  <c r="H385" i="15"/>
  <c r="I385" i="15" s="1"/>
  <c r="J385" i="15" s="1"/>
  <c r="H452" i="15"/>
  <c r="I452" i="15" s="1"/>
  <c r="J452" i="15" s="1"/>
  <c r="H496" i="15"/>
  <c r="I496" i="15" s="1"/>
  <c r="J496" i="15" s="1"/>
  <c r="H562" i="15"/>
  <c r="I562" i="15" s="1"/>
  <c r="J562" i="15" s="1"/>
  <c r="H610" i="15"/>
  <c r="I610" i="15" s="1"/>
  <c r="J610" i="15" s="1"/>
  <c r="H697" i="15"/>
  <c r="I697" i="15" s="1"/>
  <c r="J697" i="15" s="1"/>
  <c r="H728" i="15"/>
  <c r="I728" i="15" s="1"/>
  <c r="J728" i="15" s="1"/>
  <c r="H783" i="15"/>
  <c r="I783" i="15" s="1"/>
  <c r="J783" i="15" s="1"/>
  <c r="H813" i="15"/>
  <c r="I813" i="15" s="1"/>
  <c r="J813" i="15" s="1"/>
  <c r="H881" i="15"/>
  <c r="I881" i="15" s="1"/>
  <c r="J881" i="15" s="1"/>
  <c r="H917" i="15"/>
  <c r="I917" i="15" s="1"/>
  <c r="J917" i="15" s="1"/>
  <c r="H985" i="15"/>
  <c r="I985" i="15" s="1"/>
  <c r="J985" i="15" s="1"/>
  <c r="H1026" i="15"/>
  <c r="I1026" i="15" s="1"/>
  <c r="J1026" i="15" s="1"/>
  <c r="H172" i="15"/>
  <c r="I172" i="15" s="1"/>
  <c r="J172" i="15" s="1"/>
  <c r="H12" i="15"/>
  <c r="I12" i="15" s="1"/>
  <c r="J12" i="15" s="1"/>
  <c r="H223" i="15"/>
  <c r="I223" i="15" s="1"/>
  <c r="J223" i="15" s="1"/>
  <c r="H274" i="15"/>
  <c r="I274" i="15" s="1"/>
  <c r="J274" i="15" s="1"/>
  <c r="H102" i="15"/>
  <c r="I102" i="15" s="1"/>
  <c r="J102" i="15" s="1"/>
  <c r="H402" i="15"/>
  <c r="I402" i="15" s="1"/>
  <c r="J402" i="15" s="1"/>
  <c r="H73" i="15"/>
  <c r="I73" i="15" s="1"/>
  <c r="J73" i="15" s="1"/>
  <c r="H642" i="15"/>
  <c r="I642" i="15" s="1"/>
  <c r="J642" i="15" s="1"/>
  <c r="H767" i="15"/>
  <c r="I767" i="15" s="1"/>
  <c r="J767" i="15" s="1"/>
  <c r="H541" i="15"/>
  <c r="I541" i="15" s="1"/>
  <c r="J541" i="15" s="1"/>
  <c r="H469" i="15"/>
  <c r="I469" i="15" s="1"/>
  <c r="J469" i="15" s="1"/>
  <c r="H771" i="15"/>
  <c r="I771" i="15" s="1"/>
  <c r="J771" i="15" s="1"/>
  <c r="H779" i="15"/>
  <c r="I779" i="15" s="1"/>
  <c r="J779" i="15" s="1"/>
  <c r="H24" i="15"/>
  <c r="I24" i="15" s="1"/>
  <c r="J24" i="15" s="1"/>
  <c r="H827" i="15"/>
  <c r="I827" i="15" s="1"/>
  <c r="J827" i="15" s="1"/>
  <c r="H1033" i="15"/>
  <c r="I1033" i="15" s="1"/>
  <c r="J1033" i="15" s="1"/>
  <c r="H1015" i="15"/>
  <c r="I1015" i="15" s="1"/>
  <c r="J1015" i="15" s="1"/>
  <c r="H1087" i="15"/>
  <c r="I1087" i="15" s="1"/>
  <c r="J1087" i="15" s="1"/>
  <c r="H243" i="15"/>
  <c r="I243" i="15" s="1"/>
  <c r="J243" i="15" s="1"/>
  <c r="H398" i="15"/>
  <c r="I398" i="15" s="1"/>
  <c r="J398" i="15" s="1"/>
  <c r="H994" i="15"/>
  <c r="I994" i="15" s="1"/>
  <c r="J994" i="15" s="1"/>
  <c r="H1079" i="15"/>
  <c r="I1079" i="15" s="1"/>
  <c r="J1079" i="15" s="1"/>
  <c r="H1085" i="15"/>
  <c r="I1085" i="15" s="1"/>
  <c r="J1085" i="15" s="1"/>
  <c r="H310" i="15"/>
  <c r="I310" i="15" s="1"/>
  <c r="J310" i="15" s="1"/>
  <c r="H70" i="15"/>
  <c r="I70" i="15" s="1"/>
  <c r="J70" i="15" s="1"/>
  <c r="H120" i="15"/>
  <c r="I120" i="15" s="1"/>
  <c r="J120" i="15" s="1"/>
  <c r="H21" i="15"/>
  <c r="I21" i="15" s="1"/>
  <c r="J21" i="15" s="1"/>
  <c r="H72" i="15"/>
  <c r="I72" i="15" s="1"/>
  <c r="J72" i="15" s="1"/>
  <c r="H241" i="15"/>
  <c r="I241" i="15" s="1"/>
  <c r="J241" i="15" s="1"/>
  <c r="H281" i="15"/>
  <c r="I281" i="15" s="1"/>
  <c r="J281" i="15" s="1"/>
  <c r="H460" i="15"/>
  <c r="I460" i="15" s="1"/>
  <c r="J460" i="15" s="1"/>
  <c r="H500" i="15"/>
  <c r="I500" i="15" s="1"/>
  <c r="J500" i="15" s="1"/>
  <c r="H701" i="15"/>
  <c r="I701" i="15" s="1"/>
  <c r="J701" i="15" s="1"/>
  <c r="H733" i="15"/>
  <c r="I733" i="15" s="1"/>
  <c r="J733" i="15" s="1"/>
  <c r="H888" i="15"/>
  <c r="I888" i="15" s="1"/>
  <c r="J888" i="15" s="1"/>
  <c r="H925" i="15"/>
  <c r="I925" i="15" s="1"/>
  <c r="J925" i="15" s="1"/>
  <c r="H50" i="15"/>
  <c r="I50" i="15" s="1"/>
  <c r="J50" i="15" s="1"/>
  <c r="H138" i="15"/>
  <c r="I138" i="15" s="1"/>
  <c r="J138" i="15" s="1"/>
  <c r="H415" i="15"/>
  <c r="I415" i="15" s="1"/>
  <c r="J415" i="15" s="1"/>
  <c r="H979" i="15"/>
  <c r="I979" i="15" s="1"/>
  <c r="J979" i="15" s="1"/>
  <c r="H589" i="15"/>
  <c r="I589" i="15" s="1"/>
  <c r="J589" i="15" s="1"/>
  <c r="H696" i="15"/>
  <c r="I696" i="15" s="1"/>
  <c r="J696" i="15" s="1"/>
  <c r="H278" i="15"/>
  <c r="I278" i="15" s="1"/>
  <c r="J278" i="15" s="1"/>
  <c r="H599" i="15"/>
  <c r="I599" i="15" s="1"/>
  <c r="J599" i="15" s="1"/>
  <c r="H652" i="15"/>
  <c r="I652" i="15" s="1"/>
  <c r="J652" i="15" s="1"/>
  <c r="H943" i="15"/>
  <c r="I943" i="15" s="1"/>
  <c r="J943" i="15" s="1"/>
  <c r="H145" i="15"/>
  <c r="I145" i="15" s="1"/>
  <c r="J145" i="15" s="1"/>
  <c r="H179" i="15"/>
  <c r="I179" i="15" s="1"/>
  <c r="J179" i="15" s="1"/>
  <c r="H114" i="15"/>
  <c r="I114" i="15" s="1"/>
  <c r="J114" i="15" s="1"/>
  <c r="H146" i="15"/>
  <c r="I146" i="15" s="1"/>
  <c r="J146" i="15" s="1"/>
  <c r="H316" i="15"/>
  <c r="I316" i="15" s="1"/>
  <c r="J316" i="15" s="1"/>
  <c r="H351" i="15"/>
  <c r="I351" i="15" s="1"/>
  <c r="J351" i="15" s="1"/>
  <c r="H534" i="15"/>
  <c r="I534" i="15" s="1"/>
  <c r="J534" i="15" s="1"/>
  <c r="H575" i="15"/>
  <c r="I575" i="15" s="1"/>
  <c r="J575" i="15" s="1"/>
  <c r="H757" i="15"/>
  <c r="I757" i="15" s="1"/>
  <c r="J757" i="15" s="1"/>
  <c r="H792" i="15"/>
  <c r="I792" i="15" s="1"/>
  <c r="J792" i="15" s="1"/>
  <c r="H955" i="15"/>
  <c r="I955" i="15" s="1"/>
  <c r="J955" i="15" s="1"/>
  <c r="H1000" i="15"/>
  <c r="I1000" i="15" s="1"/>
  <c r="J1000" i="15" s="1"/>
  <c r="H1058" i="15"/>
  <c r="I1058" i="15" s="1"/>
  <c r="J1058" i="15" s="1"/>
  <c r="H68" i="15"/>
  <c r="I68" i="15" s="1"/>
  <c r="J68" i="15" s="1"/>
  <c r="H195" i="15"/>
  <c r="I195" i="15" s="1"/>
  <c r="J195" i="15" s="1"/>
  <c r="H269" i="15"/>
  <c r="I269" i="15" s="1"/>
  <c r="J269" i="15" s="1"/>
  <c r="H362" i="15"/>
  <c r="I362" i="15" s="1"/>
  <c r="J362" i="15" s="1"/>
  <c r="H455" i="15"/>
  <c r="I455" i="15" s="1"/>
  <c r="J455" i="15" s="1"/>
  <c r="H546" i="15"/>
  <c r="I546" i="15" s="1"/>
  <c r="J546" i="15" s="1"/>
  <c r="H603" i="15"/>
  <c r="I603" i="15" s="1"/>
  <c r="J603" i="15" s="1"/>
  <c r="H713" i="15"/>
  <c r="I713" i="15" s="1"/>
  <c r="J713" i="15" s="1"/>
  <c r="H754" i="15"/>
  <c r="I754" i="15" s="1"/>
  <c r="J754" i="15" s="1"/>
  <c r="H832" i="15"/>
  <c r="I832" i="15" s="1"/>
  <c r="J832" i="15" s="1"/>
  <c r="H886" i="15"/>
  <c r="I886" i="15" s="1"/>
  <c r="J886" i="15" s="1"/>
  <c r="H972" i="15"/>
  <c r="I972" i="15" s="1"/>
  <c r="J972" i="15" s="1"/>
  <c r="H1025" i="15"/>
  <c r="I1025" i="15" s="1"/>
  <c r="J1025" i="15" s="1"/>
  <c r="H143" i="15"/>
  <c r="I143" i="15" s="1"/>
  <c r="J143" i="15" s="1"/>
  <c r="H285" i="15"/>
  <c r="I285" i="15" s="1"/>
  <c r="J285" i="15" s="1"/>
  <c r="H472" i="15"/>
  <c r="I472" i="15" s="1"/>
  <c r="J472" i="15" s="1"/>
  <c r="H577" i="15"/>
  <c r="I577" i="15" s="1"/>
  <c r="J577" i="15" s="1"/>
  <c r="H756" i="15"/>
  <c r="I756" i="15" s="1"/>
  <c r="J756" i="15" s="1"/>
  <c r="H850" i="15"/>
  <c r="I850" i="15" s="1"/>
  <c r="J850" i="15" s="1"/>
  <c r="H1028" i="15"/>
  <c r="I1028" i="15" s="1"/>
  <c r="J1028" i="15" s="1"/>
  <c r="H55" i="15"/>
  <c r="I55" i="15" s="1"/>
  <c r="J55" i="15" s="1"/>
  <c r="H184" i="15"/>
  <c r="I184" i="15" s="1"/>
  <c r="J184" i="15" s="1"/>
  <c r="H262" i="15"/>
  <c r="I262" i="15" s="1"/>
  <c r="J262" i="15" s="1"/>
  <c r="H353" i="15"/>
  <c r="I353" i="15" s="1"/>
  <c r="J353" i="15" s="1"/>
  <c r="H420" i="15"/>
  <c r="I420" i="15" s="1"/>
  <c r="J420" i="15" s="1"/>
  <c r="H502" i="15"/>
  <c r="I502" i="15" s="1"/>
  <c r="J502" i="15" s="1"/>
  <c r="H560" i="15"/>
  <c r="I560" i="15" s="1"/>
  <c r="J560" i="15" s="1"/>
  <c r="H673" i="15"/>
  <c r="I673" i="15" s="1"/>
  <c r="J673" i="15" s="1"/>
  <c r="H721" i="15"/>
  <c r="I721" i="15" s="1"/>
  <c r="J721" i="15" s="1"/>
  <c r="H794" i="15"/>
  <c r="I794" i="15" s="1"/>
  <c r="J794" i="15" s="1"/>
  <c r="H843" i="15"/>
  <c r="I843" i="15" s="1"/>
  <c r="J843" i="15" s="1"/>
  <c r="H928" i="15"/>
  <c r="I928" i="15" s="1"/>
  <c r="J928" i="15" s="1"/>
  <c r="H983" i="15"/>
  <c r="I983" i="15" s="1"/>
  <c r="J983" i="15" s="1"/>
  <c r="H1064" i="15"/>
  <c r="I1064" i="15" s="1"/>
  <c r="J1064" i="15" s="1"/>
  <c r="H134" i="15"/>
  <c r="I134" i="15" s="1"/>
  <c r="J134" i="15" s="1"/>
  <c r="H347" i="15"/>
  <c r="I347" i="15" s="1"/>
  <c r="J347" i="15" s="1"/>
  <c r="H464" i="15"/>
  <c r="I464" i="15" s="1"/>
  <c r="J464" i="15" s="1"/>
  <c r="H663" i="15"/>
  <c r="I663" i="15" s="1"/>
  <c r="J663" i="15" s="1"/>
  <c r="H763" i="15"/>
  <c r="I763" i="15" s="1"/>
  <c r="J763" i="15" s="1"/>
  <c r="H929" i="15"/>
  <c r="I929" i="15" s="1"/>
  <c r="J929" i="15" s="1"/>
  <c r="H1034" i="15"/>
  <c r="I1034" i="15" s="1"/>
  <c r="J1034" i="15" s="1"/>
  <c r="H383" i="15"/>
  <c r="I383" i="15" s="1"/>
  <c r="J383" i="15" s="1"/>
  <c r="H597" i="15"/>
  <c r="I597" i="15" s="1"/>
  <c r="J597" i="15" s="1"/>
  <c r="H948" i="15"/>
  <c r="I948" i="15" s="1"/>
  <c r="J948" i="15" s="1"/>
  <c r="H280" i="15"/>
  <c r="I280" i="15" s="1"/>
  <c r="J280" i="15" s="1"/>
  <c r="H406" i="15"/>
  <c r="I406" i="15" s="1"/>
  <c r="J406" i="15" s="1"/>
  <c r="H486" i="15"/>
  <c r="I486" i="15" s="1"/>
  <c r="J486" i="15" s="1"/>
  <c r="H574" i="15"/>
  <c r="I574" i="15" s="1"/>
  <c r="J574" i="15" s="1"/>
  <c r="H641" i="15"/>
  <c r="I641" i="15" s="1"/>
  <c r="J641" i="15" s="1"/>
  <c r="H736" i="15"/>
  <c r="I736" i="15" s="1"/>
  <c r="J736" i="15" s="1"/>
  <c r="H777" i="15"/>
  <c r="I777" i="15" s="1"/>
  <c r="J777" i="15" s="1"/>
  <c r="H857" i="15"/>
  <c r="I857" i="15" s="1"/>
  <c r="J857" i="15" s="1"/>
  <c r="H906" i="15"/>
  <c r="I906" i="15" s="1"/>
  <c r="J906" i="15" s="1"/>
  <c r="H999" i="15"/>
  <c r="I999" i="15" s="1"/>
  <c r="J999" i="15" s="1"/>
  <c r="H1046" i="15"/>
  <c r="I1046" i="15" s="1"/>
  <c r="J1046" i="15" s="1"/>
  <c r="H211" i="15"/>
  <c r="I211" i="15" s="1"/>
  <c r="J211" i="15" s="1"/>
  <c r="H337" i="15"/>
  <c r="I337" i="15" s="1"/>
  <c r="J337" i="15" s="1"/>
  <c r="H523" i="15"/>
  <c r="I523" i="15" s="1"/>
  <c r="J523" i="15" s="1"/>
  <c r="H650" i="15"/>
  <c r="I650" i="15" s="1"/>
  <c r="J650" i="15" s="1"/>
  <c r="H802" i="15"/>
  <c r="I802" i="15" s="1"/>
  <c r="J802" i="15" s="1"/>
  <c r="H902" i="15"/>
  <c r="I902" i="15" s="1"/>
  <c r="J902" i="15" s="1"/>
  <c r="H1096" i="15"/>
  <c r="I1096" i="15" s="1"/>
  <c r="J1096" i="15" s="1"/>
  <c r="H99" i="15"/>
  <c r="I99" i="15" s="1"/>
  <c r="J99" i="15" s="1"/>
  <c r="H216" i="15"/>
  <c r="I216" i="15" s="1"/>
  <c r="J216" i="15" s="1"/>
  <c r="H292" i="15"/>
  <c r="I292" i="15" s="1"/>
  <c r="J292" i="15" s="1"/>
  <c r="H387" i="15"/>
  <c r="I387" i="15" s="1"/>
  <c r="J387" i="15" s="1"/>
  <c r="H440" i="15"/>
  <c r="I440" i="15" s="1"/>
  <c r="J440" i="15" s="1"/>
  <c r="H530" i="15"/>
  <c r="I530" i="15" s="1"/>
  <c r="J530" i="15" s="1"/>
  <c r="H586" i="15"/>
  <c r="I586" i="15" s="1"/>
  <c r="J586" i="15" s="1"/>
  <c r="H700" i="15"/>
  <c r="I700" i="15" s="1"/>
  <c r="J700" i="15" s="1"/>
  <c r="H742" i="15"/>
  <c r="I742" i="15" s="1"/>
  <c r="J742" i="15" s="1"/>
  <c r="H815" i="15"/>
  <c r="I815" i="15" s="1"/>
  <c r="J815" i="15" s="1"/>
  <c r="H871" i="15"/>
  <c r="I871" i="15" s="1"/>
  <c r="J871" i="15" s="1"/>
  <c r="H952" i="15"/>
  <c r="I952" i="15" s="1"/>
  <c r="J952" i="15" s="1"/>
  <c r="H1011" i="15"/>
  <c r="I1011" i="15" s="1"/>
  <c r="J1011" i="15" s="1"/>
  <c r="H39" i="15"/>
  <c r="I39" i="15" s="1"/>
  <c r="J39" i="15" s="1"/>
  <c r="H201" i="15"/>
  <c r="I201" i="15" s="1"/>
  <c r="J201" i="15" s="1"/>
  <c r="H411" i="15"/>
  <c r="I411" i="15" s="1"/>
  <c r="J411" i="15" s="1"/>
  <c r="H512" i="15"/>
  <c r="I512" i="15" s="1"/>
  <c r="J512" i="15" s="1"/>
  <c r="H725" i="15"/>
  <c r="I725" i="15" s="1"/>
  <c r="J725" i="15" s="1"/>
  <c r="H810" i="15"/>
  <c r="I810" i="15" s="1"/>
  <c r="J810" i="15" s="1"/>
  <c r="H984" i="15"/>
  <c r="I984" i="15" s="1"/>
  <c r="J984" i="15" s="1"/>
  <c r="H65" i="15"/>
  <c r="I65" i="15" s="1"/>
  <c r="J65" i="15" s="1"/>
  <c r="H491" i="15"/>
  <c r="I491" i="15" s="1"/>
  <c r="J491" i="15" s="1"/>
  <c r="H726" i="15"/>
  <c r="I726" i="15" s="1"/>
  <c r="J726" i="15" s="1"/>
  <c r="H1051" i="15"/>
  <c r="I1051" i="15" s="1"/>
  <c r="J1051" i="15" s="1"/>
  <c r="H499" i="15"/>
  <c r="I499" i="15" s="1"/>
  <c r="J499" i="15" s="1"/>
  <c r="H144" i="15"/>
  <c r="I144" i="15" s="1"/>
  <c r="J144" i="15" s="1"/>
  <c r="H404" i="15"/>
  <c r="I404" i="15" s="1"/>
  <c r="J404" i="15" s="1"/>
  <c r="H42" i="15"/>
  <c r="I42" i="15" s="1"/>
  <c r="J42" i="15" s="1"/>
  <c r="H331" i="15"/>
  <c r="I331" i="15" s="1"/>
  <c r="J331" i="15" s="1"/>
  <c r="H719" i="15"/>
  <c r="I719" i="15" s="1"/>
  <c r="J719" i="15" s="1"/>
  <c r="H905" i="15"/>
  <c r="I905" i="15" s="1"/>
  <c r="J905" i="15" s="1"/>
  <c r="H465" i="15"/>
  <c r="I465" i="15" s="1"/>
  <c r="J465" i="15" s="1"/>
  <c r="H924" i="15"/>
  <c r="I924" i="15" s="1"/>
  <c r="J924" i="15" s="1"/>
  <c r="H680" i="15"/>
  <c r="I680" i="15" s="1"/>
  <c r="J680" i="15" s="1"/>
  <c r="H1068" i="15"/>
  <c r="I1068" i="15" s="1"/>
  <c r="J1068" i="15" s="1"/>
  <c r="H644" i="15"/>
  <c r="I644" i="15" s="1"/>
  <c r="J644" i="15" s="1"/>
  <c r="H822" i="15"/>
  <c r="I822" i="15" s="1"/>
  <c r="J822" i="15" s="1"/>
  <c r="H432" i="15"/>
  <c r="I432" i="15" s="1"/>
  <c r="J432" i="15" s="1"/>
  <c r="H711" i="15"/>
  <c r="I711" i="15" s="1"/>
  <c r="J711" i="15" s="1"/>
  <c r="H829" i="15"/>
  <c r="I829" i="15" s="1"/>
  <c r="J829" i="15" s="1"/>
  <c r="H1035" i="15"/>
  <c r="I1035" i="15" s="1"/>
  <c r="J1035" i="15" s="1"/>
  <c r="H168" i="15"/>
  <c r="I168" i="15" s="1"/>
  <c r="J168" i="15" s="1"/>
  <c r="H209" i="15"/>
  <c r="I209" i="15" s="1"/>
  <c r="J209" i="15" s="1"/>
  <c r="H142" i="15"/>
  <c r="I142" i="15" s="1"/>
  <c r="J142" i="15" s="1"/>
  <c r="H170" i="15"/>
  <c r="I170" i="15" s="1"/>
  <c r="J170" i="15" s="1"/>
  <c r="H345" i="15"/>
  <c r="I345" i="15" s="1"/>
  <c r="J345" i="15" s="1"/>
  <c r="H390" i="15"/>
  <c r="I390" i="15" s="1"/>
  <c r="J390" i="15" s="1"/>
  <c r="H571" i="15"/>
  <c r="I571" i="15" s="1"/>
  <c r="J571" i="15" s="1"/>
  <c r="H615" i="15"/>
  <c r="I615" i="15" s="1"/>
  <c r="J615" i="15" s="1"/>
  <c r="H788" i="15"/>
  <c r="I788" i="15" s="1"/>
  <c r="J788" i="15" s="1"/>
  <c r="H818" i="15"/>
  <c r="I818" i="15" s="1"/>
  <c r="J818" i="15" s="1"/>
  <c r="H990" i="15"/>
  <c r="I990" i="15" s="1"/>
  <c r="J990" i="15" s="1"/>
  <c r="H1030" i="15"/>
  <c r="I1030" i="15" s="1"/>
  <c r="J1030" i="15" s="1"/>
  <c r="H261" i="15"/>
  <c r="I261" i="15" s="1"/>
  <c r="J261" i="15" s="1"/>
  <c r="H318" i="15"/>
  <c r="I318" i="15" s="1"/>
  <c r="J318" i="15" s="1"/>
  <c r="H169" i="15"/>
  <c r="I169" i="15" s="1"/>
  <c r="J169" i="15" s="1"/>
  <c r="H323" i="15"/>
  <c r="I323" i="15" s="1"/>
  <c r="J323" i="15" s="1"/>
  <c r="H958" i="15"/>
  <c r="I958" i="15" s="1"/>
  <c r="J958" i="15" s="1"/>
  <c r="H1041" i="15"/>
  <c r="I1041" i="15" s="1"/>
  <c r="J1041" i="15" s="1"/>
  <c r="H1010" i="15"/>
  <c r="I1010" i="15" s="1"/>
  <c r="J1010" i="15" s="1"/>
  <c r="H129" i="15"/>
  <c r="I129" i="15" s="1"/>
  <c r="J129" i="15" s="1"/>
  <c r="H29" i="15"/>
  <c r="I29" i="15" s="1"/>
  <c r="J29" i="15" s="1"/>
  <c r="H77" i="15"/>
  <c r="I77" i="15" s="1"/>
  <c r="J77" i="15" s="1"/>
  <c r="H247" i="15"/>
  <c r="I247" i="15" s="1"/>
  <c r="J247" i="15" s="1"/>
  <c r="H33" i="15"/>
  <c r="I33" i="15" s="1"/>
  <c r="J33" i="15" s="1"/>
  <c r="H205" i="15"/>
  <c r="I205" i="15" s="1"/>
  <c r="J205" i="15" s="1"/>
  <c r="H249" i="15"/>
  <c r="I249" i="15" s="1"/>
  <c r="J249" i="15" s="1"/>
  <c r="H429" i="15"/>
  <c r="I429" i="15" s="1"/>
  <c r="J429" i="15" s="1"/>
  <c r="H467" i="15"/>
  <c r="I467" i="15" s="1"/>
  <c r="J467" i="15" s="1"/>
  <c r="H666" i="15"/>
  <c r="I666" i="15" s="1"/>
  <c r="J666" i="15" s="1"/>
  <c r="H706" i="15"/>
  <c r="I706" i="15" s="1"/>
  <c r="J706" i="15" s="1"/>
  <c r="H851" i="15"/>
  <c r="I851" i="15" s="1"/>
  <c r="J851" i="15" s="1"/>
  <c r="H894" i="15"/>
  <c r="I894" i="15" s="1"/>
  <c r="J894" i="15" s="1"/>
  <c r="H1047" i="15"/>
  <c r="I1047" i="15" s="1"/>
  <c r="J1047" i="15" s="1"/>
  <c r="H96" i="15"/>
  <c r="I96" i="15" s="1"/>
  <c r="J96" i="15" s="1"/>
  <c r="H166" i="15"/>
  <c r="I166" i="15" s="1"/>
  <c r="J166" i="15" s="1"/>
  <c r="H291" i="15"/>
  <c r="I291" i="15" s="1"/>
  <c r="J291" i="15" s="1"/>
  <c r="H340" i="15"/>
  <c r="I340" i="15" s="1"/>
  <c r="J340" i="15" s="1"/>
  <c r="H480" i="15"/>
  <c r="I480" i="15" s="1"/>
  <c r="J480" i="15" s="1"/>
  <c r="H528" i="15"/>
  <c r="I528" i="15" s="1"/>
  <c r="J528" i="15" s="1"/>
  <c r="H624" i="15"/>
  <c r="I624" i="15" s="1"/>
  <c r="J624" i="15" s="1"/>
  <c r="H699" i="15"/>
  <c r="I699" i="15" s="1"/>
  <c r="J699" i="15" s="1"/>
  <c r="H766" i="15"/>
  <c r="I766" i="15" s="1"/>
  <c r="J766" i="15" s="1"/>
  <c r="H812" i="15"/>
  <c r="I812" i="15" s="1"/>
  <c r="J812" i="15" s="1"/>
  <c r="H900" i="15"/>
  <c r="I900" i="15" s="1"/>
  <c r="J900" i="15" s="1"/>
  <c r="H951" i="15"/>
  <c r="I951" i="15" s="1"/>
  <c r="J951" i="15" s="1"/>
  <c r="H1040" i="15"/>
  <c r="I1040" i="15" s="1"/>
  <c r="J1040" i="15" s="1"/>
  <c r="H87" i="15"/>
  <c r="I87" i="15" s="1"/>
  <c r="J87" i="15" s="1"/>
  <c r="H324" i="15"/>
  <c r="I324" i="15" s="1"/>
  <c r="J324" i="15" s="1"/>
  <c r="H435" i="15"/>
  <c r="I435" i="15" s="1"/>
  <c r="J435" i="15" s="1"/>
  <c r="H619" i="15"/>
  <c r="I619" i="15" s="1"/>
  <c r="J619" i="15" s="1"/>
  <c r="H731" i="15"/>
  <c r="I731" i="15" s="1"/>
  <c r="J731" i="15" s="1"/>
  <c r="H889" i="15"/>
  <c r="I889" i="15" s="1"/>
  <c r="J889" i="15" s="1"/>
  <c r="H992" i="15"/>
  <c r="I992" i="15" s="1"/>
  <c r="J992" i="15" s="1"/>
  <c r="H82" i="15"/>
  <c r="I82" i="15" s="1"/>
  <c r="J82" i="15" s="1"/>
  <c r="H156" i="15"/>
  <c r="I156" i="15" s="1"/>
  <c r="J156" i="15" s="1"/>
  <c r="H284" i="15"/>
  <c r="I284" i="15" s="1"/>
  <c r="J284" i="15" s="1"/>
  <c r="H336" i="15"/>
  <c r="I336" i="15" s="1"/>
  <c r="J336" i="15" s="1"/>
  <c r="H433" i="15"/>
  <c r="I433" i="15" s="1"/>
  <c r="J433" i="15" s="1"/>
  <c r="H488" i="15"/>
  <c r="I488" i="15" s="1"/>
  <c r="J488" i="15" s="1"/>
  <c r="H576" i="15"/>
  <c r="I576" i="15" s="1"/>
  <c r="J576" i="15" s="1"/>
  <c r="H648" i="15"/>
  <c r="I648" i="15" s="1"/>
  <c r="J648" i="15" s="1"/>
  <c r="H737" i="15"/>
  <c r="I737" i="15" s="1"/>
  <c r="J737" i="15" s="1"/>
  <c r="H780" i="15"/>
  <c r="I780" i="15" s="1"/>
  <c r="J780" i="15" s="1"/>
  <c r="H859" i="15"/>
  <c r="I859" i="15" s="1"/>
  <c r="J859" i="15" s="1"/>
  <c r="H909" i="15"/>
  <c r="I909" i="15" s="1"/>
  <c r="J909" i="15" s="1"/>
  <c r="H1004" i="15"/>
  <c r="I1004" i="15" s="1"/>
  <c r="J1004" i="15" s="1"/>
  <c r="H1048" i="15"/>
  <c r="I1048" i="15" s="1"/>
  <c r="J1048" i="15" s="1"/>
  <c r="H176" i="15"/>
  <c r="I176" i="15" s="1"/>
  <c r="J176" i="15" s="1"/>
  <c r="H315" i="15"/>
  <c r="I315" i="15" s="1"/>
  <c r="J315" i="15" s="1"/>
  <c r="H498" i="15"/>
  <c r="I498" i="15" s="1"/>
  <c r="J498" i="15" s="1"/>
  <c r="H612" i="15"/>
  <c r="I612" i="15" s="1"/>
  <c r="J612" i="15" s="1"/>
  <c r="H796" i="15"/>
  <c r="I796" i="15" s="1"/>
  <c r="J796" i="15" s="1"/>
  <c r="H896" i="15"/>
  <c r="I896" i="15" s="1"/>
  <c r="J896" i="15" s="1"/>
  <c r="H1066" i="15"/>
  <c r="I1066" i="15" s="1"/>
  <c r="J1066" i="15" s="1"/>
  <c r="H305" i="15"/>
  <c r="I305" i="15" s="1"/>
  <c r="J305" i="15" s="1"/>
  <c r="H698" i="15"/>
  <c r="I698" i="15" s="1"/>
  <c r="J698" i="15" s="1"/>
  <c r="H883" i="15"/>
  <c r="I883" i="15" s="1"/>
  <c r="J883" i="15" s="1"/>
  <c r="H430" i="15"/>
  <c r="I430" i="15" s="1"/>
  <c r="J430" i="15" s="1"/>
  <c r="H817" i="15"/>
  <c r="I817" i="15" s="1"/>
  <c r="J817" i="15" s="1"/>
  <c r="H501" i="15"/>
  <c r="I501" i="15" s="1"/>
  <c r="J501" i="15" s="1"/>
  <c r="H559" i="15"/>
  <c r="I559" i="15" s="1"/>
  <c r="J559" i="15" s="1"/>
  <c r="H671" i="15"/>
  <c r="I671" i="15" s="1"/>
  <c r="J671" i="15" s="1"/>
  <c r="H720" i="15"/>
  <c r="I720" i="15" s="1"/>
  <c r="J720" i="15" s="1"/>
  <c r="H791" i="15"/>
  <c r="I791" i="15" s="1"/>
  <c r="J791" i="15" s="1"/>
  <c r="H841" i="15"/>
  <c r="I841" i="15" s="1"/>
  <c r="J841" i="15" s="1"/>
  <c r="H927" i="15"/>
  <c r="I927" i="15" s="1"/>
  <c r="J927" i="15" s="1"/>
  <c r="H982" i="15"/>
  <c r="I982" i="15" s="1"/>
  <c r="J982" i="15" s="1"/>
  <c r="H1063" i="15"/>
  <c r="I1063" i="15" s="1"/>
  <c r="J1063" i="15" s="1"/>
  <c r="H160" i="15"/>
  <c r="I160" i="15" s="1"/>
  <c r="J160" i="15" s="1"/>
  <c r="H378" i="15"/>
  <c r="I378" i="15" s="1"/>
  <c r="J378" i="15" s="1"/>
  <c r="H490" i="15"/>
  <c r="I490" i="15" s="1"/>
  <c r="J490" i="15" s="1"/>
  <c r="H684" i="15"/>
  <c r="I684" i="15" s="1"/>
  <c r="J684" i="15" s="1"/>
  <c r="H774" i="15"/>
  <c r="I774" i="15" s="1"/>
  <c r="J774" i="15" s="1"/>
  <c r="H940" i="15"/>
  <c r="I940" i="15" s="1"/>
  <c r="J940" i="15" s="1"/>
  <c r="H1044" i="15"/>
  <c r="I1044" i="15" s="1"/>
  <c r="J1044" i="15" s="1"/>
  <c r="H131" i="15"/>
  <c r="I131" i="15" s="1"/>
  <c r="J131" i="15" s="1"/>
  <c r="H196" i="15"/>
  <c r="I196" i="15" s="1"/>
  <c r="J196" i="15" s="1"/>
  <c r="H311" i="15"/>
  <c r="I311" i="15" s="1"/>
  <c r="J311" i="15" s="1"/>
  <c r="H364" i="15"/>
  <c r="I364" i="15" s="1"/>
  <c r="J364" i="15" s="1"/>
  <c r="H457" i="15"/>
  <c r="I457" i="15" s="1"/>
  <c r="J457" i="15" s="1"/>
  <c r="H509" i="15"/>
  <c r="I509" i="15" s="1"/>
  <c r="J509" i="15" s="1"/>
  <c r="H611" i="15"/>
  <c r="I611" i="15" s="1"/>
  <c r="J611" i="15" s="1"/>
  <c r="H683" i="15"/>
  <c r="I683" i="15" s="1"/>
  <c r="J683" i="15" s="1"/>
  <c r="H755" i="15"/>
  <c r="I755" i="15" s="1"/>
  <c r="J755" i="15" s="1"/>
  <c r="H801" i="15"/>
  <c r="I801" i="15" s="1"/>
  <c r="J801" i="15" s="1"/>
  <c r="H887" i="15"/>
  <c r="I887" i="15" s="1"/>
  <c r="J887" i="15" s="1"/>
  <c r="H936" i="15"/>
  <c r="I936" i="15" s="1"/>
  <c r="J936" i="15" s="1"/>
  <c r="H1027" i="15"/>
  <c r="I1027" i="15" s="1"/>
  <c r="J1027" i="15" s="1"/>
  <c r="H1095" i="15"/>
  <c r="I1095" i="15" s="1"/>
  <c r="J1095" i="15" s="1"/>
  <c r="H255" i="15"/>
  <c r="I255" i="15" s="1"/>
  <c r="J255" i="15" s="1"/>
  <c r="H369" i="15"/>
  <c r="I369" i="15" s="1"/>
  <c r="J369" i="15" s="1"/>
  <c r="H552" i="15"/>
  <c r="I552" i="15" s="1"/>
  <c r="J552" i="15" s="1"/>
  <c r="H695" i="15"/>
  <c r="I695" i="15" s="1"/>
  <c r="J695" i="15" s="1"/>
  <c r="H844" i="15"/>
  <c r="I844" i="15" s="1"/>
  <c r="J844" i="15" s="1"/>
  <c r="H947" i="15"/>
  <c r="I947" i="15" s="1"/>
  <c r="J947" i="15" s="1"/>
  <c r="H161" i="15"/>
  <c r="I161" i="15" s="1"/>
  <c r="J161" i="15" s="1"/>
  <c r="H423" i="15"/>
  <c r="I423" i="15" s="1"/>
  <c r="J423" i="15" s="1"/>
  <c r="H784" i="15"/>
  <c r="I784" i="15" s="1"/>
  <c r="J784" i="15" s="1"/>
  <c r="H986" i="15"/>
  <c r="I986" i="15" s="1"/>
  <c r="J986" i="15" s="1"/>
  <c r="H670" i="15"/>
  <c r="I670" i="15" s="1"/>
  <c r="J670" i="15" s="1"/>
  <c r="H1029" i="15"/>
  <c r="I1029" i="15" s="1"/>
  <c r="J1029" i="15" s="1"/>
  <c r="H545" i="15"/>
  <c r="I545" i="15" s="1"/>
  <c r="J545" i="15" s="1"/>
  <c r="H971" i="15"/>
  <c r="I971" i="15" s="1"/>
  <c r="J971" i="15" s="1"/>
  <c r="H413" i="15"/>
  <c r="I413" i="15" s="1"/>
  <c r="J413" i="15" s="1"/>
  <c r="H631" i="15"/>
  <c r="I631" i="15" s="1"/>
  <c r="J631" i="15" s="1"/>
  <c r="H980" i="15"/>
  <c r="I980" i="15" s="1"/>
  <c r="J980" i="15" s="1"/>
  <c r="H317" i="15"/>
  <c r="I317" i="15" s="1"/>
  <c r="J317" i="15" s="1"/>
  <c r="H1062" i="15"/>
  <c r="I1062" i="15" s="1"/>
  <c r="J1062" i="15" s="1"/>
  <c r="H505" i="15"/>
  <c r="I505" i="15" s="1"/>
  <c r="J505" i="15" s="1"/>
  <c r="H708" i="15"/>
  <c r="I708" i="15" s="1"/>
  <c r="J708" i="15" s="1"/>
  <c r="H930" i="15"/>
  <c r="I930" i="15" s="1"/>
  <c r="J930" i="15" s="1"/>
  <c r="H956" i="15"/>
  <c r="I956" i="15" s="1"/>
  <c r="J956" i="15" s="1"/>
  <c r="H623" i="15"/>
  <c r="I623" i="15" s="1"/>
  <c r="J623" i="15" s="1"/>
  <c r="H202" i="15"/>
  <c r="I202" i="15" s="1"/>
  <c r="J202" i="15" s="1"/>
  <c r="H444" i="15"/>
  <c r="I444" i="15" s="1"/>
  <c r="J444" i="15" s="1"/>
  <c r="H806" i="15"/>
  <c r="I806" i="15" s="1"/>
  <c r="J806" i="15" s="1"/>
  <c r="H1016" i="15"/>
  <c r="I1016" i="15" s="1"/>
  <c r="J1016" i="15" s="1"/>
  <c r="H856" i="15"/>
  <c r="I856" i="15" s="1"/>
  <c r="J856" i="15" s="1"/>
  <c r="H288" i="15"/>
  <c r="I288" i="15" s="1"/>
  <c r="J288" i="15" s="1"/>
  <c r="H1007" i="15"/>
  <c r="I1007" i="15" s="1"/>
  <c r="J1007" i="15" s="1"/>
  <c r="H556" i="15"/>
  <c r="I556" i="15" s="1"/>
  <c r="J556" i="15" s="1"/>
  <c r="H799" i="15"/>
  <c r="I799" i="15" s="1"/>
  <c r="J799" i="15" s="1"/>
  <c r="H723" i="15"/>
  <c r="I723" i="15" s="1"/>
  <c r="J723" i="15" s="1"/>
  <c r="H746" i="15"/>
  <c r="I746" i="15" s="1"/>
  <c r="J746" i="15" s="1"/>
  <c r="H764" i="15"/>
  <c r="I764" i="15" s="1"/>
  <c r="J764" i="15" s="1"/>
  <c r="H108" i="15"/>
  <c r="I108" i="15" s="1"/>
  <c r="J108" i="15" s="1"/>
  <c r="H514" i="15"/>
  <c r="I514" i="15" s="1"/>
  <c r="J514" i="15" s="1"/>
  <c r="H745" i="15"/>
  <c r="I745" i="15" s="1"/>
  <c r="J745" i="15" s="1"/>
  <c r="H228" i="15"/>
  <c r="I228" i="15" s="1"/>
  <c r="J228" i="15" s="1"/>
  <c r="H732" i="15"/>
  <c r="I732" i="15" s="1"/>
  <c r="J732" i="15" s="1"/>
  <c r="H477" i="15"/>
  <c r="I477" i="15" s="1"/>
  <c r="J477" i="15" s="1"/>
  <c r="H864" i="15"/>
  <c r="I864" i="15" s="1"/>
  <c r="J864" i="15" s="1"/>
  <c r="H540" i="15"/>
  <c r="I540" i="15" s="1"/>
  <c r="J540" i="15" s="1"/>
  <c r="H772" i="15"/>
  <c r="I772" i="15" s="1"/>
  <c r="J772" i="15" s="1"/>
  <c r="H831" i="15"/>
  <c r="I831" i="15" s="1"/>
  <c r="J831" i="15" s="1"/>
  <c r="H321" i="15"/>
  <c r="I321" i="15" s="1"/>
  <c r="J321" i="15" s="1"/>
  <c r="H531" i="15"/>
  <c r="I531" i="15" s="1"/>
  <c r="J531" i="15" s="1"/>
  <c r="H191" i="15"/>
  <c r="I191" i="15" s="1"/>
  <c r="J191" i="15" s="1"/>
  <c r="H474" i="15"/>
  <c r="I474" i="15" s="1"/>
  <c r="J474" i="15" s="1"/>
  <c r="H335" i="15"/>
  <c r="I335" i="15" s="1"/>
  <c r="J335" i="15" s="1"/>
  <c r="H609" i="15"/>
  <c r="I609" i="15" s="1"/>
  <c r="J609" i="15" s="1"/>
  <c r="H495" i="15"/>
  <c r="I495" i="15" s="1"/>
  <c r="J495" i="15" s="1"/>
  <c r="H989" i="15"/>
  <c r="I989" i="15" s="1"/>
  <c r="J989" i="15" s="1"/>
  <c r="H231" i="15"/>
  <c r="I231" i="15" s="1"/>
  <c r="J231" i="15" s="1"/>
  <c r="H112" i="15"/>
  <c r="I112" i="15" s="1"/>
  <c r="J112" i="15" s="1"/>
  <c r="H658" i="15"/>
  <c r="I658" i="15" s="1"/>
  <c r="J658" i="15" s="1"/>
  <c r="H95" i="15"/>
  <c r="I95" i="15" s="1"/>
  <c r="J95" i="15" s="1"/>
  <c r="H1070" i="15"/>
  <c r="I1070" i="15" s="1"/>
  <c r="J1070" i="15" s="1"/>
  <c r="H403" i="15"/>
  <c r="I403" i="15" s="1"/>
  <c r="J403" i="15" s="1"/>
  <c r="H687" i="15"/>
  <c r="I687" i="15" s="1"/>
  <c r="J687" i="15" s="1"/>
  <c r="H669" i="15"/>
  <c r="I669" i="15" s="1"/>
  <c r="J669" i="15" s="1"/>
  <c r="H960" i="15"/>
  <c r="I960" i="15" s="1"/>
  <c r="J960" i="15" s="1"/>
  <c r="H451" i="15"/>
  <c r="I451" i="15" s="1"/>
  <c r="J451" i="15" s="1"/>
  <c r="H606" i="15"/>
  <c r="I606" i="15" s="1"/>
  <c r="J606" i="15" s="1"/>
  <c r="H1089" i="15"/>
  <c r="I1089" i="15" s="1"/>
  <c r="J1089" i="15" s="1"/>
  <c r="H341" i="15"/>
  <c r="I341" i="15" s="1"/>
  <c r="J341" i="15" s="1"/>
  <c r="H405" i="15"/>
  <c r="I405" i="15" s="1"/>
  <c r="J405" i="15" s="1"/>
  <c r="H691" i="15"/>
  <c r="I691" i="15" s="1"/>
  <c r="J691" i="15" s="1"/>
  <c r="H132" i="15"/>
  <c r="I132" i="15" s="1"/>
  <c r="J132" i="15" s="1"/>
  <c r="H157" i="15"/>
  <c r="I157" i="15" s="1"/>
  <c r="J157" i="15" s="1"/>
  <c r="H86" i="15"/>
  <c r="I86" i="15" s="1"/>
  <c r="J86" i="15" s="1"/>
  <c r="H133" i="15"/>
  <c r="I133" i="15" s="1"/>
  <c r="J133" i="15" s="1"/>
  <c r="H293" i="15"/>
  <c r="I293" i="15" s="1"/>
  <c r="J293" i="15" s="1"/>
  <c r="H333" i="15"/>
  <c r="I333" i="15" s="1"/>
  <c r="J333" i="15" s="1"/>
  <c r="H510" i="15"/>
  <c r="I510" i="15" s="1"/>
  <c r="J510" i="15" s="1"/>
  <c r="H558" i="15"/>
  <c r="I558" i="15" s="1"/>
  <c r="J558" i="15" s="1"/>
  <c r="H743" i="15"/>
  <c r="I743" i="15" s="1"/>
  <c r="J743" i="15" s="1"/>
  <c r="H776" i="15"/>
  <c r="I776" i="15" s="1"/>
  <c r="J776" i="15" s="1"/>
  <c r="H939" i="15"/>
  <c r="I939" i="15" s="1"/>
  <c r="J939" i="15" s="1"/>
  <c r="H981" i="15"/>
  <c r="I981" i="15" s="1"/>
  <c r="J981" i="15" s="1"/>
  <c r="H155" i="15"/>
  <c r="I155" i="15" s="1"/>
  <c r="J155" i="15" s="1"/>
  <c r="H234" i="15"/>
  <c r="I234" i="15" s="1"/>
  <c r="J234" i="15" s="1"/>
  <c r="H1076" i="15"/>
  <c r="I1076" i="15" s="1"/>
  <c r="J1076" i="15" s="1"/>
  <c r="H98" i="15"/>
  <c r="I98" i="15" s="1"/>
  <c r="J98" i="15" s="1"/>
  <c r="H782" i="15"/>
  <c r="I782" i="15" s="1"/>
  <c r="J782" i="15" s="1"/>
  <c r="H915" i="15"/>
  <c r="I915" i="15" s="1"/>
  <c r="J915" i="15" s="1"/>
  <c r="H667" i="15"/>
  <c r="I667" i="15" s="1"/>
  <c r="J667" i="15" s="1"/>
  <c r="H959" i="15"/>
  <c r="I959" i="15" s="1"/>
  <c r="J959" i="15" s="1"/>
  <c r="H998" i="15"/>
  <c r="I998" i="15" s="1"/>
  <c r="J998" i="15" s="1"/>
  <c r="H4" i="15"/>
  <c r="I4" i="15" s="1"/>
  <c r="J4" i="15" s="1"/>
  <c r="H193" i="15"/>
  <c r="I193" i="15" s="1"/>
  <c r="J193" i="15" s="1"/>
  <c r="H232" i="15"/>
  <c r="I232" i="15" s="1"/>
  <c r="J232" i="15" s="1"/>
  <c r="H154" i="15"/>
  <c r="I154" i="15" s="1"/>
  <c r="J154" i="15" s="1"/>
  <c r="H194" i="15"/>
  <c r="I194" i="15" s="1"/>
  <c r="J194" i="15" s="1"/>
  <c r="H371" i="15"/>
  <c r="I371" i="15" s="1"/>
  <c r="J371" i="15" s="1"/>
  <c r="H419" i="15"/>
  <c r="I419" i="15" s="1"/>
  <c r="J419" i="15" s="1"/>
  <c r="H588" i="15"/>
  <c r="I588" i="15" s="1"/>
  <c r="J588" i="15" s="1"/>
  <c r="H646" i="15"/>
  <c r="I646" i="15" s="1"/>
  <c r="J646" i="15" s="1"/>
  <c r="H803" i="15"/>
  <c r="I803" i="15" s="1"/>
  <c r="J803" i="15" s="1"/>
  <c r="H842" i="15"/>
  <c r="I842" i="15" s="1"/>
  <c r="J842" i="15" s="1"/>
  <c r="H1014" i="15"/>
  <c r="I1014" i="15" s="1"/>
  <c r="J1014" i="15" s="1"/>
  <c r="H1037" i="15"/>
  <c r="I1037" i="15" s="1"/>
  <c r="J1037" i="15" s="1"/>
  <c r="H1075" i="15"/>
  <c r="I1075" i="15" s="1"/>
  <c r="J1075" i="15" s="1"/>
  <c r="H147" i="15"/>
  <c r="I147" i="15" s="1"/>
  <c r="J147" i="15" s="1"/>
  <c r="H215" i="15"/>
  <c r="I215" i="15" s="1"/>
  <c r="J215" i="15" s="1"/>
  <c r="H327" i="15"/>
  <c r="I327" i="15" s="1"/>
  <c r="J327" i="15" s="1"/>
  <c r="H384" i="15"/>
  <c r="I384" i="15" s="1"/>
  <c r="J384" i="15" s="1"/>
  <c r="H508" i="15"/>
  <c r="I508" i="15" s="1"/>
  <c r="J508" i="15" s="1"/>
  <c r="H568" i="15"/>
  <c r="I568" i="15" s="1"/>
  <c r="J568" i="15" s="1"/>
  <c r="H681" i="15"/>
  <c r="I681" i="15" s="1"/>
  <c r="J681" i="15" s="1"/>
  <c r="H727" i="15"/>
  <c r="I727" i="15" s="1"/>
  <c r="J727" i="15" s="1"/>
  <c r="H800" i="15"/>
  <c r="I800" i="15" s="1"/>
  <c r="J800" i="15" s="1"/>
  <c r="H847" i="15"/>
  <c r="I847" i="15" s="1"/>
  <c r="J847" i="15" s="1"/>
  <c r="H935" i="15"/>
  <c r="I935" i="15" s="1"/>
  <c r="J935" i="15" s="1"/>
  <c r="H987" i="15"/>
  <c r="I987" i="15" s="1"/>
  <c r="J987" i="15" s="1"/>
  <c r="H1071" i="15"/>
  <c r="I1071" i="15" s="1"/>
  <c r="J1071" i="15" s="1"/>
  <c r="H190" i="15"/>
  <c r="I190" i="15" s="1"/>
  <c r="J190" i="15" s="1"/>
  <c r="H397" i="15"/>
  <c r="I397" i="15" s="1"/>
  <c r="J397" i="15" s="1"/>
  <c r="H503" i="15"/>
  <c r="I503" i="15" s="1"/>
  <c r="J503" i="15" s="1"/>
  <c r="H702" i="15"/>
  <c r="I702" i="15" s="1"/>
  <c r="J702" i="15" s="1"/>
  <c r="H789" i="15"/>
  <c r="I789" i="15" s="1"/>
  <c r="J789" i="15" s="1"/>
  <c r="H954" i="15"/>
  <c r="I954" i="15" s="1"/>
  <c r="J954" i="15" s="1"/>
  <c r="H1057" i="15"/>
  <c r="I1057" i="15" s="1"/>
  <c r="J1057" i="15" s="1"/>
  <c r="H139" i="15"/>
  <c r="I139" i="15" s="1"/>
  <c r="J139" i="15" s="1"/>
  <c r="H207" i="15"/>
  <c r="I207" i="15" s="1"/>
  <c r="J207" i="15" s="1"/>
  <c r="H319" i="15"/>
  <c r="I319" i="15" s="1"/>
  <c r="J319" i="15" s="1"/>
  <c r="H374" i="15"/>
  <c r="I374" i="15" s="1"/>
  <c r="J374" i="15" s="1"/>
  <c r="H468" i="15"/>
  <c r="I468" i="15" s="1"/>
  <c r="J468" i="15" s="1"/>
  <c r="H522" i="15"/>
  <c r="I522" i="15" s="1"/>
  <c r="J522" i="15" s="1"/>
  <c r="H618" i="15"/>
  <c r="I618" i="15" s="1"/>
  <c r="J618" i="15" s="1"/>
  <c r="H692" i="15"/>
  <c r="I692" i="15" s="1"/>
  <c r="J692" i="15" s="1"/>
  <c r="H760" i="15"/>
  <c r="I760" i="15" s="1"/>
  <c r="J760" i="15" s="1"/>
  <c r="H808" i="15"/>
  <c r="I808" i="15" s="1"/>
  <c r="J808" i="15" s="1"/>
  <c r="H895" i="15"/>
  <c r="I895" i="15" s="1"/>
  <c r="J895" i="15" s="1"/>
  <c r="H946" i="15"/>
  <c r="I946" i="15" s="1"/>
  <c r="J946" i="15" s="1"/>
  <c r="H1032" i="15"/>
  <c r="I1032" i="15" s="1"/>
  <c r="J1032" i="15" s="1"/>
  <c r="H22" i="15"/>
  <c r="I22" i="15" s="1"/>
  <c r="J22" i="15" s="1"/>
  <c r="H279" i="15"/>
  <c r="I279" i="15" s="1"/>
  <c r="J279" i="15" s="1"/>
  <c r="H388" i="15"/>
  <c r="I388" i="15" s="1"/>
  <c r="J388" i="15" s="1"/>
  <c r="H572" i="15"/>
  <c r="I572" i="15" s="1"/>
  <c r="J572" i="15" s="1"/>
  <c r="H709" i="15"/>
  <c r="I709" i="15" s="1"/>
  <c r="J709" i="15" s="1"/>
  <c r="H863" i="15"/>
  <c r="I863" i="15" s="1"/>
  <c r="J863" i="15" s="1"/>
  <c r="H968" i="15"/>
  <c r="I968" i="15" s="1"/>
  <c r="J968" i="15" s="1"/>
  <c r="H212" i="15"/>
  <c r="I212" i="15" s="1"/>
  <c r="J212" i="15" s="1"/>
  <c r="H453" i="15"/>
  <c r="I453" i="15" s="1"/>
  <c r="J453" i="15" s="1"/>
  <c r="H811" i="15"/>
  <c r="I811" i="15" s="1"/>
  <c r="J811" i="15" s="1"/>
  <c r="H1024" i="15"/>
  <c r="I1024" i="15" s="1"/>
  <c r="J1024" i="15" s="1"/>
  <c r="H703" i="15"/>
  <c r="I703" i="15" s="1"/>
  <c r="J703" i="15" s="1"/>
  <c r="H438" i="15"/>
  <c r="I438" i="15" s="1"/>
  <c r="J438" i="15" s="1"/>
  <c r="H539" i="15"/>
  <c r="I539" i="15" s="1"/>
  <c r="J539" i="15" s="1"/>
  <c r="H591" i="15"/>
  <c r="I591" i="15" s="1"/>
  <c r="J591" i="15" s="1"/>
  <c r="H705" i="15"/>
  <c r="I705" i="15" s="1"/>
  <c r="J705" i="15" s="1"/>
  <c r="H747" i="15"/>
  <c r="I747" i="15" s="1"/>
  <c r="J747" i="15" s="1"/>
  <c r="H820" i="15"/>
  <c r="I820" i="15" s="1"/>
  <c r="J820" i="15" s="1"/>
  <c r="H876" i="15"/>
  <c r="I876" i="15" s="1"/>
  <c r="J876" i="15" s="1"/>
  <c r="H957" i="15"/>
  <c r="I957" i="15" s="1"/>
  <c r="J957" i="15" s="1"/>
  <c r="H1017" i="15"/>
  <c r="I1017" i="15" s="1"/>
  <c r="J1017" i="15" s="1"/>
  <c r="H122" i="15"/>
  <c r="I122" i="15" s="1"/>
  <c r="J122" i="15" s="1"/>
  <c r="H266" i="15"/>
  <c r="I266" i="15" s="1"/>
  <c r="J266" i="15" s="1"/>
  <c r="H450" i="15"/>
  <c r="I450" i="15" s="1"/>
  <c r="J450" i="15" s="1"/>
  <c r="H561" i="15"/>
  <c r="I561" i="15" s="1"/>
  <c r="J561" i="15" s="1"/>
  <c r="H744" i="15"/>
  <c r="I744" i="15" s="1"/>
  <c r="J744" i="15" s="1"/>
  <c r="H838" i="15"/>
  <c r="I838" i="15" s="1"/>
  <c r="J838" i="15" s="1"/>
  <c r="H1012" i="15"/>
  <c r="I1012" i="15" s="1"/>
  <c r="J1012" i="15" s="1"/>
  <c r="H35" i="15"/>
  <c r="I35" i="15" s="1"/>
  <c r="J35" i="15" s="1"/>
  <c r="H167" i="15"/>
  <c r="I167" i="15" s="1"/>
  <c r="J167" i="15" s="1"/>
  <c r="H252" i="15"/>
  <c r="I252" i="15" s="1"/>
  <c r="J252" i="15" s="1"/>
  <c r="H343" i="15"/>
  <c r="I343" i="15" s="1"/>
  <c r="J343" i="15" s="1"/>
  <c r="H408" i="15"/>
  <c r="I408" i="15" s="1"/>
  <c r="J408" i="15" s="1"/>
  <c r="H497" i="15"/>
  <c r="I497" i="15" s="1"/>
  <c r="J497" i="15" s="1"/>
  <c r="H549" i="15"/>
  <c r="I549" i="15" s="1"/>
  <c r="J549" i="15" s="1"/>
  <c r="H662" i="15"/>
  <c r="I662" i="15" s="1"/>
  <c r="J662" i="15" s="1"/>
  <c r="H715" i="15"/>
  <c r="I715" i="15" s="1"/>
  <c r="J715" i="15" s="1"/>
  <c r="H786" i="15"/>
  <c r="I786" i="15" s="1"/>
  <c r="J786" i="15" s="1"/>
  <c r="H835" i="15"/>
  <c r="I835" i="15" s="1"/>
  <c r="J835" i="15" s="1"/>
  <c r="H920" i="15"/>
  <c r="I920" i="15" s="1"/>
  <c r="J920" i="15" s="1"/>
  <c r="H977" i="15"/>
  <c r="I977" i="15" s="1"/>
  <c r="J977" i="15" s="1"/>
  <c r="H366" i="15"/>
  <c r="I366" i="15" s="1"/>
  <c r="J366" i="15" s="1"/>
  <c r="H639" i="15"/>
  <c r="I639" i="15" s="1"/>
  <c r="J639" i="15" s="1"/>
  <c r="H991" i="15"/>
  <c r="I991" i="15" s="1"/>
  <c r="J991" i="15" s="1"/>
  <c r="H54" i="15"/>
  <c r="I54" i="15" s="1"/>
  <c r="J54" i="15" s="1"/>
  <c r="H608" i="15"/>
  <c r="I608" i="15" s="1"/>
  <c r="J608" i="15" s="1"/>
  <c r="H198" i="15"/>
  <c r="I198" i="15" s="1"/>
  <c r="J198" i="15" s="1"/>
  <c r="H753" i="15"/>
  <c r="I753" i="15" s="1"/>
  <c r="J753" i="15" s="1"/>
  <c r="H239" i="15"/>
  <c r="I239" i="15" s="1"/>
  <c r="J239" i="15" s="1"/>
  <c r="H6" i="15"/>
  <c r="I6" i="15" s="1"/>
  <c r="J6" i="15" s="1"/>
  <c r="H996" i="15"/>
  <c r="I996" i="15" s="1"/>
  <c r="J996" i="15" s="1"/>
  <c r="H267" i="15"/>
  <c r="I267" i="15" s="1"/>
  <c r="J267" i="15" s="1"/>
  <c r="H550" i="15"/>
  <c r="I550" i="15" s="1"/>
  <c r="J550" i="15" s="1"/>
  <c r="H370" i="15"/>
  <c r="I370" i="15" s="1"/>
  <c r="J370" i="15" s="1"/>
  <c r="H913" i="15"/>
  <c r="I913" i="15" s="1"/>
  <c r="J913" i="15" s="1"/>
  <c r="H1080" i="15"/>
  <c r="I1080" i="15" s="1"/>
  <c r="J1080" i="15" s="1"/>
  <c r="H175" i="15"/>
  <c r="I175" i="15" s="1"/>
  <c r="J175" i="15" s="1"/>
  <c r="H32" i="15"/>
  <c r="I32" i="15" s="1"/>
  <c r="J32" i="15" s="1"/>
  <c r="H188" i="15"/>
  <c r="I188" i="15" s="1"/>
  <c r="J188" i="15" s="1"/>
  <c r="H855" i="15"/>
  <c r="I855" i="15" s="1"/>
  <c r="J855" i="15" s="1"/>
  <c r="H965" i="15"/>
  <c r="I965" i="15" s="1"/>
  <c r="J965" i="15" s="1"/>
  <c r="H836" i="15"/>
  <c r="I836" i="15" s="1"/>
  <c r="J836" i="15" s="1"/>
  <c r="H1049" i="15"/>
  <c r="I1049" i="15" s="1"/>
  <c r="J1049" i="15" s="1"/>
  <c r="H1081" i="15"/>
  <c r="I1081" i="15" s="1"/>
  <c r="J1081" i="15" s="1"/>
  <c r="H56" i="15"/>
  <c r="I56" i="15" s="1"/>
  <c r="J56" i="15" s="1"/>
  <c r="H220" i="15"/>
  <c r="I220" i="15" s="1"/>
  <c r="J220" i="15" s="1"/>
  <c r="H264" i="15"/>
  <c r="I264" i="15" s="1"/>
  <c r="J264" i="15" s="1"/>
  <c r="H189" i="15"/>
  <c r="I189" i="15" s="1"/>
  <c r="J189" i="15" s="1"/>
  <c r="H225" i="15"/>
  <c r="I225" i="15" s="1"/>
  <c r="J225" i="15" s="1"/>
  <c r="H410" i="15"/>
  <c r="I410" i="15" s="1"/>
  <c r="J410" i="15" s="1"/>
  <c r="H445" i="15"/>
  <c r="I445" i="15" s="1"/>
  <c r="J445" i="15" s="1"/>
  <c r="H627" i="15"/>
  <c r="I627" i="15" s="1"/>
  <c r="J627" i="15" s="1"/>
  <c r="H686" i="15"/>
  <c r="I686" i="15" s="1"/>
  <c r="J686" i="15" s="1"/>
  <c r="H837" i="15"/>
  <c r="I837" i="15" s="1"/>
  <c r="J837" i="15" s="1"/>
  <c r="H875" i="15"/>
  <c r="I875" i="15" s="1"/>
  <c r="J875" i="15" s="1"/>
  <c r="H1043" i="15"/>
  <c r="I1043" i="15" s="1"/>
  <c r="J1043" i="15" s="1"/>
  <c r="H13" i="15"/>
  <c r="I13" i="15" s="1"/>
  <c r="J13" i="15" s="1"/>
  <c r="H334" i="15"/>
  <c r="I334" i="15" s="1"/>
  <c r="J334" i="15" s="1"/>
  <c r="H393" i="15"/>
  <c r="I393" i="15" s="1"/>
  <c r="J393" i="15" s="1"/>
  <c r="H375" i="15"/>
  <c r="I375" i="15" s="1"/>
  <c r="J375" i="15" s="1"/>
  <c r="H529" i="15"/>
  <c r="I529" i="15" s="1"/>
  <c r="J529" i="15" s="1"/>
  <c r="H1072" i="15"/>
  <c r="I1072" i="15" s="1"/>
  <c r="J1072" i="15" s="1"/>
  <c r="H174" i="15"/>
  <c r="I174" i="15" s="1"/>
  <c r="J174" i="15" s="1"/>
  <c r="H257" i="15"/>
  <c r="I257" i="15" s="1"/>
  <c r="J257" i="15" s="1"/>
  <c r="H569" i="15"/>
  <c r="I569" i="15" s="1"/>
  <c r="J569" i="15" s="1"/>
  <c r="H93" i="15"/>
  <c r="I93" i="15" s="1"/>
  <c r="J93" i="15" s="1"/>
  <c r="H136" i="15"/>
  <c r="I136" i="15" s="1"/>
  <c r="J136" i="15" s="1"/>
  <c r="H49" i="15"/>
  <c r="I49" i="15" s="1"/>
  <c r="J49" i="15" s="1"/>
  <c r="H94" i="15"/>
  <c r="I94" i="15" s="1"/>
  <c r="J94" i="15" s="1"/>
  <c r="H259" i="15"/>
  <c r="I259" i="15" s="1"/>
  <c r="J259" i="15" s="1"/>
  <c r="H297" i="15"/>
  <c r="I297" i="15" s="1"/>
  <c r="J297" i="15" s="1"/>
  <c r="H483" i="15"/>
  <c r="I483" i="15" s="1"/>
  <c r="J483" i="15" s="1"/>
  <c r="H518" i="15"/>
  <c r="I518" i="15" s="1"/>
  <c r="J518" i="15" s="1"/>
  <c r="H718" i="15"/>
  <c r="I718" i="15" s="1"/>
  <c r="J718" i="15" s="1"/>
  <c r="H748" i="15"/>
  <c r="I748" i="15" s="1"/>
  <c r="J748" i="15" s="1"/>
  <c r="H903" i="15"/>
  <c r="I903" i="15" s="1"/>
  <c r="J903" i="15" s="1"/>
  <c r="H944" i="15"/>
  <c r="I944" i="15" s="1"/>
  <c r="J944" i="15" s="1"/>
  <c r="H34" i="15"/>
  <c r="I34" i="15" s="1"/>
  <c r="J34" i="15" s="1"/>
  <c r="H130" i="15"/>
  <c r="I130" i="15" s="1"/>
  <c r="J130" i="15" s="1"/>
  <c r="H251" i="15"/>
  <c r="I251" i="15" s="1"/>
  <c r="J251" i="15" s="1"/>
  <c r="H309" i="15"/>
  <c r="I309" i="15" s="1"/>
  <c r="J309" i="15" s="1"/>
  <c r="H426" i="15"/>
  <c r="I426" i="15" s="1"/>
  <c r="J426" i="15" s="1"/>
  <c r="H493" i="15"/>
  <c r="I493" i="15" s="1"/>
  <c r="J493" i="15" s="1"/>
  <c r="H582" i="15"/>
  <c r="I582" i="15" s="1"/>
  <c r="J582" i="15" s="1"/>
  <c r="H657" i="15"/>
  <c r="I657" i="15" s="1"/>
  <c r="J657" i="15" s="1"/>
  <c r="H741" i="15"/>
  <c r="I741" i="15" s="1"/>
  <c r="J741" i="15" s="1"/>
  <c r="H785" i="15"/>
  <c r="I785" i="15" s="1"/>
  <c r="J785" i="15" s="1"/>
  <c r="H868" i="15"/>
  <c r="I868" i="15" s="1"/>
  <c r="J868" i="15" s="1"/>
  <c r="H914" i="15"/>
  <c r="I914" i="15" s="1"/>
  <c r="J914" i="15" s="1"/>
  <c r="H1009" i="15"/>
  <c r="I1009" i="15" s="1"/>
  <c r="J1009" i="15" s="1"/>
  <c r="H1054" i="15"/>
  <c r="I1054" i="15" s="1"/>
  <c r="J1054" i="15" s="1"/>
  <c r="H242" i="15"/>
  <c r="I242" i="15" s="1"/>
  <c r="J242" i="15" s="1"/>
  <c r="H358" i="15"/>
  <c r="I358" i="15" s="1"/>
  <c r="J358" i="15" s="1"/>
  <c r="H544" i="15"/>
  <c r="I544" i="15" s="1"/>
  <c r="J544" i="15" s="1"/>
  <c r="H678" i="15"/>
  <c r="I678" i="15" s="1"/>
  <c r="J678" i="15" s="1"/>
  <c r="H816" i="15"/>
  <c r="I816" i="15" s="1"/>
  <c r="J816" i="15" s="1"/>
  <c r="H922" i="15"/>
  <c r="I922" i="15" s="1"/>
  <c r="J922" i="15" s="1"/>
  <c r="H14" i="15"/>
  <c r="I14" i="15" s="1"/>
  <c r="J14" i="15" s="1"/>
  <c r="H119" i="15"/>
  <c r="I119" i="15" s="1"/>
  <c r="J119" i="15" s="1"/>
  <c r="H238" i="15"/>
  <c r="I238" i="15" s="1"/>
  <c r="J238" i="15" s="1"/>
  <c r="H300" i="15"/>
  <c r="I300" i="15" s="1"/>
  <c r="J300" i="15" s="1"/>
  <c r="H394" i="15"/>
  <c r="I394" i="15" s="1"/>
  <c r="J394" i="15" s="1"/>
  <c r="H449" i="15"/>
  <c r="I449" i="15" s="1"/>
  <c r="J449" i="15" s="1"/>
  <c r="H542" i="15"/>
  <c r="I542" i="15" s="1"/>
  <c r="J542" i="15" s="1"/>
  <c r="H592" i="15"/>
  <c r="I592" i="15" s="1"/>
  <c r="J592" i="15" s="1"/>
  <c r="H707" i="15"/>
  <c r="I707" i="15" s="1"/>
  <c r="J707" i="15" s="1"/>
  <c r="H749" i="15"/>
  <c r="I749" i="15" s="1"/>
  <c r="J749" i="15" s="1"/>
  <c r="H821" i="15"/>
  <c r="I821" i="15" s="1"/>
  <c r="J821" i="15" s="1"/>
  <c r="H877" i="15"/>
  <c r="I877" i="15" s="1"/>
  <c r="J877" i="15" s="1"/>
  <c r="H961" i="15"/>
  <c r="I961" i="15" s="1"/>
  <c r="J961" i="15" s="1"/>
  <c r="H1018" i="15"/>
  <c r="I1018" i="15" s="1"/>
  <c r="J1018" i="15" s="1"/>
  <c r="H75" i="15"/>
  <c r="I75" i="15" s="1"/>
  <c r="J75" i="15" s="1"/>
  <c r="H226" i="15"/>
  <c r="I226" i="15" s="1"/>
  <c r="J226" i="15" s="1"/>
  <c r="H428" i="15"/>
  <c r="I428" i="15" s="1"/>
  <c r="J428" i="15" s="1"/>
  <c r="H533" i="15"/>
  <c r="I533" i="15" s="1"/>
  <c r="J533" i="15" s="1"/>
  <c r="H738" i="15"/>
  <c r="I738" i="15" s="1"/>
  <c r="J738" i="15" s="1"/>
  <c r="H823" i="15"/>
  <c r="I823" i="15" s="1"/>
  <c r="J823" i="15" s="1"/>
  <c r="H1006" i="15"/>
  <c r="I1006" i="15" s="1"/>
  <c r="J1006" i="15" s="1"/>
  <c r="H124" i="15"/>
  <c r="I124" i="15" s="1"/>
  <c r="J124" i="15" s="1"/>
  <c r="H524" i="15"/>
  <c r="I524" i="15" s="1"/>
  <c r="J524" i="15" s="1"/>
  <c r="H751" i="15"/>
  <c r="I751" i="15" s="1"/>
  <c r="J751" i="15" s="1"/>
  <c r="H76" i="15"/>
  <c r="I76" i="15" s="1"/>
  <c r="J76" i="15" s="1"/>
  <c r="H573" i="15"/>
  <c r="I573" i="15" s="1"/>
  <c r="J573" i="15" s="1"/>
  <c r="H466" i="15"/>
  <c r="I466" i="15" s="1"/>
  <c r="J466" i="15" s="1"/>
  <c r="H690" i="15"/>
  <c r="I690" i="15" s="1"/>
  <c r="J690" i="15" s="1"/>
  <c r="H759" i="15"/>
  <c r="I759" i="15" s="1"/>
  <c r="J759" i="15" s="1"/>
  <c r="H942" i="15"/>
  <c r="I942" i="15" s="1"/>
  <c r="J942" i="15" s="1"/>
  <c r="H1031" i="15"/>
  <c r="I1031" i="15" s="1"/>
  <c r="J1031" i="15" s="1"/>
  <c r="H421" i="15"/>
  <c r="I421" i="15" s="1"/>
  <c r="J421" i="15" s="1"/>
  <c r="H596" i="15"/>
  <c r="I596" i="15" s="1"/>
  <c r="J596" i="15" s="1"/>
  <c r="H978" i="15"/>
  <c r="I978" i="15" s="1"/>
  <c r="J978" i="15" s="1"/>
  <c r="H69" i="15"/>
  <c r="I69" i="15" s="1"/>
  <c r="J69" i="15" s="1"/>
  <c r="H329" i="15"/>
  <c r="I329" i="15" s="1"/>
  <c r="J329" i="15" s="1"/>
  <c r="H427" i="15"/>
  <c r="I427" i="15" s="1"/>
  <c r="J427" i="15" s="1"/>
  <c r="H626" i="15"/>
  <c r="I626" i="15" s="1"/>
  <c r="J626" i="15" s="1"/>
  <c r="H730" i="15"/>
  <c r="I730" i="15" s="1"/>
  <c r="J730" i="15" s="1"/>
  <c r="H901" i="15"/>
  <c r="I901" i="15" s="1"/>
  <c r="J901" i="15" s="1"/>
  <c r="H988" i="15"/>
  <c r="I988" i="15" s="1"/>
  <c r="J988" i="15" s="1"/>
  <c r="H1055" i="15"/>
  <c r="I1055" i="15" s="1"/>
  <c r="J1055" i="15" s="1"/>
  <c r="H107" i="15"/>
  <c r="I107" i="15" s="1"/>
  <c r="J107" i="15" s="1"/>
  <c r="H330" i="15"/>
  <c r="I330" i="15" s="1"/>
  <c r="J330" i="15" s="1"/>
  <c r="H443" i="15"/>
  <c r="I443" i="15" s="1"/>
  <c r="J443" i="15" s="1"/>
  <c r="H628" i="15"/>
  <c r="I628" i="15" s="1"/>
  <c r="J628" i="15" s="1"/>
  <c r="H750" i="15"/>
  <c r="I750" i="15" s="1"/>
  <c r="J750" i="15" s="1"/>
  <c r="H911" i="15"/>
  <c r="I911" i="15" s="1"/>
  <c r="J911" i="15" s="1"/>
  <c r="H1023" i="15"/>
  <c r="I1023" i="15" s="1"/>
  <c r="J1023" i="15" s="1"/>
  <c r="H339" i="15"/>
  <c r="I339" i="15" s="1"/>
  <c r="J339" i="15" s="1"/>
  <c r="H563" i="15"/>
  <c r="I563" i="15" s="1"/>
  <c r="J563" i="15" s="1"/>
  <c r="H912" i="15"/>
  <c r="I912" i="15" s="1"/>
  <c r="J912" i="15" s="1"/>
  <c r="H178" i="15"/>
  <c r="I178" i="15" s="1"/>
  <c r="J178" i="15" s="1"/>
  <c r="H890" i="15"/>
  <c r="I890" i="15" s="1"/>
  <c r="J890" i="15" s="1"/>
  <c r="H326" i="15"/>
  <c r="I326" i="15" s="1"/>
  <c r="J326" i="15" s="1"/>
  <c r="H828" i="15"/>
  <c r="I828" i="15" s="1"/>
  <c r="J828" i="15" s="1"/>
  <c r="H152" i="15"/>
  <c r="I152" i="15" s="1"/>
  <c r="J152" i="15" s="1"/>
  <c r="H553" i="15"/>
  <c r="I553" i="15" s="1"/>
  <c r="J553" i="15" s="1"/>
  <c r="H775" i="15"/>
  <c r="I775" i="15" s="1"/>
  <c r="J775" i="15" s="1"/>
  <c r="H135" i="15"/>
  <c r="I135" i="15" s="1"/>
  <c r="J135" i="15" s="1"/>
  <c r="H614" i="15"/>
  <c r="I614" i="15" s="1"/>
  <c r="J614" i="15" s="1"/>
  <c r="H359" i="15"/>
  <c r="I359" i="15" s="1"/>
  <c r="J359" i="15" s="1"/>
  <c r="H797" i="15"/>
  <c r="I797" i="15" s="1"/>
  <c r="J797" i="15" s="1"/>
  <c r="H557" i="15"/>
  <c r="I557" i="15" s="1"/>
  <c r="J557" i="15" s="1"/>
  <c r="H778" i="15"/>
  <c r="I778" i="15" s="1"/>
  <c r="J778" i="15" s="1"/>
  <c r="H437" i="15"/>
  <c r="I437" i="15" s="1"/>
  <c r="J437" i="15" s="1"/>
  <c r="H897" i="15"/>
  <c r="I897" i="15" s="1"/>
  <c r="J897" i="15" s="1"/>
  <c r="H372" i="15"/>
  <c r="I372" i="15" s="1"/>
  <c r="J372" i="15" s="1"/>
  <c r="H590" i="15"/>
  <c r="I590" i="15" s="1"/>
  <c r="J590" i="15" s="1"/>
  <c r="H941" i="15"/>
  <c r="I941" i="15" s="1"/>
  <c r="J941" i="15" s="1"/>
  <c r="H389" i="15"/>
  <c r="I389" i="15" s="1"/>
  <c r="J389" i="15" s="1"/>
  <c r="H92" i="15"/>
  <c r="I92" i="15" s="1"/>
  <c r="J92" i="15" s="1"/>
  <c r="H578" i="15"/>
  <c r="I578" i="15" s="1"/>
  <c r="J578" i="15" s="1"/>
  <c r="H722" i="15"/>
  <c r="I722" i="15" s="1"/>
  <c r="J722" i="15" s="1"/>
  <c r="H1002" i="15"/>
  <c r="I1002" i="15" s="1"/>
  <c r="J1002" i="15" s="1"/>
  <c r="H516" i="15"/>
  <c r="I516" i="15" s="1"/>
  <c r="J516" i="15" s="1"/>
  <c r="H617" i="15"/>
  <c r="I617" i="15" s="1"/>
  <c r="J617" i="15" s="1"/>
  <c r="H807" i="15"/>
  <c r="I807" i="15" s="1"/>
  <c r="J807" i="15" s="1"/>
  <c r="H893" i="15"/>
  <c r="I893" i="15" s="1"/>
  <c r="J893" i="15" s="1"/>
  <c r="H62" i="15"/>
  <c r="I62" i="15" s="1"/>
  <c r="J62" i="15" s="1"/>
  <c r="H302" i="15"/>
  <c r="I302" i="15" s="1"/>
  <c r="J302" i="15" s="1"/>
  <c r="H716" i="15"/>
  <c r="I716" i="15" s="1"/>
  <c r="J716" i="15" s="1"/>
  <c r="H873" i="15"/>
  <c r="I873" i="15" s="1"/>
  <c r="J873" i="15" s="1"/>
  <c r="H148" i="15"/>
  <c r="I148" i="15" s="1"/>
  <c r="J148" i="15" s="1"/>
  <c r="H275" i="15"/>
  <c r="I275" i="15" s="1"/>
  <c r="J275" i="15" s="1"/>
  <c r="H481" i="15"/>
  <c r="I481" i="15" s="1"/>
  <c r="J481" i="15" s="1"/>
  <c r="H570" i="15"/>
  <c r="I570" i="15" s="1"/>
  <c r="J570" i="15" s="1"/>
  <c r="H773" i="15"/>
  <c r="I773" i="15" s="1"/>
  <c r="J773" i="15" s="1"/>
  <c r="H849" i="15"/>
  <c r="I849" i="15" s="1"/>
  <c r="J849" i="15" s="1"/>
  <c r="H1042" i="15"/>
  <c r="I1042" i="15" s="1"/>
  <c r="J1042" i="15" s="1"/>
  <c r="H151" i="15"/>
  <c r="I151" i="15" s="1"/>
  <c r="J151" i="15" s="1"/>
  <c r="H294" i="15"/>
  <c r="I294" i="15" s="1"/>
  <c r="J294" i="15" s="1"/>
  <c r="H482" i="15"/>
  <c r="I482" i="15" s="1"/>
  <c r="J482" i="15" s="1"/>
  <c r="H587" i="15"/>
  <c r="I587" i="15" s="1"/>
  <c r="J587" i="15" s="1"/>
  <c r="H781" i="15"/>
  <c r="I781" i="15" s="1"/>
  <c r="J781" i="15" s="1"/>
  <c r="H878" i="15"/>
  <c r="I878" i="15" s="1"/>
  <c r="J878" i="15" s="1"/>
  <c r="H1050" i="15"/>
  <c r="I1050" i="15" s="1"/>
  <c r="J1050" i="15" s="1"/>
  <c r="H268" i="15"/>
  <c r="I268" i="15" s="1"/>
  <c r="J268" i="15" s="1"/>
  <c r="H653" i="15"/>
  <c r="I653" i="15" s="1"/>
  <c r="J653" i="15" s="1"/>
  <c r="H845" i="15"/>
  <c r="I845" i="15" s="1"/>
  <c r="J845" i="15" s="1"/>
  <c r="H349" i="15"/>
  <c r="I349" i="15" s="1"/>
  <c r="J349" i="15" s="1"/>
  <c r="H758" i="15"/>
  <c r="I758" i="15" s="1"/>
  <c r="J758" i="15" s="1"/>
  <c r="H23" i="15"/>
  <c r="I23" i="15" s="1"/>
  <c r="J23" i="15" s="1"/>
  <c r="H710" i="15"/>
  <c r="I710" i="15" s="1"/>
  <c r="J710" i="15" s="1"/>
  <c r="H256" i="15"/>
  <c r="I256" i="15" s="1"/>
  <c r="J256" i="15" s="1"/>
  <c r="H484" i="15"/>
  <c r="I484" i="15" s="1"/>
  <c r="J484" i="15" s="1"/>
  <c r="H839" i="15"/>
  <c r="I839" i="15" s="1"/>
  <c r="J839" i="15" s="1"/>
  <c r="H1045" i="15"/>
  <c r="I1045" i="15" s="1"/>
  <c r="J1045" i="15" s="1"/>
  <c r="H790" i="15"/>
  <c r="I790" i="15" s="1"/>
  <c r="J790" i="15" s="1"/>
  <c r="H192" i="15"/>
  <c r="I192" i="15" s="1"/>
  <c r="J192" i="15" s="1"/>
  <c r="H933" i="15"/>
  <c r="I933" i="15" s="1"/>
  <c r="J933" i="15" s="1"/>
  <c r="H793" i="15"/>
  <c r="I793" i="15" s="1"/>
  <c r="J793" i="15" s="1"/>
  <c r="H995" i="15"/>
  <c r="I995" i="15" s="1"/>
  <c r="J995" i="15" s="1"/>
  <c r="H246" i="15"/>
  <c r="I246" i="15" s="1"/>
  <c r="J246" i="15" s="1"/>
  <c r="H1039" i="15"/>
  <c r="I1039" i="15" s="1"/>
  <c r="J1039" i="15" s="1"/>
  <c r="H295" i="15"/>
  <c r="I295" i="15" s="1"/>
  <c r="J295" i="15" s="1"/>
  <c r="H685" i="15"/>
  <c r="I685" i="15" s="1"/>
  <c r="J685" i="15" s="1"/>
  <c r="H874" i="15"/>
  <c r="I874" i="15" s="1"/>
  <c r="J874" i="15" s="1"/>
  <c r="H538" i="15"/>
  <c r="I538" i="15" s="1"/>
  <c r="J538" i="15" s="1"/>
  <c r="H993" i="15"/>
  <c r="I993" i="15" s="1"/>
  <c r="J993" i="15" s="1"/>
  <c r="H740" i="15"/>
  <c r="I740" i="15" s="1"/>
  <c r="J740" i="15" s="1"/>
  <c r="H717" i="15"/>
  <c r="I717" i="15" s="1"/>
  <c r="J717" i="15" s="1"/>
  <c r="H997" i="15"/>
  <c r="I997" i="15" s="1"/>
  <c r="J997" i="15" s="1"/>
  <c r="H714" i="15"/>
  <c r="I714" i="15" s="1"/>
  <c r="J714" i="15" s="1"/>
  <c r="H3" i="15"/>
  <c r="I3" i="15" s="1"/>
  <c r="I16" i="15" l="1"/>
  <c r="J16" i="15" s="1"/>
  <c r="I1098" i="15"/>
  <c r="J3" i="15"/>
  <c r="J1098" i="15" s="1"/>
  <c r="J1104" i="15" s="1"/>
  <c r="J1105" i="15" s="1"/>
  <c r="K772" i="15" l="1"/>
  <c r="L772" i="15" s="1"/>
  <c r="K972" i="15"/>
  <c r="L972" i="15" s="1"/>
  <c r="K929" i="15"/>
  <c r="L929" i="15" s="1"/>
  <c r="K775" i="15"/>
  <c r="L775" i="15" s="1"/>
  <c r="K925" i="15"/>
  <c r="L925" i="15" s="1"/>
  <c r="K557" i="15"/>
  <c r="L557" i="15" s="1"/>
  <c r="K841" i="15"/>
  <c r="L841" i="15" s="1"/>
  <c r="K878" i="15"/>
  <c r="L878" i="15" s="1"/>
  <c r="K751" i="15"/>
  <c r="L751" i="15" s="1"/>
  <c r="K455" i="15"/>
  <c r="L455" i="15" s="1"/>
  <c r="K801" i="15"/>
  <c r="L801" i="15" s="1"/>
  <c r="K743" i="15"/>
  <c r="L743" i="15" s="1"/>
  <c r="K725" i="15"/>
  <c r="L725" i="15" s="1"/>
  <c r="K911" i="15"/>
  <c r="L911" i="15" s="1"/>
  <c r="K460" i="15"/>
  <c r="L460" i="15" s="1"/>
  <c r="K776" i="15"/>
  <c r="L776" i="15" s="1"/>
  <c r="K955" i="15"/>
  <c r="L955" i="15" s="1"/>
  <c r="K623" i="15"/>
  <c r="L623" i="15" s="1"/>
  <c r="K786" i="15"/>
  <c r="L786" i="15" s="1"/>
  <c r="K835" i="15"/>
  <c r="L835" i="15" s="1"/>
  <c r="K954" i="15"/>
  <c r="L954" i="15" s="1"/>
  <c r="K936" i="15"/>
  <c r="L936" i="15" s="1"/>
  <c r="K999" i="15"/>
  <c r="L999" i="15" s="1"/>
  <c r="K556" i="15"/>
  <c r="L556" i="15" s="1"/>
  <c r="K778" i="15"/>
  <c r="L778" i="15" s="1"/>
  <c r="K750" i="15"/>
  <c r="L750" i="15" s="1"/>
  <c r="K581" i="15"/>
  <c r="L581" i="15" s="1"/>
  <c r="K628" i="15"/>
  <c r="L628" i="15" s="1"/>
  <c r="K889" i="15"/>
  <c r="L889" i="15" s="1"/>
  <c r="K360" i="15"/>
  <c r="L360" i="15" s="1"/>
  <c r="K757" i="15"/>
  <c r="L757" i="15" s="1"/>
  <c r="K340" i="15"/>
  <c r="L340" i="15" s="1"/>
  <c r="K573" i="15"/>
  <c r="L573" i="15" s="1"/>
  <c r="K780" i="15"/>
  <c r="L780" i="15" s="1"/>
  <c r="K983" i="15"/>
  <c r="L983" i="15" s="1"/>
  <c r="K701" i="15"/>
  <c r="L701" i="15" s="1"/>
  <c r="K1030" i="15"/>
  <c r="L1030" i="15" s="1"/>
  <c r="K678" i="15"/>
  <c r="L678" i="15" s="1"/>
  <c r="K800" i="15"/>
  <c r="L800" i="15" s="1"/>
  <c r="K900" i="15"/>
  <c r="L900" i="15" s="1"/>
  <c r="K1009" i="15"/>
  <c r="L1009" i="15" s="1"/>
  <c r="K410" i="15"/>
  <c r="L410" i="15" s="1"/>
  <c r="K686" i="15"/>
  <c r="L686" i="15" s="1"/>
  <c r="K762" i="15"/>
  <c r="L762" i="15" s="1"/>
  <c r="K851" i="15"/>
  <c r="L851" i="15" s="1"/>
  <c r="K944" i="15"/>
  <c r="L944" i="15" s="1"/>
  <c r="K176" i="15"/>
  <c r="L176" i="15" s="1"/>
  <c r="K611" i="15"/>
  <c r="L611" i="15" s="1"/>
  <c r="K738" i="15"/>
  <c r="L738" i="15" s="1"/>
  <c r="K781" i="15"/>
  <c r="L781" i="15" s="1"/>
  <c r="K874" i="15"/>
  <c r="L874" i="15" s="1"/>
  <c r="K1071" i="15"/>
  <c r="L1071" i="15" s="1"/>
  <c r="K823" i="15"/>
  <c r="L823" i="15" s="1"/>
  <c r="K281" i="15"/>
  <c r="L281" i="15" s="1"/>
  <c r="K570" i="15"/>
  <c r="L570" i="15" s="1"/>
  <c r="K490" i="15"/>
  <c r="L490" i="15" s="1"/>
  <c r="K167" i="15"/>
  <c r="L167" i="15" s="1"/>
  <c r="K731" i="15"/>
  <c r="L731" i="15" s="1"/>
  <c r="K839" i="15"/>
  <c r="L839" i="15" s="1"/>
  <c r="K941" i="15"/>
  <c r="L941" i="15" s="1"/>
  <c r="K1045" i="15"/>
  <c r="L1045" i="15" s="1"/>
  <c r="K510" i="15"/>
  <c r="L510" i="15" s="1"/>
  <c r="K813" i="15"/>
  <c r="L813" i="15" s="1"/>
  <c r="K1000" i="15"/>
  <c r="L1000" i="15" s="1"/>
  <c r="K1075" i="15"/>
  <c r="L1075" i="15" s="1"/>
  <c r="K617" i="15"/>
  <c r="L617" i="15" s="1"/>
  <c r="K740" i="15"/>
  <c r="L740" i="15" s="1"/>
  <c r="K784" i="15"/>
  <c r="L784" i="15" s="1"/>
  <c r="K828" i="15"/>
  <c r="L828" i="15" s="1"/>
  <c r="K883" i="15"/>
  <c r="L883" i="15" s="1"/>
  <c r="K933" i="15"/>
  <c r="L933" i="15" s="1"/>
  <c r="K986" i="15"/>
  <c r="L986" i="15" s="1"/>
  <c r="K1039" i="15"/>
  <c r="L1039" i="15" s="1"/>
  <c r="K295" i="15"/>
  <c r="L295" i="15" s="1"/>
  <c r="K170" i="15"/>
  <c r="L170" i="15" s="1"/>
  <c r="K1080" i="15"/>
  <c r="L1080" i="15" s="1"/>
  <c r="K225" i="15"/>
  <c r="L225" i="15" s="1"/>
  <c r="K516" i="15"/>
  <c r="L516" i="15" s="1"/>
  <c r="K486" i="15"/>
  <c r="L486" i="15" s="1"/>
  <c r="K673" i="15"/>
  <c r="L673" i="15" s="1"/>
  <c r="K426" i="15"/>
  <c r="L426" i="15" s="1"/>
  <c r="K528" i="15"/>
  <c r="L528" i="15" s="1"/>
  <c r="K662" i="15"/>
  <c r="L662" i="15" s="1"/>
  <c r="K419" i="15"/>
  <c r="L419" i="15" s="1"/>
  <c r="K646" i="15"/>
  <c r="L646" i="15" s="1"/>
  <c r="K759" i="15"/>
  <c r="L759" i="15" s="1"/>
  <c r="K807" i="15"/>
  <c r="L807" i="15" s="1"/>
  <c r="K857" i="15"/>
  <c r="L857" i="15" s="1"/>
  <c r="K906" i="15"/>
  <c r="L906" i="15" s="1"/>
  <c r="K957" i="15"/>
  <c r="L957" i="15" s="1"/>
  <c r="K1017" i="15"/>
  <c r="L1017" i="15" s="1"/>
  <c r="K1063" i="15"/>
  <c r="L1063" i="15" s="1"/>
  <c r="K390" i="15"/>
  <c r="L390" i="15" s="1"/>
  <c r="K593" i="15"/>
  <c r="L593" i="15" s="1"/>
  <c r="K752" i="15"/>
  <c r="L752" i="15" s="1"/>
  <c r="K861" i="15"/>
  <c r="L861" i="15" s="1"/>
  <c r="K271" i="15"/>
  <c r="L271" i="15" s="1"/>
  <c r="K239" i="15"/>
  <c r="L239" i="15" s="1"/>
  <c r="K22" i="15"/>
  <c r="L22" i="15" s="1"/>
  <c r="K200" i="15"/>
  <c r="L200" i="15" s="1"/>
  <c r="K269" i="15"/>
  <c r="L269" i="15" s="1"/>
  <c r="K493" i="15"/>
  <c r="L493" i="15" s="1"/>
  <c r="K358" i="15"/>
  <c r="L358" i="15" s="1"/>
  <c r="K472" i="15"/>
  <c r="L472" i="15" s="1"/>
  <c r="K215" i="15"/>
  <c r="L215" i="15" s="1"/>
  <c r="K653" i="15"/>
  <c r="L653" i="15" s="1"/>
  <c r="K259" i="15"/>
  <c r="L259" i="15" s="1"/>
  <c r="K420" i="15"/>
  <c r="L420" i="15" s="1"/>
  <c r="K468" i="15"/>
  <c r="L468" i="15" s="1"/>
  <c r="K522" i="15"/>
  <c r="L522" i="15" s="1"/>
  <c r="K577" i="15"/>
  <c r="L577" i="15" s="1"/>
  <c r="K650" i="15"/>
  <c r="L650" i="15" s="1"/>
  <c r="K709" i="15"/>
  <c r="L709" i="15" s="1"/>
  <c r="K401" i="15"/>
  <c r="L401" i="15" s="1"/>
  <c r="K504" i="15"/>
  <c r="L504" i="15" s="1"/>
  <c r="K620" i="15"/>
  <c r="L620" i="15" s="1"/>
  <c r="K713" i="15"/>
  <c r="L713" i="15" s="1"/>
  <c r="K755" i="15"/>
  <c r="L755" i="15" s="1"/>
  <c r="K1079" i="15"/>
  <c r="L1079" i="15" s="1"/>
  <c r="K475" i="15"/>
  <c r="L475" i="15" s="1"/>
  <c r="K136" i="15"/>
  <c r="L136" i="15" s="1"/>
  <c r="K238" i="15"/>
  <c r="L238" i="15" s="1"/>
  <c r="K253" i="15"/>
  <c r="L253" i="15" s="1"/>
  <c r="K144" i="15"/>
  <c r="L144" i="15" s="1"/>
  <c r="K293" i="15"/>
  <c r="L293" i="15" s="1"/>
  <c r="K189" i="15"/>
  <c r="L189" i="15" s="1"/>
  <c r="K369" i="15"/>
  <c r="L369" i="15" s="1"/>
  <c r="K482" i="15"/>
  <c r="L482" i="15" s="1"/>
  <c r="K185" i="15"/>
  <c r="L185" i="15" s="1"/>
  <c r="K349" i="15"/>
  <c r="L349" i="15" s="1"/>
  <c r="K413" i="15"/>
  <c r="L413" i="15" s="1"/>
  <c r="K465" i="15"/>
  <c r="L465" i="15" s="1"/>
  <c r="K514" i="15"/>
  <c r="L514" i="15" s="1"/>
  <c r="K195" i="15"/>
  <c r="L195" i="15" s="1"/>
  <c r="K574" i="15"/>
  <c r="L574" i="15" s="1"/>
  <c r="K641" i="15"/>
  <c r="L641" i="15" s="1"/>
  <c r="K705" i="15"/>
  <c r="L705" i="15" s="1"/>
  <c r="K192" i="15"/>
  <c r="L192" i="15" s="1"/>
  <c r="K362" i="15"/>
  <c r="L362" i="15" s="1"/>
  <c r="K164" i="15"/>
  <c r="L164" i="15" s="1"/>
  <c r="K509" i="15"/>
  <c r="L509" i="15" s="1"/>
  <c r="K457" i="15"/>
  <c r="L457" i="15" s="1"/>
  <c r="K408" i="15"/>
  <c r="L408" i="15" s="1"/>
  <c r="K343" i="15"/>
  <c r="L343" i="15" s="1"/>
  <c r="K292" i="15"/>
  <c r="L292" i="15" s="1"/>
  <c r="K165" i="15"/>
  <c r="L165" i="15" s="1"/>
  <c r="K328" i="15"/>
  <c r="L328" i="15" s="1"/>
  <c r="K272" i="15"/>
  <c r="L272" i="15" s="1"/>
  <c r="K793" i="15"/>
  <c r="L793" i="15" s="1"/>
  <c r="K1057" i="15"/>
  <c r="L1057" i="15" s="1"/>
  <c r="K1051" i="15"/>
  <c r="L1051" i="15" s="1"/>
  <c r="K732" i="15"/>
  <c r="L732" i="15" s="1"/>
  <c r="K842" i="15"/>
  <c r="L842" i="15" s="1"/>
  <c r="K540" i="15"/>
  <c r="L540" i="15" s="1"/>
  <c r="K961" i="15"/>
  <c r="L961" i="15" s="1"/>
  <c r="K1034" i="15"/>
  <c r="L1034" i="15" s="1"/>
  <c r="K670" i="15"/>
  <c r="L670" i="15" s="1"/>
  <c r="K626" i="15"/>
  <c r="L626" i="15" s="1"/>
  <c r="K901" i="15"/>
  <c r="L901" i="15" s="1"/>
  <c r="K963" i="15"/>
  <c r="L963" i="15" s="1"/>
  <c r="K763" i="15"/>
  <c r="L763" i="15" s="1"/>
  <c r="K968" i="15"/>
  <c r="L968" i="15" s="1"/>
  <c r="K571" i="15"/>
  <c r="L571" i="15" s="1"/>
  <c r="K818" i="15"/>
  <c r="L818" i="15" s="1"/>
  <c r="K1021" i="15"/>
  <c r="L1021" i="15" s="1"/>
  <c r="K721" i="15"/>
  <c r="L721" i="15" s="1"/>
  <c r="K808" i="15"/>
  <c r="L808" i="15" s="1"/>
  <c r="K893" i="15"/>
  <c r="L893" i="15" s="1"/>
  <c r="K1012" i="15"/>
  <c r="L1012" i="15" s="1"/>
  <c r="K988" i="15"/>
  <c r="L988" i="15" s="1"/>
  <c r="K708" i="15"/>
  <c r="L708" i="15" s="1"/>
  <c r="K995" i="15"/>
  <c r="L995" i="15" s="1"/>
  <c r="K220" i="15"/>
  <c r="L220" i="15" s="1"/>
  <c r="K849" i="15"/>
  <c r="L849" i="15" s="1"/>
  <c r="K846" i="15"/>
  <c r="L846" i="15" s="1"/>
  <c r="K744" i="15"/>
  <c r="L744" i="15" s="1"/>
  <c r="K940" i="15"/>
  <c r="L940" i="15" s="1"/>
  <c r="K543" i="15"/>
  <c r="L543" i="15" s="1"/>
  <c r="K792" i="15"/>
  <c r="L792" i="15" s="1"/>
  <c r="K183" i="15"/>
  <c r="L183" i="15" s="1"/>
  <c r="K464" i="15"/>
  <c r="L464" i="15" s="1"/>
  <c r="K703" i="15"/>
  <c r="L703" i="15" s="1"/>
  <c r="K707" i="15"/>
  <c r="L707" i="15" s="1"/>
  <c r="K821" i="15"/>
  <c r="L821" i="15" s="1"/>
  <c r="K928" i="15"/>
  <c r="L928" i="15" s="1"/>
  <c r="K1032" i="15"/>
  <c r="L1032" i="15" s="1"/>
  <c r="K478" i="15"/>
  <c r="L478" i="15" s="1"/>
  <c r="K798" i="15"/>
  <c r="L798" i="15" s="1"/>
  <c r="K990" i="15"/>
  <c r="L990" i="15" s="1"/>
  <c r="K1065" i="15"/>
  <c r="L1065" i="15" s="1"/>
  <c r="K596" i="15"/>
  <c r="L596" i="15" s="1"/>
  <c r="K736" i="15"/>
  <c r="L736" i="15" s="1"/>
  <c r="K777" i="15"/>
  <c r="L777" i="15" s="1"/>
  <c r="K820" i="15"/>
  <c r="L820" i="15" s="1"/>
  <c r="K876" i="15"/>
  <c r="L876" i="15" s="1"/>
  <c r="K927" i="15"/>
  <c r="L927" i="15" s="1"/>
  <c r="K982" i="15"/>
  <c r="L982" i="15" s="1"/>
  <c r="K1031" i="15"/>
  <c r="L1031" i="15" s="1"/>
  <c r="K268" i="15"/>
  <c r="L268" i="15" s="1"/>
  <c r="K500" i="15"/>
  <c r="L500" i="15" s="1"/>
  <c r="K627" i="15"/>
  <c r="L627" i="15" s="1"/>
  <c r="K712" i="15"/>
  <c r="L712" i="15" s="1"/>
  <c r="K748" i="15"/>
  <c r="L748" i="15" s="1"/>
  <c r="K783" i="15"/>
  <c r="L783" i="15" s="1"/>
  <c r="K837" i="15"/>
  <c r="L837" i="15" s="1"/>
  <c r="K881" i="15"/>
  <c r="L881" i="15" s="1"/>
  <c r="K910" i="15"/>
  <c r="L910" i="15" s="1"/>
  <c r="K973" i="15"/>
  <c r="L973" i="15" s="1"/>
  <c r="K1037" i="15"/>
  <c r="L1037" i="15" s="1"/>
  <c r="K256" i="15"/>
  <c r="L256" i="15" s="1"/>
  <c r="K576" i="15"/>
  <c r="L576" i="15" s="1"/>
  <c r="K648" i="15"/>
  <c r="L648" i="15" s="1"/>
  <c r="K727" i="15"/>
  <c r="L727" i="15" s="1"/>
  <c r="K747" i="15"/>
  <c r="L747" i="15" s="1"/>
  <c r="K766" i="15"/>
  <c r="L766" i="15" s="1"/>
  <c r="K791" i="15"/>
  <c r="L791" i="15" s="1"/>
  <c r="K817" i="15"/>
  <c r="L817" i="15" s="1"/>
  <c r="K924" i="15"/>
  <c r="L924" i="15" s="1"/>
  <c r="K1025" i="15"/>
  <c r="L1025" i="15" s="1"/>
  <c r="K909" i="15"/>
  <c r="L909" i="15" s="1"/>
  <c r="K914" i="15"/>
  <c r="L914" i="15" s="1"/>
  <c r="K422" i="15"/>
  <c r="L422" i="15" s="1"/>
  <c r="K110" i="15"/>
  <c r="L110" i="15" s="1"/>
  <c r="K168" i="15"/>
  <c r="L168" i="15" s="1"/>
  <c r="K508" i="15"/>
  <c r="L508" i="15" s="1"/>
  <c r="K700" i="15"/>
  <c r="L700" i="15" s="1"/>
  <c r="K435" i="15"/>
  <c r="L435" i="15" s="1"/>
  <c r="K544" i="15"/>
  <c r="L544" i="15" s="1"/>
  <c r="K680" i="15"/>
  <c r="L680" i="15" s="1"/>
  <c r="K439" i="15"/>
  <c r="L439" i="15" s="1"/>
  <c r="K682" i="15"/>
  <c r="L682" i="15" s="1"/>
  <c r="K764" i="15"/>
  <c r="L764" i="15" s="1"/>
  <c r="K811" i="15"/>
  <c r="L811" i="15" s="1"/>
  <c r="K864" i="15"/>
  <c r="L864" i="15" s="1"/>
  <c r="K912" i="15"/>
  <c r="L912" i="15" s="1"/>
  <c r="K971" i="15"/>
  <c r="L971" i="15" s="1"/>
  <c r="K1024" i="15"/>
  <c r="L1024" i="15" s="1"/>
  <c r="K1068" i="15"/>
  <c r="L1068" i="15" s="1"/>
  <c r="K424" i="15"/>
  <c r="L424" i="15" s="1"/>
  <c r="K615" i="15"/>
  <c r="L615" i="15" s="1"/>
  <c r="K770" i="15"/>
  <c r="L770" i="15" s="1"/>
  <c r="K875" i="15"/>
  <c r="L875" i="15" s="1"/>
  <c r="K981" i="15"/>
  <c r="L981" i="15" s="1"/>
  <c r="K1026" i="15"/>
  <c r="L1026" i="15" s="1"/>
  <c r="K1058" i="15"/>
  <c r="L1058" i="15" s="1"/>
  <c r="K190" i="15"/>
  <c r="L190" i="15" s="1"/>
  <c r="K582" i="15"/>
  <c r="L582" i="15" s="1"/>
  <c r="K657" i="15"/>
  <c r="L657" i="15" s="1"/>
  <c r="K730" i="15"/>
  <c r="L730" i="15" s="1"/>
  <c r="K749" i="15"/>
  <c r="L749" i="15" s="1"/>
  <c r="K773" i="15"/>
  <c r="L773" i="15" s="1"/>
  <c r="K794" i="15"/>
  <c r="L794" i="15" s="1"/>
  <c r="K815" i="15"/>
  <c r="L815" i="15" s="1"/>
  <c r="K843" i="15"/>
  <c r="L843" i="15" s="1"/>
  <c r="K871" i="15"/>
  <c r="L871" i="15" s="1"/>
  <c r="K895" i="15"/>
  <c r="L895" i="15" s="1"/>
  <c r="K920" i="15"/>
  <c r="L920" i="15" s="1"/>
  <c r="K946" i="15"/>
  <c r="L946" i="15" s="1"/>
  <c r="K977" i="15"/>
  <c r="L977" i="15" s="1"/>
  <c r="K1004" i="15"/>
  <c r="L1004" i="15" s="1"/>
  <c r="K1027" i="15"/>
  <c r="L1027" i="15" s="1"/>
  <c r="K1048" i="15"/>
  <c r="L1048" i="15" s="1"/>
  <c r="K1095" i="15"/>
  <c r="L1095" i="15" s="1"/>
  <c r="K376" i="15"/>
  <c r="L376" i="15" s="1"/>
  <c r="K466" i="15"/>
  <c r="L466" i="15" s="1"/>
  <c r="K124" i="15"/>
  <c r="L124" i="15" s="1"/>
  <c r="K853" i="15"/>
  <c r="L853" i="15" s="1"/>
  <c r="K72" i="15"/>
  <c r="L72" i="15" s="1"/>
  <c r="K324" i="15"/>
  <c r="L324" i="15" s="1"/>
  <c r="K333" i="15"/>
  <c r="L333" i="15" s="1"/>
  <c r="K415" i="15"/>
  <c r="L415" i="15" s="1"/>
  <c r="K211" i="15"/>
  <c r="L211" i="15" s="1"/>
  <c r="K431" i="15"/>
  <c r="L431" i="15" s="1"/>
  <c r="K539" i="15"/>
  <c r="L539" i="15" s="1"/>
  <c r="K592" i="15"/>
  <c r="L592" i="15" s="1"/>
  <c r="K14" i="15"/>
  <c r="K387" i="15"/>
  <c r="L387" i="15" s="1"/>
  <c r="K447" i="15"/>
  <c r="L447" i="15" s="1"/>
  <c r="K501" i="15"/>
  <c r="L501" i="15" s="1"/>
  <c r="K560" i="15"/>
  <c r="L560" i="15" s="1"/>
  <c r="K618" i="15"/>
  <c r="L618" i="15" s="1"/>
  <c r="K692" i="15"/>
  <c r="L692" i="15" s="1"/>
  <c r="K351" i="15"/>
  <c r="L351" i="15" s="1"/>
  <c r="K467" i="15"/>
  <c r="L467" i="15" s="1"/>
  <c r="K575" i="15"/>
  <c r="L575" i="15" s="1"/>
  <c r="K698" i="15"/>
  <c r="L698" i="15" s="1"/>
  <c r="K741" i="15"/>
  <c r="L741" i="15" s="1"/>
  <c r="K774" i="15"/>
  <c r="L774" i="15" s="1"/>
  <c r="K796" i="15"/>
  <c r="L796" i="15" s="1"/>
  <c r="K816" i="15"/>
  <c r="L816" i="15" s="1"/>
  <c r="K844" i="15"/>
  <c r="L844" i="15" s="1"/>
  <c r="K873" i="15"/>
  <c r="L873" i="15" s="1"/>
  <c r="K896" i="15"/>
  <c r="L896" i="15" s="1"/>
  <c r="K922" i="15"/>
  <c r="L922" i="15" s="1"/>
  <c r="K947" i="15"/>
  <c r="L947" i="15" s="1"/>
  <c r="K978" i="15"/>
  <c r="L978" i="15" s="1"/>
  <c r="K1006" i="15"/>
  <c r="L1006" i="15" s="1"/>
  <c r="K1028" i="15"/>
  <c r="L1028" i="15" s="1"/>
  <c r="K1050" i="15"/>
  <c r="L1050" i="15" s="1"/>
  <c r="K1096" i="15"/>
  <c r="L1096" i="15" s="1"/>
  <c r="K326" i="15"/>
  <c r="L326" i="15" s="1"/>
  <c r="K445" i="15"/>
  <c r="L445" i="15" s="1"/>
  <c r="K527" i="15"/>
  <c r="L527" i="15" s="1"/>
  <c r="K655" i="15"/>
  <c r="L655" i="15" s="1"/>
  <c r="K728" i="15"/>
  <c r="L728" i="15" s="1"/>
  <c r="K788" i="15"/>
  <c r="L788" i="15" s="1"/>
  <c r="K825" i="15"/>
  <c r="L825" i="15" s="1"/>
  <c r="K898" i="15"/>
  <c r="L898" i="15" s="1"/>
  <c r="K950" i="15"/>
  <c r="L950" i="15" s="1"/>
  <c r="K461" i="15"/>
  <c r="L461" i="15" s="1"/>
  <c r="K1035" i="15"/>
  <c r="L1035" i="15" s="1"/>
  <c r="K36" i="15"/>
  <c r="L36" i="15" s="1"/>
  <c r="K133" i="15"/>
  <c r="L133" i="15" s="1"/>
  <c r="K143" i="15"/>
  <c r="L143" i="15" s="1"/>
  <c r="K65" i="15"/>
  <c r="L65" i="15" s="1"/>
  <c r="K254" i="15"/>
  <c r="L254" i="15" s="1"/>
  <c r="K131" i="15"/>
  <c r="L131" i="15" s="1"/>
  <c r="K327" i="15"/>
  <c r="L327" i="15" s="1"/>
  <c r="K438" i="15"/>
  <c r="L438" i="15" s="1"/>
  <c r="K546" i="15"/>
  <c r="L546" i="15" s="1"/>
  <c r="K242" i="15"/>
  <c r="L242" i="15" s="1"/>
  <c r="K388" i="15"/>
  <c r="L388" i="15" s="1"/>
  <c r="K443" i="15"/>
  <c r="L443" i="15" s="1"/>
  <c r="K498" i="15"/>
  <c r="L498" i="15" s="1"/>
  <c r="K552" i="15"/>
  <c r="L552" i="15" s="1"/>
  <c r="K336" i="15"/>
  <c r="L336" i="15" s="1"/>
  <c r="K614" i="15"/>
  <c r="L614" i="15" s="1"/>
  <c r="K685" i="15"/>
  <c r="L685" i="15" s="1"/>
  <c r="K139" i="15"/>
  <c r="L139" i="15" s="1"/>
  <c r="K339" i="15"/>
  <c r="L339" i="15" s="1"/>
  <c r="K404" i="15"/>
  <c r="L404" i="15" s="1"/>
  <c r="K430" i="15"/>
  <c r="L430" i="15" s="1"/>
  <c r="K453" i="15"/>
  <c r="L453" i="15" s="1"/>
  <c r="K484" i="15"/>
  <c r="L484" i="15" s="1"/>
  <c r="K505" i="15"/>
  <c r="L505" i="15" s="1"/>
  <c r="K538" i="15"/>
  <c r="L538" i="15" s="1"/>
  <c r="K568" i="15"/>
  <c r="L568" i="15" s="1"/>
  <c r="K591" i="15"/>
  <c r="L591" i="15" s="1"/>
  <c r="K624" i="15"/>
  <c r="L624" i="15" s="1"/>
  <c r="K671" i="15"/>
  <c r="L671" i="15" s="1"/>
  <c r="K699" i="15"/>
  <c r="L699" i="15" s="1"/>
  <c r="K119" i="15"/>
  <c r="L119" i="15" s="1"/>
  <c r="K371" i="15"/>
  <c r="L371" i="15" s="1"/>
  <c r="K429" i="15"/>
  <c r="L429" i="15" s="1"/>
  <c r="K483" i="15"/>
  <c r="L483" i="15" s="1"/>
  <c r="K534" i="15"/>
  <c r="L534" i="15" s="1"/>
  <c r="K588" i="15"/>
  <c r="L588" i="15" s="1"/>
  <c r="K666" i="15"/>
  <c r="L666" i="15" s="1"/>
  <c r="K702" i="15"/>
  <c r="L702" i="15" s="1"/>
  <c r="K726" i="15"/>
  <c r="L726" i="15" s="1"/>
  <c r="K745" i="15"/>
  <c r="L745" i="15" s="1"/>
  <c r="K1078" i="15"/>
  <c r="L1078" i="15" s="1"/>
  <c r="K541" i="15"/>
  <c r="L541" i="15" s="1"/>
  <c r="K1010" i="15"/>
  <c r="L1010" i="15" s="1"/>
  <c r="K550" i="15"/>
  <c r="L550" i="15" s="1"/>
  <c r="K880" i="15"/>
  <c r="L880" i="15" s="1"/>
  <c r="K77" i="15"/>
  <c r="L77" i="15" s="1"/>
  <c r="K38" i="15"/>
  <c r="L38" i="15" s="1"/>
  <c r="K150" i="15"/>
  <c r="L150" i="15" s="1"/>
  <c r="K62" i="15"/>
  <c r="L62" i="15" s="1"/>
  <c r="K197" i="15"/>
  <c r="L197" i="15" s="1"/>
  <c r="K294" i="15"/>
  <c r="L294" i="15" s="1"/>
  <c r="K92" i="15"/>
  <c r="L92" i="15" s="1"/>
  <c r="K210" i="15"/>
  <c r="L210" i="15" s="1"/>
  <c r="K265" i="15"/>
  <c r="L265" i="15" s="1"/>
  <c r="K320" i="15"/>
  <c r="L320" i="15" s="1"/>
  <c r="K159" i="15"/>
  <c r="L159" i="15" s="1"/>
  <c r="K285" i="15"/>
  <c r="L285" i="15" s="1"/>
  <c r="K337" i="15"/>
  <c r="L337" i="15" s="1"/>
  <c r="K397" i="15"/>
  <c r="L397" i="15" s="1"/>
  <c r="K450" i="15"/>
  <c r="L450" i="15" s="1"/>
  <c r="K503" i="15"/>
  <c r="L503" i="15" s="1"/>
  <c r="K157" i="15"/>
  <c r="L157" i="15" s="1"/>
  <c r="K201" i="15"/>
  <c r="L201" i="15" s="1"/>
  <c r="K255" i="15"/>
  <c r="L255" i="15" s="1"/>
  <c r="K364" i="15"/>
  <c r="L364" i="15" s="1"/>
  <c r="K394" i="15"/>
  <c r="L394" i="15" s="1"/>
  <c r="K427" i="15"/>
  <c r="L427" i="15" s="1"/>
  <c r="K449" i="15"/>
  <c r="L449" i="15" s="1"/>
  <c r="K481" i="15"/>
  <c r="L481" i="15" s="1"/>
  <c r="K502" i="15"/>
  <c r="L502" i="15" s="1"/>
  <c r="K530" i="15"/>
  <c r="L530" i="15" s="1"/>
  <c r="K166" i="15"/>
  <c r="L166" i="15" s="1"/>
  <c r="K251" i="15"/>
  <c r="L251" i="15" s="1"/>
  <c r="K561" i="15"/>
  <c r="L561" i="15" s="1"/>
  <c r="K587" i="15"/>
  <c r="L587" i="15" s="1"/>
  <c r="K619" i="15"/>
  <c r="L619" i="15" s="1"/>
  <c r="K663" i="15"/>
  <c r="L663" i="15" s="1"/>
  <c r="K695" i="15"/>
  <c r="L695" i="15" s="1"/>
  <c r="K716" i="15"/>
  <c r="L716" i="15" s="1"/>
  <c r="K161" i="15"/>
  <c r="L161" i="15" s="1"/>
  <c r="K279" i="15"/>
  <c r="L279" i="15" s="1"/>
  <c r="K347" i="15"/>
  <c r="L347" i="15" s="1"/>
  <c r="K378" i="15"/>
  <c r="L378" i="15" s="1"/>
  <c r="K179" i="15"/>
  <c r="L179" i="15" s="1"/>
  <c r="K553" i="15"/>
  <c r="L553" i="15" s="1"/>
  <c r="K524" i="15"/>
  <c r="L524" i="15" s="1"/>
  <c r="K499" i="15"/>
  <c r="L499" i="15" s="1"/>
  <c r="K477" i="15"/>
  <c r="L477" i="15" s="1"/>
  <c r="K444" i="15"/>
  <c r="L444" i="15" s="1"/>
  <c r="K423" i="15"/>
  <c r="L423" i="15" s="1"/>
  <c r="K389" i="15"/>
  <c r="L389" i="15" s="1"/>
  <c r="K359" i="15"/>
  <c r="L359" i="15" s="1"/>
  <c r="K331" i="15"/>
  <c r="L331" i="15" s="1"/>
  <c r="K305" i="15"/>
  <c r="L305" i="15" s="1"/>
  <c r="K280" i="15"/>
  <c r="L280" i="15" s="1"/>
  <c r="K180" i="15"/>
  <c r="L180" i="15" s="1"/>
  <c r="K148" i="15"/>
  <c r="L148" i="15" s="1"/>
  <c r="K35" i="15"/>
  <c r="L35" i="15" s="1"/>
  <c r="K316" i="15"/>
  <c r="L316" i="15" s="1"/>
  <c r="K287" i="15"/>
  <c r="L287" i="15" s="1"/>
  <c r="K261" i="15"/>
  <c r="L261" i="15" s="1"/>
  <c r="K233" i="15"/>
  <c r="L233" i="15" s="1"/>
  <c r="K205" i="15"/>
  <c r="L205" i="15" s="1"/>
  <c r="K135" i="15"/>
  <c r="L135" i="15" s="1"/>
  <c r="K76" i="15"/>
  <c r="L76" i="15" s="1"/>
  <c r="K334" i="15"/>
  <c r="L334" i="15" s="1"/>
  <c r="K282" i="15"/>
  <c r="L282" i="15" s="1"/>
  <c r="K240" i="15"/>
  <c r="L240" i="15" s="1"/>
  <c r="K151" i="15"/>
  <c r="L151" i="15" s="1"/>
  <c r="K107" i="15"/>
  <c r="L107" i="15" s="1"/>
  <c r="K39" i="15"/>
  <c r="L39" i="15" s="1"/>
  <c r="K216" i="15"/>
  <c r="L216" i="15" s="1"/>
  <c r="K142" i="15"/>
  <c r="L142" i="15" s="1"/>
  <c r="K86" i="15"/>
  <c r="L86" i="15" s="1"/>
  <c r="K21" i="15"/>
  <c r="L21" i="15" s="1"/>
  <c r="K126" i="15"/>
  <c r="L126" i="15" s="1"/>
  <c r="K66" i="15"/>
  <c r="L66" i="15" s="1"/>
  <c r="K172" i="15"/>
  <c r="L172" i="15" s="1"/>
  <c r="K308" i="15"/>
  <c r="L308" i="15" s="1"/>
  <c r="K217" i="15"/>
  <c r="L217" i="15" s="1"/>
  <c r="K273" i="15"/>
  <c r="L273" i="15" s="1"/>
  <c r="K677" i="15"/>
  <c r="L677" i="15" s="1"/>
  <c r="K734" i="15"/>
  <c r="L734" i="15" s="1"/>
  <c r="K965" i="15"/>
  <c r="L965" i="15" s="1"/>
  <c r="K400" i="15"/>
  <c r="L400" i="15" s="1"/>
  <c r="K469" i="15"/>
  <c r="L469" i="15" s="1"/>
  <c r="K658" i="15"/>
  <c r="L658" i="15" s="1"/>
  <c r="K765" i="15"/>
  <c r="L765" i="15" s="1"/>
  <c r="K118" i="15"/>
  <c r="L118" i="15" s="1"/>
  <c r="K471" i="15"/>
  <c r="L471" i="15" s="1"/>
  <c r="K768" i="15"/>
  <c r="L768" i="15" s="1"/>
  <c r="K1020" i="15"/>
  <c r="L1020" i="15" s="1"/>
  <c r="K325" i="15"/>
  <c r="L325" i="15" s="1"/>
  <c r="K899" i="15"/>
  <c r="L899" i="15" s="1"/>
  <c r="K299" i="15"/>
  <c r="L299" i="15" s="1"/>
  <c r="K848" i="15"/>
  <c r="L848" i="15" s="1"/>
  <c r="K1076" i="15"/>
  <c r="L1076" i="15" s="1"/>
  <c r="K405" i="15"/>
  <c r="L405" i="15" s="1"/>
  <c r="K966" i="15"/>
  <c r="L966" i="15" s="1"/>
  <c r="K354" i="15"/>
  <c r="L354" i="15" s="1"/>
  <c r="K916" i="15"/>
  <c r="L916" i="15" s="1"/>
  <c r="K589" i="15"/>
  <c r="L589" i="15" s="1"/>
  <c r="K1061" i="15"/>
  <c r="L1061" i="15" s="1"/>
  <c r="K451" i="15"/>
  <c r="L451" i="15" s="1"/>
  <c r="K639" i="15"/>
  <c r="L639" i="15" s="1"/>
  <c r="K20" i="15"/>
  <c r="L20" i="15" s="1"/>
  <c r="K70" i="15"/>
  <c r="L70" i="15" s="1"/>
  <c r="K214" i="15"/>
  <c r="L214" i="15" s="1"/>
  <c r="K108" i="15"/>
  <c r="L108" i="15" s="1"/>
  <c r="K309" i="15"/>
  <c r="L309" i="15" s="1"/>
  <c r="K209" i="15"/>
  <c r="L209" i="15" s="1"/>
  <c r="K75" i="15"/>
  <c r="L75" i="15" s="1"/>
  <c r="K196" i="15"/>
  <c r="L196" i="15" s="1"/>
  <c r="K60" i="15"/>
  <c r="L60" i="15" s="1"/>
  <c r="K93" i="15"/>
  <c r="L93" i="15" s="1"/>
  <c r="K517" i="15"/>
  <c r="L517" i="15" s="1"/>
  <c r="K855" i="15"/>
  <c r="L855" i="15" s="1"/>
  <c r="K129" i="15"/>
  <c r="L129" i="15" s="1"/>
  <c r="K660" i="15"/>
  <c r="L660" i="15" s="1"/>
  <c r="K12" i="15"/>
  <c r="L12" i="15" s="1"/>
  <c r="K1019" i="15"/>
  <c r="L1019" i="15" s="1"/>
  <c r="K608" i="15"/>
  <c r="L608" i="15" s="1"/>
  <c r="K43" i="15"/>
  <c r="L43" i="15" s="1"/>
  <c r="K18" i="15"/>
  <c r="L18" i="15" s="1"/>
  <c r="K960" i="15"/>
  <c r="L960" i="15" s="1"/>
  <c r="K661" i="15"/>
  <c r="L661" i="15" s="1"/>
  <c r="K621" i="15"/>
  <c r="L621" i="15" s="1"/>
  <c r="K1091" i="15"/>
  <c r="L1091" i="15" s="1"/>
  <c r="K998" i="15"/>
  <c r="L998" i="15" s="1"/>
  <c r="K56" i="15"/>
  <c r="L56" i="15" s="1"/>
  <c r="K101" i="15"/>
  <c r="L101" i="15" s="1"/>
  <c r="K132" i="15"/>
  <c r="L132" i="15" s="1"/>
  <c r="K149" i="15"/>
  <c r="L149" i="15" s="1"/>
  <c r="K33" i="15"/>
  <c r="L33" i="15" s="1"/>
  <c r="K67" i="15"/>
  <c r="L67" i="15" s="1"/>
  <c r="K94" i="15"/>
  <c r="L94" i="15" s="1"/>
  <c r="K128" i="15"/>
  <c r="L128" i="15" s="1"/>
  <c r="K146" i="15"/>
  <c r="L146" i="15" s="1"/>
  <c r="K202" i="15"/>
  <c r="L202" i="15" s="1"/>
  <c r="K228" i="15"/>
  <c r="L228" i="15" s="1"/>
  <c r="K13" i="15"/>
  <c r="L13" i="15" s="1"/>
  <c r="K50" i="15"/>
  <c r="L50" i="15" s="1"/>
  <c r="K81" i="15"/>
  <c r="L81" i="15" s="1"/>
  <c r="K115" i="15"/>
  <c r="L115" i="15" s="1"/>
  <c r="K138" i="15"/>
  <c r="L138" i="15" s="1"/>
  <c r="K155" i="15"/>
  <c r="L155" i="15" s="1"/>
  <c r="K213" i="15"/>
  <c r="L213" i="15" s="1"/>
  <c r="K247" i="15"/>
  <c r="L247" i="15" s="1"/>
  <c r="K262" i="15"/>
  <c r="L262" i="15" s="1"/>
  <c r="K288" i="15"/>
  <c r="L288" i="15" s="1"/>
  <c r="K317" i="15"/>
  <c r="L317" i="15" s="1"/>
  <c r="K342" i="15"/>
  <c r="L342" i="15" s="1"/>
  <c r="K908" i="15"/>
  <c r="L908" i="15" s="1"/>
  <c r="K567" i="15"/>
  <c r="L567" i="15" s="1"/>
  <c r="K584" i="15"/>
  <c r="L584" i="15" s="1"/>
  <c r="K991" i="15"/>
  <c r="L991" i="15" s="1"/>
  <c r="K105" i="15"/>
  <c r="L105" i="15" s="1"/>
  <c r="K399" i="15"/>
  <c r="L399" i="15" s="1"/>
  <c r="K656" i="15"/>
  <c r="L656" i="15" s="1"/>
  <c r="K964" i="15"/>
  <c r="L964" i="15" s="1"/>
  <c r="K61" i="15"/>
  <c r="L61" i="15" s="1"/>
  <c r="K303" i="15"/>
  <c r="L303" i="15" s="1"/>
  <c r="K441" i="15"/>
  <c r="L441" i="15" s="1"/>
  <c r="K585" i="15"/>
  <c r="L585" i="15" s="1"/>
  <c r="K688" i="15"/>
  <c r="L688" i="15" s="1"/>
  <c r="K879" i="15"/>
  <c r="L879" i="15" s="1"/>
  <c r="K994" i="15"/>
  <c r="L994" i="15" s="1"/>
  <c r="K1089" i="15"/>
  <c r="L1089" i="15" s="1"/>
  <c r="K257" i="15"/>
  <c r="L257" i="15" s="1"/>
  <c r="K531" i="15"/>
  <c r="L531" i="15" s="1"/>
  <c r="K836" i="15"/>
  <c r="L836" i="15" s="1"/>
  <c r="K1074" i="15"/>
  <c r="L1074" i="15" s="1"/>
  <c r="K224" i="15"/>
  <c r="L224" i="15" s="1"/>
  <c r="K506" i="15"/>
  <c r="L506" i="15" s="1"/>
  <c r="K819" i="15"/>
  <c r="L819" i="15" s="1"/>
  <c r="K932" i="15"/>
  <c r="L932" i="15" s="1"/>
  <c r="K1053" i="15"/>
  <c r="L1053" i="15" s="1"/>
  <c r="K53" i="15"/>
  <c r="L53" i="15" s="1"/>
  <c r="K346" i="15"/>
  <c r="L346" i="15" s="1"/>
  <c r="K616" i="15"/>
  <c r="L616" i="15" s="1"/>
  <c r="K915" i="15"/>
  <c r="L915" i="15" s="1"/>
  <c r="K8" i="15"/>
  <c r="L8" i="15" s="1"/>
  <c r="K276" i="15"/>
  <c r="L276" i="15" s="1"/>
  <c r="K554" i="15"/>
  <c r="L554" i="15" s="1"/>
  <c r="K858" i="15"/>
  <c r="L858" i="15" s="1"/>
  <c r="K1081" i="15"/>
  <c r="L1081" i="15" s="1"/>
  <c r="K442" i="15"/>
  <c r="L442" i="15" s="1"/>
  <c r="K996" i="15"/>
  <c r="L996" i="15" s="1"/>
  <c r="K829" i="15"/>
  <c r="L829" i="15" s="1"/>
  <c r="K643" i="15"/>
  <c r="L643" i="15" s="1"/>
  <c r="K310" i="15"/>
  <c r="L310" i="15" s="1"/>
  <c r="K884" i="15"/>
  <c r="L884" i="15" s="1"/>
  <c r="K377" i="15"/>
  <c r="L377" i="15" s="1"/>
  <c r="K520" i="15"/>
  <c r="L520" i="15" s="1"/>
  <c r="K4" i="15"/>
  <c r="L4" i="15" s="1"/>
  <c r="K45" i="15"/>
  <c r="L45" i="15" s="1"/>
  <c r="K403" i="15"/>
  <c r="L403" i="15" s="1"/>
  <c r="K95" i="15"/>
  <c r="L95" i="15" s="1"/>
  <c r="K525" i="15"/>
  <c r="L525" i="15" s="1"/>
  <c r="K711" i="15"/>
  <c r="L711" i="15" s="1"/>
  <c r="K953" i="15"/>
  <c r="L953" i="15" s="1"/>
  <c r="K1086" i="15"/>
  <c r="L1086" i="15" s="1"/>
  <c r="K78" i="15"/>
  <c r="L78" i="15" s="1"/>
  <c r="K230" i="15"/>
  <c r="L230" i="15" s="1"/>
  <c r="K367" i="15"/>
  <c r="L367" i="15" s="1"/>
  <c r="K507" i="15"/>
  <c r="L507" i="15" s="1"/>
  <c r="K637" i="15"/>
  <c r="L637" i="15" s="1"/>
  <c r="K824" i="15"/>
  <c r="L824" i="15" s="1"/>
  <c r="K934" i="15"/>
  <c r="L934" i="15" s="1"/>
  <c r="K1059" i="15"/>
  <c r="L1059" i="15" s="1"/>
  <c r="K40" i="15"/>
  <c r="L40" i="15" s="1"/>
  <c r="K177" i="15"/>
  <c r="L177" i="15" s="1"/>
  <c r="K286" i="15"/>
  <c r="L286" i="15" s="1"/>
  <c r="K357" i="15"/>
  <c r="L357" i="15" s="1"/>
  <c r="K416" i="15"/>
  <c r="L416" i="15" s="1"/>
  <c r="K487" i="15"/>
  <c r="L487" i="15" s="1"/>
  <c r="K565" i="15"/>
  <c r="L565" i="15" s="1"/>
  <c r="K630" i="15"/>
  <c r="L630" i="15" s="1"/>
  <c r="K669" i="15"/>
  <c r="L669" i="15" s="1"/>
  <c r="K795" i="15"/>
  <c r="L795" i="15" s="1"/>
  <c r="K865" i="15"/>
  <c r="L865" i="15" s="1"/>
  <c r="K921" i="15"/>
  <c r="L921" i="15" s="1"/>
  <c r="K974" i="15"/>
  <c r="L974" i="15" s="1"/>
  <c r="K1041" i="15"/>
  <c r="L1041" i="15" s="1"/>
  <c r="K1084" i="15"/>
  <c r="L1084" i="15" s="1"/>
  <c r="K64" i="15"/>
  <c r="L64" i="15" s="1"/>
  <c r="K223" i="15"/>
  <c r="L223" i="15" s="1"/>
  <c r="K363" i="15"/>
  <c r="L363" i="15" s="1"/>
  <c r="K492" i="15"/>
  <c r="L492" i="15" s="1"/>
  <c r="K633" i="15"/>
  <c r="L633" i="15" s="1"/>
  <c r="K814" i="15"/>
  <c r="L814" i="15" s="1"/>
  <c r="K923" i="15"/>
  <c r="L923" i="15" s="1"/>
  <c r="K1049" i="15"/>
  <c r="L1049" i="15" s="1"/>
  <c r="K46" i="15"/>
  <c r="L46" i="15" s="1"/>
  <c r="K187" i="15"/>
  <c r="L187" i="15" s="1"/>
  <c r="K332" i="15"/>
  <c r="L332" i="15" s="1"/>
  <c r="K462" i="15"/>
  <c r="L462" i="15" s="1"/>
  <c r="K606" i="15"/>
  <c r="L606" i="15" s="1"/>
  <c r="K753" i="15"/>
  <c r="L753" i="15" s="1"/>
  <c r="K368" i="15"/>
  <c r="L368" i="15" s="1"/>
  <c r="K162" i="15"/>
  <c r="L162" i="15" s="1"/>
  <c r="K779" i="15"/>
  <c r="L779" i="15" s="1"/>
  <c r="K479" i="15"/>
  <c r="L479" i="15" s="1"/>
  <c r="K659" i="15"/>
  <c r="L659" i="15" s="1"/>
  <c r="K526" i="15"/>
  <c r="L526" i="15" s="1"/>
  <c r="K370" i="15"/>
  <c r="L370" i="15" s="1"/>
  <c r="K221" i="15"/>
  <c r="L221" i="15" s="1"/>
  <c r="K51" i="15"/>
  <c r="L51" i="15" s="1"/>
  <c r="K174" i="15"/>
  <c r="L174" i="15" s="1"/>
  <c r="K10" i="15"/>
  <c r="L10" i="15" s="1"/>
  <c r="K63" i="15"/>
  <c r="L63" i="15" s="1"/>
  <c r="K141" i="15"/>
  <c r="L141" i="15" s="1"/>
  <c r="K235" i="15"/>
  <c r="L235" i="15" s="1"/>
  <c r="K313" i="15"/>
  <c r="L313" i="15" s="1"/>
  <c r="K391" i="15"/>
  <c r="L391" i="15" s="1"/>
  <c r="K463" i="15"/>
  <c r="L463" i="15" s="1"/>
  <c r="K547" i="15"/>
  <c r="L547" i="15" s="1"/>
  <c r="K622" i="15"/>
  <c r="L622" i="15" s="1"/>
  <c r="K672" i="15"/>
  <c r="L672" i="15" s="1"/>
  <c r="K822" i="15"/>
  <c r="L822" i="15" s="1"/>
  <c r="K71" i="15"/>
  <c r="L71" i="15" s="1"/>
  <c r="K186" i="15"/>
  <c r="L186" i="15" s="1"/>
  <c r="K290" i="15"/>
  <c r="L290" i="15" s="1"/>
  <c r="K395" i="15"/>
  <c r="L395" i="15" s="1"/>
  <c r="K495" i="15"/>
  <c r="L495" i="15" s="1"/>
  <c r="K604" i="15"/>
  <c r="L604" i="15" s="1"/>
  <c r="K676" i="15"/>
  <c r="L676" i="15" s="1"/>
  <c r="K840" i="15"/>
  <c r="L840" i="15" s="1"/>
  <c r="K926" i="15"/>
  <c r="L926" i="15" s="1"/>
  <c r="K1013" i="15"/>
  <c r="L1013" i="15" s="1"/>
  <c r="K1082" i="15"/>
  <c r="L1082" i="15" s="1"/>
  <c r="K11" i="15"/>
  <c r="L11" i="15" s="1"/>
  <c r="K59" i="15"/>
  <c r="L59" i="15" s="1"/>
  <c r="K117" i="15"/>
  <c r="L117" i="15" s="1"/>
  <c r="K218" i="15"/>
  <c r="L218" i="15" s="1"/>
  <c r="K278" i="15"/>
  <c r="L278" i="15" s="1"/>
  <c r="K355" i="15"/>
  <c r="L355" i="15" s="1"/>
  <c r="K409" i="15"/>
  <c r="L409" i="15" s="1"/>
  <c r="K485" i="15"/>
  <c r="L485" i="15" s="1"/>
  <c r="K564" i="15"/>
  <c r="L564" i="15" s="1"/>
  <c r="K625" i="15"/>
  <c r="L625" i="15" s="1"/>
  <c r="K668" i="15"/>
  <c r="L668" i="15" s="1"/>
  <c r="K787" i="15"/>
  <c r="L787" i="15" s="1"/>
  <c r="K860" i="15"/>
  <c r="L860" i="15" s="1"/>
  <c r="K919" i="15"/>
  <c r="L919" i="15" s="1"/>
  <c r="K970" i="15"/>
  <c r="L970" i="15" s="1"/>
  <c r="K1036" i="15"/>
  <c r="L1036" i="15" s="1"/>
  <c r="K1083" i="15"/>
  <c r="L1083" i="15" s="1"/>
  <c r="K26" i="15"/>
  <c r="L26" i="15" s="1"/>
  <c r="K80" i="15"/>
  <c r="L80" i="15" s="1"/>
  <c r="K163" i="15"/>
  <c r="L163" i="15" s="1"/>
  <c r="K231" i="15"/>
  <c r="L231" i="15" s="1"/>
  <c r="K5" i="15"/>
  <c r="L5" i="15" s="1"/>
  <c r="K28" i="15"/>
  <c r="L28" i="15" s="1"/>
  <c r="K57" i="15"/>
  <c r="L57" i="15" s="1"/>
  <c r="K91" i="15"/>
  <c r="L91" i="15" s="1"/>
  <c r="K123" i="15"/>
  <c r="L123" i="15" s="1"/>
  <c r="K182" i="15"/>
  <c r="L182" i="15" s="1"/>
  <c r="K227" i="15"/>
  <c r="L227" i="15" s="1"/>
  <c r="K267" i="15"/>
  <c r="L267" i="15" s="1"/>
  <c r="K304" i="15"/>
  <c r="L304" i="15" s="1"/>
  <c r="K348" i="15"/>
  <c r="L348" i="15" s="1"/>
  <c r="K380" i="15"/>
  <c r="L380" i="15" s="1"/>
  <c r="K412" i="15"/>
  <c r="L412" i="15" s="1"/>
  <c r="K458" i="15"/>
  <c r="L458" i="15" s="1"/>
  <c r="K494" i="15"/>
  <c r="L494" i="15" s="1"/>
  <c r="K535" i="15"/>
  <c r="L535" i="15" s="1"/>
  <c r="K583" i="15"/>
  <c r="L583" i="15" s="1"/>
  <c r="K609" i="15"/>
  <c r="L609" i="15" s="1"/>
  <c r="K640" i="15"/>
  <c r="L640" i="15" s="1"/>
  <c r="K665" i="15"/>
  <c r="L665" i="15" s="1"/>
  <c r="K704" i="15"/>
  <c r="L704" i="15" s="1"/>
  <c r="K804" i="15"/>
  <c r="L804" i="15" s="1"/>
  <c r="K19" i="15"/>
  <c r="L19" i="15" s="1"/>
  <c r="K58" i="15"/>
  <c r="L58" i="15" s="1"/>
  <c r="K104" i="15"/>
  <c r="L104" i="15" s="1"/>
  <c r="K173" i="15"/>
  <c r="L173" i="15" s="1"/>
  <c r="K229" i="15"/>
  <c r="L229" i="15" s="1"/>
  <c r="K277" i="15"/>
  <c r="L277" i="15" s="1"/>
  <c r="K335" i="15"/>
  <c r="L335" i="15" s="1"/>
  <c r="K381" i="15"/>
  <c r="L381" i="15" s="1"/>
  <c r="K425" i="15"/>
  <c r="L425" i="15" s="1"/>
  <c r="K476" i="15"/>
  <c r="L476" i="15" s="1"/>
  <c r="K536" i="15"/>
  <c r="L536" i="15" s="1"/>
  <c r="K598" i="15"/>
  <c r="L598" i="15" s="1"/>
  <c r="K635" i="15"/>
  <c r="L635" i="15" s="1"/>
  <c r="K667" i="15"/>
  <c r="L667" i="15" s="1"/>
  <c r="K761" i="15"/>
  <c r="L761" i="15" s="1"/>
  <c r="K831" i="15"/>
  <c r="L831" i="15" s="1"/>
  <c r="K869" i="15"/>
  <c r="L869" i="15" s="1"/>
  <c r="K918" i="15"/>
  <c r="L918" i="15" s="1"/>
  <c r="K962" i="15"/>
  <c r="L962" i="15" s="1"/>
  <c r="K1001" i="15"/>
  <c r="L1001" i="15" s="1"/>
  <c r="K1056" i="15"/>
  <c r="L1056" i="15" s="1"/>
  <c r="K152" i="15"/>
  <c r="L152" i="15" s="1"/>
  <c r="K42" i="15"/>
  <c r="L42" i="15" s="1"/>
  <c r="K264" i="15"/>
  <c r="L264" i="15" s="1"/>
  <c r="K134" i="15"/>
  <c r="L134" i="15" s="1"/>
  <c r="K252" i="15"/>
  <c r="L252" i="15" s="1"/>
  <c r="K121" i="15"/>
  <c r="L121" i="15" s="1"/>
  <c r="K145" i="15"/>
  <c r="L145" i="15" s="1"/>
  <c r="K88" i="15"/>
  <c r="L88" i="15" s="1"/>
  <c r="K782" i="15"/>
  <c r="L782" i="15" s="1"/>
  <c r="K1015" i="15"/>
  <c r="L1015" i="15" s="1"/>
  <c r="K181" i="15"/>
  <c r="L181" i="15" s="1"/>
  <c r="K15" i="15"/>
  <c r="L15" i="15" s="1"/>
  <c r="K188" i="15"/>
  <c r="L188" i="15" s="1"/>
  <c r="K344" i="15"/>
  <c r="L344" i="15" s="1"/>
  <c r="K913" i="15"/>
  <c r="L913" i="15" s="1"/>
  <c r="K602" i="15"/>
  <c r="L602" i="15" s="1"/>
  <c r="K579" i="15"/>
  <c r="L579" i="15" s="1"/>
  <c r="K111" i="15"/>
  <c r="L111" i="15" s="1"/>
  <c r="K54" i="15"/>
  <c r="L54" i="15" s="1"/>
  <c r="K27" i="15"/>
  <c r="L27" i="15" s="1"/>
  <c r="K945" i="15"/>
  <c r="L945" i="15" s="1"/>
  <c r="K830" i="15"/>
  <c r="L830" i="15" s="1"/>
  <c r="K84" i="15"/>
  <c r="L84" i="15" s="1"/>
  <c r="K120" i="15"/>
  <c r="L120" i="15" s="1"/>
  <c r="K140" i="15"/>
  <c r="L140" i="15" s="1"/>
  <c r="K9" i="15"/>
  <c r="L9" i="15" s="1"/>
  <c r="K49" i="15"/>
  <c r="L49" i="15" s="1"/>
  <c r="K79" i="15"/>
  <c r="L79" i="15" s="1"/>
  <c r="K114" i="15"/>
  <c r="L114" i="15" s="1"/>
  <c r="K137" i="15"/>
  <c r="L137" i="15" s="1"/>
  <c r="K154" i="15"/>
  <c r="L154" i="15" s="1"/>
  <c r="K212" i="15"/>
  <c r="L212" i="15" s="1"/>
  <c r="K246" i="15"/>
  <c r="L246" i="15" s="1"/>
  <c r="K34" i="15"/>
  <c r="L34" i="15" s="1"/>
  <c r="K68" i="15"/>
  <c r="L68" i="15" s="1"/>
  <c r="K96" i="15"/>
  <c r="L96" i="15" s="1"/>
  <c r="K130" i="15"/>
  <c r="L130" i="15" s="1"/>
  <c r="K147" i="15"/>
  <c r="L147" i="15" s="1"/>
  <c r="K204" i="15"/>
  <c r="L204" i="15" s="1"/>
  <c r="K232" i="15"/>
  <c r="L232" i="15" s="1"/>
  <c r="K258" i="15"/>
  <c r="L258" i="15" s="1"/>
  <c r="K275" i="15"/>
  <c r="L275" i="15" s="1"/>
  <c r="K300" i="15"/>
  <c r="L300" i="15" s="1"/>
  <c r="K329" i="15"/>
  <c r="L329" i="15" s="1"/>
  <c r="K607" i="15"/>
  <c r="L607" i="15" s="1"/>
  <c r="K47" i="15"/>
  <c r="L47" i="15" s="1"/>
  <c r="K414" i="15"/>
  <c r="L414" i="15" s="1"/>
  <c r="K219" i="15"/>
  <c r="L219" i="15" s="1"/>
  <c r="K826" i="15"/>
  <c r="L826" i="15" s="1"/>
  <c r="K1094" i="15"/>
  <c r="L1094" i="15" s="1"/>
  <c r="K263" i="15"/>
  <c r="L263" i="15" s="1"/>
  <c r="K537" i="15"/>
  <c r="L537" i="15" s="1"/>
  <c r="K852" i="15"/>
  <c r="L852" i="15" s="1"/>
  <c r="K1077" i="15"/>
  <c r="L1077" i="15" s="1"/>
  <c r="K222" i="15"/>
  <c r="L222" i="15" s="1"/>
  <c r="K375" i="15"/>
  <c r="L375" i="15" s="1"/>
  <c r="K513" i="15"/>
  <c r="L513" i="15" s="1"/>
  <c r="K638" i="15"/>
  <c r="L638" i="15" s="1"/>
  <c r="K827" i="15"/>
  <c r="L827" i="15" s="1"/>
  <c r="K937" i="15"/>
  <c r="L937" i="15" s="1"/>
  <c r="K1060" i="15"/>
  <c r="L1060" i="15" s="1"/>
  <c r="K98" i="15"/>
  <c r="L98" i="15" s="1"/>
  <c r="K392" i="15"/>
  <c r="L392" i="15" s="1"/>
  <c r="K651" i="15"/>
  <c r="L651" i="15" s="1"/>
  <c r="K959" i="15"/>
  <c r="L959" i="15" s="1"/>
  <c r="K73" i="15"/>
  <c r="L73" i="15" s="1"/>
  <c r="K366" i="15"/>
  <c r="L366" i="15" s="1"/>
  <c r="K634" i="15"/>
  <c r="L634" i="15" s="1"/>
  <c r="K867" i="15"/>
  <c r="L867" i="15" s="1"/>
  <c r="K979" i="15"/>
  <c r="L979" i="15" s="1"/>
  <c r="K1087" i="15"/>
  <c r="L1087" i="15" s="1"/>
  <c r="K203" i="15"/>
  <c r="L203" i="15" s="1"/>
  <c r="K474" i="15"/>
  <c r="L474" i="15" s="1"/>
  <c r="K769" i="15"/>
  <c r="L769" i="15" s="1"/>
  <c r="K1033" i="15"/>
  <c r="L1033" i="15" s="1"/>
  <c r="K116" i="15"/>
  <c r="L116" i="15" s="1"/>
  <c r="K407" i="15"/>
  <c r="L407" i="15" s="1"/>
  <c r="K664" i="15"/>
  <c r="L664" i="15" s="1"/>
  <c r="K969" i="15"/>
  <c r="L969" i="15" s="1"/>
  <c r="K171" i="15"/>
  <c r="L171" i="15" s="1"/>
  <c r="K693" i="15"/>
  <c r="L693" i="15" s="1"/>
  <c r="K236" i="15"/>
  <c r="L236" i="15" s="1"/>
  <c r="K89" i="15"/>
  <c r="L89" i="15" s="1"/>
  <c r="K31" i="15"/>
  <c r="L31" i="15" s="1"/>
  <c r="K595" i="15"/>
  <c r="L595" i="15" s="1"/>
  <c r="K1092" i="15"/>
  <c r="L1092" i="15" s="1"/>
  <c r="K943" i="15"/>
  <c r="L943" i="15" s="1"/>
  <c r="K1069" i="15"/>
  <c r="L1069" i="15" s="1"/>
  <c r="K29" i="15"/>
  <c r="L29" i="15" s="1"/>
  <c r="K24" i="15"/>
  <c r="L24" i="15" s="1"/>
  <c r="K691" i="15"/>
  <c r="L691" i="15" s="1"/>
  <c r="K321" i="15"/>
  <c r="L321" i="15" s="1"/>
  <c r="K629" i="15"/>
  <c r="L629" i="15" s="1"/>
  <c r="K862" i="15"/>
  <c r="L862" i="15" s="1"/>
  <c r="K1038" i="15"/>
  <c r="L1038" i="15" s="1"/>
  <c r="K25" i="15"/>
  <c r="L25" i="15" s="1"/>
  <c r="K158" i="15"/>
  <c r="L158" i="15" s="1"/>
  <c r="K301" i="15"/>
  <c r="L301" i="15" s="1"/>
  <c r="K432" i="15"/>
  <c r="L432" i="15" s="1"/>
  <c r="K580" i="15"/>
  <c r="L580" i="15" s="1"/>
  <c r="K687" i="15"/>
  <c r="L687" i="15" s="1"/>
  <c r="K872" i="15"/>
  <c r="L872" i="15" s="1"/>
  <c r="K989" i="15"/>
  <c r="L989" i="15" s="1"/>
  <c r="K1088" i="15"/>
  <c r="L1088" i="15" s="1"/>
  <c r="K97" i="15"/>
  <c r="L97" i="15" s="1"/>
  <c r="K245" i="15"/>
  <c r="L245" i="15" s="1"/>
  <c r="K322" i="15"/>
  <c r="L322" i="15" s="1"/>
  <c r="K386" i="15"/>
  <c r="L386" i="15" s="1"/>
  <c r="K456" i="15"/>
  <c r="L456" i="15" s="1"/>
  <c r="K529" i="15"/>
  <c r="L529" i="15" s="1"/>
  <c r="K601" i="15"/>
  <c r="L601" i="15" s="1"/>
  <c r="K647" i="15"/>
  <c r="L647" i="15" s="1"/>
  <c r="K729" i="15"/>
  <c r="L729" i="15" s="1"/>
  <c r="K834" i="15"/>
  <c r="L834" i="15" s="1"/>
  <c r="K891" i="15"/>
  <c r="L891" i="15" s="1"/>
  <c r="K958" i="15"/>
  <c r="L958" i="15" s="1"/>
  <c r="K1005" i="15"/>
  <c r="L1005" i="15" s="1"/>
  <c r="K1072" i="15"/>
  <c r="L1072" i="15" s="1"/>
  <c r="K17" i="15"/>
  <c r="L17" i="15" s="1"/>
  <c r="K127" i="15"/>
  <c r="L127" i="15" s="1"/>
  <c r="K289" i="15"/>
  <c r="L289" i="15" s="1"/>
  <c r="K417" i="15"/>
  <c r="L417" i="15" s="1"/>
  <c r="K569" i="15"/>
  <c r="L569" i="15" s="1"/>
  <c r="K674" i="15"/>
  <c r="L674" i="15" s="1"/>
  <c r="K866" i="15"/>
  <c r="L866" i="15" s="1"/>
  <c r="K976" i="15"/>
  <c r="L976" i="15" s="1"/>
  <c r="K1085" i="15"/>
  <c r="L1085" i="15" s="1"/>
  <c r="K102" i="15"/>
  <c r="L102" i="15" s="1"/>
  <c r="K260" i="15"/>
  <c r="L260" i="15" s="1"/>
  <c r="K396" i="15"/>
  <c r="L396" i="15" s="1"/>
  <c r="K532" i="15"/>
  <c r="L532" i="15" s="1"/>
  <c r="K654" i="15"/>
  <c r="L654" i="15" s="1"/>
  <c r="K470" i="15"/>
  <c r="L470" i="15" s="1"/>
  <c r="K270" i="15"/>
  <c r="L270" i="15" s="1"/>
  <c r="K48" i="15"/>
  <c r="L48" i="15" s="1"/>
  <c r="K636" i="15"/>
  <c r="L636" i="15" s="1"/>
  <c r="K341" i="15"/>
  <c r="L341" i="15" s="1"/>
  <c r="K605" i="15"/>
  <c r="L605" i="15" s="1"/>
  <c r="K448" i="15"/>
  <c r="L448" i="15" s="1"/>
  <c r="K298" i="15"/>
  <c r="L298" i="15" s="1"/>
  <c r="K113" i="15"/>
  <c r="L113" i="15" s="1"/>
  <c r="K250" i="15"/>
  <c r="L250" i="15" s="1"/>
  <c r="K85" i="15"/>
  <c r="L85" i="15" s="1"/>
  <c r="K37" i="15"/>
  <c r="L37" i="15" s="1"/>
  <c r="K100" i="15"/>
  <c r="L100" i="15" s="1"/>
  <c r="K191" i="15"/>
  <c r="L191" i="15" s="1"/>
  <c r="K274" i="15"/>
  <c r="L274" i="15" s="1"/>
  <c r="K356" i="15"/>
  <c r="L356" i="15" s="1"/>
  <c r="K418" i="15"/>
  <c r="L418" i="15" s="1"/>
  <c r="K511" i="15"/>
  <c r="L511" i="15" s="1"/>
  <c r="K594" i="15"/>
  <c r="L594" i="15" s="1"/>
  <c r="K645" i="15"/>
  <c r="L645" i="15" s="1"/>
  <c r="K735" i="15"/>
  <c r="L735" i="15" s="1"/>
  <c r="K30" i="15"/>
  <c r="L30" i="15" s="1"/>
  <c r="K112" i="15"/>
  <c r="L112" i="15" s="1"/>
  <c r="K237" i="15"/>
  <c r="L237" i="15" s="1"/>
  <c r="K352" i="15"/>
  <c r="L352" i="15" s="1"/>
  <c r="K446" i="15"/>
  <c r="L446" i="15" s="1"/>
  <c r="K551" i="15"/>
  <c r="L551" i="15" s="1"/>
  <c r="K642" i="15"/>
  <c r="L642" i="15" s="1"/>
  <c r="K771" i="15"/>
  <c r="L771" i="15" s="1"/>
  <c r="K882" i="15"/>
  <c r="L882" i="15" s="1"/>
  <c r="K967" i="15"/>
  <c r="L967" i="15" s="1"/>
  <c r="K1067" i="15"/>
  <c r="L1067" i="15" s="1"/>
  <c r="K1090" i="15"/>
  <c r="L1090" i="15" s="1"/>
  <c r="K32" i="15"/>
  <c r="L32" i="15" s="1"/>
  <c r="K90" i="15"/>
  <c r="L90" i="15" s="1"/>
  <c r="K175" i="15"/>
  <c r="L175" i="15" s="1"/>
  <c r="K244" i="15"/>
  <c r="L244" i="15" s="1"/>
  <c r="K314" i="15"/>
  <c r="L314" i="15" s="1"/>
  <c r="K382" i="15"/>
  <c r="L382" i="15" s="1"/>
  <c r="K454" i="15"/>
  <c r="L454" i="15" s="1"/>
  <c r="K521" i="15"/>
  <c r="L521" i="15" s="1"/>
  <c r="K599" i="15"/>
  <c r="L599" i="15" s="1"/>
  <c r="K644" i="15"/>
  <c r="L644" i="15" s="1"/>
  <c r="K696" i="15"/>
  <c r="L696" i="15" s="1"/>
  <c r="K833" i="15"/>
  <c r="L833" i="15" s="1"/>
  <c r="K885" i="15"/>
  <c r="L885" i="15" s="1"/>
  <c r="K949" i="15"/>
  <c r="L949" i="15" s="1"/>
  <c r="K1003" i="15"/>
  <c r="L1003" i="15" s="1"/>
  <c r="K1070" i="15"/>
  <c r="L1070" i="15" s="1"/>
  <c r="K1093" i="15"/>
  <c r="L1093" i="15" s="1"/>
  <c r="K52" i="15"/>
  <c r="L52" i="15" s="1"/>
  <c r="K109" i="15"/>
  <c r="L109" i="15" s="1"/>
  <c r="K198" i="15"/>
  <c r="L198" i="15" s="1"/>
  <c r="K312" i="15"/>
  <c r="L312" i="15" s="1"/>
  <c r="K16" i="15"/>
  <c r="L16" i="15" s="1"/>
  <c r="K44" i="15"/>
  <c r="L44" i="15" s="1"/>
  <c r="K74" i="15"/>
  <c r="L74" i="15" s="1"/>
  <c r="K106" i="15"/>
  <c r="L106" i="15" s="1"/>
  <c r="K169" i="15"/>
  <c r="L169" i="15" s="1"/>
  <c r="K208" i="15"/>
  <c r="L208" i="15" s="1"/>
  <c r="K243" i="15"/>
  <c r="L243" i="15" s="1"/>
  <c r="K283" i="15"/>
  <c r="L283" i="15" s="1"/>
  <c r="K323" i="15"/>
  <c r="L323" i="15" s="1"/>
  <c r="K365" i="15"/>
  <c r="L365" i="15" s="1"/>
  <c r="K398" i="15"/>
  <c r="L398" i="15" s="1"/>
  <c r="K436" i="15"/>
  <c r="L436" i="15" s="1"/>
  <c r="K473" i="15"/>
  <c r="L473" i="15" s="1"/>
  <c r="K519" i="15"/>
  <c r="L519" i="15" s="1"/>
  <c r="K555" i="15"/>
  <c r="L555" i="15" s="1"/>
  <c r="K600" i="15"/>
  <c r="L600" i="15" s="1"/>
  <c r="K632" i="15"/>
  <c r="L632" i="15" s="1"/>
  <c r="K652" i="15"/>
  <c r="L652" i="15" s="1"/>
  <c r="K679" i="15"/>
  <c r="L679" i="15" s="1"/>
  <c r="K767" i="15"/>
  <c r="L767" i="15" s="1"/>
  <c r="K6" i="15"/>
  <c r="L6" i="15" s="1"/>
  <c r="K41" i="15"/>
  <c r="L41" i="15" s="1"/>
  <c r="K83" i="15"/>
  <c r="L83" i="15" s="1"/>
  <c r="K125" i="15"/>
  <c r="L125" i="15" s="1"/>
  <c r="K199" i="15"/>
  <c r="L199" i="15" s="1"/>
  <c r="K248" i="15"/>
  <c r="L248" i="15" s="1"/>
  <c r="K306" i="15"/>
  <c r="L306" i="15" s="1"/>
  <c r="K361" i="15"/>
  <c r="L361" i="15" s="1"/>
  <c r="K402" i="15"/>
  <c r="L402" i="15" s="1"/>
  <c r="K459" i="15"/>
  <c r="L459" i="15" s="1"/>
  <c r="K515" i="15"/>
  <c r="L515" i="15" s="1"/>
  <c r="K566" i="15"/>
  <c r="L566" i="15" s="1"/>
  <c r="K613" i="15"/>
  <c r="L613" i="15" s="1"/>
  <c r="K649" i="15"/>
  <c r="L649" i="15" s="1"/>
  <c r="K689" i="15"/>
  <c r="L689" i="15" s="1"/>
  <c r="K805" i="15"/>
  <c r="L805" i="15" s="1"/>
  <c r="K854" i="15"/>
  <c r="L854" i="15" s="1"/>
  <c r="K892" i="15"/>
  <c r="L892" i="15" s="1"/>
  <c r="K938" i="15"/>
  <c r="L938" i="15" s="1"/>
  <c r="K975" i="15"/>
  <c r="L975" i="15" s="1"/>
  <c r="K1022" i="15"/>
  <c r="L1022" i="15" s="1"/>
  <c r="K1073" i="15"/>
  <c r="L1073" i="15" s="1"/>
  <c r="K888" i="15"/>
  <c r="L888" i="15" s="1"/>
  <c r="K722" i="15"/>
  <c r="L722" i="15" s="1"/>
  <c r="K887" i="15"/>
  <c r="L887" i="15" s="1"/>
  <c r="K1046" i="15"/>
  <c r="L1046" i="15" s="1"/>
  <c r="K590" i="15"/>
  <c r="L590" i="15" s="1"/>
  <c r="K997" i="15"/>
  <c r="L997" i="15" s="1"/>
  <c r="K714" i="15"/>
  <c r="L714" i="15" s="1"/>
  <c r="K1064" i="15"/>
  <c r="L1064" i="15" s="1"/>
  <c r="K948" i="15"/>
  <c r="L948" i="15" s="1"/>
  <c r="K291" i="15"/>
  <c r="L291" i="15" s="1"/>
  <c r="K631" i="15"/>
  <c r="L631" i="15" s="1"/>
  <c r="K1011" i="15"/>
  <c r="L1011" i="15" s="1"/>
  <c r="K1052" i="15"/>
  <c r="L1052" i="15" s="1"/>
  <c r="K810" i="15"/>
  <c r="L810" i="15" s="1"/>
  <c r="K1023" i="15"/>
  <c r="L1023" i="15" s="1"/>
  <c r="K697" i="15"/>
  <c r="L697" i="15" s="1"/>
  <c r="K870" i="15"/>
  <c r="L870" i="15" s="1"/>
  <c r="K206" i="15"/>
  <c r="L206" i="15" s="1"/>
  <c r="K742" i="15"/>
  <c r="L742" i="15" s="1"/>
  <c r="K897" i="15"/>
  <c r="L897" i="15" s="1"/>
  <c r="K850" i="15"/>
  <c r="L850" i="15" s="1"/>
  <c r="K1042" i="15"/>
  <c r="L1042" i="15" s="1"/>
  <c r="K812" i="15"/>
  <c r="L812" i="15" s="1"/>
  <c r="K723" i="15"/>
  <c r="L723" i="15" s="1"/>
  <c r="K930" i="15"/>
  <c r="L930" i="15" s="1"/>
  <c r="K512" i="15"/>
  <c r="L512" i="15" s="1"/>
  <c r="K952" i="15"/>
  <c r="L952" i="15" s="1"/>
  <c r="K1014" i="15"/>
  <c r="L1014" i="15" s="1"/>
  <c r="K789" i="15"/>
  <c r="L789" i="15" s="1"/>
  <c r="K992" i="15"/>
  <c r="L992" i="15" s="1"/>
  <c r="K675" i="15"/>
  <c r="L675" i="15" s="1"/>
  <c r="K411" i="15"/>
  <c r="L411" i="15" s="1"/>
  <c r="K178" i="15"/>
  <c r="L178" i="15" s="1"/>
  <c r="K496" i="15"/>
  <c r="L496" i="15" s="1"/>
  <c r="K877" i="15"/>
  <c r="L877" i="15" s="1"/>
  <c r="K55" i="15"/>
  <c r="L55" i="15" s="1"/>
  <c r="K917" i="15"/>
  <c r="L917" i="15" s="1"/>
  <c r="K234" i="15"/>
  <c r="L234" i="15" s="1"/>
  <c r="K754" i="15"/>
  <c r="L754" i="15" s="1"/>
  <c r="K847" i="15"/>
  <c r="L847" i="15" s="1"/>
  <c r="K951" i="15"/>
  <c r="L951" i="15" s="1"/>
  <c r="K1054" i="15"/>
  <c r="L1054" i="15" s="1"/>
  <c r="K558" i="15"/>
  <c r="L558" i="15" s="1"/>
  <c r="K733" i="15"/>
  <c r="L733" i="15" s="1"/>
  <c r="K809" i="15"/>
  <c r="L809" i="15" s="1"/>
  <c r="K894" i="15"/>
  <c r="L894" i="15" s="1"/>
  <c r="K1008" i="15"/>
  <c r="L1008" i="15" s="1"/>
  <c r="K318" i="15"/>
  <c r="L318" i="15" s="1"/>
  <c r="K683" i="15"/>
  <c r="L683" i="15" s="1"/>
  <c r="K756" i="15"/>
  <c r="L756" i="15" s="1"/>
  <c r="K802" i="15"/>
  <c r="L802" i="15" s="1"/>
  <c r="K980" i="15"/>
  <c r="L980" i="15" s="1"/>
  <c r="K868" i="15"/>
  <c r="L868" i="15" s="1"/>
  <c r="K379" i="15"/>
  <c r="L379" i="15" s="1"/>
  <c r="K406" i="15"/>
  <c r="L406" i="15" s="1"/>
  <c r="K353" i="15"/>
  <c r="L353" i="15" s="1"/>
  <c r="K597" i="15"/>
  <c r="L597" i="15" s="1"/>
  <c r="K548" i="15"/>
  <c r="L548" i="15" s="1"/>
  <c r="K790" i="15"/>
  <c r="L790" i="15" s="1"/>
  <c r="K890" i="15"/>
  <c r="L890" i="15" s="1"/>
  <c r="K993" i="15"/>
  <c r="L993" i="15" s="1"/>
  <c r="K184" i="15"/>
  <c r="L184" i="15" s="1"/>
  <c r="K718" i="15"/>
  <c r="L718" i="15" s="1"/>
  <c r="K939" i="15"/>
  <c r="L939" i="15" s="1"/>
  <c r="K1047" i="15"/>
  <c r="L1047" i="15" s="1"/>
  <c r="K559" i="15"/>
  <c r="L559" i="15" s="1"/>
  <c r="K719" i="15"/>
  <c r="L719" i="15" s="1"/>
  <c r="K758" i="15"/>
  <c r="L758" i="15" s="1"/>
  <c r="K806" i="15"/>
  <c r="L806" i="15" s="1"/>
  <c r="K856" i="15"/>
  <c r="L856" i="15" s="1"/>
  <c r="K905" i="15"/>
  <c r="L905" i="15" s="1"/>
  <c r="K956" i="15"/>
  <c r="L956" i="15" s="1"/>
  <c r="K1016" i="15"/>
  <c r="L1016" i="15" s="1"/>
  <c r="K1062" i="15"/>
  <c r="L1062" i="15" s="1"/>
  <c r="K434" i="15"/>
  <c r="L434" i="15" s="1"/>
  <c r="K207" i="15"/>
  <c r="L207" i="15" s="1"/>
  <c r="K87" i="15"/>
  <c r="L87" i="15" s="1"/>
  <c r="K296" i="15"/>
  <c r="L296" i="15" s="1"/>
  <c r="K373" i="15"/>
  <c r="L373" i="15" s="1"/>
  <c r="K284" i="15"/>
  <c r="L284" i="15" s="1"/>
  <c r="K302" i="15"/>
  <c r="L302" i="15" s="1"/>
  <c r="K480" i="15"/>
  <c r="L480" i="15" s="1"/>
  <c r="K586" i="15"/>
  <c r="L586" i="15" s="1"/>
  <c r="K715" i="15"/>
  <c r="L715" i="15" s="1"/>
  <c r="K518" i="15"/>
  <c r="L518" i="15" s="1"/>
  <c r="K720" i="15"/>
  <c r="L720" i="15" s="1"/>
  <c r="K785" i="15"/>
  <c r="L785" i="15" s="1"/>
  <c r="K832" i="15"/>
  <c r="L832" i="15" s="1"/>
  <c r="K886" i="15"/>
  <c r="L886" i="15" s="1"/>
  <c r="K935" i="15"/>
  <c r="L935" i="15" s="1"/>
  <c r="K987" i="15"/>
  <c r="L987" i="15" s="1"/>
  <c r="K1040" i="15"/>
  <c r="L1040" i="15" s="1"/>
  <c r="K156" i="15"/>
  <c r="L156" i="15" s="1"/>
  <c r="K489" i="15"/>
  <c r="L489" i="15" s="1"/>
  <c r="K706" i="15"/>
  <c r="L706" i="15" s="1"/>
  <c r="K803" i="15"/>
  <c r="L803" i="15" s="1"/>
  <c r="K931" i="15"/>
  <c r="L931" i="15" s="1"/>
  <c r="K7" i="15"/>
  <c r="L7" i="15" s="1"/>
  <c r="K153" i="15"/>
  <c r="L153" i="15" s="1"/>
  <c r="K266" i="15"/>
  <c r="L266" i="15" s="1"/>
  <c r="K307" i="15"/>
  <c r="L307" i="15" s="1"/>
  <c r="K384" i="15"/>
  <c r="L384" i="15" s="1"/>
  <c r="K193" i="15"/>
  <c r="L193" i="15" s="1"/>
  <c r="K421" i="15"/>
  <c r="L421" i="15" s="1"/>
  <c r="K523" i="15"/>
  <c r="L523" i="15" s="1"/>
  <c r="K578" i="15"/>
  <c r="L578" i="15" s="1"/>
  <c r="K710" i="15"/>
  <c r="L710" i="15" s="1"/>
  <c r="K372" i="15"/>
  <c r="L372" i="15" s="1"/>
  <c r="K440" i="15"/>
  <c r="L440" i="15" s="1"/>
  <c r="K497" i="15"/>
  <c r="L497" i="15" s="1"/>
  <c r="K549" i="15"/>
  <c r="L549" i="15" s="1"/>
  <c r="K612" i="15"/>
  <c r="L612" i="15" s="1"/>
  <c r="K684" i="15"/>
  <c r="L684" i="15" s="1"/>
  <c r="K338" i="15"/>
  <c r="L338" i="15" s="1"/>
  <c r="K452" i="15"/>
  <c r="L452" i="15" s="1"/>
  <c r="K562" i="15"/>
  <c r="L562" i="15" s="1"/>
  <c r="K690" i="15"/>
  <c r="L690" i="15" s="1"/>
  <c r="K737" i="15"/>
  <c r="L737" i="15" s="1"/>
  <c r="K907" i="15"/>
  <c r="L907" i="15" s="1"/>
  <c r="K904" i="15"/>
  <c r="L904" i="15" s="1"/>
  <c r="K694" i="15"/>
  <c r="L694" i="15" s="1"/>
  <c r="K103" i="15"/>
  <c r="L103" i="15" s="1"/>
  <c r="K122" i="15"/>
  <c r="L122" i="15" s="1"/>
  <c r="K23" i="15"/>
  <c r="L23" i="15" s="1"/>
  <c r="K241" i="15"/>
  <c r="L241" i="15" s="1"/>
  <c r="K69" i="15"/>
  <c r="L69" i="15" s="1"/>
  <c r="K315" i="15"/>
  <c r="L315" i="15" s="1"/>
  <c r="K428" i="15"/>
  <c r="L428" i="15" s="1"/>
  <c r="K533" i="15"/>
  <c r="L533" i="15" s="1"/>
  <c r="K226" i="15"/>
  <c r="L226" i="15" s="1"/>
  <c r="K383" i="15"/>
  <c r="L383" i="15" s="1"/>
  <c r="K437" i="15"/>
  <c r="L437" i="15" s="1"/>
  <c r="K491" i="15"/>
  <c r="L491" i="15" s="1"/>
  <c r="K545" i="15"/>
  <c r="L545" i="15" s="1"/>
  <c r="K311" i="15"/>
  <c r="L311" i="15" s="1"/>
  <c r="K603" i="15"/>
  <c r="L603" i="15" s="1"/>
  <c r="K681" i="15"/>
  <c r="L681" i="15" s="1"/>
  <c r="K82" i="15"/>
  <c r="L82" i="15" s="1"/>
  <c r="K330" i="15"/>
  <c r="L330" i="15" s="1"/>
  <c r="K393" i="15"/>
  <c r="L393" i="15" s="1"/>
  <c r="K542" i="15"/>
  <c r="L542" i="15" s="1"/>
  <c r="K488" i="15"/>
  <c r="L488" i="15" s="1"/>
  <c r="K433" i="15"/>
  <c r="L433" i="15" s="1"/>
  <c r="K374" i="15"/>
  <c r="L374" i="15" s="1"/>
  <c r="K319" i="15"/>
  <c r="L319" i="15" s="1"/>
  <c r="K194" i="15"/>
  <c r="L194" i="15" s="1"/>
  <c r="K99" i="15"/>
  <c r="L99" i="15" s="1"/>
  <c r="K297" i="15"/>
  <c r="L297" i="15" s="1"/>
  <c r="K249" i="15"/>
  <c r="L249" i="15" s="1"/>
  <c r="K799" i="15"/>
  <c r="L799" i="15" s="1"/>
  <c r="K1018" i="15"/>
  <c r="L1018" i="15" s="1"/>
  <c r="K845" i="15"/>
  <c r="L845" i="15" s="1"/>
  <c r="K1043" i="15"/>
  <c r="L1043" i="15" s="1"/>
  <c r="K717" i="15"/>
  <c r="L717" i="15" s="1"/>
  <c r="K1029" i="15"/>
  <c r="L1029" i="15" s="1"/>
  <c r="K984" i="15"/>
  <c r="L984" i="15" s="1"/>
  <c r="K797" i="15"/>
  <c r="L797" i="15" s="1"/>
  <c r="K985" i="15"/>
  <c r="L985" i="15" s="1"/>
  <c r="K610" i="15"/>
  <c r="L610" i="15" s="1"/>
  <c r="K345" i="15"/>
  <c r="L345" i="15" s="1"/>
  <c r="K572" i="15"/>
  <c r="L572" i="15" s="1"/>
  <c r="K863" i="15"/>
  <c r="L863" i="15" s="1"/>
  <c r="K1066" i="15"/>
  <c r="L1066" i="15" s="1"/>
  <c r="K739" i="15"/>
  <c r="L739" i="15" s="1"/>
  <c r="K903" i="15"/>
  <c r="L903" i="15" s="1"/>
  <c r="K563" i="15"/>
  <c r="L563" i="15" s="1"/>
  <c r="K760" i="15"/>
  <c r="L760" i="15" s="1"/>
  <c r="K1007" i="15"/>
  <c r="L1007" i="15" s="1"/>
  <c r="K902" i="15"/>
  <c r="L902" i="15" s="1"/>
  <c r="K859" i="15"/>
  <c r="L859" i="15" s="1"/>
  <c r="K942" i="15"/>
  <c r="L942" i="15" s="1"/>
  <c r="K1002" i="15"/>
  <c r="L1002" i="15" s="1"/>
  <c r="K746" i="15"/>
  <c r="L746" i="15" s="1"/>
  <c r="K385" i="15"/>
  <c r="L385" i="15" s="1"/>
  <c r="K1055" i="15"/>
  <c r="L1055" i="15" s="1"/>
  <c r="K160" i="15"/>
  <c r="L160" i="15" s="1"/>
  <c r="K838" i="15"/>
  <c r="L838" i="15" s="1"/>
  <c r="K1044" i="15"/>
  <c r="L1044" i="15" s="1"/>
  <c r="K724" i="15"/>
  <c r="L724" i="15" s="1"/>
  <c r="K350" i="15"/>
  <c r="L350" i="15" s="1"/>
  <c r="K3" i="15"/>
  <c r="L3" i="15" s="1"/>
  <c r="L14" i="15" l="1"/>
  <c r="L1098" i="15"/>
  <c r="C14" i="11" s="1"/>
  <c r="D5" i="11"/>
  <c r="D1101" i="14" s="1"/>
  <c r="D1103" i="14" s="1"/>
  <c r="D1127" i="12" l="1"/>
  <c r="D1129" i="12" s="1"/>
  <c r="D1130" i="12" s="1"/>
  <c r="D1131" i="12" s="1"/>
  <c r="D1133" i="12" s="1"/>
  <c r="I1103" i="14"/>
  <c r="D1104" i="14"/>
  <c r="D1105" i="14" s="1"/>
  <c r="D1107" i="14" s="1"/>
  <c r="L1129" i="12" l="1"/>
  <c r="I590" i="12"/>
  <c r="J590" i="12" s="1"/>
  <c r="K590" i="12" s="1"/>
  <c r="I700" i="12"/>
  <c r="J700" i="12" s="1"/>
  <c r="K700" i="12" s="1"/>
  <c r="I933" i="12"/>
  <c r="J933" i="12" s="1"/>
  <c r="K933" i="12" s="1"/>
  <c r="I565" i="12"/>
  <c r="J565" i="12" s="1"/>
  <c r="K565" i="12" s="1"/>
  <c r="I556" i="12"/>
  <c r="J556" i="12" s="1"/>
  <c r="K556" i="12" s="1"/>
  <c r="I935" i="12"/>
  <c r="J935" i="12" s="1"/>
  <c r="K935" i="12" s="1"/>
  <c r="I879" i="12"/>
  <c r="J879" i="12" s="1"/>
  <c r="K879" i="12" s="1"/>
  <c r="I359" i="12"/>
  <c r="J359" i="12" s="1"/>
  <c r="K359" i="12" s="1"/>
  <c r="I32" i="12"/>
  <c r="J32" i="12" s="1"/>
  <c r="K32" i="12" s="1"/>
  <c r="I1119" i="12"/>
  <c r="J1119" i="12" s="1"/>
  <c r="K1119" i="12" s="1"/>
  <c r="I611" i="12"/>
  <c r="J611" i="12" s="1"/>
  <c r="K611" i="12" s="1"/>
  <c r="I260" i="12"/>
  <c r="J260" i="12" s="1"/>
  <c r="K260" i="12" s="1"/>
  <c r="I613" i="12"/>
  <c r="J613" i="12" s="1"/>
  <c r="K613" i="12" s="1"/>
  <c r="I363" i="12"/>
  <c r="J363" i="12" s="1"/>
  <c r="K363" i="12" s="1"/>
  <c r="I800" i="12"/>
  <c r="J800" i="12" s="1"/>
  <c r="K800" i="12" s="1"/>
  <c r="I674" i="12"/>
  <c r="J674" i="12" s="1"/>
  <c r="K674" i="12" s="1"/>
  <c r="I505" i="12"/>
  <c r="J505" i="12" s="1"/>
  <c r="K505" i="12" s="1"/>
  <c r="I1099" i="12"/>
  <c r="J1099" i="12" s="1"/>
  <c r="K1099" i="12" s="1"/>
  <c r="I693" i="12"/>
  <c r="J693" i="12" s="1"/>
  <c r="K693" i="12" s="1"/>
  <c r="I90" i="12"/>
  <c r="J90" i="12" s="1"/>
  <c r="K90" i="12" s="1"/>
  <c r="I503" i="12"/>
  <c r="J503" i="12" s="1"/>
  <c r="K503" i="12" s="1"/>
  <c r="I371" i="12"/>
  <c r="J371" i="12" s="1"/>
  <c r="K371" i="12" s="1"/>
  <c r="I221" i="12"/>
  <c r="J221" i="12" s="1"/>
  <c r="K221" i="12" s="1"/>
  <c r="I601" i="12"/>
  <c r="J601" i="12" s="1"/>
  <c r="K601" i="12" s="1"/>
  <c r="I313" i="12"/>
  <c r="J313" i="12" s="1"/>
  <c r="K313" i="12" s="1"/>
  <c r="I760" i="12"/>
  <c r="J760" i="12" s="1"/>
  <c r="K760" i="12" s="1"/>
  <c r="I824" i="12"/>
  <c r="J824" i="12" s="1"/>
  <c r="K824" i="12" s="1"/>
  <c r="I143" i="12"/>
  <c r="J143" i="12" s="1"/>
  <c r="K143" i="12" s="1"/>
  <c r="I738" i="12"/>
  <c r="J738" i="12" s="1"/>
  <c r="K738" i="12" s="1"/>
  <c r="I264" i="12"/>
  <c r="J264" i="12" s="1"/>
  <c r="K264" i="12" s="1"/>
  <c r="I522" i="12"/>
  <c r="J522" i="12" s="1"/>
  <c r="K522" i="12" s="1"/>
  <c r="I770" i="12"/>
  <c r="J770" i="12" s="1"/>
  <c r="K770" i="12" s="1"/>
  <c r="I725" i="12"/>
  <c r="J725" i="12" s="1"/>
  <c r="K725" i="12" s="1"/>
  <c r="I173" i="12"/>
  <c r="J173" i="12" s="1"/>
  <c r="K173" i="12" s="1"/>
  <c r="I230" i="12"/>
  <c r="J230" i="12" s="1"/>
  <c r="K230" i="12" s="1"/>
  <c r="I985" i="12"/>
  <c r="J985" i="12" s="1"/>
  <c r="K985" i="12" s="1"/>
  <c r="I799" i="12"/>
  <c r="J799" i="12" s="1"/>
  <c r="K799" i="12" s="1"/>
  <c r="I495" i="12"/>
  <c r="J495" i="12" s="1"/>
  <c r="K495" i="12" s="1"/>
  <c r="I610" i="12"/>
  <c r="J610" i="12" s="1"/>
  <c r="K610" i="12" s="1"/>
  <c r="I672" i="12"/>
  <c r="J672" i="12" s="1"/>
  <c r="K672" i="12" s="1"/>
  <c r="I490" i="12"/>
  <c r="J490" i="12" s="1"/>
  <c r="K490" i="12" s="1"/>
  <c r="I484" i="12"/>
  <c r="J484" i="12" s="1"/>
  <c r="K484" i="12" s="1"/>
  <c r="I1025" i="12"/>
  <c r="J1025" i="12" s="1"/>
  <c r="K1025" i="12" s="1"/>
  <c r="I1097" i="12"/>
  <c r="J1097" i="12" s="1"/>
  <c r="K1097" i="12" s="1"/>
  <c r="I743" i="12"/>
  <c r="J743" i="12" s="1"/>
  <c r="K743" i="12" s="1"/>
  <c r="I85" i="12"/>
  <c r="J85" i="12" s="1"/>
  <c r="K85" i="12" s="1"/>
  <c r="I433" i="12"/>
  <c r="J433" i="12" s="1"/>
  <c r="K433" i="12" s="1"/>
  <c r="I558" i="12"/>
  <c r="J558" i="12" s="1"/>
  <c r="K558" i="12" s="1"/>
  <c r="I492" i="12"/>
  <c r="J492" i="12" s="1"/>
  <c r="K492" i="12" s="1"/>
  <c r="I115" i="12"/>
  <c r="J115" i="12" s="1"/>
  <c r="K115" i="12" s="1"/>
  <c r="I58" i="12"/>
  <c r="J58" i="12" s="1"/>
  <c r="K58" i="12" s="1"/>
  <c r="I974" i="12"/>
  <c r="J974" i="12" s="1"/>
  <c r="K974" i="12" s="1"/>
  <c r="I722" i="12"/>
  <c r="J722" i="12" s="1"/>
  <c r="K722" i="12" s="1"/>
  <c r="I343" i="12"/>
  <c r="J343" i="12" s="1"/>
  <c r="K343" i="12" s="1"/>
  <c r="I668" i="12"/>
  <c r="J668" i="12" s="1"/>
  <c r="K668" i="12" s="1"/>
  <c r="I928" i="12"/>
  <c r="J928" i="12" s="1"/>
  <c r="K928" i="12" s="1"/>
  <c r="I209" i="12"/>
  <c r="J209" i="12" s="1"/>
  <c r="K209" i="12" s="1"/>
  <c r="I36" i="12"/>
  <c r="J36" i="12" s="1"/>
  <c r="K36" i="12" s="1"/>
  <c r="I990" i="12"/>
  <c r="J990" i="12" s="1"/>
  <c r="K990" i="12" s="1"/>
  <c r="I296" i="12"/>
  <c r="J296" i="12" s="1"/>
  <c r="K296" i="12" s="1"/>
  <c r="I1029" i="12"/>
  <c r="J1029" i="12" s="1"/>
  <c r="K1029" i="12" s="1"/>
  <c r="I406" i="12"/>
  <c r="J406" i="12" s="1"/>
  <c r="K406" i="12" s="1"/>
  <c r="I776" i="12"/>
  <c r="J776" i="12" s="1"/>
  <c r="K776" i="12" s="1"/>
  <c r="I714" i="12"/>
  <c r="J714" i="12" s="1"/>
  <c r="K714" i="12" s="1"/>
  <c r="I1024" i="12"/>
  <c r="J1024" i="12" s="1"/>
  <c r="K1024" i="12" s="1"/>
  <c r="I383" i="12"/>
  <c r="J383" i="12" s="1"/>
  <c r="K383" i="12" s="1"/>
  <c r="I1071" i="12"/>
  <c r="J1071" i="12" s="1"/>
  <c r="K1071" i="12" s="1"/>
  <c r="I614" i="12"/>
  <c r="J614" i="12" s="1"/>
  <c r="K614" i="12" s="1"/>
  <c r="I816" i="12"/>
  <c r="J816" i="12" s="1"/>
  <c r="K816" i="12" s="1"/>
  <c r="I1091" i="12"/>
  <c r="J1091" i="12" s="1"/>
  <c r="K1091" i="12" s="1"/>
  <c r="I321" i="12"/>
  <c r="J321" i="12" s="1"/>
  <c r="K321" i="12" s="1"/>
  <c r="I295" i="12"/>
  <c r="J295" i="12" s="1"/>
  <c r="K295" i="12" s="1"/>
  <c r="I356" i="12"/>
  <c r="J356" i="12" s="1"/>
  <c r="K356" i="12" s="1"/>
  <c r="I4" i="12"/>
  <c r="J4" i="12" s="1"/>
  <c r="K4" i="12" s="1"/>
  <c r="I233" i="12"/>
  <c r="J233" i="12" s="1"/>
  <c r="K233" i="12" s="1"/>
  <c r="I360" i="12"/>
  <c r="J360" i="12" s="1"/>
  <c r="K360" i="12" s="1"/>
  <c r="I451" i="12"/>
  <c r="J451" i="12" s="1"/>
  <c r="K451" i="12" s="1"/>
  <c r="I727" i="12"/>
  <c r="J727" i="12" s="1"/>
  <c r="K727" i="12" s="1"/>
  <c r="I222" i="12"/>
  <c r="J222" i="12" s="1"/>
  <c r="K222" i="12" s="1"/>
  <c r="I720" i="12"/>
  <c r="J720" i="12" s="1"/>
  <c r="K720" i="12" s="1"/>
  <c r="I148" i="12"/>
  <c r="J148" i="12" s="1"/>
  <c r="K148" i="12" s="1"/>
  <c r="I606" i="12"/>
  <c r="J606" i="12" s="1"/>
  <c r="K606" i="12" s="1"/>
  <c r="I137" i="12"/>
  <c r="J137" i="12" s="1"/>
  <c r="K137" i="12" s="1"/>
  <c r="I476" i="12"/>
  <c r="J476" i="12" s="1"/>
  <c r="K476" i="12" s="1"/>
  <c r="I1064" i="12"/>
  <c r="J1064" i="12" s="1"/>
  <c r="K1064" i="12" s="1"/>
  <c r="I685" i="12"/>
  <c r="J685" i="12" s="1"/>
  <c r="K685" i="12" s="1"/>
  <c r="I981" i="12"/>
  <c r="J981" i="12" s="1"/>
  <c r="K981" i="12" s="1"/>
  <c r="I193" i="12"/>
  <c r="J193" i="12" s="1"/>
  <c r="K193" i="12" s="1"/>
  <c r="I1120" i="12"/>
  <c r="J1120" i="12" s="1"/>
  <c r="K1120" i="12" s="1"/>
  <c r="I211" i="12"/>
  <c r="J211" i="12" s="1"/>
  <c r="K211" i="12" s="1"/>
  <c r="I385" i="12"/>
  <c r="J385" i="12" s="1"/>
  <c r="K385" i="12" s="1"/>
  <c r="I241" i="12"/>
  <c r="J241" i="12" s="1"/>
  <c r="K241" i="12" s="1"/>
  <c r="I454" i="12"/>
  <c r="J454" i="12" s="1"/>
  <c r="K454" i="12" s="1"/>
  <c r="I589" i="12"/>
  <c r="J589" i="12" s="1"/>
  <c r="K589" i="12" s="1"/>
  <c r="I676" i="12"/>
  <c r="J676" i="12" s="1"/>
  <c r="K676" i="12" s="1"/>
  <c r="I608" i="12"/>
  <c r="J608" i="12" s="1"/>
  <c r="K608" i="12" s="1"/>
  <c r="I831" i="12"/>
  <c r="J831" i="12" s="1"/>
  <c r="K831" i="12" s="1"/>
  <c r="I308" i="12"/>
  <c r="J308" i="12" s="1"/>
  <c r="K308" i="12" s="1"/>
  <c r="I957" i="12"/>
  <c r="J957" i="12" s="1"/>
  <c r="K957" i="12" s="1"/>
  <c r="I77" i="12"/>
  <c r="J77" i="12" s="1"/>
  <c r="K77" i="12" s="1"/>
  <c r="I6" i="12"/>
  <c r="J6" i="12" s="1"/>
  <c r="K6" i="12" s="1"/>
  <c r="I489" i="12"/>
  <c r="J489" i="12" s="1"/>
  <c r="K489" i="12" s="1"/>
  <c r="I1101" i="12"/>
  <c r="J1101" i="12" s="1"/>
  <c r="K1101" i="12" s="1"/>
  <c r="I507" i="12"/>
  <c r="J507" i="12" s="1"/>
  <c r="K507" i="12" s="1"/>
  <c r="I849" i="12"/>
  <c r="J849" i="12" s="1"/>
  <c r="K849" i="12" s="1"/>
  <c r="I830" i="12"/>
  <c r="J830" i="12" s="1"/>
  <c r="K830" i="12" s="1"/>
  <c r="I37" i="12"/>
  <c r="J37" i="12" s="1"/>
  <c r="K37" i="12" s="1"/>
  <c r="I620" i="12"/>
  <c r="J620" i="12" s="1"/>
  <c r="K620" i="12" s="1"/>
  <c r="I92" i="12"/>
  <c r="J92" i="12" s="1"/>
  <c r="K92" i="12" s="1"/>
  <c r="I1104" i="12"/>
  <c r="J1104" i="12" s="1"/>
  <c r="K1104" i="12" s="1"/>
  <c r="I364" i="12"/>
  <c r="J364" i="12" s="1"/>
  <c r="K364" i="12" s="1"/>
  <c r="I953" i="12"/>
  <c r="J953" i="12" s="1"/>
  <c r="K953" i="12" s="1"/>
  <c r="I986" i="12"/>
  <c r="J986" i="12" s="1"/>
  <c r="K986" i="12" s="1"/>
  <c r="I263" i="12"/>
  <c r="J263" i="12" s="1"/>
  <c r="K263" i="12" s="1"/>
  <c r="I962" i="12"/>
  <c r="J962" i="12" s="1"/>
  <c r="K962" i="12" s="1"/>
  <c r="I478" i="12"/>
  <c r="J478" i="12" s="1"/>
  <c r="K478" i="12" s="1"/>
  <c r="I976" i="12"/>
  <c r="J976" i="12" s="1"/>
  <c r="K976" i="12" s="1"/>
  <c r="I261" i="12"/>
  <c r="J261" i="12" s="1"/>
  <c r="K261" i="12" s="1"/>
  <c r="I255" i="12"/>
  <c r="J255" i="12" s="1"/>
  <c r="K255" i="12" s="1"/>
  <c r="I195" i="12"/>
  <c r="J195" i="12" s="1"/>
  <c r="K195" i="12" s="1"/>
  <c r="I1026" i="12"/>
  <c r="J1026" i="12" s="1"/>
  <c r="K1026" i="12" s="1"/>
  <c r="I204" i="12"/>
  <c r="J204" i="12" s="1"/>
  <c r="K204" i="12" s="1"/>
  <c r="I1072" i="12"/>
  <c r="J1072" i="12" s="1"/>
  <c r="K1072" i="12" s="1"/>
  <c r="I1044" i="12"/>
  <c r="J1044" i="12" s="1"/>
  <c r="K1044" i="12" s="1"/>
  <c r="I905" i="12"/>
  <c r="J905" i="12" s="1"/>
  <c r="K905" i="12" s="1"/>
  <c r="I141" i="12"/>
  <c r="J141" i="12" s="1"/>
  <c r="K141" i="12" s="1"/>
  <c r="I559" i="12"/>
  <c r="J559" i="12" s="1"/>
  <c r="K559" i="12" s="1"/>
  <c r="I926" i="12"/>
  <c r="J926" i="12" s="1"/>
  <c r="K926" i="12" s="1"/>
  <c r="I1073" i="12"/>
  <c r="J1073" i="12" s="1"/>
  <c r="K1073" i="12" s="1"/>
  <c r="I169" i="12"/>
  <c r="J169" i="12" s="1"/>
  <c r="K169" i="12" s="1"/>
  <c r="I107" i="12"/>
  <c r="J107" i="12" s="1"/>
  <c r="K107" i="12" s="1"/>
  <c r="I1047" i="12"/>
  <c r="J1047" i="12" s="1"/>
  <c r="K1047" i="12" s="1"/>
  <c r="I98" i="12"/>
  <c r="J98" i="12" s="1"/>
  <c r="K98" i="12" s="1"/>
  <c r="I653" i="12"/>
  <c r="J653" i="12" s="1"/>
  <c r="K653" i="12" s="1"/>
  <c r="I525" i="12"/>
  <c r="J525" i="12" s="1"/>
  <c r="K525" i="12" s="1"/>
  <c r="I129" i="12"/>
  <c r="J129" i="12" s="1"/>
  <c r="K129" i="12" s="1"/>
  <c r="I524" i="12"/>
  <c r="J524" i="12" s="1"/>
  <c r="K524" i="12" s="1"/>
  <c r="I997" i="12"/>
  <c r="J997" i="12" s="1"/>
  <c r="K997" i="12" s="1"/>
  <c r="I828" i="12"/>
  <c r="J828" i="12" s="1"/>
  <c r="K828" i="12" s="1"/>
  <c r="I248" i="12"/>
  <c r="J248" i="12" s="1"/>
  <c r="K248" i="12" s="1"/>
  <c r="I428" i="12"/>
  <c r="J428" i="12" s="1"/>
  <c r="K428" i="12" s="1"/>
  <c r="I285" i="12"/>
  <c r="J285" i="12" s="1"/>
  <c r="K285" i="12" s="1"/>
  <c r="I951" i="12"/>
  <c r="J951" i="12" s="1"/>
  <c r="K951" i="12" s="1"/>
  <c r="I662" i="12"/>
  <c r="J662" i="12" s="1"/>
  <c r="K662" i="12" s="1"/>
  <c r="I229" i="12"/>
  <c r="J229" i="12" s="1"/>
  <c r="K229" i="12" s="1"/>
  <c r="I880" i="12"/>
  <c r="J880" i="12" s="1"/>
  <c r="K880" i="12" s="1"/>
  <c r="I322" i="12"/>
  <c r="J322" i="12" s="1"/>
  <c r="K322" i="12" s="1"/>
  <c r="I393" i="12"/>
  <c r="J393" i="12" s="1"/>
  <c r="K393" i="12" s="1"/>
  <c r="I1057" i="12"/>
  <c r="J1057" i="12" s="1"/>
  <c r="K1057" i="12" s="1"/>
  <c r="I595" i="12"/>
  <c r="J595" i="12" s="1"/>
  <c r="K595" i="12" s="1"/>
  <c r="I995" i="12"/>
  <c r="J995" i="12" s="1"/>
  <c r="K995" i="12" s="1"/>
  <c r="I875" i="12"/>
  <c r="J875" i="12" s="1"/>
  <c r="K875" i="12" s="1"/>
  <c r="I1110" i="12"/>
  <c r="J1110" i="12" s="1"/>
  <c r="K1110" i="12" s="1"/>
  <c r="I711" i="12"/>
  <c r="J711" i="12" s="1"/>
  <c r="K711" i="12" s="1"/>
  <c r="I836" i="12"/>
  <c r="J836" i="12" s="1"/>
  <c r="K836" i="12" s="1"/>
  <c r="I536" i="12"/>
  <c r="J536" i="12" s="1"/>
  <c r="K536" i="12" s="1"/>
  <c r="I188" i="12"/>
  <c r="J188" i="12" s="1"/>
  <c r="K188" i="12" s="1"/>
  <c r="I404" i="12"/>
  <c r="J404" i="12" s="1"/>
  <c r="K404" i="12" s="1"/>
  <c r="I688" i="12"/>
  <c r="J688" i="12" s="1"/>
  <c r="K688" i="12" s="1"/>
  <c r="I785" i="12"/>
  <c r="J785" i="12" s="1"/>
  <c r="K785" i="12" s="1"/>
  <c r="I132" i="12"/>
  <c r="J132" i="12" s="1"/>
  <c r="K132" i="12" s="1"/>
  <c r="I639" i="12"/>
  <c r="J639" i="12" s="1"/>
  <c r="K639" i="12" s="1"/>
  <c r="I1023" i="12"/>
  <c r="J1023" i="12" s="1"/>
  <c r="K1023" i="12" s="1"/>
  <c r="I1008" i="12"/>
  <c r="J1008" i="12" s="1"/>
  <c r="K1008" i="12" s="1"/>
  <c r="I181" i="12"/>
  <c r="J181" i="12" s="1"/>
  <c r="K181" i="12" s="1"/>
  <c r="I282" i="12"/>
  <c r="J282" i="12" s="1"/>
  <c r="K282" i="12" s="1"/>
  <c r="I116" i="12"/>
  <c r="J116" i="12" s="1"/>
  <c r="K116" i="12" s="1"/>
  <c r="I528" i="12"/>
  <c r="J528" i="12" s="1"/>
  <c r="K528" i="12" s="1"/>
  <c r="I1103" i="12"/>
  <c r="J1103" i="12" s="1"/>
  <c r="K1103" i="12" s="1"/>
  <c r="I783" i="12"/>
  <c r="J783" i="12" s="1"/>
  <c r="K783" i="12" s="1"/>
  <c r="I67" i="12"/>
  <c r="J67" i="12" s="1"/>
  <c r="K67" i="12" s="1"/>
  <c r="I822" i="12"/>
  <c r="J822" i="12" s="1"/>
  <c r="K822" i="12" s="1"/>
  <c r="I1039" i="12"/>
  <c r="J1039" i="12" s="1"/>
  <c r="K1039" i="12" s="1"/>
  <c r="I877" i="12"/>
  <c r="J877" i="12" s="1"/>
  <c r="K877" i="12" s="1"/>
  <c r="I919" i="12"/>
  <c r="J919" i="12" s="1"/>
  <c r="K919" i="12" s="1"/>
  <c r="I379" i="12"/>
  <c r="J379" i="12" s="1"/>
  <c r="K379" i="12" s="1"/>
  <c r="I569" i="12"/>
  <c r="J569" i="12" s="1"/>
  <c r="K569" i="12" s="1"/>
  <c r="I642" i="12"/>
  <c r="J642" i="12" s="1"/>
  <c r="K642" i="12" s="1"/>
  <c r="I63" i="12"/>
  <c r="J63" i="12" s="1"/>
  <c r="K63" i="12" s="1"/>
  <c r="I196" i="12"/>
  <c r="J196" i="12" s="1"/>
  <c r="K196" i="12" s="1"/>
  <c r="I43" i="12"/>
  <c r="J43" i="12" s="1"/>
  <c r="K43" i="12" s="1"/>
  <c r="I332" i="12"/>
  <c r="J332" i="12" s="1"/>
  <c r="K332" i="12" s="1"/>
  <c r="I1085" i="12"/>
  <c r="J1085" i="12" s="1"/>
  <c r="K1085" i="12" s="1"/>
  <c r="I946" i="12"/>
  <c r="J946" i="12" s="1"/>
  <c r="K946" i="12" s="1"/>
  <c r="I914" i="12"/>
  <c r="J914" i="12" s="1"/>
  <c r="K914" i="12" s="1"/>
  <c r="I1038" i="12"/>
  <c r="J1038" i="12" s="1"/>
  <c r="K1038" i="12" s="1"/>
  <c r="I473" i="12"/>
  <c r="J473" i="12" s="1"/>
  <c r="K473" i="12" s="1"/>
  <c r="I237" i="12"/>
  <c r="J237" i="12" s="1"/>
  <c r="K237" i="12" s="1"/>
  <c r="I126" i="12"/>
  <c r="J126" i="12" s="1"/>
  <c r="K126" i="12" s="1"/>
  <c r="I55" i="12"/>
  <c r="J55" i="12" s="1"/>
  <c r="K55" i="12" s="1"/>
  <c r="I902" i="12"/>
  <c r="J902" i="12" s="1"/>
  <c r="K902" i="12" s="1"/>
  <c r="I465" i="12"/>
  <c r="J465" i="12" s="1"/>
  <c r="K465" i="12" s="1"/>
  <c r="I527" i="12"/>
  <c r="J527" i="12" s="1"/>
  <c r="K527" i="12" s="1"/>
  <c r="I1053" i="12"/>
  <c r="J1053" i="12" s="1"/>
  <c r="K1053" i="12" s="1"/>
  <c r="I612" i="12"/>
  <c r="J612" i="12" s="1"/>
  <c r="K612" i="12" s="1"/>
  <c r="I963" i="12"/>
  <c r="J963" i="12" s="1"/>
  <c r="K963" i="12" s="1"/>
  <c r="I42" i="12"/>
  <c r="J42" i="12" s="1"/>
  <c r="K42" i="12" s="1"/>
  <c r="I167" i="12"/>
  <c r="J167" i="12" s="1"/>
  <c r="K167" i="12" s="1"/>
  <c r="I593" i="12"/>
  <c r="J593" i="12" s="1"/>
  <c r="K593" i="12" s="1"/>
  <c r="I982" i="12"/>
  <c r="J982" i="12" s="1"/>
  <c r="K982" i="12" s="1"/>
  <c r="I164" i="12"/>
  <c r="J164" i="12" s="1"/>
  <c r="K164" i="12" s="1"/>
  <c r="I742" i="12"/>
  <c r="J742" i="12" s="1"/>
  <c r="K742" i="12" s="1"/>
  <c r="I759" i="12"/>
  <c r="J759" i="12" s="1"/>
  <c r="K759" i="12" s="1"/>
  <c r="I1077" i="12"/>
  <c r="J1077" i="12" s="1"/>
  <c r="K1077" i="12" s="1"/>
  <c r="I338" i="12"/>
  <c r="J338" i="12" s="1"/>
  <c r="K338" i="12" s="1"/>
  <c r="I155" i="12"/>
  <c r="J155" i="12" s="1"/>
  <c r="K155" i="12" s="1"/>
  <c r="I793" i="12"/>
  <c r="J793" i="12" s="1"/>
  <c r="K793" i="12" s="1"/>
  <c r="I578" i="12"/>
  <c r="J578" i="12" s="1"/>
  <c r="K578" i="12" s="1"/>
  <c r="I459" i="12"/>
  <c r="J459" i="12" s="1"/>
  <c r="K459" i="12" s="1"/>
  <c r="I918" i="12"/>
  <c r="J918" i="12" s="1"/>
  <c r="K918" i="12" s="1"/>
  <c r="I729" i="12"/>
  <c r="J729" i="12" s="1"/>
  <c r="K729" i="12" s="1"/>
  <c r="I367" i="12"/>
  <c r="J367" i="12" s="1"/>
  <c r="K367" i="12" s="1"/>
  <c r="I934" i="12"/>
  <c r="J934" i="12" s="1"/>
  <c r="K934" i="12" s="1"/>
  <c r="I744" i="12"/>
  <c r="J744" i="12" s="1"/>
  <c r="K744" i="12" s="1"/>
  <c r="I579" i="12"/>
  <c r="J579" i="12" s="1"/>
  <c r="K579" i="12" s="1"/>
  <c r="I477" i="12"/>
  <c r="J477" i="12" s="1"/>
  <c r="K477" i="12" s="1"/>
  <c r="I387" i="12"/>
  <c r="J387" i="12" s="1"/>
  <c r="K387" i="12" s="1"/>
  <c r="I305" i="12"/>
  <c r="J305" i="12" s="1"/>
  <c r="K305" i="12" s="1"/>
  <c r="I39" i="12"/>
  <c r="J39" i="12" s="1"/>
  <c r="K39" i="12" s="1"/>
  <c r="I358" i="12"/>
  <c r="J358" i="12" s="1"/>
  <c r="K358" i="12" s="1"/>
  <c r="I689" i="12"/>
  <c r="J689" i="12" s="1"/>
  <c r="K689" i="12" s="1"/>
  <c r="I1002" i="12"/>
  <c r="J1002" i="12" s="1"/>
  <c r="K1002" i="12" s="1"/>
  <c r="I604" i="12"/>
  <c r="J604" i="12" s="1"/>
  <c r="K604" i="12" s="1"/>
  <c r="I319" i="12"/>
  <c r="J319" i="12" s="1"/>
  <c r="K319" i="12" s="1"/>
  <c r="I920" i="12"/>
  <c r="J920" i="12" s="1"/>
  <c r="K920" i="12" s="1"/>
  <c r="I988" i="12"/>
  <c r="J988" i="12" s="1"/>
  <c r="K988" i="12" s="1"/>
  <c r="I630" i="12"/>
  <c r="J630" i="12" s="1"/>
  <c r="K630" i="12" s="1"/>
  <c r="I520" i="12"/>
  <c r="J520" i="12" s="1"/>
  <c r="K520" i="12" s="1"/>
  <c r="I992" i="12"/>
  <c r="J992" i="12" s="1"/>
  <c r="K992" i="12" s="1"/>
  <c r="I151" i="12"/>
  <c r="J151" i="12" s="1"/>
  <c r="K151" i="12" s="1"/>
  <c r="I780" i="12"/>
  <c r="J780" i="12" s="1"/>
  <c r="K780" i="12" s="1"/>
  <c r="I707" i="12"/>
  <c r="J707" i="12" s="1"/>
  <c r="K707" i="12" s="1"/>
  <c r="I735" i="12"/>
  <c r="J735" i="12" s="1"/>
  <c r="K735" i="12" s="1"/>
  <c r="I1054" i="12"/>
  <c r="J1054" i="12" s="1"/>
  <c r="K1054" i="12" s="1"/>
  <c r="I869" i="12"/>
  <c r="J869" i="12" s="1"/>
  <c r="K869" i="12" s="1"/>
  <c r="I670" i="12"/>
  <c r="J670" i="12" s="1"/>
  <c r="K670" i="12" s="1"/>
  <c r="I792" i="12"/>
  <c r="J792" i="12" s="1"/>
  <c r="K792" i="12" s="1"/>
  <c r="I894" i="12"/>
  <c r="J894" i="12" s="1"/>
  <c r="K894" i="12" s="1"/>
  <c r="I947" i="12"/>
  <c r="J947" i="12" s="1"/>
  <c r="K947" i="12" s="1"/>
  <c r="I910" i="12"/>
  <c r="J910" i="12" s="1"/>
  <c r="K910" i="12" s="1"/>
  <c r="I134" i="12"/>
  <c r="J134" i="12" s="1"/>
  <c r="K134" i="12" s="1"/>
  <c r="I1014" i="12"/>
  <c r="J1014" i="12" s="1"/>
  <c r="K1014" i="12" s="1"/>
  <c r="I7" i="12"/>
  <c r="J7" i="12" s="1"/>
  <c r="K7" i="12" s="1"/>
  <c r="I909" i="12"/>
  <c r="J909" i="12" s="1"/>
  <c r="K909" i="12" s="1"/>
  <c r="I694" i="12"/>
  <c r="J694" i="12" s="1"/>
  <c r="K694" i="12" s="1"/>
  <c r="I24" i="12"/>
  <c r="J24" i="12" s="1"/>
  <c r="K24" i="12" s="1"/>
  <c r="I650" i="12"/>
  <c r="J650" i="12" s="1"/>
  <c r="K650" i="12" s="1"/>
  <c r="I239" i="12"/>
  <c r="J239" i="12" s="1"/>
  <c r="K239" i="12" s="1"/>
  <c r="I238" i="12"/>
  <c r="J238" i="12" s="1"/>
  <c r="K238" i="12" s="1"/>
  <c r="I448" i="12"/>
  <c r="J448" i="12" s="1"/>
  <c r="K448" i="12" s="1"/>
  <c r="I647" i="12"/>
  <c r="J647" i="12" s="1"/>
  <c r="K647" i="12" s="1"/>
  <c r="I73" i="12"/>
  <c r="J73" i="12" s="1"/>
  <c r="K73" i="12" s="1"/>
  <c r="I896" i="12"/>
  <c r="J896" i="12" s="1"/>
  <c r="K896" i="12" s="1"/>
  <c r="I582" i="12"/>
  <c r="J582" i="12" s="1"/>
  <c r="K582" i="12" s="1"/>
  <c r="I937" i="12"/>
  <c r="J937" i="12" s="1"/>
  <c r="K937" i="12" s="1"/>
  <c r="I70" i="12"/>
  <c r="J70" i="12" s="1"/>
  <c r="K70" i="12" s="1"/>
  <c r="I35" i="12"/>
  <c r="J35" i="12" s="1"/>
  <c r="K35" i="12" s="1"/>
  <c r="I150" i="12"/>
  <c r="J150" i="12" s="1"/>
  <c r="K150" i="12" s="1"/>
  <c r="I182" i="12"/>
  <c r="J182" i="12" s="1"/>
  <c r="K182" i="12" s="1"/>
  <c r="I786" i="12"/>
  <c r="J786" i="12" s="1"/>
  <c r="K786" i="12" s="1"/>
  <c r="I341" i="12"/>
  <c r="J341" i="12" s="1"/>
  <c r="K341" i="12" s="1"/>
  <c r="I457" i="12"/>
  <c r="J457" i="12" s="1"/>
  <c r="K457" i="12" s="1"/>
  <c r="I705" i="12"/>
  <c r="J705" i="12" s="1"/>
  <c r="K705" i="12" s="1"/>
  <c r="I587" i="12"/>
  <c r="J587" i="12" s="1"/>
  <c r="K587" i="12" s="1"/>
  <c r="I293" i="12"/>
  <c r="J293" i="12" s="1"/>
  <c r="K293" i="12" s="1"/>
  <c r="I684" i="12"/>
  <c r="J684" i="12" s="1"/>
  <c r="K684" i="12" s="1"/>
  <c r="I716" i="12"/>
  <c r="J716" i="12" s="1"/>
  <c r="K716" i="12" s="1"/>
  <c r="I1069" i="12"/>
  <c r="J1069" i="12" s="1"/>
  <c r="K1069" i="12" s="1"/>
  <c r="I190" i="12"/>
  <c r="J190" i="12" s="1"/>
  <c r="K190" i="12" s="1"/>
  <c r="I924" i="12"/>
  <c r="J924" i="12" s="1"/>
  <c r="K924" i="12" s="1"/>
  <c r="I695" i="12"/>
  <c r="J695" i="12" s="1"/>
  <c r="K695" i="12" s="1"/>
  <c r="I125" i="12"/>
  <c r="J125" i="12" s="1"/>
  <c r="K125" i="12" s="1"/>
  <c r="I291" i="12"/>
  <c r="J291" i="12" s="1"/>
  <c r="K291" i="12" s="1"/>
  <c r="I417" i="12"/>
  <c r="J417" i="12" s="1"/>
  <c r="K417" i="12" s="1"/>
  <c r="I1042" i="12"/>
  <c r="J1042" i="12" s="1"/>
  <c r="K1042" i="12" s="1"/>
  <c r="I563" i="12"/>
  <c r="J563" i="12" s="1"/>
  <c r="K563" i="12" s="1"/>
  <c r="I756" i="12"/>
  <c r="J756" i="12" s="1"/>
  <c r="K756" i="12" s="1"/>
  <c r="I667" i="12"/>
  <c r="J667" i="12" s="1"/>
  <c r="K667" i="12" s="1"/>
  <c r="I691" i="12"/>
  <c r="J691" i="12" s="1"/>
  <c r="K691" i="12" s="1"/>
  <c r="I485" i="12"/>
  <c r="J485" i="12" s="1"/>
  <c r="K485" i="12" s="1"/>
  <c r="I320" i="12"/>
  <c r="J320" i="12" s="1"/>
  <c r="K320" i="12" s="1"/>
  <c r="I771" i="12"/>
  <c r="J771" i="12" s="1"/>
  <c r="K771" i="12" s="1"/>
  <c r="I1079" i="12"/>
  <c r="J1079" i="12" s="1"/>
  <c r="K1079" i="12" s="1"/>
  <c r="I120" i="12"/>
  <c r="J120" i="12" s="1"/>
  <c r="K120" i="12" s="1"/>
  <c r="I398" i="12"/>
  <c r="J398" i="12" s="1"/>
  <c r="K398" i="12" s="1"/>
  <c r="I91" i="12"/>
  <c r="J91" i="12" s="1"/>
  <c r="K91" i="12" s="1"/>
  <c r="I131" i="12"/>
  <c r="J131" i="12" s="1"/>
  <c r="K131" i="12" s="1"/>
  <c r="I333" i="12"/>
  <c r="J333" i="12" s="1"/>
  <c r="K333" i="12" s="1"/>
  <c r="I252" i="12"/>
  <c r="J252" i="12" s="1"/>
  <c r="K252" i="12" s="1"/>
  <c r="I430" i="12"/>
  <c r="J430" i="12" s="1"/>
  <c r="K430" i="12" s="1"/>
  <c r="I276" i="12"/>
  <c r="J276" i="12" s="1"/>
  <c r="K276" i="12" s="1"/>
  <c r="I280" i="12"/>
  <c r="J280" i="12" s="1"/>
  <c r="K280" i="12" s="1"/>
  <c r="I269" i="12"/>
  <c r="J269" i="12" s="1"/>
  <c r="K269" i="12" s="1"/>
  <c r="I906" i="12"/>
  <c r="J906" i="12" s="1"/>
  <c r="K906" i="12" s="1"/>
  <c r="I862" i="12"/>
  <c r="J862" i="12" s="1"/>
  <c r="K862" i="12" s="1"/>
  <c r="I251" i="12"/>
  <c r="J251" i="12" s="1"/>
  <c r="K251" i="12" s="1"/>
  <c r="I851" i="12"/>
  <c r="J851" i="12" s="1"/>
  <c r="K851" i="12" s="1"/>
  <c r="I256" i="12"/>
  <c r="J256" i="12" s="1"/>
  <c r="K256" i="12" s="1"/>
  <c r="I876" i="12"/>
  <c r="J876" i="12" s="1"/>
  <c r="K876" i="12" s="1"/>
  <c r="I801" i="12"/>
  <c r="J801" i="12" s="1"/>
  <c r="K801" i="12" s="1"/>
  <c r="I534" i="12"/>
  <c r="J534" i="12" s="1"/>
  <c r="K534" i="12" s="1"/>
  <c r="I349" i="12"/>
  <c r="J349" i="12" s="1"/>
  <c r="K349" i="12" s="1"/>
  <c r="I240" i="12"/>
  <c r="J240" i="12" s="1"/>
  <c r="K240" i="12" s="1"/>
  <c r="I675" i="12"/>
  <c r="J675" i="12" s="1"/>
  <c r="K675" i="12" s="1"/>
  <c r="I703" i="12"/>
  <c r="J703" i="12" s="1"/>
  <c r="K703" i="12" s="1"/>
  <c r="I772" i="12"/>
  <c r="J772" i="12" s="1"/>
  <c r="K772" i="12" s="1"/>
  <c r="I390" i="12"/>
  <c r="J390" i="12" s="1"/>
  <c r="K390" i="12" s="1"/>
  <c r="I160" i="12"/>
  <c r="J160" i="12" s="1"/>
  <c r="K160" i="12" s="1"/>
  <c r="I460" i="12"/>
  <c r="J460" i="12" s="1"/>
  <c r="K460" i="12" s="1"/>
  <c r="I591" i="12"/>
  <c r="J591" i="12" s="1"/>
  <c r="K591" i="12" s="1"/>
  <c r="I186" i="12"/>
  <c r="J186" i="12" s="1"/>
  <c r="K186" i="12" s="1"/>
  <c r="I13" i="12"/>
  <c r="J13" i="12" s="1"/>
  <c r="K13" i="12" s="1"/>
  <c r="I378" i="12"/>
  <c r="J378" i="12" s="1"/>
  <c r="K378" i="12" s="1"/>
  <c r="I20" i="12"/>
  <c r="J20" i="12" s="1"/>
  <c r="K20" i="12" s="1"/>
  <c r="I969" i="12"/>
  <c r="J969" i="12" s="1"/>
  <c r="K969" i="12" s="1"/>
  <c r="I257" i="12"/>
  <c r="J257" i="12" s="1"/>
  <c r="K257" i="12" s="1"/>
  <c r="I516" i="12"/>
  <c r="J516" i="12" s="1"/>
  <c r="K516" i="12" s="1"/>
  <c r="I123" i="12"/>
  <c r="J123" i="12" s="1"/>
  <c r="K123" i="12" s="1"/>
  <c r="I731" i="12"/>
  <c r="J731" i="12" s="1"/>
  <c r="K731" i="12" s="1"/>
  <c r="I823" i="12"/>
  <c r="J823" i="12" s="1"/>
  <c r="K823" i="12" s="1"/>
  <c r="I429" i="12"/>
  <c r="J429" i="12" s="1"/>
  <c r="K429" i="12" s="1"/>
  <c r="I27" i="12"/>
  <c r="J27" i="12" s="1"/>
  <c r="K27" i="12" s="1"/>
  <c r="I8" i="12"/>
  <c r="J8" i="12" s="1"/>
  <c r="K8" i="12" s="1"/>
  <c r="I917" i="12"/>
  <c r="J917" i="12" s="1"/>
  <c r="K917" i="12" s="1"/>
  <c r="I66" i="12"/>
  <c r="J66" i="12" s="1"/>
  <c r="K66" i="12" s="1"/>
  <c r="I266" i="12"/>
  <c r="J266" i="12" s="1"/>
  <c r="K266" i="12" s="1"/>
  <c r="I797" i="12"/>
  <c r="J797" i="12" s="1"/>
  <c r="K797" i="12" s="1"/>
  <c r="I943" i="12"/>
  <c r="J943" i="12" s="1"/>
  <c r="K943" i="12" s="1"/>
  <c r="I53" i="12"/>
  <c r="J53" i="12" s="1"/>
  <c r="K53" i="12" s="1"/>
  <c r="I106" i="12"/>
  <c r="J106" i="12" s="1"/>
  <c r="K106" i="12" s="1"/>
  <c r="I104" i="12"/>
  <c r="J104" i="12" s="1"/>
  <c r="K104" i="12" s="1"/>
  <c r="I432" i="12"/>
  <c r="J432" i="12" s="1"/>
  <c r="K432" i="12" s="1"/>
  <c r="I883" i="12"/>
  <c r="J883" i="12" s="1"/>
  <c r="K883" i="12" s="1"/>
  <c r="I369" i="12"/>
  <c r="J369" i="12" s="1"/>
  <c r="K369" i="12" s="1"/>
  <c r="I52" i="12"/>
  <c r="J52" i="12" s="1"/>
  <c r="K52" i="12" s="1"/>
  <c r="I1015" i="12"/>
  <c r="J1015" i="12" s="1"/>
  <c r="K1015" i="12" s="1"/>
  <c r="I868" i="12"/>
  <c r="J868" i="12" s="1"/>
  <c r="K868" i="12" s="1"/>
  <c r="I437" i="12"/>
  <c r="J437" i="12" s="1"/>
  <c r="K437" i="12" s="1"/>
  <c r="I1081" i="12"/>
  <c r="J1081" i="12" s="1"/>
  <c r="K1081" i="12" s="1"/>
  <c r="I728" i="12"/>
  <c r="J728" i="12" s="1"/>
  <c r="K728" i="12" s="1"/>
  <c r="I1121" i="12"/>
  <c r="J1121" i="12" s="1"/>
  <c r="K1121" i="12" s="1"/>
  <c r="I203" i="12"/>
  <c r="J203" i="12" s="1"/>
  <c r="K203" i="12" s="1"/>
  <c r="I290" i="12"/>
  <c r="J290" i="12" s="1"/>
  <c r="K290" i="12" s="1"/>
  <c r="I218" i="12"/>
  <c r="J218" i="12" s="1"/>
  <c r="K218" i="12" s="1"/>
  <c r="I249" i="12"/>
  <c r="J249" i="12" s="1"/>
  <c r="K249" i="12" s="1"/>
  <c r="I838" i="12"/>
  <c r="J838" i="12" s="1"/>
  <c r="K838" i="12" s="1"/>
  <c r="I108" i="12"/>
  <c r="J108" i="12" s="1"/>
  <c r="K108" i="12" s="1"/>
  <c r="I964" i="12"/>
  <c r="J964" i="12" s="1"/>
  <c r="K964" i="12" s="1"/>
  <c r="I279" i="12"/>
  <c r="J279" i="12" s="1"/>
  <c r="K279" i="12" s="1"/>
  <c r="I794" i="12"/>
  <c r="J794" i="12" s="1"/>
  <c r="K794" i="12" s="1"/>
  <c r="I416" i="12"/>
  <c r="J416" i="12" s="1"/>
  <c r="K416" i="12" s="1"/>
  <c r="I789" i="12"/>
  <c r="J789" i="12" s="1"/>
  <c r="K789" i="12" s="1"/>
  <c r="I755" i="12"/>
  <c r="J755" i="12" s="1"/>
  <c r="K755" i="12" s="1"/>
  <c r="I89" i="12"/>
  <c r="J89" i="12" s="1"/>
  <c r="K89" i="12" s="1"/>
  <c r="I154" i="12"/>
  <c r="J154" i="12" s="1"/>
  <c r="K154" i="12" s="1"/>
  <c r="I860" i="12"/>
  <c r="J860" i="12" s="1"/>
  <c r="K860" i="12" s="1"/>
  <c r="I440" i="12"/>
  <c r="J440" i="12" s="1"/>
  <c r="K440" i="12" s="1"/>
  <c r="I872" i="12"/>
  <c r="J872" i="12" s="1"/>
  <c r="K872" i="12" s="1"/>
  <c r="I172" i="12"/>
  <c r="J172" i="12" s="1"/>
  <c r="K172" i="12" s="1"/>
  <c r="I548" i="12"/>
  <c r="J548" i="12" s="1"/>
  <c r="K548" i="12" s="1"/>
  <c r="I1027" i="12"/>
  <c r="J1027" i="12" s="1"/>
  <c r="K1027" i="12" s="1"/>
  <c r="I631" i="12"/>
  <c r="J631" i="12" s="1"/>
  <c r="K631" i="12" s="1"/>
  <c r="I69" i="12"/>
  <c r="J69" i="12" s="1"/>
  <c r="K69" i="12" s="1"/>
  <c r="I577" i="12"/>
  <c r="J577" i="12" s="1"/>
  <c r="K577" i="12" s="1"/>
  <c r="I959" i="12"/>
  <c r="J959" i="12" s="1"/>
  <c r="K959" i="12" s="1"/>
  <c r="I899" i="12"/>
  <c r="J899" i="12" s="1"/>
  <c r="K899" i="12" s="1"/>
  <c r="I1061" i="12"/>
  <c r="J1061" i="12" s="1"/>
  <c r="K1061" i="12" s="1"/>
  <c r="I304" i="12"/>
  <c r="J304" i="12" s="1"/>
  <c r="K304" i="12" s="1"/>
  <c r="I535" i="12"/>
  <c r="J535" i="12" s="1"/>
  <c r="K535" i="12" s="1"/>
  <c r="I5" i="12"/>
  <c r="J5" i="12" s="1"/>
  <c r="K5" i="12" s="1"/>
  <c r="I1007" i="12"/>
  <c r="J1007" i="12" s="1"/>
  <c r="K1007" i="12" s="1"/>
  <c r="I191" i="12"/>
  <c r="J191" i="12" s="1"/>
  <c r="K191" i="12" s="1"/>
  <c r="I702" i="12"/>
  <c r="J702" i="12" s="1"/>
  <c r="K702" i="12" s="1"/>
  <c r="I600" i="12"/>
  <c r="J600" i="12" s="1"/>
  <c r="K600" i="12" s="1"/>
  <c r="I1016" i="12"/>
  <c r="J1016" i="12" s="1"/>
  <c r="K1016" i="12" s="1"/>
  <c r="I537" i="12"/>
  <c r="J537" i="12" s="1"/>
  <c r="K537" i="12" s="1"/>
  <c r="I633" i="12"/>
  <c r="J633" i="12" s="1"/>
  <c r="K633" i="12" s="1"/>
  <c r="I643" i="12"/>
  <c r="J643" i="12" s="1"/>
  <c r="K643" i="12" s="1"/>
  <c r="I1113" i="12"/>
  <c r="J1113" i="12" s="1"/>
  <c r="K1113" i="12" s="1"/>
  <c r="I682" i="12"/>
  <c r="J682" i="12" s="1"/>
  <c r="K682" i="12" s="1"/>
  <c r="I22" i="12"/>
  <c r="J22" i="12" s="1"/>
  <c r="K22" i="12" s="1"/>
  <c r="I88" i="12"/>
  <c r="J88" i="12" s="1"/>
  <c r="K88" i="12" s="1"/>
  <c r="I621" i="12"/>
  <c r="J621" i="12" s="1"/>
  <c r="K621" i="12" s="1"/>
  <c r="I265" i="12"/>
  <c r="J265" i="12" s="1"/>
  <c r="K265" i="12" s="1"/>
  <c r="I438" i="12"/>
  <c r="J438" i="12" s="1"/>
  <c r="K438" i="12" s="1"/>
  <c r="I1095" i="12"/>
  <c r="J1095" i="12" s="1"/>
  <c r="K1095" i="12" s="1"/>
  <c r="I765" i="12"/>
  <c r="J765" i="12" s="1"/>
  <c r="K765" i="12" s="1"/>
  <c r="I403" i="12"/>
  <c r="J403" i="12" s="1"/>
  <c r="K403" i="12" s="1"/>
  <c r="I638" i="12"/>
  <c r="J638" i="12" s="1"/>
  <c r="K638" i="12" s="1"/>
  <c r="I1062" i="12"/>
  <c r="J1062" i="12" s="1"/>
  <c r="K1062" i="12" s="1"/>
  <c r="I253" i="12"/>
  <c r="J253" i="12" s="1"/>
  <c r="K253" i="12" s="1"/>
  <c r="I185" i="12"/>
  <c r="J185" i="12" s="1"/>
  <c r="K185" i="12" s="1"/>
  <c r="I623" i="12"/>
  <c r="J623" i="12" s="1"/>
  <c r="K623" i="12" s="1"/>
  <c r="I807" i="12"/>
  <c r="J807" i="12" s="1"/>
  <c r="K807" i="12" s="1"/>
  <c r="I147" i="12"/>
  <c r="J147" i="12" s="1"/>
  <c r="K147" i="12" s="1"/>
  <c r="I274" i="12"/>
  <c r="J274" i="12" s="1"/>
  <c r="K274" i="12" s="1"/>
  <c r="I297" i="12"/>
  <c r="J297" i="12" s="1"/>
  <c r="K297" i="12" s="1"/>
  <c r="I177" i="12"/>
  <c r="J177" i="12" s="1"/>
  <c r="K177" i="12" s="1"/>
  <c r="I846" i="12"/>
  <c r="J846" i="12" s="1"/>
  <c r="K846" i="12" s="1"/>
  <c r="I827" i="12"/>
  <c r="J827" i="12" s="1"/>
  <c r="K827" i="12" s="1"/>
  <c r="I690" i="12"/>
  <c r="J690" i="12" s="1"/>
  <c r="K690" i="12" s="1"/>
  <c r="I615" i="12"/>
  <c r="J615" i="12" s="1"/>
  <c r="K615" i="12" s="1"/>
  <c r="I854" i="12"/>
  <c r="J854" i="12" s="1"/>
  <c r="K854" i="12" s="1"/>
  <c r="I166" i="12"/>
  <c r="J166" i="12" s="1"/>
  <c r="K166" i="12" s="1"/>
  <c r="I788" i="12"/>
  <c r="J788" i="12" s="1"/>
  <c r="K788" i="12" s="1"/>
  <c r="I161" i="12"/>
  <c r="J161" i="12" s="1"/>
  <c r="K161" i="12" s="1"/>
  <c r="I812" i="12"/>
  <c r="J812" i="12" s="1"/>
  <c r="K812" i="12" s="1"/>
  <c r="I458" i="12"/>
  <c r="J458" i="12" s="1"/>
  <c r="K458" i="12" s="1"/>
  <c r="I890" i="12"/>
  <c r="J890" i="12" s="1"/>
  <c r="K890" i="12" s="1"/>
  <c r="I414" i="12"/>
  <c r="J414" i="12" s="1"/>
  <c r="K414" i="12" s="1"/>
  <c r="I692" i="12"/>
  <c r="J692" i="12" s="1"/>
  <c r="K692" i="12" s="1"/>
  <c r="I9" i="12"/>
  <c r="J9" i="12" s="1"/>
  <c r="K9" i="12" s="1"/>
  <c r="I640" i="12"/>
  <c r="J640" i="12" s="1"/>
  <c r="K640" i="12" s="1"/>
  <c r="I663" i="12"/>
  <c r="J663" i="12" s="1"/>
  <c r="K663" i="12" s="1"/>
  <c r="I766" i="12"/>
  <c r="J766" i="12" s="1"/>
  <c r="K766" i="12" s="1"/>
  <c r="I882" i="12"/>
  <c r="J882" i="12" s="1"/>
  <c r="K882" i="12" s="1"/>
  <c r="I802" i="12"/>
  <c r="J802" i="12" s="1"/>
  <c r="K802" i="12" s="1"/>
  <c r="I557" i="12"/>
  <c r="J557" i="12" s="1"/>
  <c r="K557" i="12" s="1"/>
  <c r="I991" i="12"/>
  <c r="J991" i="12" s="1"/>
  <c r="K991" i="12" s="1"/>
  <c r="I669" i="12"/>
  <c r="J669" i="12" s="1"/>
  <c r="K669" i="12" s="1"/>
  <c r="I787" i="12"/>
  <c r="J787" i="12" s="1"/>
  <c r="K787" i="12" s="1"/>
  <c r="I541" i="12"/>
  <c r="J541" i="12" s="1"/>
  <c r="K541" i="12" s="1"/>
  <c r="I121" i="12"/>
  <c r="J121" i="12" s="1"/>
  <c r="K121" i="12" s="1"/>
  <c r="I820" i="12"/>
  <c r="J820" i="12" s="1"/>
  <c r="K820" i="12" s="1"/>
  <c r="I1078" i="12"/>
  <c r="J1078" i="12" s="1"/>
  <c r="K1078" i="12" s="1"/>
  <c r="I207" i="12"/>
  <c r="J207" i="12" s="1"/>
  <c r="K207" i="12" s="1"/>
  <c r="I681" i="12"/>
  <c r="J681" i="12" s="1"/>
  <c r="K681" i="12" s="1"/>
  <c r="I657" i="12"/>
  <c r="J657" i="12" s="1"/>
  <c r="K657" i="12" s="1"/>
  <c r="I870" i="12"/>
  <c r="J870" i="12" s="1"/>
  <c r="K870" i="12" s="1"/>
  <c r="I531" i="12"/>
  <c r="J531" i="12" s="1"/>
  <c r="K531" i="12" s="1"/>
  <c r="I966" i="12"/>
  <c r="J966" i="12" s="1"/>
  <c r="K966" i="12" s="1"/>
  <c r="I736" i="12"/>
  <c r="J736" i="12" s="1"/>
  <c r="K736" i="12" s="1"/>
  <c r="I1080" i="12"/>
  <c r="J1080" i="12" s="1"/>
  <c r="K1080" i="12" s="1"/>
  <c r="I1009" i="12"/>
  <c r="J1009" i="12" s="1"/>
  <c r="K1009" i="12" s="1"/>
  <c r="I124" i="12"/>
  <c r="J124" i="12" s="1"/>
  <c r="K124" i="12" s="1"/>
  <c r="I724" i="12"/>
  <c r="J724" i="12" s="1"/>
  <c r="K724" i="12" s="1"/>
  <c r="I654" i="12"/>
  <c r="J654" i="12" s="1"/>
  <c r="K654" i="12" s="1"/>
  <c r="I442" i="12"/>
  <c r="J442" i="12" s="1"/>
  <c r="K442" i="12" s="1"/>
  <c r="I939" i="12"/>
  <c r="J939" i="12" s="1"/>
  <c r="K939" i="12" s="1"/>
  <c r="I619" i="12"/>
  <c r="J619" i="12" s="1"/>
  <c r="K619" i="12" s="1"/>
  <c r="I97" i="12"/>
  <c r="J97" i="12" s="1"/>
  <c r="K97" i="12" s="1"/>
  <c r="I353" i="12"/>
  <c r="J353" i="12" s="1"/>
  <c r="K353" i="12" s="1"/>
  <c r="I386" i="12"/>
  <c r="J386" i="12" s="1"/>
  <c r="K386" i="12" s="1"/>
  <c r="I542" i="12"/>
  <c r="J542" i="12" s="1"/>
  <c r="K542" i="12" s="1"/>
  <c r="I1070" i="12"/>
  <c r="J1070" i="12" s="1"/>
  <c r="K1070" i="12" s="1"/>
  <c r="I259" i="12"/>
  <c r="J259" i="12" s="1"/>
  <c r="K259" i="12" s="1"/>
  <c r="I833" i="12"/>
  <c r="J833" i="12" s="1"/>
  <c r="K833" i="12" s="1"/>
  <c r="I696" i="12"/>
  <c r="J696" i="12" s="1"/>
  <c r="K696" i="12" s="1"/>
  <c r="I28" i="12"/>
  <c r="J28" i="12" s="1"/>
  <c r="K28" i="12" s="1"/>
  <c r="I441" i="12"/>
  <c r="J441" i="12" s="1"/>
  <c r="K441" i="12" s="1"/>
  <c r="I1105" i="12"/>
  <c r="J1105" i="12" s="1"/>
  <c r="K1105" i="12" s="1"/>
  <c r="I847" i="12"/>
  <c r="J847" i="12" s="1"/>
  <c r="K847" i="12" s="1"/>
  <c r="I38" i="12"/>
  <c r="J38" i="12" s="1"/>
  <c r="K38" i="12" s="1"/>
  <c r="I339" i="12"/>
  <c r="J339" i="12" s="1"/>
  <c r="K339" i="12" s="1"/>
  <c r="I998" i="12"/>
  <c r="J998" i="12" s="1"/>
  <c r="K998" i="12" s="1"/>
  <c r="I574" i="12"/>
  <c r="J574" i="12" s="1"/>
  <c r="K574" i="12" s="1"/>
  <c r="I494" i="12"/>
  <c r="J494" i="12" s="1"/>
  <c r="K494" i="12" s="1"/>
  <c r="I330" i="12"/>
  <c r="J330" i="12" s="1"/>
  <c r="K330" i="12" s="1"/>
  <c r="I832" i="12"/>
  <c r="J832" i="12" s="1"/>
  <c r="K832" i="12" s="1"/>
  <c r="I352" i="12"/>
  <c r="J352" i="12" s="1"/>
  <c r="K352" i="12" s="1"/>
  <c r="I450" i="12"/>
  <c r="J450" i="12" s="1"/>
  <c r="K450" i="12" s="1"/>
  <c r="I821" i="12"/>
  <c r="J821" i="12" s="1"/>
  <c r="K821" i="12" s="1"/>
  <c r="I737" i="12"/>
  <c r="J737" i="12" s="1"/>
  <c r="K737" i="12" s="1"/>
  <c r="I271" i="12"/>
  <c r="J271" i="12" s="1"/>
  <c r="K271" i="12" s="1"/>
  <c r="I948" i="12"/>
  <c r="J948" i="12" s="1"/>
  <c r="K948" i="12" s="1"/>
  <c r="I762" i="12"/>
  <c r="J762" i="12" s="1"/>
  <c r="K762" i="12" s="1"/>
  <c r="I1033" i="12"/>
  <c r="J1033" i="12" s="1"/>
  <c r="K1033" i="12" s="1"/>
  <c r="I158" i="12"/>
  <c r="J158" i="12" s="1"/>
  <c r="K158" i="12" s="1"/>
  <c r="I777" i="12"/>
  <c r="J777" i="12" s="1"/>
  <c r="K777" i="12" s="1"/>
  <c r="I468" i="12"/>
  <c r="J468" i="12" s="1"/>
  <c r="K468" i="12" s="1"/>
  <c r="I583" i="12"/>
  <c r="J583" i="12" s="1"/>
  <c r="K583" i="12" s="1"/>
  <c r="I965" i="12"/>
  <c r="J965" i="12" s="1"/>
  <c r="K965" i="12" s="1"/>
  <c r="I817" i="12"/>
  <c r="J817" i="12" s="1"/>
  <c r="K817" i="12" s="1"/>
  <c r="I645" i="12"/>
  <c r="J645" i="12" s="1"/>
  <c r="K645" i="12" s="1"/>
  <c r="I949" i="12"/>
  <c r="J949" i="12" s="1"/>
  <c r="K949" i="12" s="1"/>
  <c r="I18" i="12"/>
  <c r="J18" i="12" s="1"/>
  <c r="K18" i="12" s="1"/>
  <c r="I750" i="12"/>
  <c r="J750" i="12" s="1"/>
  <c r="K750" i="12" s="1"/>
  <c r="I871" i="12"/>
  <c r="J871" i="12" s="1"/>
  <c r="K871" i="12" s="1"/>
  <c r="I878" i="12"/>
  <c r="J878" i="12" s="1"/>
  <c r="K878" i="12" s="1"/>
  <c r="I922" i="12"/>
  <c r="J922" i="12" s="1"/>
  <c r="K922" i="12" s="1"/>
  <c r="I41" i="12"/>
  <c r="J41" i="12" s="1"/>
  <c r="K41" i="12" s="1"/>
  <c r="I1075" i="12"/>
  <c r="J1075" i="12" s="1"/>
  <c r="K1075" i="12" s="1"/>
  <c r="I745" i="12"/>
  <c r="J745" i="12" s="1"/>
  <c r="K745" i="12" s="1"/>
  <c r="I706" i="12"/>
  <c r="J706" i="12" s="1"/>
  <c r="K706" i="12" s="1"/>
  <c r="I418" i="12"/>
  <c r="J418" i="12" s="1"/>
  <c r="K418" i="12" s="1"/>
  <c r="I409" i="12"/>
  <c r="J409" i="12" s="1"/>
  <c r="K409" i="12" s="1"/>
  <c r="I1076" i="12"/>
  <c r="J1076" i="12" s="1"/>
  <c r="K1076" i="12" s="1"/>
  <c r="I501" i="12"/>
  <c r="J501" i="12" s="1"/>
  <c r="K501" i="12" s="1"/>
  <c r="I144" i="12"/>
  <c r="J144" i="12" s="1"/>
  <c r="K144" i="12" s="1"/>
  <c r="I895" i="12"/>
  <c r="J895" i="12" s="1"/>
  <c r="K895" i="12" s="1"/>
  <c r="I392" i="12"/>
  <c r="J392" i="12" s="1"/>
  <c r="K392" i="12" s="1"/>
  <c r="I881" i="12"/>
  <c r="J881" i="12" s="1"/>
  <c r="K881" i="12" s="1"/>
  <c r="I278" i="12"/>
  <c r="J278" i="12" s="1"/>
  <c r="K278" i="12" s="1"/>
  <c r="I176" i="12"/>
  <c r="J176" i="12" s="1"/>
  <c r="K176" i="12" s="1"/>
  <c r="I892" i="12"/>
  <c r="J892" i="12" s="1"/>
  <c r="K892" i="12" s="1"/>
  <c r="I453" i="12"/>
  <c r="J453" i="12" s="1"/>
  <c r="K453" i="12" s="1"/>
  <c r="I96" i="12"/>
  <c r="J96" i="12" s="1"/>
  <c r="K96" i="12" s="1"/>
  <c r="I1041" i="12"/>
  <c r="J1041" i="12" s="1"/>
  <c r="K1041" i="12" s="1"/>
  <c r="I967" i="12"/>
  <c r="J967" i="12" s="1"/>
  <c r="K967" i="12" s="1"/>
  <c r="I634" i="12"/>
  <c r="J634" i="12" s="1"/>
  <c r="K634" i="12" s="1"/>
  <c r="I258" i="12"/>
  <c r="J258" i="12" s="1"/>
  <c r="K258" i="12" s="1"/>
  <c r="I83" i="12"/>
  <c r="J83" i="12" s="1"/>
  <c r="K83" i="12" s="1"/>
  <c r="I1032" i="12"/>
  <c r="J1032" i="12" s="1"/>
  <c r="K1032" i="12" s="1"/>
  <c r="I299" i="12"/>
  <c r="J299" i="12" s="1"/>
  <c r="K299" i="12" s="1"/>
  <c r="I119" i="12"/>
  <c r="J119" i="12" s="1"/>
  <c r="K119" i="12" s="1"/>
  <c r="I165" i="12"/>
  <c r="J165" i="12" s="1"/>
  <c r="K165" i="12" s="1"/>
  <c r="I509" i="12"/>
  <c r="J509" i="12" s="1"/>
  <c r="K509" i="12" s="1"/>
  <c r="I571" i="12"/>
  <c r="J571" i="12" s="1"/>
  <c r="K571" i="12" s="1"/>
  <c r="I314" i="12"/>
  <c r="J314" i="12" s="1"/>
  <c r="K314" i="12" s="1"/>
  <c r="I775" i="12"/>
  <c r="J775" i="12" s="1"/>
  <c r="K775" i="12" s="1"/>
  <c r="I491" i="12"/>
  <c r="J491" i="12" s="1"/>
  <c r="K491" i="12" s="1"/>
  <c r="I726" i="12"/>
  <c r="J726" i="12" s="1"/>
  <c r="K726" i="12" s="1"/>
  <c r="I54" i="12"/>
  <c r="J54" i="12" s="1"/>
  <c r="K54" i="12" s="1"/>
  <c r="I709" i="12"/>
  <c r="J709" i="12" s="1"/>
  <c r="K709" i="12" s="1"/>
  <c r="I228" i="12"/>
  <c r="J228" i="12" s="1"/>
  <c r="K228" i="12" s="1"/>
  <c r="I635" i="12"/>
  <c r="J635" i="12" s="1"/>
  <c r="K635" i="12" s="1"/>
  <c r="I773" i="12"/>
  <c r="J773" i="12" s="1"/>
  <c r="K773" i="12" s="1"/>
  <c r="I267" i="12"/>
  <c r="J267" i="12" s="1"/>
  <c r="K267" i="12" s="1"/>
  <c r="I81" i="12"/>
  <c r="J81" i="12" s="1"/>
  <c r="K81" i="12" s="1"/>
  <c r="I11" i="12"/>
  <c r="J11" i="12" s="1"/>
  <c r="K11" i="12" s="1"/>
  <c r="I958" i="12"/>
  <c r="J958" i="12" s="1"/>
  <c r="K958" i="12" s="1"/>
  <c r="I481" i="12"/>
  <c r="J481" i="12" s="1"/>
  <c r="K481" i="12" s="1"/>
  <c r="I286" i="12"/>
  <c r="J286" i="12" s="1"/>
  <c r="K286" i="12" s="1"/>
  <c r="I486" i="12"/>
  <c r="J486" i="12" s="1"/>
  <c r="K486" i="12" s="1"/>
  <c r="I180" i="12"/>
  <c r="J180" i="12" s="1"/>
  <c r="K180" i="12" s="1"/>
  <c r="I523" i="12"/>
  <c r="J523" i="12" s="1"/>
  <c r="K523" i="12" s="1"/>
  <c r="I395" i="12"/>
  <c r="J395" i="12" s="1"/>
  <c r="K395" i="12" s="1"/>
  <c r="I405" i="12"/>
  <c r="J405" i="12" s="1"/>
  <c r="K405" i="12" s="1"/>
  <c r="I362" i="12"/>
  <c r="J362" i="12" s="1"/>
  <c r="K362" i="12" s="1"/>
  <c r="I719" i="12"/>
  <c r="J719" i="12" s="1"/>
  <c r="K719" i="12" s="1"/>
  <c r="I136" i="12"/>
  <c r="J136" i="12" s="1"/>
  <c r="K136" i="12" s="1"/>
  <c r="I753" i="12"/>
  <c r="J753" i="12" s="1"/>
  <c r="K753" i="12" s="1"/>
  <c r="I712" i="12"/>
  <c r="J712" i="12" s="1"/>
  <c r="K712" i="12" s="1"/>
  <c r="I59" i="12"/>
  <c r="J59" i="12" s="1"/>
  <c r="K59" i="12" s="1"/>
  <c r="I357" i="12"/>
  <c r="J357" i="12" s="1"/>
  <c r="K357" i="12" s="1"/>
  <c r="I1021" i="12"/>
  <c r="J1021" i="12" s="1"/>
  <c r="K1021" i="12" s="1"/>
  <c r="I1094" i="12"/>
  <c r="J1094" i="12" s="1"/>
  <c r="K1094" i="12" s="1"/>
  <c r="I810" i="12"/>
  <c r="J810" i="12" s="1"/>
  <c r="K810" i="12" s="1"/>
  <c r="I47" i="12"/>
  <c r="J47" i="12" s="1"/>
  <c r="K47" i="12" s="1"/>
  <c r="I526" i="12"/>
  <c r="J526" i="12" s="1"/>
  <c r="K526" i="12" s="1"/>
  <c r="I372" i="12"/>
  <c r="J372" i="12" s="1"/>
  <c r="K372" i="12" s="1"/>
  <c r="I701" i="12"/>
  <c r="J701" i="12" s="1"/>
  <c r="K701" i="12" s="1"/>
  <c r="I1074" i="12"/>
  <c r="J1074" i="12" s="1"/>
  <c r="K1074" i="12" s="1"/>
  <c r="I102" i="12"/>
  <c r="J102" i="12" s="1"/>
  <c r="K102" i="12" s="1"/>
  <c r="I487" i="12"/>
  <c r="J487" i="12" s="1"/>
  <c r="K487" i="12" s="1"/>
  <c r="I686" i="12"/>
  <c r="J686" i="12" s="1"/>
  <c r="K686" i="12" s="1"/>
  <c r="I970" i="12"/>
  <c r="J970" i="12" s="1"/>
  <c r="K970" i="12" s="1"/>
  <c r="I1003" i="12"/>
  <c r="J1003" i="12" s="1"/>
  <c r="K1003" i="12" s="1"/>
  <c r="I629" i="12"/>
  <c r="J629" i="12" s="1"/>
  <c r="K629" i="12" s="1"/>
  <c r="I382" i="12"/>
  <c r="J382" i="12" s="1"/>
  <c r="K382" i="12" s="1"/>
  <c r="I178" i="12"/>
  <c r="J178" i="12" s="1"/>
  <c r="K178" i="12" s="1"/>
  <c r="I133" i="12"/>
  <c r="J133" i="12" s="1"/>
  <c r="K133" i="12" s="1"/>
  <c r="I212" i="12"/>
  <c r="J212" i="12" s="1"/>
  <c r="K212" i="12" s="1"/>
  <c r="I544" i="12"/>
  <c r="J544" i="12" s="1"/>
  <c r="K544" i="12" s="1"/>
  <c r="I179" i="12"/>
  <c r="J179" i="12" s="1"/>
  <c r="K179" i="12" s="1"/>
  <c r="I1106" i="12"/>
  <c r="J1106" i="12" s="1"/>
  <c r="K1106" i="12" s="1"/>
  <c r="I921" i="12"/>
  <c r="J921" i="12" s="1"/>
  <c r="K921" i="12" s="1"/>
  <c r="I25" i="12"/>
  <c r="J25" i="12" s="1"/>
  <c r="K25" i="12" s="1"/>
  <c r="I864" i="12"/>
  <c r="J864" i="12" s="1"/>
  <c r="K864" i="12" s="1"/>
  <c r="I1048" i="12"/>
  <c r="J1048" i="12" s="1"/>
  <c r="K1048" i="12" s="1"/>
  <c r="I419" i="12"/>
  <c r="J419" i="12" s="1"/>
  <c r="K419" i="12" s="1"/>
  <c r="I605" i="12"/>
  <c r="J605" i="12" s="1"/>
  <c r="K605" i="12" s="1"/>
  <c r="I272" i="12"/>
  <c r="J272" i="12" s="1"/>
  <c r="K272" i="12" s="1"/>
  <c r="I665" i="12"/>
  <c r="J665" i="12" s="1"/>
  <c r="K665" i="12" s="1"/>
  <c r="I573" i="12"/>
  <c r="J573" i="12" s="1"/>
  <c r="K573" i="12" s="1"/>
  <c r="I1118" i="12"/>
  <c r="J1118" i="12" s="1"/>
  <c r="K1118" i="12" s="1"/>
  <c r="I140" i="12"/>
  <c r="J140" i="12" s="1"/>
  <c r="K140" i="12" s="1"/>
  <c r="I795" i="12"/>
  <c r="J795" i="12" s="1"/>
  <c r="K795" i="12" s="1"/>
  <c r="I64" i="12"/>
  <c r="J64" i="12" s="1"/>
  <c r="K64" i="12" s="1"/>
  <c r="I644" i="12"/>
  <c r="J644" i="12" s="1"/>
  <c r="K644" i="12" s="1"/>
  <c r="I303" i="12"/>
  <c r="J303" i="12" s="1"/>
  <c r="K303" i="12" s="1"/>
  <c r="I420" i="12"/>
  <c r="J420" i="12" s="1"/>
  <c r="K420" i="12" s="1"/>
  <c r="I752" i="12"/>
  <c r="J752" i="12" s="1"/>
  <c r="K752" i="12" s="1"/>
  <c r="I999" i="12"/>
  <c r="J999" i="12" s="1"/>
  <c r="K999" i="12" s="1"/>
  <c r="I289" i="12"/>
  <c r="J289" i="12" s="1"/>
  <c r="K289" i="12" s="1"/>
  <c r="I1034" i="12"/>
  <c r="J1034" i="12" s="1"/>
  <c r="K1034" i="12" s="1"/>
  <c r="I75" i="12"/>
  <c r="J75" i="12" s="1"/>
  <c r="K75" i="12" s="1"/>
  <c r="I381" i="12"/>
  <c r="J381" i="12" s="1"/>
  <c r="K381" i="12" s="1"/>
  <c r="I351" i="12"/>
  <c r="J351" i="12" s="1"/>
  <c r="K351" i="12" s="1"/>
  <c r="I1059" i="12"/>
  <c r="J1059" i="12" s="1"/>
  <c r="K1059" i="12" s="1"/>
  <c r="I127" i="12"/>
  <c r="J127" i="12" s="1"/>
  <c r="K127" i="12" s="1"/>
  <c r="I863" i="12"/>
  <c r="J863" i="12" s="1"/>
  <c r="K863" i="12" s="1"/>
  <c r="I431" i="12"/>
  <c r="J431" i="12" s="1"/>
  <c r="K431" i="12" s="1"/>
  <c r="I210" i="12"/>
  <c r="J210" i="12" s="1"/>
  <c r="K210" i="12" s="1"/>
  <c r="I105" i="12"/>
  <c r="J105" i="12" s="1"/>
  <c r="K105" i="12" s="1"/>
  <c r="I408" i="12"/>
  <c r="J408" i="12" s="1"/>
  <c r="K408" i="12" s="1"/>
  <c r="I748" i="12"/>
  <c r="J748" i="12" s="1"/>
  <c r="K748" i="12" s="1"/>
  <c r="I46" i="12"/>
  <c r="J46" i="12" s="1"/>
  <c r="K46" i="12" s="1"/>
  <c r="I380" i="12"/>
  <c r="J380" i="12" s="1"/>
  <c r="K380" i="12" s="1"/>
  <c r="I306" i="12"/>
  <c r="J306" i="12" s="1"/>
  <c r="K306" i="12" s="1"/>
  <c r="I1108" i="12"/>
  <c r="J1108" i="12" s="1"/>
  <c r="K1108" i="12" s="1"/>
  <c r="I599" i="12"/>
  <c r="J599" i="12" s="1"/>
  <c r="K599" i="12" s="1"/>
  <c r="I561" i="12"/>
  <c r="J561" i="12" s="1"/>
  <c r="K561" i="12" s="1"/>
  <c r="I138" i="12"/>
  <c r="J138" i="12" s="1"/>
  <c r="K138" i="12" s="1"/>
  <c r="I474" i="12"/>
  <c r="J474" i="12" s="1"/>
  <c r="K474" i="12" s="1"/>
  <c r="I384" i="12"/>
  <c r="J384" i="12" s="1"/>
  <c r="K384" i="12" s="1"/>
  <c r="I664" i="12"/>
  <c r="J664" i="12" s="1"/>
  <c r="K664" i="12" s="1"/>
  <c r="I655" i="12"/>
  <c r="J655" i="12" s="1"/>
  <c r="K655" i="12" s="1"/>
  <c r="I223" i="12"/>
  <c r="J223" i="12" s="1"/>
  <c r="K223" i="12" s="1"/>
  <c r="I447" i="12"/>
  <c r="J447" i="12" s="1"/>
  <c r="K447" i="12" s="1"/>
  <c r="I1115" i="12"/>
  <c r="J1115" i="12" s="1"/>
  <c r="K1115" i="12" s="1"/>
  <c r="I365" i="12"/>
  <c r="J365" i="12" s="1"/>
  <c r="K365" i="12" s="1"/>
  <c r="I570" i="12"/>
  <c r="J570" i="12" s="1"/>
  <c r="K570" i="12" s="1"/>
  <c r="I317" i="12"/>
  <c r="J317" i="12" s="1"/>
  <c r="K317" i="12" s="1"/>
  <c r="I1056" i="12"/>
  <c r="J1056" i="12" s="1"/>
  <c r="K1056" i="12" s="1"/>
  <c r="I235" i="12"/>
  <c r="J235" i="12" s="1"/>
  <c r="K235" i="12" s="1"/>
  <c r="I214" i="12"/>
  <c r="J214" i="12" s="1"/>
  <c r="K214" i="12" s="1"/>
  <c r="I1063" i="12"/>
  <c r="J1063" i="12" s="1"/>
  <c r="K1063" i="12" s="1"/>
  <c r="I1005" i="12"/>
  <c r="J1005" i="12" s="1"/>
  <c r="K1005" i="12" s="1"/>
  <c r="I627" i="12"/>
  <c r="J627" i="12" s="1"/>
  <c r="K627" i="12" s="1"/>
  <c r="I1017" i="12"/>
  <c r="J1017" i="12" s="1"/>
  <c r="K1017" i="12" s="1"/>
  <c r="I346" i="12"/>
  <c r="J346" i="12" s="1"/>
  <c r="K346" i="12" s="1"/>
  <c r="I796" i="12"/>
  <c r="J796" i="12" s="1"/>
  <c r="K796" i="12" s="1"/>
  <c r="I508" i="12"/>
  <c r="J508" i="12" s="1"/>
  <c r="K508" i="12" s="1"/>
  <c r="I355" i="12"/>
  <c r="J355" i="12" s="1"/>
  <c r="K355" i="12" s="1"/>
  <c r="I1031" i="12"/>
  <c r="J1031" i="12" s="1"/>
  <c r="K1031" i="12" s="1"/>
  <c r="I857" i="12"/>
  <c r="J857" i="12" s="1"/>
  <c r="K857" i="12" s="1"/>
  <c r="I1109" i="12"/>
  <c r="J1109" i="12" s="1"/>
  <c r="K1109" i="12" s="1"/>
  <c r="I149" i="12"/>
  <c r="J149" i="12" s="1"/>
  <c r="K149" i="12" s="1"/>
  <c r="I907" i="12"/>
  <c r="J907" i="12" s="1"/>
  <c r="K907" i="12" s="1"/>
  <c r="I16" i="12"/>
  <c r="J16" i="12" s="1"/>
  <c r="K16" i="12" s="1"/>
  <c r="I292" i="12"/>
  <c r="J292" i="12" s="1"/>
  <c r="K292" i="12" s="1"/>
  <c r="I721" i="12"/>
  <c r="J721" i="12" s="1"/>
  <c r="K721" i="12" s="1"/>
  <c r="I856" i="12"/>
  <c r="J856" i="12" s="1"/>
  <c r="K856" i="12" s="1"/>
  <c r="I402" i="12"/>
  <c r="J402" i="12" s="1"/>
  <c r="K402" i="12" s="1"/>
  <c r="I980" i="12"/>
  <c r="J980" i="12" s="1"/>
  <c r="K980" i="12" s="1"/>
  <c r="I942" i="12"/>
  <c r="J942" i="12" s="1"/>
  <c r="K942" i="12" s="1"/>
  <c r="I713" i="12"/>
  <c r="J713" i="12" s="1"/>
  <c r="K713" i="12" s="1"/>
  <c r="I994" i="12"/>
  <c r="J994" i="12" s="1"/>
  <c r="K994" i="12" s="1"/>
  <c r="I533" i="12"/>
  <c r="J533" i="12" s="1"/>
  <c r="K533" i="12" s="1"/>
  <c r="I517" i="12"/>
  <c r="J517" i="12" s="1"/>
  <c r="K517" i="12" s="1"/>
  <c r="I597" i="12"/>
  <c r="J597" i="12" s="1"/>
  <c r="K597" i="12" s="1"/>
  <c r="I56" i="12"/>
  <c r="J56" i="12" s="1"/>
  <c r="K56" i="12" s="1"/>
  <c r="I401" i="12"/>
  <c r="J401" i="12" s="1"/>
  <c r="K401" i="12" s="1"/>
  <c r="I751" i="12"/>
  <c r="J751" i="12" s="1"/>
  <c r="K751" i="12" s="1"/>
  <c r="I884" i="12"/>
  <c r="J884" i="12" s="1"/>
  <c r="K884" i="12" s="1"/>
  <c r="I1060" i="12"/>
  <c r="J1060" i="12" s="1"/>
  <c r="K1060" i="12" s="1"/>
  <c r="I806" i="12"/>
  <c r="J806" i="12" s="1"/>
  <c r="K806" i="12" s="1"/>
  <c r="I100" i="12"/>
  <c r="J100" i="12" s="1"/>
  <c r="K100" i="12" s="1"/>
  <c r="I103" i="12"/>
  <c r="J103" i="12" s="1"/>
  <c r="K103" i="12" s="1"/>
  <c r="I45" i="12"/>
  <c r="J45" i="12" s="1"/>
  <c r="K45" i="12" s="1"/>
  <c r="I424" i="12"/>
  <c r="J424" i="12" s="1"/>
  <c r="K424" i="12" s="1"/>
  <c r="I374" i="12"/>
  <c r="J374" i="12" s="1"/>
  <c r="K374" i="12" s="1"/>
  <c r="I575" i="12"/>
  <c r="J575" i="12" s="1"/>
  <c r="K575" i="12" s="1"/>
  <c r="I288" i="12"/>
  <c r="J288" i="12" s="1"/>
  <c r="K288" i="12" s="1"/>
  <c r="I585" i="12"/>
  <c r="J585" i="12" s="1"/>
  <c r="K585" i="12" s="1"/>
  <c r="I683" i="12"/>
  <c r="J683" i="12" s="1"/>
  <c r="K683" i="12" s="1"/>
  <c r="I852" i="12"/>
  <c r="J852" i="12" s="1"/>
  <c r="K852" i="12" s="1"/>
  <c r="I153" i="12"/>
  <c r="J153" i="12" s="1"/>
  <c r="K153" i="12" s="1"/>
  <c r="I975" i="12"/>
  <c r="J975" i="12" s="1"/>
  <c r="K975" i="12" s="1"/>
  <c r="I973" i="12"/>
  <c r="J973" i="12" s="1"/>
  <c r="K973" i="12" s="1"/>
  <c r="I425" i="12"/>
  <c r="J425" i="12" s="1"/>
  <c r="K425" i="12" s="1"/>
  <c r="I118" i="12"/>
  <c r="J118" i="12" s="1"/>
  <c r="K118" i="12" s="1"/>
  <c r="I325" i="12"/>
  <c r="J325" i="12" s="1"/>
  <c r="K325" i="12" s="1"/>
  <c r="I389" i="12"/>
  <c r="J389" i="12" s="1"/>
  <c r="K389" i="12" s="1"/>
  <c r="I747" i="12"/>
  <c r="J747" i="12" s="1"/>
  <c r="K747" i="12" s="1"/>
  <c r="I659" i="12"/>
  <c r="J659" i="12" s="1"/>
  <c r="K659" i="12" s="1"/>
  <c r="I342" i="12"/>
  <c r="J342" i="12" s="1"/>
  <c r="K342" i="12" s="1"/>
  <c r="I968" i="12"/>
  <c r="J968" i="12" s="1"/>
  <c r="K968" i="12" s="1"/>
  <c r="I1001" i="12"/>
  <c r="J1001" i="12" s="1"/>
  <c r="K1001" i="12" s="1"/>
  <c r="I328" i="12"/>
  <c r="J328" i="12" s="1"/>
  <c r="K328" i="12" s="1"/>
  <c r="I837" i="12"/>
  <c r="J837" i="12" s="1"/>
  <c r="K837" i="12" s="1"/>
  <c r="I746" i="12"/>
  <c r="J746" i="12" s="1"/>
  <c r="K746" i="12" s="1"/>
  <c r="I540" i="12"/>
  <c r="J540" i="12" s="1"/>
  <c r="K540" i="12" s="1"/>
  <c r="I399" i="12"/>
  <c r="J399" i="12" s="1"/>
  <c r="K399" i="12" s="1"/>
  <c r="I1112" i="12"/>
  <c r="J1112" i="12" s="1"/>
  <c r="K1112" i="12" s="1"/>
  <c r="I146" i="12"/>
  <c r="J146" i="12" s="1"/>
  <c r="K146" i="12" s="1"/>
  <c r="I157" i="12"/>
  <c r="J157" i="12" s="1"/>
  <c r="K157" i="12" s="1"/>
  <c r="I761" i="12"/>
  <c r="J761" i="12" s="1"/>
  <c r="K761" i="12" s="1"/>
  <c r="I567" i="12"/>
  <c r="J567" i="12" s="1"/>
  <c r="K567" i="12" s="1"/>
  <c r="I213" i="12"/>
  <c r="J213" i="12" s="1"/>
  <c r="K213" i="12" s="1"/>
  <c r="I518" i="12"/>
  <c r="J518" i="12" s="1"/>
  <c r="K518" i="12" s="1"/>
  <c r="I560" i="12"/>
  <c r="J560" i="12" s="1"/>
  <c r="K560" i="12" s="1"/>
  <c r="I68" i="12"/>
  <c r="J68" i="12" s="1"/>
  <c r="K68" i="12" s="1"/>
  <c r="I529" i="12"/>
  <c r="J529" i="12" s="1"/>
  <c r="K529" i="12" s="1"/>
  <c r="I931" i="12"/>
  <c r="J931" i="12" s="1"/>
  <c r="K931" i="12" s="1"/>
  <c r="I234" i="12"/>
  <c r="J234" i="12" s="1"/>
  <c r="K234" i="12" s="1"/>
  <c r="I95" i="12"/>
  <c r="J95" i="12" s="1"/>
  <c r="K95" i="12" s="1"/>
  <c r="I960" i="12"/>
  <c r="J960" i="12" s="1"/>
  <c r="K960" i="12" s="1"/>
  <c r="I488" i="12"/>
  <c r="J488" i="12" s="1"/>
  <c r="K488" i="12" s="1"/>
  <c r="I422" i="12"/>
  <c r="J422" i="12" s="1"/>
  <c r="K422" i="12" s="1"/>
  <c r="I961" i="12"/>
  <c r="J961" i="12" s="1"/>
  <c r="K961" i="12" s="1"/>
  <c r="I510" i="12"/>
  <c r="J510" i="12" s="1"/>
  <c r="K510" i="12" s="1"/>
  <c r="I1052" i="12"/>
  <c r="J1052" i="12" s="1"/>
  <c r="K1052" i="12" s="1"/>
  <c r="I512" i="12"/>
  <c r="J512" i="12" s="1"/>
  <c r="K512" i="12" s="1"/>
  <c r="I858" i="12"/>
  <c r="J858" i="12" s="1"/>
  <c r="K858" i="12" s="1"/>
  <c r="I122" i="12"/>
  <c r="J122" i="12" s="1"/>
  <c r="K122" i="12" s="1"/>
  <c r="I464" i="12"/>
  <c r="J464" i="12" s="1"/>
  <c r="K464" i="12" s="1"/>
  <c r="I335" i="12"/>
  <c r="J335" i="12" s="1"/>
  <c r="K335" i="12" s="1"/>
  <c r="I649" i="12"/>
  <c r="J649" i="12" s="1"/>
  <c r="K649" i="12" s="1"/>
  <c r="I842" i="12"/>
  <c r="J842" i="12" s="1"/>
  <c r="K842" i="12" s="1"/>
  <c r="I845" i="12"/>
  <c r="J845" i="12" s="1"/>
  <c r="K845" i="12" s="1"/>
  <c r="I1092" i="12"/>
  <c r="J1092" i="12" s="1"/>
  <c r="K1092" i="12" s="1"/>
  <c r="I463" i="12"/>
  <c r="J463" i="12" s="1"/>
  <c r="K463" i="12" s="1"/>
  <c r="I445" i="12"/>
  <c r="J445" i="12" s="1"/>
  <c r="K445" i="12" s="1"/>
  <c r="I598" i="12"/>
  <c r="J598" i="12" s="1"/>
  <c r="K598" i="12" s="1"/>
  <c r="I915" i="12"/>
  <c r="J915" i="12" s="1"/>
  <c r="K915" i="12" s="1"/>
  <c r="I749" i="12"/>
  <c r="J749" i="12" s="1"/>
  <c r="K749" i="12" s="1"/>
  <c r="I519" i="12"/>
  <c r="J519" i="12" s="1"/>
  <c r="K519" i="12" s="1"/>
  <c r="I532" i="12"/>
  <c r="J532" i="12" s="1"/>
  <c r="K532" i="12" s="1"/>
  <c r="I874" i="12"/>
  <c r="J874" i="12" s="1"/>
  <c r="K874" i="12" s="1"/>
  <c r="I112" i="12"/>
  <c r="J112" i="12" s="1"/>
  <c r="K112" i="12" s="1"/>
  <c r="I15" i="12"/>
  <c r="J15" i="12" s="1"/>
  <c r="K15" i="12" s="1"/>
  <c r="I142" i="12"/>
  <c r="J142" i="12" s="1"/>
  <c r="K142" i="12" s="1"/>
  <c r="I1067" i="12"/>
  <c r="J1067" i="12" s="1"/>
  <c r="K1067" i="12" s="1"/>
  <c r="I768" i="12"/>
  <c r="J768" i="12" s="1"/>
  <c r="K768" i="12" s="1"/>
  <c r="I514" i="12"/>
  <c r="J514" i="12" s="1"/>
  <c r="K514" i="12" s="1"/>
  <c r="I410" i="12"/>
  <c r="J410" i="12" s="1"/>
  <c r="K410" i="12" s="1"/>
  <c r="I1012" i="12"/>
  <c r="J1012" i="12" s="1"/>
  <c r="K1012" i="12" s="1"/>
  <c r="I680" i="12"/>
  <c r="J680" i="12" s="1"/>
  <c r="K680" i="12" s="1"/>
  <c r="I312" i="12"/>
  <c r="J312" i="12" s="1"/>
  <c r="K312" i="12" s="1"/>
  <c r="I87" i="12"/>
  <c r="J87" i="12" s="1"/>
  <c r="K87" i="12" s="1"/>
  <c r="I825" i="12"/>
  <c r="J825" i="12" s="1"/>
  <c r="K825" i="12" s="1"/>
  <c r="I51" i="12"/>
  <c r="J51" i="12" s="1"/>
  <c r="K51" i="12" s="1"/>
  <c r="I616" i="12"/>
  <c r="J616" i="12" s="1"/>
  <c r="K616" i="12" s="1"/>
  <c r="I449" i="12"/>
  <c r="J449" i="12" s="1"/>
  <c r="K449" i="12" s="1"/>
  <c r="I61" i="12"/>
  <c r="J61" i="12" s="1"/>
  <c r="K61" i="12" s="1"/>
  <c r="I889" i="12"/>
  <c r="J889" i="12" s="1"/>
  <c r="K889" i="12" s="1"/>
  <c r="I50" i="12"/>
  <c r="J50" i="12" s="1"/>
  <c r="K50" i="12" s="1"/>
  <c r="I469" i="12"/>
  <c r="J469" i="12" s="1"/>
  <c r="K469" i="12" s="1"/>
  <c r="I504" i="12"/>
  <c r="J504" i="12" s="1"/>
  <c r="K504" i="12" s="1"/>
  <c r="I1117" i="12"/>
  <c r="J1117" i="12" s="1"/>
  <c r="K1117" i="12" s="1"/>
  <c r="I62" i="12"/>
  <c r="J62" i="12" s="1"/>
  <c r="K62" i="12" s="1"/>
  <c r="I110" i="12"/>
  <c r="J110" i="12" s="1"/>
  <c r="K110" i="12" s="1"/>
  <c r="I983" i="12"/>
  <c r="J983" i="12" s="1"/>
  <c r="K983" i="12" s="1"/>
  <c r="I86" i="12"/>
  <c r="J86" i="12" s="1"/>
  <c r="K86" i="12" s="1"/>
  <c r="I456" i="12"/>
  <c r="J456" i="12" s="1"/>
  <c r="K456" i="12" s="1"/>
  <c r="I1055" i="12"/>
  <c r="J1055" i="12" s="1"/>
  <c r="K1055" i="12" s="1"/>
  <c r="I819" i="12"/>
  <c r="J819" i="12" s="1"/>
  <c r="K819" i="12" s="1"/>
  <c r="I641" i="12"/>
  <c r="J641" i="12" s="1"/>
  <c r="K641" i="12" s="1"/>
  <c r="I467" i="12"/>
  <c r="J467" i="12" s="1"/>
  <c r="K467" i="12" s="1"/>
  <c r="I415" i="12"/>
  <c r="J415" i="12" s="1"/>
  <c r="K415" i="12" s="1"/>
  <c r="I156" i="12"/>
  <c r="J156" i="12" s="1"/>
  <c r="K156" i="12" s="1"/>
  <c r="I329" i="12"/>
  <c r="J329" i="12" s="1"/>
  <c r="K329" i="12" s="1"/>
  <c r="I568" i="12"/>
  <c r="J568" i="12" s="1"/>
  <c r="K568" i="12" s="1"/>
  <c r="I798" i="12"/>
  <c r="J798" i="12" s="1"/>
  <c r="K798" i="12" s="1"/>
  <c r="I1068" i="12"/>
  <c r="J1068" i="12" s="1"/>
  <c r="K1068" i="12" s="1"/>
  <c r="I754" i="12"/>
  <c r="J754" i="12" s="1"/>
  <c r="K754" i="12" s="1"/>
  <c r="I14" i="12"/>
  <c r="J14" i="12" s="1"/>
  <c r="K14" i="12" s="1"/>
  <c r="I316" i="12"/>
  <c r="J316" i="12" s="1"/>
  <c r="K316" i="12" s="1"/>
  <c r="I1013" i="12"/>
  <c r="J1013" i="12" s="1"/>
  <c r="K1013" i="12" s="1"/>
  <c r="I262" i="12"/>
  <c r="J262" i="12" s="1"/>
  <c r="K262" i="12" s="1"/>
  <c r="I699" i="12"/>
  <c r="J699" i="12" s="1"/>
  <c r="K699" i="12" s="1"/>
  <c r="I502" i="12"/>
  <c r="J502" i="12" s="1"/>
  <c r="K502" i="12" s="1"/>
  <c r="I23" i="12"/>
  <c r="J23" i="12" s="1"/>
  <c r="K23" i="12" s="1"/>
  <c r="I818" i="12"/>
  <c r="J818" i="12" s="1"/>
  <c r="K818" i="12" s="1"/>
  <c r="I912" i="12"/>
  <c r="J912" i="12" s="1"/>
  <c r="K912" i="12" s="1"/>
  <c r="I421" i="12"/>
  <c r="J421" i="12" s="1"/>
  <c r="K421" i="12" s="1"/>
  <c r="I515" i="12"/>
  <c r="J515" i="12" s="1"/>
  <c r="K515" i="12" s="1"/>
  <c r="I135" i="12"/>
  <c r="J135" i="12" s="1"/>
  <c r="K135" i="12" s="1"/>
  <c r="I1028" i="12"/>
  <c r="J1028" i="12" s="1"/>
  <c r="K1028" i="12" s="1"/>
  <c r="I370" i="12"/>
  <c r="J370" i="12" s="1"/>
  <c r="K370" i="12" s="1"/>
  <c r="I903" i="12"/>
  <c r="J903" i="12" s="1"/>
  <c r="K903" i="12" s="1"/>
  <c r="I908" i="12"/>
  <c r="J908" i="12" s="1"/>
  <c r="K908" i="12" s="1"/>
  <c r="I1022" i="12"/>
  <c r="J1022" i="12" s="1"/>
  <c r="K1022" i="12" s="1"/>
  <c r="I1046" i="12"/>
  <c r="J1046" i="12" s="1"/>
  <c r="K1046" i="12" s="1"/>
  <c r="I592" i="12"/>
  <c r="J592" i="12" s="1"/>
  <c r="K592" i="12" s="1"/>
  <c r="I168" i="12"/>
  <c r="J168" i="12" s="1"/>
  <c r="K168" i="12" s="1"/>
  <c r="I455" i="12"/>
  <c r="J455" i="12" s="1"/>
  <c r="K455" i="12" s="1"/>
  <c r="I1087" i="12"/>
  <c r="J1087" i="12" s="1"/>
  <c r="K1087" i="12" s="1"/>
  <c r="I216" i="12"/>
  <c r="J216" i="12" s="1"/>
  <c r="K216" i="12" s="1"/>
  <c r="I31" i="12"/>
  <c r="J31" i="12" s="1"/>
  <c r="K31" i="12" s="1"/>
  <c r="I866" i="12"/>
  <c r="J866" i="12" s="1"/>
  <c r="K866" i="12" s="1"/>
  <c r="I277" i="12"/>
  <c r="J277" i="12" s="1"/>
  <c r="K277" i="12" s="1"/>
  <c r="I576" i="12"/>
  <c r="J576" i="12" s="1"/>
  <c r="K576" i="12" s="1"/>
  <c r="I220" i="12"/>
  <c r="J220" i="12" s="1"/>
  <c r="K220" i="12" s="1"/>
  <c r="I925" i="12"/>
  <c r="J925" i="12" s="1"/>
  <c r="K925" i="12" s="1"/>
  <c r="I152" i="12"/>
  <c r="J152" i="12" s="1"/>
  <c r="K152" i="12" s="1"/>
  <c r="I929" i="12"/>
  <c r="J929" i="12" s="1"/>
  <c r="K929" i="12" s="1"/>
  <c r="I813" i="12"/>
  <c r="J813" i="12" s="1"/>
  <c r="K813" i="12" s="1"/>
  <c r="I331" i="12"/>
  <c r="J331" i="12" s="1"/>
  <c r="K331" i="12" s="1"/>
  <c r="I65" i="12"/>
  <c r="J65" i="12" s="1"/>
  <c r="K65" i="12" s="1"/>
  <c r="I294" i="12"/>
  <c r="J294" i="12" s="1"/>
  <c r="K294" i="12" s="1"/>
  <c r="I245" i="12"/>
  <c r="J245" i="12" s="1"/>
  <c r="K245" i="12" s="1"/>
  <c r="I764" i="12"/>
  <c r="J764" i="12" s="1"/>
  <c r="K764" i="12" s="1"/>
  <c r="I660" i="12"/>
  <c r="J660" i="12" s="1"/>
  <c r="K660" i="12" s="1"/>
  <c r="I344" i="12"/>
  <c r="J344" i="12" s="1"/>
  <c r="K344" i="12" s="1"/>
  <c r="I897" i="12"/>
  <c r="J897" i="12" s="1"/>
  <c r="K897" i="12" s="1"/>
  <c r="I80" i="12"/>
  <c r="J80" i="12" s="1"/>
  <c r="K80" i="12" s="1"/>
  <c r="I710" i="12"/>
  <c r="J710" i="12" s="1"/>
  <c r="K710" i="12" s="1"/>
  <c r="I479" i="12"/>
  <c r="J479" i="12" s="1"/>
  <c r="K479" i="12" s="1"/>
  <c r="I19" i="12"/>
  <c r="J19" i="12" s="1"/>
  <c r="K19" i="12" s="1"/>
  <c r="I1065" i="12"/>
  <c r="J1065" i="12" s="1"/>
  <c r="K1065" i="12" s="1"/>
  <c r="I913" i="12"/>
  <c r="J913" i="12" s="1"/>
  <c r="K913" i="12" s="1"/>
  <c r="I184" i="12"/>
  <c r="J184" i="12" s="1"/>
  <c r="K184" i="12" s="1"/>
  <c r="I757" i="12"/>
  <c r="J757" i="12" s="1"/>
  <c r="K757" i="12" s="1"/>
  <c r="I323" i="12"/>
  <c r="J323" i="12" s="1"/>
  <c r="K323" i="12" s="1"/>
  <c r="I834" i="12"/>
  <c r="J834" i="12" s="1"/>
  <c r="K834" i="12" s="1"/>
  <c r="I893" i="12"/>
  <c r="J893" i="12" s="1"/>
  <c r="K893" i="12" s="1"/>
  <c r="I1093" i="12"/>
  <c r="J1093" i="12" s="1"/>
  <c r="K1093" i="12" s="1"/>
  <c r="I547" i="12"/>
  <c r="J547" i="12" s="1"/>
  <c r="K547" i="12" s="1"/>
  <c r="I40" i="12"/>
  <c r="J40" i="12" s="1"/>
  <c r="K40" i="12" s="1"/>
  <c r="I49" i="12"/>
  <c r="J49" i="12" s="1"/>
  <c r="K49" i="12" s="1"/>
  <c r="I588" i="12"/>
  <c r="J588" i="12" s="1"/>
  <c r="K588" i="12" s="1"/>
  <c r="I475" i="12"/>
  <c r="J475" i="12" s="1"/>
  <c r="K475" i="12" s="1"/>
  <c r="I916" i="12"/>
  <c r="J916" i="12" s="1"/>
  <c r="K916" i="12" s="1"/>
  <c r="I423" i="12"/>
  <c r="J423" i="12" s="1"/>
  <c r="K423" i="12" s="1"/>
  <c r="I867" i="12"/>
  <c r="J867" i="12" s="1"/>
  <c r="K867" i="12" s="1"/>
  <c r="I993" i="12"/>
  <c r="J993" i="12" s="1"/>
  <c r="K993" i="12" s="1"/>
  <c r="I21" i="12"/>
  <c r="J21" i="12" s="1"/>
  <c r="K21" i="12" s="1"/>
  <c r="I1066" i="12"/>
  <c r="J1066" i="12" s="1"/>
  <c r="K1066" i="12" s="1"/>
  <c r="I911" i="12"/>
  <c r="J911" i="12" s="1"/>
  <c r="K911" i="12" s="1"/>
  <c r="I483" i="12"/>
  <c r="J483" i="12" s="1"/>
  <c r="K483" i="12" s="1"/>
  <c r="I162" i="12"/>
  <c r="J162" i="12" s="1"/>
  <c r="K162" i="12" s="1"/>
  <c r="I497" i="12"/>
  <c r="J497" i="12" s="1"/>
  <c r="K497" i="12" s="1"/>
  <c r="I215" i="12"/>
  <c r="J215" i="12" s="1"/>
  <c r="K215" i="12" s="1"/>
  <c r="I114" i="12"/>
  <c r="J114" i="12" s="1"/>
  <c r="K114" i="12" s="1"/>
  <c r="I632" i="12"/>
  <c r="J632" i="12" s="1"/>
  <c r="K632" i="12" s="1"/>
  <c r="I891" i="12"/>
  <c r="J891" i="12" s="1"/>
  <c r="K891" i="12" s="1"/>
  <c r="I609" i="12"/>
  <c r="J609" i="12" s="1"/>
  <c r="K609" i="12" s="1"/>
  <c r="I334" i="12"/>
  <c r="J334" i="12" s="1"/>
  <c r="K334" i="12" s="1"/>
  <c r="I400" i="12"/>
  <c r="J400" i="12" s="1"/>
  <c r="K400" i="12" s="1"/>
  <c r="I94" i="12"/>
  <c r="J94" i="12" s="1"/>
  <c r="K94" i="12" s="1"/>
  <c r="I29" i="12"/>
  <c r="J29" i="12" s="1"/>
  <c r="K29" i="12" s="1"/>
  <c r="I886" i="12"/>
  <c r="J886" i="12" s="1"/>
  <c r="K886" i="12" s="1"/>
  <c r="I1045" i="12"/>
  <c r="J1045" i="12" s="1"/>
  <c r="K1045" i="12" s="1"/>
  <c r="I767" i="12"/>
  <c r="J767" i="12" s="1"/>
  <c r="K767" i="12" s="1"/>
  <c r="I932" i="12"/>
  <c r="J932" i="12" s="1"/>
  <c r="K932" i="12" s="1"/>
  <c r="I715" i="12"/>
  <c r="J715" i="12" s="1"/>
  <c r="K715" i="12" s="1"/>
  <c r="I33" i="12"/>
  <c r="J33" i="12" s="1"/>
  <c r="K33" i="12" s="1"/>
  <c r="I499" i="12"/>
  <c r="J499" i="12" s="1"/>
  <c r="K499" i="12" s="1"/>
  <c r="I972" i="12"/>
  <c r="J972" i="12" s="1"/>
  <c r="K972" i="12" s="1"/>
  <c r="I530" i="12"/>
  <c r="J530" i="12" s="1"/>
  <c r="K530" i="12" s="1"/>
  <c r="I1114" i="12"/>
  <c r="J1114" i="12" s="1"/>
  <c r="K1114" i="12" s="1"/>
  <c r="I594" i="12"/>
  <c r="J594" i="12" s="1"/>
  <c r="K594" i="12" s="1"/>
  <c r="I1050" i="12"/>
  <c r="J1050" i="12" s="1"/>
  <c r="K1050" i="12" s="1"/>
  <c r="I987" i="12"/>
  <c r="J987" i="12" s="1"/>
  <c r="K987" i="12" s="1"/>
  <c r="I543" i="12"/>
  <c r="J543" i="12" s="1"/>
  <c r="K543" i="12" s="1"/>
  <c r="I717" i="12"/>
  <c r="J717" i="12" s="1"/>
  <c r="K717" i="12" s="1"/>
  <c r="I636" i="12"/>
  <c r="J636" i="12" s="1"/>
  <c r="K636" i="12" s="1"/>
  <c r="I730" i="12"/>
  <c r="J730" i="12" s="1"/>
  <c r="K730" i="12" s="1"/>
  <c r="I1036" i="12"/>
  <c r="J1036" i="12" s="1"/>
  <c r="K1036" i="12" s="1"/>
  <c r="I622" i="12"/>
  <c r="J622" i="12" s="1"/>
  <c r="K622" i="12" s="1"/>
  <c r="I1116" i="12"/>
  <c r="J1116" i="12" s="1"/>
  <c r="K1116" i="12" s="1"/>
  <c r="I790" i="12"/>
  <c r="J790" i="12" s="1"/>
  <c r="K790" i="12" s="1"/>
  <c r="I1049" i="12"/>
  <c r="J1049" i="12" s="1"/>
  <c r="K1049" i="12" s="1"/>
  <c r="I287" i="12"/>
  <c r="J287" i="12" s="1"/>
  <c r="K287" i="12" s="1"/>
  <c r="I979" i="12"/>
  <c r="J979" i="12" s="1"/>
  <c r="K979" i="12" s="1"/>
  <c r="I194" i="12"/>
  <c r="J194" i="12" s="1"/>
  <c r="K194" i="12" s="1"/>
  <c r="I226" i="12"/>
  <c r="J226" i="12" s="1"/>
  <c r="K226" i="12" s="1"/>
  <c r="I1030" i="12"/>
  <c r="J1030" i="12" s="1"/>
  <c r="K1030" i="12" s="1"/>
  <c r="I551" i="12"/>
  <c r="J551" i="12" s="1"/>
  <c r="K551" i="12" s="1"/>
  <c r="I482" i="12"/>
  <c r="J482" i="12" s="1"/>
  <c r="K482" i="12" s="1"/>
  <c r="I562" i="12"/>
  <c r="J562" i="12" s="1"/>
  <c r="K562" i="12" s="1"/>
  <c r="I1011" i="12"/>
  <c r="J1011" i="12" s="1"/>
  <c r="K1011" i="12" s="1"/>
  <c r="I829" i="12"/>
  <c r="J829" i="12" s="1"/>
  <c r="K829" i="12" s="1"/>
  <c r="I307" i="12"/>
  <c r="J307" i="12" s="1"/>
  <c r="K307" i="12" s="1"/>
  <c r="I763" i="12"/>
  <c r="J763" i="12" s="1"/>
  <c r="K763" i="12" s="1"/>
  <c r="I648" i="12"/>
  <c r="J648" i="12" s="1"/>
  <c r="K648" i="12" s="1"/>
  <c r="I199" i="12"/>
  <c r="J199" i="12" s="1"/>
  <c r="K199" i="12" s="1"/>
  <c r="I376" i="12"/>
  <c r="J376" i="12" s="1"/>
  <c r="K376" i="12" s="1"/>
  <c r="I435" i="12"/>
  <c r="J435" i="12" s="1"/>
  <c r="K435" i="12" s="1"/>
  <c r="I82" i="12"/>
  <c r="J82" i="12" s="1"/>
  <c r="K82" i="12" s="1"/>
  <c r="I500" i="12"/>
  <c r="J500" i="12" s="1"/>
  <c r="K500" i="12" s="1"/>
  <c r="I698" i="12"/>
  <c r="J698" i="12" s="1"/>
  <c r="K698" i="12" s="1"/>
  <c r="I546" i="12"/>
  <c r="J546" i="12" s="1"/>
  <c r="K546" i="12" s="1"/>
  <c r="I758" i="12"/>
  <c r="J758" i="12" s="1"/>
  <c r="K758" i="12" s="1"/>
  <c r="I840" i="12"/>
  <c r="J840" i="12" s="1"/>
  <c r="K840" i="12" s="1"/>
  <c r="I626" i="12"/>
  <c r="J626" i="12" s="1"/>
  <c r="K626" i="12" s="1"/>
  <c r="I224" i="12"/>
  <c r="J224" i="12" s="1"/>
  <c r="K224" i="12" s="1"/>
  <c r="I781" i="12"/>
  <c r="J781" i="12" s="1"/>
  <c r="K781" i="12" s="1"/>
  <c r="I887" i="12"/>
  <c r="J887" i="12" s="1"/>
  <c r="K887" i="12" s="1"/>
  <c r="I618" i="12"/>
  <c r="J618" i="12" s="1"/>
  <c r="K618" i="12" s="1"/>
  <c r="I1035" i="12"/>
  <c r="J1035" i="12" s="1"/>
  <c r="K1035" i="12" s="1"/>
  <c r="I549" i="12"/>
  <c r="J549" i="12" s="1"/>
  <c r="K549" i="12" s="1"/>
  <c r="I554" i="12"/>
  <c r="J554" i="12" s="1"/>
  <c r="K554" i="12" s="1"/>
  <c r="I666" i="12"/>
  <c r="J666" i="12" s="1"/>
  <c r="K666" i="12" s="1"/>
  <c r="I79" i="12"/>
  <c r="J79" i="12" s="1"/>
  <c r="K79" i="12" s="1"/>
  <c r="I183" i="12"/>
  <c r="J183" i="12" s="1"/>
  <c r="K183" i="12" s="1"/>
  <c r="I301" i="12"/>
  <c r="J301" i="12" s="1"/>
  <c r="K301" i="12" s="1"/>
  <c r="I779" i="12"/>
  <c r="J779" i="12" s="1"/>
  <c r="K779" i="12" s="1"/>
  <c r="I336" i="12"/>
  <c r="J336" i="12" s="1"/>
  <c r="K336" i="12" s="1"/>
  <c r="I1086" i="12"/>
  <c r="J1086" i="12" s="1"/>
  <c r="K1086" i="12" s="1"/>
  <c r="I804" i="12"/>
  <c r="J804" i="12" s="1"/>
  <c r="K804" i="12" s="1"/>
  <c r="I225" i="12"/>
  <c r="J225" i="12" s="1"/>
  <c r="K225" i="12" s="1"/>
  <c r="I377" i="12"/>
  <c r="J377" i="12" s="1"/>
  <c r="K377" i="12" s="1"/>
  <c r="I673" i="12"/>
  <c r="J673" i="12" s="1"/>
  <c r="K673" i="12" s="1"/>
  <c r="I480" i="12"/>
  <c r="J480" i="12" s="1"/>
  <c r="K480" i="12" s="1"/>
  <c r="I1043" i="12"/>
  <c r="J1043" i="12" s="1"/>
  <c r="K1043" i="12" s="1"/>
  <c r="I538" i="12"/>
  <c r="J538" i="12" s="1"/>
  <c r="K538" i="12" s="1"/>
  <c r="I584" i="12"/>
  <c r="J584" i="12" s="1"/>
  <c r="K584" i="12" s="1"/>
  <c r="I452" i="12"/>
  <c r="J452" i="12" s="1"/>
  <c r="K452" i="12" s="1"/>
  <c r="I273" i="12"/>
  <c r="J273" i="12" s="1"/>
  <c r="K273" i="12" s="1"/>
  <c r="I950" i="12"/>
  <c r="J950" i="12" s="1"/>
  <c r="K950" i="12" s="1"/>
  <c r="I388" i="12"/>
  <c r="J388" i="12" s="1"/>
  <c r="K388" i="12" s="1"/>
  <c r="I310" i="12"/>
  <c r="J310" i="12" s="1"/>
  <c r="K310" i="12" s="1"/>
  <c r="I1082" i="12"/>
  <c r="J1082" i="12" s="1"/>
  <c r="K1082" i="12" s="1"/>
  <c r="I1040" i="12"/>
  <c r="J1040" i="12" s="1"/>
  <c r="K1040" i="12" s="1"/>
  <c r="I552" i="12"/>
  <c r="J552" i="12" s="1"/>
  <c r="K552" i="12" s="1"/>
  <c r="I553" i="12"/>
  <c r="J553" i="12" s="1"/>
  <c r="K553" i="12" s="1"/>
  <c r="I955" i="12"/>
  <c r="J955" i="12" s="1"/>
  <c r="K955" i="12" s="1"/>
  <c r="I739" i="12"/>
  <c r="J739" i="12" s="1"/>
  <c r="K739" i="12" s="1"/>
  <c r="I778" i="12"/>
  <c r="J778" i="12" s="1"/>
  <c r="K778" i="12" s="1"/>
  <c r="I315" i="12"/>
  <c r="J315" i="12" s="1"/>
  <c r="K315" i="12" s="1"/>
  <c r="I498" i="12"/>
  <c r="J498" i="12" s="1"/>
  <c r="K498" i="12" s="1"/>
  <c r="I254" i="12"/>
  <c r="J254" i="12" s="1"/>
  <c r="K254" i="12" s="1"/>
  <c r="I350" i="12"/>
  <c r="J350" i="12" s="1"/>
  <c r="K350" i="12" s="1"/>
  <c r="I48" i="12"/>
  <c r="J48" i="12" s="1"/>
  <c r="K48" i="12" s="1"/>
  <c r="I784" i="12"/>
  <c r="J784" i="12" s="1"/>
  <c r="K784" i="12" s="1"/>
  <c r="I774" i="12"/>
  <c r="J774" i="12" s="1"/>
  <c r="K774" i="12" s="1"/>
  <c r="I471" i="12"/>
  <c r="J471" i="12" s="1"/>
  <c r="K471" i="12" s="1"/>
  <c r="I900" i="12"/>
  <c r="J900" i="12" s="1"/>
  <c r="K900" i="12" s="1"/>
  <c r="I318" i="12"/>
  <c r="J318" i="12" s="1"/>
  <c r="K318" i="12" s="1"/>
  <c r="I411" i="12"/>
  <c r="J411" i="12" s="1"/>
  <c r="K411" i="12" s="1"/>
  <c r="I513" i="12"/>
  <c r="J513" i="12" s="1"/>
  <c r="K513" i="12" s="1"/>
  <c r="I733" i="12"/>
  <c r="J733" i="12" s="1"/>
  <c r="K733" i="12" s="1"/>
  <c r="I275" i="12"/>
  <c r="J275" i="12" s="1"/>
  <c r="K275" i="12" s="1"/>
  <c r="I34" i="12"/>
  <c r="J34" i="12" s="1"/>
  <c r="K34" i="12" s="1"/>
  <c r="I850" i="12"/>
  <c r="J850" i="12" s="1"/>
  <c r="K850" i="12" s="1"/>
  <c r="I434" i="12"/>
  <c r="J434" i="12" s="1"/>
  <c r="K434" i="12" s="1"/>
  <c r="I347" i="12"/>
  <c r="J347" i="12" s="1"/>
  <c r="K347" i="12" s="1"/>
  <c r="I741" i="12"/>
  <c r="J741" i="12" s="1"/>
  <c r="K741" i="12" s="1"/>
  <c r="I1010" i="12"/>
  <c r="J1010" i="12" s="1"/>
  <c r="K1010" i="12" s="1"/>
  <c r="I250" i="12"/>
  <c r="J250" i="12" s="1"/>
  <c r="K250" i="12" s="1"/>
  <c r="I1018" i="12"/>
  <c r="J1018" i="12" s="1"/>
  <c r="K1018" i="12" s="1"/>
  <c r="I978" i="12"/>
  <c r="J978" i="12" s="1"/>
  <c r="K978" i="12" s="1"/>
  <c r="I861" i="12"/>
  <c r="J861" i="12" s="1"/>
  <c r="K861" i="12" s="1"/>
  <c r="I189" i="12"/>
  <c r="J189" i="12" s="1"/>
  <c r="K189" i="12" s="1"/>
  <c r="I1088" i="12"/>
  <c r="J1088" i="12" s="1"/>
  <c r="K1088" i="12" s="1"/>
  <c r="I811" i="12"/>
  <c r="J811" i="12" s="1"/>
  <c r="K811" i="12" s="1"/>
  <c r="I1019" i="12"/>
  <c r="J1019" i="12" s="1"/>
  <c r="K1019" i="12" s="1"/>
  <c r="I723" i="12"/>
  <c r="J723" i="12" s="1"/>
  <c r="K723" i="12" s="1"/>
  <c r="I718" i="12"/>
  <c r="J718" i="12" s="1"/>
  <c r="K718" i="12" s="1"/>
  <c r="I1122" i="12"/>
  <c r="J1122" i="12" s="1"/>
  <c r="K1122" i="12" s="1"/>
  <c r="I109" i="12"/>
  <c r="J109" i="12" s="1"/>
  <c r="K109" i="12" s="1"/>
  <c r="I835" i="12"/>
  <c r="J835" i="12" s="1"/>
  <c r="K835" i="12" s="1"/>
  <c r="I101" i="12"/>
  <c r="J101" i="12" s="1"/>
  <c r="K101" i="12" s="1"/>
  <c r="I84" i="12"/>
  <c r="J84" i="12" s="1"/>
  <c r="K84" i="12" s="1"/>
  <c r="I281" i="12"/>
  <c r="J281" i="12" s="1"/>
  <c r="K281" i="12" s="1"/>
  <c r="I446" i="12"/>
  <c r="J446" i="12" s="1"/>
  <c r="K446" i="12" s="1"/>
  <c r="I217" i="12"/>
  <c r="J217" i="12" s="1"/>
  <c r="K217" i="12" s="1"/>
  <c r="I940" i="12"/>
  <c r="J940" i="12" s="1"/>
  <c r="K940" i="12" s="1"/>
  <c r="I814" i="12"/>
  <c r="J814" i="12" s="1"/>
  <c r="K814" i="12" s="1"/>
  <c r="I904" i="12"/>
  <c r="J904" i="12" s="1"/>
  <c r="K904" i="12" s="1"/>
  <c r="I625" i="12"/>
  <c r="J625" i="12" s="1"/>
  <c r="K625" i="12" s="1"/>
  <c r="I375" i="12"/>
  <c r="J375" i="12" s="1"/>
  <c r="K375" i="12" s="1"/>
  <c r="I10" i="12"/>
  <c r="J10" i="12" s="1"/>
  <c r="K10" i="12" s="1"/>
  <c r="I511" i="12"/>
  <c r="J511" i="12" s="1"/>
  <c r="K511" i="12" s="1"/>
  <c r="I243" i="12"/>
  <c r="J243" i="12" s="1"/>
  <c r="K243" i="12" s="1"/>
  <c r="I348" i="12"/>
  <c r="J348" i="12" s="1"/>
  <c r="K348" i="12" s="1"/>
  <c r="I841" i="12"/>
  <c r="J841" i="12" s="1"/>
  <c r="K841" i="12" s="1"/>
  <c r="I113" i="12"/>
  <c r="J113" i="12" s="1"/>
  <c r="K113" i="12" s="1"/>
  <c r="I326" i="12"/>
  <c r="J326" i="12" s="1"/>
  <c r="K326" i="12" s="1"/>
  <c r="I354" i="12"/>
  <c r="J354" i="12" s="1"/>
  <c r="K354" i="12" s="1"/>
  <c r="I923" i="12"/>
  <c r="J923" i="12" s="1"/>
  <c r="K923" i="12" s="1"/>
  <c r="I427" i="12"/>
  <c r="J427" i="12" s="1"/>
  <c r="K427" i="12" s="1"/>
  <c r="I128" i="12"/>
  <c r="J128" i="12" s="1"/>
  <c r="K128" i="12" s="1"/>
  <c r="I941" i="12"/>
  <c r="J941" i="12" s="1"/>
  <c r="K941" i="12" s="1"/>
  <c r="I652" i="12"/>
  <c r="J652" i="12" s="1"/>
  <c r="K652" i="12" s="1"/>
  <c r="I171" i="12"/>
  <c r="J171" i="12" s="1"/>
  <c r="K171" i="12" s="1"/>
  <c r="I170" i="12"/>
  <c r="J170" i="12" s="1"/>
  <c r="K170" i="12" s="1"/>
  <c r="I3" i="12"/>
  <c r="J3" i="12" s="1"/>
  <c r="I679" i="12"/>
  <c r="J679" i="12" s="1"/>
  <c r="K679" i="12" s="1"/>
  <c r="I340" i="12"/>
  <c r="J340" i="12" s="1"/>
  <c r="K340" i="12" s="1"/>
  <c r="I26" i="12"/>
  <c r="J26" i="12" s="1"/>
  <c r="K26" i="12" s="1"/>
  <c r="I550" i="12"/>
  <c r="J550" i="12" s="1"/>
  <c r="K550" i="12" s="1"/>
  <c r="I637" i="12"/>
  <c r="J637" i="12" s="1"/>
  <c r="K637" i="12" s="1"/>
  <c r="I1004" i="12"/>
  <c r="J1004" i="12" s="1"/>
  <c r="K1004" i="12" s="1"/>
  <c r="I865" i="12"/>
  <c r="J865" i="12" s="1"/>
  <c r="K865" i="12" s="1"/>
  <c r="I444" i="12"/>
  <c r="J444" i="12" s="1"/>
  <c r="K444" i="12" s="1"/>
  <c r="I1051" i="12"/>
  <c r="J1051" i="12" s="1"/>
  <c r="K1051" i="12" s="1"/>
  <c r="I602" i="12"/>
  <c r="J602" i="12" s="1"/>
  <c r="K602" i="12" s="1"/>
  <c r="I704" i="12"/>
  <c r="J704" i="12" s="1"/>
  <c r="K704" i="12" s="1"/>
  <c r="I1084" i="12"/>
  <c r="J1084" i="12" s="1"/>
  <c r="K1084" i="12" s="1"/>
  <c r="I74" i="12"/>
  <c r="J74" i="12" s="1"/>
  <c r="K74" i="12" s="1"/>
  <c r="I111" i="12"/>
  <c r="J111" i="12" s="1"/>
  <c r="K111" i="12" s="1"/>
  <c r="I651" i="12"/>
  <c r="J651" i="12" s="1"/>
  <c r="K651" i="12" s="1"/>
  <c r="I493" i="12"/>
  <c r="J493" i="12" s="1"/>
  <c r="K493" i="12" s="1"/>
  <c r="I1089" i="12"/>
  <c r="J1089" i="12" s="1"/>
  <c r="K1089" i="12" s="1"/>
  <c r="I324" i="12"/>
  <c r="J324" i="12" s="1"/>
  <c r="K324" i="12" s="1"/>
  <c r="I628" i="12"/>
  <c r="J628" i="12" s="1"/>
  <c r="K628" i="12" s="1"/>
  <c r="I1096" i="12"/>
  <c r="J1096" i="12" s="1"/>
  <c r="K1096" i="12" s="1"/>
  <c r="I901" i="12"/>
  <c r="J901" i="12" s="1"/>
  <c r="K901" i="12" s="1"/>
  <c r="I848" i="12"/>
  <c r="J848" i="12" s="1"/>
  <c r="K848" i="12" s="1"/>
  <c r="I198" i="12"/>
  <c r="J198" i="12" s="1"/>
  <c r="K198" i="12" s="1"/>
  <c r="I174" i="12"/>
  <c r="J174" i="12" s="1"/>
  <c r="K174" i="12" s="1"/>
  <c r="I708" i="12"/>
  <c r="J708" i="12" s="1"/>
  <c r="K708" i="12" s="1"/>
  <c r="I78" i="12"/>
  <c r="J78" i="12" s="1"/>
  <c r="K78" i="12" s="1"/>
  <c r="I859" i="12"/>
  <c r="J859" i="12" s="1"/>
  <c r="K859" i="12" s="1"/>
  <c r="I506" i="12"/>
  <c r="J506" i="12" s="1"/>
  <c r="K506" i="12" s="1"/>
  <c r="I734" i="12"/>
  <c r="J734" i="12" s="1"/>
  <c r="K734" i="12" s="1"/>
  <c r="I1100" i="12"/>
  <c r="J1100" i="12" s="1"/>
  <c r="K1100" i="12" s="1"/>
  <c r="I607" i="12"/>
  <c r="J607" i="12" s="1"/>
  <c r="K607" i="12" s="1"/>
  <c r="I996" i="12"/>
  <c r="J996" i="12" s="1"/>
  <c r="K996" i="12" s="1"/>
  <c r="I687" i="12"/>
  <c r="J687" i="12" s="1"/>
  <c r="K687" i="12" s="1"/>
  <c r="I466" i="12"/>
  <c r="J466" i="12" s="1"/>
  <c r="K466" i="12" s="1"/>
  <c r="I76" i="12"/>
  <c r="J76" i="12" s="1"/>
  <c r="K76" i="12" s="1"/>
  <c r="I539" i="12"/>
  <c r="J539" i="12" s="1"/>
  <c r="K539" i="12" s="1"/>
  <c r="I873" i="12"/>
  <c r="J873" i="12" s="1"/>
  <c r="K873" i="12" s="1"/>
  <c r="I844" i="12"/>
  <c r="J844" i="12" s="1"/>
  <c r="K844" i="12" s="1"/>
  <c r="I130" i="12"/>
  <c r="J130" i="12" s="1"/>
  <c r="K130" i="12" s="1"/>
  <c r="I246" i="12"/>
  <c r="J246" i="12" s="1"/>
  <c r="K246" i="12" s="1"/>
  <c r="I443" i="12"/>
  <c r="J443" i="12" s="1"/>
  <c r="K443" i="12" s="1"/>
  <c r="I521" i="12"/>
  <c r="J521" i="12" s="1"/>
  <c r="K521" i="12" s="1"/>
  <c r="I603" i="12"/>
  <c r="J603" i="12" s="1"/>
  <c r="K603" i="12" s="1"/>
  <c r="I1083" i="12"/>
  <c r="J1083" i="12" s="1"/>
  <c r="K1083" i="12" s="1"/>
  <c r="I231" i="12"/>
  <c r="J231" i="12" s="1"/>
  <c r="K231" i="12" s="1"/>
  <c r="I782" i="12"/>
  <c r="J782" i="12" s="1"/>
  <c r="K782" i="12" s="1"/>
  <c r="I426" i="12"/>
  <c r="J426" i="12" s="1"/>
  <c r="K426" i="12" s="1"/>
  <c r="I93" i="12"/>
  <c r="J93" i="12" s="1"/>
  <c r="K93" i="12" s="1"/>
  <c r="I952" i="12"/>
  <c r="J952" i="12" s="1"/>
  <c r="K952" i="12" s="1"/>
  <c r="I396" i="12"/>
  <c r="J396" i="12" s="1"/>
  <c r="K396" i="12" s="1"/>
  <c r="I298" i="12"/>
  <c r="J298" i="12" s="1"/>
  <c r="K298" i="12" s="1"/>
  <c r="I581" i="12"/>
  <c r="J581" i="12" s="1"/>
  <c r="K581" i="12" s="1"/>
  <c r="I596" i="12"/>
  <c r="J596" i="12" s="1"/>
  <c r="K596" i="12" s="1"/>
  <c r="I566" i="12"/>
  <c r="J566" i="12" s="1"/>
  <c r="K566" i="12" s="1"/>
  <c r="I843" i="12"/>
  <c r="J843" i="12" s="1"/>
  <c r="K843" i="12" s="1"/>
  <c r="I945" i="12"/>
  <c r="J945" i="12" s="1"/>
  <c r="K945" i="12" s="1"/>
  <c r="I391" i="12"/>
  <c r="J391" i="12" s="1"/>
  <c r="K391" i="12" s="1"/>
  <c r="I564" i="12"/>
  <c r="J564" i="12" s="1"/>
  <c r="K564" i="12" s="1"/>
  <c r="I1037" i="12"/>
  <c r="J1037" i="12" s="1"/>
  <c r="K1037" i="12" s="1"/>
  <c r="I309" i="12"/>
  <c r="J309" i="12" s="1"/>
  <c r="K309" i="12" s="1"/>
  <c r="I284" i="12"/>
  <c r="J284" i="12" s="1"/>
  <c r="K284" i="12" s="1"/>
  <c r="I646" i="12"/>
  <c r="J646" i="12" s="1"/>
  <c r="K646" i="12" s="1"/>
  <c r="I361" i="12"/>
  <c r="J361" i="12" s="1"/>
  <c r="K361" i="12" s="1"/>
  <c r="I1098" i="12"/>
  <c r="J1098" i="12" s="1"/>
  <c r="K1098" i="12" s="1"/>
  <c r="I1107" i="12"/>
  <c r="J1107" i="12" s="1"/>
  <c r="K1107" i="12" s="1"/>
  <c r="I984" i="12"/>
  <c r="J984" i="12" s="1"/>
  <c r="K984" i="12" s="1"/>
  <c r="I247" i="12"/>
  <c r="J247" i="12" s="1"/>
  <c r="K247" i="12" s="1"/>
  <c r="I1111" i="12"/>
  <c r="J1111" i="12" s="1"/>
  <c r="K1111" i="12" s="1"/>
  <c r="I139" i="12"/>
  <c r="J139" i="12" s="1"/>
  <c r="K139" i="12" s="1"/>
  <c r="I368" i="12"/>
  <c r="J368" i="12" s="1"/>
  <c r="K368" i="12" s="1"/>
  <c r="I202" i="12"/>
  <c r="J202" i="12" s="1"/>
  <c r="K202" i="12" s="1"/>
  <c r="I927" i="12"/>
  <c r="J927" i="12" s="1"/>
  <c r="K927" i="12" s="1"/>
  <c r="I159" i="12"/>
  <c r="J159" i="12" s="1"/>
  <c r="K159" i="12" s="1"/>
  <c r="I805" i="12"/>
  <c r="J805" i="12" s="1"/>
  <c r="K805" i="12" s="1"/>
  <c r="I853" i="12"/>
  <c r="J853" i="12" s="1"/>
  <c r="K853" i="12" s="1"/>
  <c r="I572" i="12"/>
  <c r="J572" i="12" s="1"/>
  <c r="K572" i="12" s="1"/>
  <c r="I938" i="12"/>
  <c r="J938" i="12" s="1"/>
  <c r="K938" i="12" s="1"/>
  <c r="I624" i="12"/>
  <c r="J624" i="12" s="1"/>
  <c r="K624" i="12" s="1"/>
  <c r="I971" i="12"/>
  <c r="J971" i="12" s="1"/>
  <c r="K971" i="12" s="1"/>
  <c r="I117" i="12"/>
  <c r="J117" i="12" s="1"/>
  <c r="K117" i="12" s="1"/>
  <c r="I227" i="12"/>
  <c r="J227" i="12" s="1"/>
  <c r="K227" i="12" s="1"/>
  <c r="I345" i="12"/>
  <c r="J345" i="12" s="1"/>
  <c r="K345" i="12" s="1"/>
  <c r="I555" i="12"/>
  <c r="J555" i="12" s="1"/>
  <c r="K555" i="12" s="1"/>
  <c r="I413" i="12"/>
  <c r="J413" i="12" s="1"/>
  <c r="K413" i="12" s="1"/>
  <c r="I208" i="12"/>
  <c r="J208" i="12" s="1"/>
  <c r="K208" i="12" s="1"/>
  <c r="I311" i="12"/>
  <c r="J311" i="12" s="1"/>
  <c r="K311" i="12" s="1"/>
  <c r="I888" i="12"/>
  <c r="J888" i="12" s="1"/>
  <c r="K888" i="12" s="1"/>
  <c r="I809" i="12"/>
  <c r="J809" i="12" s="1"/>
  <c r="K809" i="12" s="1"/>
  <c r="I470" i="12"/>
  <c r="J470" i="12" s="1"/>
  <c r="K470" i="12" s="1"/>
  <c r="I302" i="12"/>
  <c r="J302" i="12" s="1"/>
  <c r="K302" i="12" s="1"/>
  <c r="I12" i="12"/>
  <c r="J12" i="12" s="1"/>
  <c r="K12" i="12" s="1"/>
  <c r="I397" i="12"/>
  <c r="J397" i="12" s="1"/>
  <c r="K397" i="12" s="1"/>
  <c r="I661" i="12"/>
  <c r="J661" i="12" s="1"/>
  <c r="K661" i="12" s="1"/>
  <c r="I678" i="12"/>
  <c r="J678" i="12" s="1"/>
  <c r="K678" i="12" s="1"/>
  <c r="I394" i="12"/>
  <c r="J394" i="12" s="1"/>
  <c r="K394" i="12" s="1"/>
  <c r="I71" i="12"/>
  <c r="J71" i="12" s="1"/>
  <c r="K71" i="12" s="1"/>
  <c r="I954" i="12"/>
  <c r="J954" i="12" s="1"/>
  <c r="K954" i="12" s="1"/>
  <c r="I219" i="12"/>
  <c r="J219" i="12" s="1"/>
  <c r="K219" i="12" s="1"/>
  <c r="I885" i="12"/>
  <c r="J885" i="12" s="1"/>
  <c r="K885" i="12" s="1"/>
  <c r="I17" i="12"/>
  <c r="J17" i="12" s="1"/>
  <c r="K17" i="12" s="1"/>
  <c r="I944" i="12"/>
  <c r="J944" i="12" s="1"/>
  <c r="K944" i="12" s="1"/>
  <c r="I586" i="12"/>
  <c r="J586" i="12" s="1"/>
  <c r="K586" i="12" s="1"/>
  <c r="I206" i="12"/>
  <c r="J206" i="12" s="1"/>
  <c r="K206" i="12" s="1"/>
  <c r="I732" i="12"/>
  <c r="J732" i="12" s="1"/>
  <c r="K732" i="12" s="1"/>
  <c r="I1020" i="12"/>
  <c r="J1020" i="12" s="1"/>
  <c r="K1020" i="12" s="1"/>
  <c r="I1000" i="12"/>
  <c r="J1000" i="12" s="1"/>
  <c r="K1000" i="12" s="1"/>
  <c r="I769" i="12"/>
  <c r="J769" i="12" s="1"/>
  <c r="K769" i="12" s="1"/>
  <c r="I658" i="12"/>
  <c r="J658" i="12" s="1"/>
  <c r="K658" i="12" s="1"/>
  <c r="I956" i="12"/>
  <c r="J956" i="12" s="1"/>
  <c r="K956" i="12" s="1"/>
  <c r="I936" i="12"/>
  <c r="J936" i="12" s="1"/>
  <c r="K936" i="12" s="1"/>
  <c r="I300" i="12"/>
  <c r="J300" i="12" s="1"/>
  <c r="K300" i="12" s="1"/>
  <c r="I977" i="12"/>
  <c r="J977" i="12" s="1"/>
  <c r="K977" i="12" s="1"/>
  <c r="I1090" i="12"/>
  <c r="J1090" i="12" s="1"/>
  <c r="K1090" i="12" s="1"/>
  <c r="I163" i="12"/>
  <c r="J163" i="12" s="1"/>
  <c r="K163" i="12" s="1"/>
  <c r="I617" i="12"/>
  <c r="J617" i="12" s="1"/>
  <c r="K617" i="12" s="1"/>
  <c r="I60" i="12"/>
  <c r="J60" i="12" s="1"/>
  <c r="K60" i="12" s="1"/>
  <c r="I44" i="12"/>
  <c r="J44" i="12" s="1"/>
  <c r="K44" i="12" s="1"/>
  <c r="I337" i="12"/>
  <c r="J337" i="12" s="1"/>
  <c r="K337" i="12" s="1"/>
  <c r="I270" i="12"/>
  <c r="J270" i="12" s="1"/>
  <c r="K270" i="12" s="1"/>
  <c r="I580" i="12"/>
  <c r="J580" i="12" s="1"/>
  <c r="K580" i="12" s="1"/>
  <c r="I412" i="12"/>
  <c r="J412" i="12" s="1"/>
  <c r="K412" i="12" s="1"/>
  <c r="I462" i="12"/>
  <c r="J462" i="12" s="1"/>
  <c r="K462" i="12" s="1"/>
  <c r="I99" i="12"/>
  <c r="J99" i="12" s="1"/>
  <c r="K99" i="12" s="1"/>
  <c r="I200" i="12"/>
  <c r="J200" i="12" s="1"/>
  <c r="K200" i="12" s="1"/>
  <c r="I72" i="12"/>
  <c r="J72" i="12" s="1"/>
  <c r="K72" i="12" s="1"/>
  <c r="I930" i="12"/>
  <c r="J930" i="12" s="1"/>
  <c r="K930" i="12" s="1"/>
  <c r="I791" i="12"/>
  <c r="J791" i="12" s="1"/>
  <c r="K791" i="12" s="1"/>
  <c r="I283" i="12"/>
  <c r="J283" i="12" s="1"/>
  <c r="K283" i="12" s="1"/>
  <c r="I57" i="12"/>
  <c r="J57" i="12" s="1"/>
  <c r="K57" i="12" s="1"/>
  <c r="I236" i="12"/>
  <c r="J236" i="12" s="1"/>
  <c r="K236" i="12" s="1"/>
  <c r="I197" i="12"/>
  <c r="J197" i="12" s="1"/>
  <c r="K197" i="12" s="1"/>
  <c r="I898" i="12"/>
  <c r="J898" i="12" s="1"/>
  <c r="K898" i="12" s="1"/>
  <c r="I201" i="12"/>
  <c r="J201" i="12" s="1"/>
  <c r="K201" i="12" s="1"/>
  <c r="I826" i="12"/>
  <c r="J826" i="12" s="1"/>
  <c r="K826" i="12" s="1"/>
  <c r="I232" i="12"/>
  <c r="J232" i="12" s="1"/>
  <c r="K232" i="12" s="1"/>
  <c r="I496" i="12"/>
  <c r="J496" i="12" s="1"/>
  <c r="K496" i="12" s="1"/>
  <c r="I671" i="12"/>
  <c r="J671" i="12" s="1"/>
  <c r="K671" i="12" s="1"/>
  <c r="I472" i="12"/>
  <c r="J472" i="12" s="1"/>
  <c r="K472" i="12" s="1"/>
  <c r="I366" i="12"/>
  <c r="J366" i="12" s="1"/>
  <c r="K366" i="12" s="1"/>
  <c r="I327" i="12"/>
  <c r="J327" i="12" s="1"/>
  <c r="K327" i="12" s="1"/>
  <c r="I855" i="12"/>
  <c r="J855" i="12" s="1"/>
  <c r="K855" i="12" s="1"/>
  <c r="I839" i="12"/>
  <c r="J839" i="12" s="1"/>
  <c r="K839" i="12" s="1"/>
  <c r="I175" i="12"/>
  <c r="J175" i="12" s="1"/>
  <c r="K175" i="12" s="1"/>
  <c r="I30" i="12"/>
  <c r="J30" i="12" s="1"/>
  <c r="K30" i="12" s="1"/>
  <c r="I697" i="12"/>
  <c r="J697" i="12" s="1"/>
  <c r="K697" i="12" s="1"/>
  <c r="I815" i="12"/>
  <c r="J815" i="12" s="1"/>
  <c r="K815" i="12" s="1"/>
  <c r="I656" i="12"/>
  <c r="J656" i="12" s="1"/>
  <c r="K656" i="12" s="1"/>
  <c r="I407" i="12"/>
  <c r="J407" i="12" s="1"/>
  <c r="K407" i="12" s="1"/>
  <c r="I268" i="12"/>
  <c r="J268" i="12" s="1"/>
  <c r="K268" i="12" s="1"/>
  <c r="I242" i="12"/>
  <c r="J242" i="12" s="1"/>
  <c r="K242" i="12" s="1"/>
  <c r="I192" i="12"/>
  <c r="J192" i="12" s="1"/>
  <c r="K192" i="12" s="1"/>
  <c r="I545" i="12"/>
  <c r="J545" i="12" s="1"/>
  <c r="K545" i="12" s="1"/>
  <c r="I436" i="12"/>
  <c r="J436" i="12" s="1"/>
  <c r="K436" i="12" s="1"/>
  <c r="I244" i="12"/>
  <c r="J244" i="12" s="1"/>
  <c r="K244" i="12" s="1"/>
  <c r="I989" i="12"/>
  <c r="J989" i="12" s="1"/>
  <c r="K989" i="12" s="1"/>
  <c r="I803" i="12"/>
  <c r="J803" i="12" s="1"/>
  <c r="K803" i="12" s="1"/>
  <c r="I740" i="12"/>
  <c r="J740" i="12" s="1"/>
  <c r="K740" i="12" s="1"/>
  <c r="I1058" i="12"/>
  <c r="J1058" i="12" s="1"/>
  <c r="K1058" i="12" s="1"/>
  <c r="I1102" i="12"/>
  <c r="J1102" i="12" s="1"/>
  <c r="K1102" i="12" s="1"/>
  <c r="I373" i="12"/>
  <c r="J373" i="12" s="1"/>
  <c r="K373" i="12" s="1"/>
  <c r="I808" i="12"/>
  <c r="J808" i="12" s="1"/>
  <c r="K808" i="12" s="1"/>
  <c r="I187" i="12"/>
  <c r="J187" i="12" s="1"/>
  <c r="K187" i="12" s="1"/>
  <c r="I677" i="12"/>
  <c r="J677" i="12" s="1"/>
  <c r="K677" i="12" s="1"/>
  <c r="I145" i="12"/>
  <c r="J145" i="12" s="1"/>
  <c r="K145" i="12" s="1"/>
  <c r="I205" i="12"/>
  <c r="J205" i="12" s="1"/>
  <c r="K205" i="12" s="1"/>
  <c r="I461" i="12"/>
  <c r="J461" i="12" s="1"/>
  <c r="K461" i="12" s="1"/>
  <c r="I1006" i="12"/>
  <c r="J1006" i="12" s="1"/>
  <c r="K1006" i="12" s="1"/>
  <c r="I439" i="12"/>
  <c r="J439" i="12" s="1"/>
  <c r="K439" i="12" s="1"/>
  <c r="H111" i="14"/>
  <c r="I111" i="14" s="1"/>
  <c r="J111" i="14" s="1"/>
  <c r="H676" i="14"/>
  <c r="I676" i="14" s="1"/>
  <c r="J676" i="14" s="1"/>
  <c r="H286" i="14"/>
  <c r="I286" i="14" s="1"/>
  <c r="J286" i="14" s="1"/>
  <c r="H658" i="14"/>
  <c r="I658" i="14" s="1"/>
  <c r="J658" i="14" s="1"/>
  <c r="H763" i="14"/>
  <c r="I763" i="14" s="1"/>
  <c r="J763" i="14" s="1"/>
  <c r="H187" i="14"/>
  <c r="I187" i="14" s="1"/>
  <c r="J187" i="14" s="1"/>
  <c r="H531" i="14"/>
  <c r="I531" i="14" s="1"/>
  <c r="J531" i="14" s="1"/>
  <c r="H960" i="14"/>
  <c r="I960" i="14" s="1"/>
  <c r="J960" i="14" s="1"/>
  <c r="H888" i="14"/>
  <c r="I888" i="14" s="1"/>
  <c r="J888" i="14" s="1"/>
  <c r="H204" i="14"/>
  <c r="I204" i="14" s="1"/>
  <c r="J204" i="14" s="1"/>
  <c r="H104" i="14"/>
  <c r="I104" i="14" s="1"/>
  <c r="J104" i="14" s="1"/>
  <c r="H650" i="14"/>
  <c r="I650" i="14" s="1"/>
  <c r="J650" i="14" s="1"/>
  <c r="H368" i="14"/>
  <c r="I368" i="14" s="1"/>
  <c r="J368" i="14" s="1"/>
  <c r="H647" i="14"/>
  <c r="I647" i="14" s="1"/>
  <c r="J647" i="14" s="1"/>
  <c r="H747" i="14"/>
  <c r="I747" i="14" s="1"/>
  <c r="J747" i="14" s="1"/>
  <c r="H333" i="14"/>
  <c r="I333" i="14" s="1"/>
  <c r="J333" i="14" s="1"/>
  <c r="H1014" i="14"/>
  <c r="I1014" i="14" s="1"/>
  <c r="J1014" i="14" s="1"/>
  <c r="H1016" i="14"/>
  <c r="I1016" i="14" s="1"/>
  <c r="J1016" i="14" s="1"/>
  <c r="H832" i="14"/>
  <c r="I832" i="14" s="1"/>
  <c r="J832" i="14" s="1"/>
  <c r="H569" i="14"/>
  <c r="I569" i="14" s="1"/>
  <c r="J569" i="14" s="1"/>
  <c r="H1023" i="14"/>
  <c r="I1023" i="14" s="1"/>
  <c r="J1023" i="14" s="1"/>
  <c r="H641" i="14"/>
  <c r="I641" i="14" s="1"/>
  <c r="J641" i="14" s="1"/>
  <c r="H90" i="14"/>
  <c r="I90" i="14" s="1"/>
  <c r="J90" i="14" s="1"/>
  <c r="H47" i="14"/>
  <c r="I47" i="14" s="1"/>
  <c r="J47" i="14" s="1"/>
  <c r="H794" i="14"/>
  <c r="I794" i="14" s="1"/>
  <c r="J794" i="14" s="1"/>
  <c r="H138" i="14"/>
  <c r="I138" i="14" s="1"/>
  <c r="J138" i="14" s="1"/>
  <c r="H113" i="14"/>
  <c r="I113" i="14" s="1"/>
  <c r="J113" i="14" s="1"/>
  <c r="H1074" i="14"/>
  <c r="I1074" i="14" s="1"/>
  <c r="J1074" i="14" s="1"/>
  <c r="H1082" i="14"/>
  <c r="I1082" i="14" s="1"/>
  <c r="J1082" i="14" s="1"/>
  <c r="H828" i="14"/>
  <c r="I828" i="14" s="1"/>
  <c r="J828" i="14" s="1"/>
  <c r="H84" i="14"/>
  <c r="I84" i="14" s="1"/>
  <c r="J84" i="14" s="1"/>
  <c r="H288" i="14"/>
  <c r="I288" i="14" s="1"/>
  <c r="J288" i="14" s="1"/>
  <c r="H594" i="14"/>
  <c r="I594" i="14" s="1"/>
  <c r="J594" i="14" s="1"/>
  <c r="H385" i="14"/>
  <c r="I385" i="14" s="1"/>
  <c r="J385" i="14" s="1"/>
  <c r="H541" i="14"/>
  <c r="I541" i="14" s="1"/>
  <c r="J541" i="14" s="1"/>
  <c r="H151" i="14"/>
  <c r="I151" i="14" s="1"/>
  <c r="J151" i="14" s="1"/>
  <c r="H178" i="14"/>
  <c r="I178" i="14" s="1"/>
  <c r="J178" i="14" s="1"/>
  <c r="H386" i="14"/>
  <c r="I386" i="14" s="1"/>
  <c r="J386" i="14" s="1"/>
  <c r="H73" i="14"/>
  <c r="I73" i="14" s="1"/>
  <c r="J73" i="14" s="1"/>
  <c r="H572" i="14"/>
  <c r="I572" i="14" s="1"/>
  <c r="J572" i="14" s="1"/>
  <c r="H4" i="14"/>
  <c r="I4" i="14" s="1"/>
  <c r="J4" i="14" s="1"/>
  <c r="H536" i="14"/>
  <c r="I536" i="14" s="1"/>
  <c r="J536" i="14" s="1"/>
  <c r="H464" i="14"/>
  <c r="I464" i="14" s="1"/>
  <c r="J464" i="14" s="1"/>
  <c r="H784" i="14"/>
  <c r="I784" i="14" s="1"/>
  <c r="J784" i="14" s="1"/>
  <c r="H441" i="14"/>
  <c r="I441" i="14" s="1"/>
  <c r="J441" i="14" s="1"/>
  <c r="H609" i="14"/>
  <c r="I609" i="14" s="1"/>
  <c r="J609" i="14" s="1"/>
  <c r="H405" i="14"/>
  <c r="I405" i="14" s="1"/>
  <c r="J405" i="14" s="1"/>
  <c r="H981" i="14"/>
  <c r="I981" i="14" s="1"/>
  <c r="J981" i="14" s="1"/>
  <c r="H856" i="14"/>
  <c r="I856" i="14" s="1"/>
  <c r="J856" i="14" s="1"/>
  <c r="H985" i="14"/>
  <c r="I985" i="14" s="1"/>
  <c r="J985" i="14" s="1"/>
  <c r="H932" i="14"/>
  <c r="I932" i="14" s="1"/>
  <c r="J932" i="14" s="1"/>
  <c r="H174" i="14"/>
  <c r="I174" i="14" s="1"/>
  <c r="J174" i="14" s="1"/>
  <c r="H513" i="14"/>
  <c r="I513" i="14" s="1"/>
  <c r="J513" i="14" s="1"/>
  <c r="H797" i="14"/>
  <c r="I797" i="14" s="1"/>
  <c r="J797" i="14" s="1"/>
  <c r="H514" i="14"/>
  <c r="I514" i="14" s="1"/>
  <c r="J514" i="14" s="1"/>
  <c r="H623" i="14"/>
  <c r="I623" i="14" s="1"/>
  <c r="J623" i="14" s="1"/>
  <c r="H1079" i="14"/>
  <c r="I1079" i="14" s="1"/>
  <c r="J1079" i="14" s="1"/>
  <c r="H537" i="14"/>
  <c r="I537" i="14" s="1"/>
  <c r="J537" i="14" s="1"/>
  <c r="H502" i="14"/>
  <c r="I502" i="14" s="1"/>
  <c r="J502" i="14" s="1"/>
  <c r="H951" i="14"/>
  <c r="I951" i="14" s="1"/>
  <c r="J951" i="14" s="1"/>
  <c r="H681" i="14"/>
  <c r="I681" i="14" s="1"/>
  <c r="J681" i="14" s="1"/>
  <c r="H435" i="14"/>
  <c r="I435" i="14" s="1"/>
  <c r="J435" i="14" s="1"/>
  <c r="H421" i="14"/>
  <c r="I421" i="14" s="1"/>
  <c r="J421" i="14" s="1"/>
  <c r="H35" i="14"/>
  <c r="I35" i="14" s="1"/>
  <c r="J35" i="14" s="1"/>
  <c r="H267" i="14"/>
  <c r="I267" i="14" s="1"/>
  <c r="J267" i="14" s="1"/>
  <c r="H971" i="14"/>
  <c r="I971" i="14" s="1"/>
  <c r="J971" i="14" s="1"/>
  <c r="H456" i="14"/>
  <c r="I456" i="14" s="1"/>
  <c r="J456" i="14" s="1"/>
  <c r="H849" i="14"/>
  <c r="I849" i="14" s="1"/>
  <c r="J849" i="14" s="1"/>
  <c r="H99" i="14"/>
  <c r="I99" i="14" s="1"/>
  <c r="J99" i="14" s="1"/>
  <c r="H1081" i="14"/>
  <c r="I1081" i="14" s="1"/>
  <c r="J1081" i="14" s="1"/>
  <c r="H132" i="14"/>
  <c r="I132" i="14" s="1"/>
  <c r="J132" i="14" s="1"/>
  <c r="H124" i="14"/>
  <c r="I124" i="14" s="1"/>
  <c r="J124" i="14" s="1"/>
  <c r="H557" i="14"/>
  <c r="I557" i="14" s="1"/>
  <c r="J557" i="14" s="1"/>
  <c r="H630" i="14"/>
  <c r="I630" i="14" s="1"/>
  <c r="J630" i="14" s="1"/>
  <c r="H933" i="14"/>
  <c r="I933" i="14" s="1"/>
  <c r="J933" i="14" s="1"/>
  <c r="H801" i="14"/>
  <c r="I801" i="14" s="1"/>
  <c r="J801" i="14" s="1"/>
  <c r="H1000" i="14"/>
  <c r="I1000" i="14" s="1"/>
  <c r="J1000" i="14" s="1"/>
  <c r="H329" i="14"/>
  <c r="I329" i="14" s="1"/>
  <c r="J329" i="14" s="1"/>
  <c r="H774" i="14"/>
  <c r="I774" i="14" s="1"/>
  <c r="J774" i="14" s="1"/>
  <c r="H965" i="14"/>
  <c r="I965" i="14" s="1"/>
  <c r="J965" i="14" s="1"/>
  <c r="H203" i="14"/>
  <c r="I203" i="14" s="1"/>
  <c r="J203" i="14" s="1"/>
  <c r="H128" i="14"/>
  <c r="I128" i="14" s="1"/>
  <c r="J128" i="14" s="1"/>
  <c r="H103" i="14"/>
  <c r="I103" i="14" s="1"/>
  <c r="J103" i="14" s="1"/>
  <c r="H857" i="14"/>
  <c r="I857" i="14" s="1"/>
  <c r="J857" i="14" s="1"/>
  <c r="H662" i="14"/>
  <c r="I662" i="14" s="1"/>
  <c r="J662" i="14" s="1"/>
  <c r="H60" i="14"/>
  <c r="I60" i="14" s="1"/>
  <c r="J60" i="14" s="1"/>
  <c r="H63" i="14"/>
  <c r="I63" i="14" s="1"/>
  <c r="J63" i="14" s="1"/>
  <c r="H263" i="14"/>
  <c r="I263" i="14" s="1"/>
  <c r="J263" i="14" s="1"/>
  <c r="H639" i="14"/>
  <c r="I639" i="14" s="1"/>
  <c r="J639" i="14" s="1"/>
  <c r="H295" i="14"/>
  <c r="I295" i="14" s="1"/>
  <c r="J295" i="14" s="1"/>
  <c r="H719" i="14"/>
  <c r="I719" i="14" s="1"/>
  <c r="J719" i="14" s="1"/>
  <c r="H229" i="14"/>
  <c r="I229" i="14" s="1"/>
  <c r="J229" i="14" s="1"/>
  <c r="H438" i="14"/>
  <c r="I438" i="14" s="1"/>
  <c r="J438" i="14" s="1"/>
  <c r="H764" i="14"/>
  <c r="I764" i="14" s="1"/>
  <c r="J764" i="14" s="1"/>
  <c r="H800" i="14"/>
  <c r="I800" i="14" s="1"/>
  <c r="J800" i="14" s="1"/>
  <c r="H159" i="14"/>
  <c r="I159" i="14" s="1"/>
  <c r="J159" i="14" s="1"/>
  <c r="H430" i="14"/>
  <c r="I430" i="14" s="1"/>
  <c r="J430" i="14" s="1"/>
  <c r="H433" i="14"/>
  <c r="I433" i="14" s="1"/>
  <c r="J433" i="14" s="1"/>
  <c r="H636" i="14"/>
  <c r="I636" i="14" s="1"/>
  <c r="J636" i="14" s="1"/>
  <c r="H192" i="14"/>
  <c r="I192" i="14" s="1"/>
  <c r="J192" i="14" s="1"/>
  <c r="H982" i="14"/>
  <c r="I982" i="14" s="1"/>
  <c r="J982" i="14" s="1"/>
  <c r="H803" i="14"/>
  <c r="I803" i="14" s="1"/>
  <c r="J803" i="14" s="1"/>
  <c r="H905" i="14"/>
  <c r="I905" i="14" s="1"/>
  <c r="J905" i="14" s="1"/>
  <c r="H406" i="14"/>
  <c r="I406" i="14" s="1"/>
  <c r="J406" i="14" s="1"/>
  <c r="H283" i="14"/>
  <c r="I283" i="14" s="1"/>
  <c r="J283" i="14" s="1"/>
  <c r="H244" i="14"/>
  <c r="I244" i="14" s="1"/>
  <c r="J244" i="14" s="1"/>
  <c r="H910" i="14"/>
  <c r="I910" i="14" s="1"/>
  <c r="J910" i="14" s="1"/>
  <c r="H447" i="14"/>
  <c r="I447" i="14" s="1"/>
  <c r="J447" i="14" s="1"/>
  <c r="H565" i="14"/>
  <c r="I565" i="14" s="1"/>
  <c r="J565" i="14" s="1"/>
  <c r="H615" i="14"/>
  <c r="I615" i="14" s="1"/>
  <c r="J615" i="14" s="1"/>
  <c r="H626" i="14"/>
  <c r="I626" i="14" s="1"/>
  <c r="J626" i="14" s="1"/>
  <c r="H225" i="14"/>
  <c r="I225" i="14" s="1"/>
  <c r="J225" i="14" s="1"/>
  <c r="H855" i="14"/>
  <c r="I855" i="14" s="1"/>
  <c r="J855" i="14" s="1"/>
  <c r="H439" i="14"/>
  <c r="I439" i="14" s="1"/>
  <c r="J439" i="14" s="1"/>
  <c r="H352" i="14"/>
  <c r="I352" i="14" s="1"/>
  <c r="J352" i="14" s="1"/>
  <c r="H740" i="14"/>
  <c r="I740" i="14" s="1"/>
  <c r="J740" i="14" s="1"/>
  <c r="H702" i="14"/>
  <c r="I702" i="14" s="1"/>
  <c r="J702" i="14" s="1"/>
  <c r="H335" i="14"/>
  <c r="I335" i="14" s="1"/>
  <c r="J335" i="14" s="1"/>
  <c r="H946" i="14"/>
  <c r="I946" i="14" s="1"/>
  <c r="J946" i="14" s="1"/>
  <c r="H618" i="14"/>
  <c r="I618" i="14" s="1"/>
  <c r="J618" i="14" s="1"/>
  <c r="H518" i="14"/>
  <c r="I518" i="14" s="1"/>
  <c r="J518" i="14" s="1"/>
  <c r="H129" i="14"/>
  <c r="I129" i="14" s="1"/>
  <c r="J129" i="14" s="1"/>
  <c r="H402" i="14"/>
  <c r="I402" i="14" s="1"/>
  <c r="J402" i="14" s="1"/>
  <c r="H264" i="14"/>
  <c r="I264" i="14" s="1"/>
  <c r="J264" i="14" s="1"/>
  <c r="H101" i="14"/>
  <c r="I101" i="14" s="1"/>
  <c r="J101" i="14" s="1"/>
  <c r="H956" i="14"/>
  <c r="I956" i="14" s="1"/>
  <c r="J956" i="14" s="1"/>
  <c r="H1042" i="14"/>
  <c r="I1042" i="14" s="1"/>
  <c r="J1042" i="14" s="1"/>
  <c r="H416" i="14"/>
  <c r="I416" i="14" s="1"/>
  <c r="J416" i="14" s="1"/>
  <c r="H214" i="14"/>
  <c r="I214" i="14" s="1"/>
  <c r="J214" i="14" s="1"/>
  <c r="H472" i="14"/>
  <c r="I472" i="14" s="1"/>
  <c r="J472" i="14" s="1"/>
  <c r="H82" i="14"/>
  <c r="I82" i="14" s="1"/>
  <c r="J82" i="14" s="1"/>
  <c r="H161" i="14"/>
  <c r="I161" i="14" s="1"/>
  <c r="J161" i="14" s="1"/>
  <c r="H340" i="14"/>
  <c r="I340" i="14" s="1"/>
  <c r="J340" i="14" s="1"/>
  <c r="H750" i="14"/>
  <c r="I750" i="14" s="1"/>
  <c r="J750" i="14" s="1"/>
  <c r="H628" i="14"/>
  <c r="I628" i="14" s="1"/>
  <c r="J628" i="14" s="1"/>
  <c r="H635" i="14"/>
  <c r="I635" i="14" s="1"/>
  <c r="J635" i="14" s="1"/>
  <c r="H950" i="14"/>
  <c r="I950" i="14" s="1"/>
  <c r="J950" i="14" s="1"/>
  <c r="H550" i="14"/>
  <c r="I550" i="14" s="1"/>
  <c r="J550" i="14" s="1"/>
  <c r="H422" i="14"/>
  <c r="I422" i="14" s="1"/>
  <c r="J422" i="14" s="1"/>
  <c r="H837" i="14"/>
  <c r="I837" i="14" s="1"/>
  <c r="J837" i="14" s="1"/>
  <c r="H1001" i="14"/>
  <c r="I1001" i="14" s="1"/>
  <c r="J1001" i="14" s="1"/>
  <c r="H969" i="14"/>
  <c r="I969" i="14" s="1"/>
  <c r="J969" i="14" s="1"/>
  <c r="H751" i="14"/>
  <c r="I751" i="14" s="1"/>
  <c r="J751" i="14" s="1"/>
  <c r="H119" i="14"/>
  <c r="I119" i="14" s="1"/>
  <c r="J119" i="14" s="1"/>
  <c r="H172" i="14"/>
  <c r="I172" i="14" s="1"/>
  <c r="J172" i="14" s="1"/>
  <c r="H236" i="14"/>
  <c r="I236" i="14" s="1"/>
  <c r="J236" i="14" s="1"/>
  <c r="H928" i="14"/>
  <c r="I928" i="14" s="1"/>
  <c r="J928" i="14" s="1"/>
  <c r="H1022" i="14"/>
  <c r="I1022" i="14" s="1"/>
  <c r="J1022" i="14" s="1"/>
  <c r="H724" i="14"/>
  <c r="I724" i="14" s="1"/>
  <c r="J724" i="14" s="1"/>
  <c r="H544" i="14"/>
  <c r="I544" i="14" s="1"/>
  <c r="J544" i="14" s="1"/>
  <c r="H791" i="14"/>
  <c r="I791" i="14" s="1"/>
  <c r="J791" i="14" s="1"/>
  <c r="H726" i="14"/>
  <c r="I726" i="14" s="1"/>
  <c r="J726" i="14" s="1"/>
  <c r="H62" i="14"/>
  <c r="I62" i="14" s="1"/>
  <c r="J62" i="14" s="1"/>
  <c r="H259" i="14"/>
  <c r="I259" i="14" s="1"/>
  <c r="J259" i="14" s="1"/>
  <c r="H1030" i="14"/>
  <c r="I1030" i="14" s="1"/>
  <c r="J1030" i="14" s="1"/>
  <c r="H584" i="14"/>
  <c r="I584" i="14" s="1"/>
  <c r="J584" i="14" s="1"/>
  <c r="H399" i="14"/>
  <c r="I399" i="14" s="1"/>
  <c r="J399" i="14" s="1"/>
  <c r="H484" i="14"/>
  <c r="I484" i="14" s="1"/>
  <c r="J484" i="14" s="1"/>
  <c r="H1028" i="14"/>
  <c r="I1028" i="14" s="1"/>
  <c r="J1028" i="14" s="1"/>
  <c r="H252" i="14"/>
  <c r="I252" i="14" s="1"/>
  <c r="J252" i="14" s="1"/>
  <c r="H616" i="14"/>
  <c r="I616" i="14" s="1"/>
  <c r="J616" i="14" s="1"/>
  <c r="H883" i="14"/>
  <c r="I883" i="14" s="1"/>
  <c r="J883" i="14" s="1"/>
  <c r="H1088" i="14"/>
  <c r="I1088" i="14" s="1"/>
  <c r="J1088" i="14" s="1"/>
  <c r="H424" i="14"/>
  <c r="I424" i="14" s="1"/>
  <c r="J424" i="14" s="1"/>
  <c r="H428" i="14"/>
  <c r="I428" i="14" s="1"/>
  <c r="J428" i="14" s="1"/>
  <c r="H885" i="14"/>
  <c r="I885" i="14" s="1"/>
  <c r="J885" i="14" s="1"/>
  <c r="H358" i="14"/>
  <c r="I358" i="14" s="1"/>
  <c r="J358" i="14" s="1"/>
  <c r="H384" i="14"/>
  <c r="I384" i="14" s="1"/>
  <c r="J384" i="14" s="1"/>
  <c r="H1044" i="14"/>
  <c r="I1044" i="14" s="1"/>
  <c r="J1044" i="14" s="1"/>
  <c r="H379" i="14"/>
  <c r="I379" i="14" s="1"/>
  <c r="J379" i="14" s="1"/>
  <c r="H1069" i="14"/>
  <c r="I1069" i="14" s="1"/>
  <c r="J1069" i="14" s="1"/>
  <c r="H859" i="14"/>
  <c r="I859" i="14" s="1"/>
  <c r="J859" i="14" s="1"/>
  <c r="H953" i="14"/>
  <c r="I953" i="14" s="1"/>
  <c r="J953" i="14" s="1"/>
  <c r="H391" i="14"/>
  <c r="I391" i="14" s="1"/>
  <c r="J391" i="14" s="1"/>
  <c r="H670" i="14"/>
  <c r="I670" i="14" s="1"/>
  <c r="J670" i="14" s="1"/>
  <c r="H787" i="14"/>
  <c r="I787" i="14" s="1"/>
  <c r="J787" i="14" s="1"/>
  <c r="H782" i="14"/>
  <c r="I782" i="14" s="1"/>
  <c r="J782" i="14" s="1"/>
  <c r="H964" i="14"/>
  <c r="I964" i="14" s="1"/>
  <c r="J964" i="14" s="1"/>
  <c r="H460" i="14"/>
  <c r="I460" i="14" s="1"/>
  <c r="J460" i="14" s="1"/>
  <c r="H378" i="14"/>
  <c r="I378" i="14" s="1"/>
  <c r="J378" i="14" s="1"/>
  <c r="H452" i="14"/>
  <c r="I452" i="14" s="1"/>
  <c r="J452" i="14" s="1"/>
  <c r="H1096" i="14"/>
  <c r="I1096" i="14" s="1"/>
  <c r="J1096" i="14" s="1"/>
  <c r="H672" i="14"/>
  <c r="I672" i="14" s="1"/>
  <c r="J672" i="14" s="1"/>
  <c r="H524" i="14"/>
  <c r="I524" i="14" s="1"/>
  <c r="J524" i="14" s="1"/>
  <c r="H1058" i="14"/>
  <c r="I1058" i="14" s="1"/>
  <c r="J1058" i="14" s="1"/>
  <c r="H739" i="14"/>
  <c r="I739" i="14" s="1"/>
  <c r="J739" i="14" s="1"/>
  <c r="H364" i="14"/>
  <c r="I364" i="14" s="1"/>
  <c r="J364" i="14" s="1"/>
  <c r="H377" i="14"/>
  <c r="I377" i="14" s="1"/>
  <c r="J377" i="14" s="1"/>
  <c r="H830" i="14"/>
  <c r="I830" i="14" s="1"/>
  <c r="J830" i="14" s="1"/>
  <c r="H1084" i="14"/>
  <c r="I1084" i="14" s="1"/>
  <c r="J1084" i="14" s="1"/>
  <c r="H656" i="14"/>
  <c r="I656" i="14" s="1"/>
  <c r="J656" i="14" s="1"/>
  <c r="H298" i="14"/>
  <c r="I298" i="14" s="1"/>
  <c r="J298" i="14" s="1"/>
  <c r="H31" i="14"/>
  <c r="I31" i="14" s="1"/>
  <c r="J31" i="14" s="1"/>
  <c r="H479" i="14"/>
  <c r="I479" i="14" s="1"/>
  <c r="J479" i="14" s="1"/>
  <c r="H40" i="14"/>
  <c r="I40" i="14" s="1"/>
  <c r="J40" i="14" s="1"/>
  <c r="H808" i="14"/>
  <c r="I808" i="14" s="1"/>
  <c r="J808" i="14" s="1"/>
  <c r="H95" i="14"/>
  <c r="I95" i="14" s="1"/>
  <c r="J95" i="14" s="1"/>
  <c r="H381" i="14"/>
  <c r="I381" i="14" s="1"/>
  <c r="J381" i="14" s="1"/>
  <c r="H16" i="14"/>
  <c r="I16" i="14" s="1"/>
  <c r="J16" i="14" s="1"/>
  <c r="H843" i="14"/>
  <c r="I843" i="14" s="1"/>
  <c r="J843" i="14" s="1"/>
  <c r="H682" i="14"/>
  <c r="I682" i="14" s="1"/>
  <c r="J682" i="14" s="1"/>
  <c r="H944" i="14"/>
  <c r="I944" i="14" s="1"/>
  <c r="J944" i="14" s="1"/>
  <c r="H361" i="14"/>
  <c r="I361" i="14" s="1"/>
  <c r="J361" i="14" s="1"/>
  <c r="H918" i="14"/>
  <c r="I918" i="14" s="1"/>
  <c r="J918" i="14" s="1"/>
  <c r="H1065" i="14"/>
  <c r="I1065" i="14" s="1"/>
  <c r="J1065" i="14" s="1"/>
  <c r="H1020" i="14"/>
  <c r="I1020" i="14" s="1"/>
  <c r="J1020" i="14" s="1"/>
  <c r="H935" i="14"/>
  <c r="I935" i="14" s="1"/>
  <c r="J935" i="14" s="1"/>
  <c r="H968" i="14"/>
  <c r="I968" i="14" s="1"/>
  <c r="J968" i="14" s="1"/>
  <c r="H135" i="14"/>
  <c r="I135" i="14" s="1"/>
  <c r="J135" i="14" s="1"/>
  <c r="H420" i="14"/>
  <c r="I420" i="14" s="1"/>
  <c r="J420" i="14" s="1"/>
  <c r="H667" i="14"/>
  <c r="I667" i="14" s="1"/>
  <c r="J667" i="14" s="1"/>
  <c r="H49" i="14"/>
  <c r="I49" i="14" s="1"/>
  <c r="J49" i="14" s="1"/>
  <c r="H277" i="14"/>
  <c r="I277" i="14" s="1"/>
  <c r="J277" i="14" s="1"/>
  <c r="H217" i="14"/>
  <c r="I217" i="14" s="1"/>
  <c r="J217" i="14" s="1"/>
  <c r="H595" i="14"/>
  <c r="I595" i="14" s="1"/>
  <c r="J595" i="14" s="1"/>
  <c r="H1055" i="14"/>
  <c r="I1055" i="14" s="1"/>
  <c r="J1055" i="14" s="1"/>
  <c r="H1059" i="14"/>
  <c r="I1059" i="14" s="1"/>
  <c r="J1059" i="14" s="1"/>
  <c r="H266" i="14"/>
  <c r="I266" i="14" s="1"/>
  <c r="J266" i="14" s="1"/>
  <c r="H334" i="14"/>
  <c r="I334" i="14" s="1"/>
  <c r="J334" i="14" s="1"/>
  <c r="H599" i="14"/>
  <c r="I599" i="14" s="1"/>
  <c r="J599" i="14" s="1"/>
  <c r="H897" i="14"/>
  <c r="I897" i="14" s="1"/>
  <c r="J897" i="14" s="1"/>
  <c r="H419" i="14"/>
  <c r="I419" i="14" s="1"/>
  <c r="J419" i="14" s="1"/>
  <c r="H1005" i="14"/>
  <c r="I1005" i="14" s="1"/>
  <c r="J1005" i="14" s="1"/>
  <c r="H473" i="14"/>
  <c r="I473" i="14" s="1"/>
  <c r="J473" i="14" s="1"/>
  <c r="H553" i="14"/>
  <c r="I553" i="14" s="1"/>
  <c r="J553" i="14" s="1"/>
  <c r="H499" i="14"/>
  <c r="I499" i="14" s="1"/>
  <c r="J499" i="14" s="1"/>
  <c r="H1041" i="14"/>
  <c r="I1041" i="14" s="1"/>
  <c r="J1041" i="14" s="1"/>
  <c r="H299" i="14"/>
  <c r="I299" i="14" s="1"/>
  <c r="J299" i="14" s="1"/>
  <c r="H783" i="14"/>
  <c r="I783" i="14" s="1"/>
  <c r="J783" i="14" s="1"/>
  <c r="H868" i="14"/>
  <c r="I868" i="14" s="1"/>
  <c r="J868" i="14" s="1"/>
  <c r="H59" i="14"/>
  <c r="I59" i="14" s="1"/>
  <c r="J59" i="14" s="1"/>
  <c r="H198" i="14"/>
  <c r="I198" i="14" s="1"/>
  <c r="J198" i="14" s="1"/>
  <c r="H251" i="14"/>
  <c r="I251" i="14" s="1"/>
  <c r="J251" i="14" s="1"/>
  <c r="H443" i="14"/>
  <c r="I443" i="14" s="1"/>
  <c r="J443" i="14" s="1"/>
  <c r="H293" i="14"/>
  <c r="I293" i="14" s="1"/>
  <c r="J293" i="14" s="1"/>
  <c r="H1006" i="14"/>
  <c r="I1006" i="14" s="1"/>
  <c r="J1006" i="14" s="1"/>
  <c r="H131" i="14"/>
  <c r="I131" i="14" s="1"/>
  <c r="J131" i="14" s="1"/>
  <c r="H844" i="14"/>
  <c r="I844" i="14" s="1"/>
  <c r="J844" i="14" s="1"/>
  <c r="H836" i="14"/>
  <c r="I836" i="14" s="1"/>
  <c r="J836" i="14" s="1"/>
  <c r="H992" i="14"/>
  <c r="I992" i="14" s="1"/>
  <c r="J992" i="14" s="1"/>
  <c r="H934" i="14"/>
  <c r="I934" i="14" s="1"/>
  <c r="J934" i="14" s="1"/>
  <c r="H184" i="14"/>
  <c r="I184" i="14" s="1"/>
  <c r="J184" i="14" s="1"/>
  <c r="H917" i="14"/>
  <c r="I917" i="14" s="1"/>
  <c r="J917" i="14" s="1"/>
  <c r="H169" i="14"/>
  <c r="I169" i="14" s="1"/>
  <c r="J169" i="14" s="1"/>
  <c r="H1011" i="14"/>
  <c r="I1011" i="14" s="1"/>
  <c r="J1011" i="14" s="1"/>
  <c r="H165" i="14"/>
  <c r="I165" i="14" s="1"/>
  <c r="J165" i="14" s="1"/>
  <c r="H741" i="14"/>
  <c r="I741" i="14" s="1"/>
  <c r="J741" i="14" s="1"/>
  <c r="H67" i="14"/>
  <c r="I67" i="14" s="1"/>
  <c r="J67" i="14" s="1"/>
  <c r="H508" i="14"/>
  <c r="I508" i="14" s="1"/>
  <c r="J508" i="14" s="1"/>
  <c r="H1080" i="14"/>
  <c r="I1080" i="14" s="1"/>
  <c r="J1080" i="14" s="1"/>
  <c r="H644" i="14"/>
  <c r="I644" i="14" s="1"/>
  <c r="J644" i="14" s="1"/>
  <c r="H121" i="14"/>
  <c r="I121" i="14" s="1"/>
  <c r="J121" i="14" s="1"/>
  <c r="H432" i="14"/>
  <c r="I432" i="14" s="1"/>
  <c r="J432" i="14" s="1"/>
  <c r="H749" i="14"/>
  <c r="I749" i="14" s="1"/>
  <c r="J749" i="14" s="1"/>
  <c r="H903" i="14"/>
  <c r="I903" i="14" s="1"/>
  <c r="J903" i="14" s="1"/>
  <c r="H481" i="14"/>
  <c r="I481" i="14" s="1"/>
  <c r="J481" i="14" s="1"/>
  <c r="H1017" i="14"/>
  <c r="I1017" i="14" s="1"/>
  <c r="J1017" i="14" s="1"/>
  <c r="H107" i="14"/>
  <c r="I107" i="14" s="1"/>
  <c r="J107" i="14" s="1"/>
  <c r="H959" i="14"/>
  <c r="I959" i="14" s="1"/>
  <c r="J959" i="14" s="1"/>
  <c r="H556" i="14"/>
  <c r="I556" i="14" s="1"/>
  <c r="J556" i="14" s="1"/>
  <c r="H994" i="14"/>
  <c r="I994" i="14" s="1"/>
  <c r="J994" i="14" s="1"/>
  <c r="H949" i="14"/>
  <c r="I949" i="14" s="1"/>
  <c r="J949" i="14" s="1"/>
  <c r="H718" i="14"/>
  <c r="I718" i="14" s="1"/>
  <c r="J718" i="14" s="1"/>
  <c r="H889" i="14"/>
  <c r="I889" i="14" s="1"/>
  <c r="J889" i="14" s="1"/>
  <c r="H758" i="14"/>
  <c r="I758" i="14" s="1"/>
  <c r="J758" i="14" s="1"/>
  <c r="H176" i="14"/>
  <c r="I176" i="14" s="1"/>
  <c r="J176" i="14" s="1"/>
  <c r="H29" i="14"/>
  <c r="I29" i="14" s="1"/>
  <c r="J29" i="14" s="1"/>
  <c r="H320" i="14"/>
  <c r="I320" i="14" s="1"/>
  <c r="J320" i="14" s="1"/>
  <c r="H189" i="14"/>
  <c r="I189" i="14" s="1"/>
  <c r="J189" i="14" s="1"/>
  <c r="H1037" i="14"/>
  <c r="I1037" i="14" s="1"/>
  <c r="J1037" i="14" s="1"/>
  <c r="H645" i="14"/>
  <c r="I645" i="14" s="1"/>
  <c r="J645" i="14" s="1"/>
  <c r="H640" i="14"/>
  <c r="I640" i="14" s="1"/>
  <c r="J640" i="14" s="1"/>
  <c r="H1092" i="14"/>
  <c r="I1092" i="14" s="1"/>
  <c r="J1092" i="14" s="1"/>
  <c r="H940" i="14"/>
  <c r="I940" i="14" s="1"/>
  <c r="J940" i="14" s="1"/>
  <c r="H511" i="14"/>
  <c r="I511" i="14" s="1"/>
  <c r="J511" i="14" s="1"/>
  <c r="H210" i="14"/>
  <c r="I210" i="14" s="1"/>
  <c r="J210" i="14" s="1"/>
  <c r="H193" i="14"/>
  <c r="I193" i="14" s="1"/>
  <c r="J193" i="14" s="1"/>
  <c r="H316" i="14"/>
  <c r="I316" i="14" s="1"/>
  <c r="J316" i="14" s="1"/>
  <c r="H466" i="14"/>
  <c r="I466" i="14" s="1"/>
  <c r="J466" i="14" s="1"/>
  <c r="H115" i="14"/>
  <c r="I115" i="14" s="1"/>
  <c r="J115" i="14" s="1"/>
  <c r="H945" i="14"/>
  <c r="I945" i="14" s="1"/>
  <c r="J945" i="14" s="1"/>
  <c r="H493" i="14"/>
  <c r="I493" i="14" s="1"/>
  <c r="J493" i="14" s="1"/>
  <c r="H722" i="14"/>
  <c r="I722" i="14" s="1"/>
  <c r="J722" i="14" s="1"/>
  <c r="H112" i="14"/>
  <c r="I112" i="14" s="1"/>
  <c r="J112" i="14" s="1"/>
  <c r="H222" i="14"/>
  <c r="I222" i="14" s="1"/>
  <c r="J222" i="14" s="1"/>
  <c r="H372" i="14"/>
  <c r="I372" i="14" s="1"/>
  <c r="J372" i="14" s="1"/>
  <c r="H509" i="14"/>
  <c r="I509" i="14" s="1"/>
  <c r="J509" i="14" s="1"/>
  <c r="H955" i="14"/>
  <c r="I955" i="14" s="1"/>
  <c r="J955" i="14" s="1"/>
  <c r="H1029" i="14"/>
  <c r="I1029" i="14" s="1"/>
  <c r="J1029" i="14" s="1"/>
  <c r="H141" i="14"/>
  <c r="I141" i="14" s="1"/>
  <c r="J141" i="14" s="1"/>
  <c r="H611" i="14"/>
  <c r="I611" i="14" s="1"/>
  <c r="J611" i="14" s="1"/>
  <c r="H490" i="14"/>
  <c r="I490" i="14" s="1"/>
  <c r="J490" i="14" s="1"/>
  <c r="H17" i="14"/>
  <c r="I17" i="14" s="1"/>
  <c r="J17" i="14" s="1"/>
  <c r="H281" i="14"/>
  <c r="I281" i="14" s="1"/>
  <c r="J281" i="14" s="1"/>
  <c r="H470" i="14"/>
  <c r="I470" i="14" s="1"/>
  <c r="J470" i="14" s="1"/>
  <c r="H542" i="14"/>
  <c r="I542" i="14" s="1"/>
  <c r="J542" i="14" s="1"/>
  <c r="H586" i="14"/>
  <c r="I586" i="14" s="1"/>
  <c r="J586" i="14" s="1"/>
  <c r="H7" i="14"/>
  <c r="I7" i="14" s="1"/>
  <c r="J7" i="14" s="1"/>
  <c r="H219" i="14"/>
  <c r="I219" i="14" s="1"/>
  <c r="J219" i="14" s="1"/>
  <c r="H567" i="14"/>
  <c r="I567" i="14" s="1"/>
  <c r="J567" i="14" s="1"/>
  <c r="H549" i="14"/>
  <c r="I549" i="14" s="1"/>
  <c r="J549" i="14" s="1"/>
  <c r="H731" i="14"/>
  <c r="I731" i="14" s="1"/>
  <c r="J731" i="14" s="1"/>
  <c r="H37" i="14"/>
  <c r="I37" i="14" s="1"/>
  <c r="J37" i="14" s="1"/>
  <c r="H1033" i="14"/>
  <c r="I1033" i="14" s="1"/>
  <c r="J1033" i="14" s="1"/>
  <c r="H1091" i="14"/>
  <c r="I1091" i="14" s="1"/>
  <c r="J1091" i="14" s="1"/>
  <c r="H304" i="14"/>
  <c r="I304" i="14" s="1"/>
  <c r="J304" i="14" s="1"/>
  <c r="H717" i="14"/>
  <c r="I717" i="14" s="1"/>
  <c r="J717" i="14" s="1"/>
  <c r="H248" i="14"/>
  <c r="I248" i="14" s="1"/>
  <c r="J248" i="14" s="1"/>
  <c r="H143" i="14"/>
  <c r="I143" i="14" s="1"/>
  <c r="J143" i="14" s="1"/>
  <c r="H798" i="14"/>
  <c r="I798" i="14" s="1"/>
  <c r="J798" i="14" s="1"/>
  <c r="H93" i="14"/>
  <c r="I93" i="14" s="1"/>
  <c r="J93" i="14" s="1"/>
  <c r="H1007" i="14"/>
  <c r="I1007" i="14" s="1"/>
  <c r="J1007" i="14" s="1"/>
  <c r="H125" i="14"/>
  <c r="I125" i="14" s="1"/>
  <c r="J125" i="14" s="1"/>
  <c r="H118" i="14"/>
  <c r="I118" i="14" s="1"/>
  <c r="J118" i="14" s="1"/>
  <c r="H311" i="14"/>
  <c r="I311" i="14" s="1"/>
  <c r="J311" i="14" s="1"/>
  <c r="H614" i="14"/>
  <c r="I614" i="14" s="1"/>
  <c r="J614" i="14" s="1"/>
  <c r="H938" i="14"/>
  <c r="I938" i="14" s="1"/>
  <c r="J938" i="14" s="1"/>
  <c r="H561" i="14"/>
  <c r="I561" i="14" s="1"/>
  <c r="J561" i="14" s="1"/>
  <c r="H521" i="14"/>
  <c r="I521" i="14" s="1"/>
  <c r="J521" i="14" s="1"/>
  <c r="H629" i="14"/>
  <c r="I629" i="14" s="1"/>
  <c r="J629" i="14" s="1"/>
  <c r="H1063" i="14"/>
  <c r="I1063" i="14" s="1"/>
  <c r="J1063" i="14" s="1"/>
  <c r="H709" i="14"/>
  <c r="I709" i="14" s="1"/>
  <c r="J709" i="14" s="1"/>
  <c r="H721" i="14"/>
  <c r="I721" i="14" s="1"/>
  <c r="J721" i="14" s="1"/>
  <c r="H302" i="14"/>
  <c r="I302" i="14" s="1"/>
  <c r="J302" i="14" s="1"/>
  <c r="H300" i="14"/>
  <c r="I300" i="14" s="1"/>
  <c r="J300" i="14" s="1"/>
  <c r="H1094" i="14"/>
  <c r="I1094" i="14" s="1"/>
  <c r="J1094" i="14" s="1"/>
  <c r="H147" i="14"/>
  <c r="I147" i="14" s="1"/>
  <c r="J147" i="14" s="1"/>
  <c r="H1089" i="14"/>
  <c r="I1089" i="14" s="1"/>
  <c r="J1089" i="14" s="1"/>
  <c r="H108" i="14"/>
  <c r="I108" i="14" s="1"/>
  <c r="J108" i="14" s="1"/>
  <c r="H708" i="14"/>
  <c r="I708" i="14" s="1"/>
  <c r="J708" i="14" s="1"/>
  <c r="H1051" i="14"/>
  <c r="I1051" i="14" s="1"/>
  <c r="J1051" i="14" s="1"/>
  <c r="H887" i="14"/>
  <c r="I887" i="14" s="1"/>
  <c r="J887" i="14" s="1"/>
  <c r="H83" i="14"/>
  <c r="I83" i="14" s="1"/>
  <c r="J83" i="14" s="1"/>
  <c r="H68" i="14"/>
  <c r="I68" i="14" s="1"/>
  <c r="J68" i="14" s="1"/>
  <c r="H486" i="14"/>
  <c r="I486" i="14" s="1"/>
  <c r="J486" i="14" s="1"/>
  <c r="H591" i="14"/>
  <c r="I591" i="14" s="1"/>
  <c r="J591" i="14" s="1"/>
  <c r="H1067" i="14"/>
  <c r="I1067" i="14" s="1"/>
  <c r="J1067" i="14" s="1"/>
  <c r="H530" i="14"/>
  <c r="I530" i="14" s="1"/>
  <c r="J530" i="14" s="1"/>
  <c r="H18" i="14"/>
  <c r="I18" i="14" s="1"/>
  <c r="J18" i="14" s="1"/>
  <c r="H685" i="14"/>
  <c r="I685" i="14" s="1"/>
  <c r="J685" i="14" s="1"/>
  <c r="H390" i="14"/>
  <c r="I390" i="14" s="1"/>
  <c r="J390" i="14" s="1"/>
  <c r="H400" i="14"/>
  <c r="I400" i="14" s="1"/>
  <c r="J400" i="14" s="1"/>
  <c r="H1073" i="14"/>
  <c r="I1073" i="14" s="1"/>
  <c r="J1073" i="14" s="1"/>
  <c r="H227" i="14"/>
  <c r="I227" i="14" s="1"/>
  <c r="J227" i="14" s="1"/>
  <c r="H673" i="14"/>
  <c r="I673" i="14" s="1"/>
  <c r="J673" i="14" s="1"/>
  <c r="H223" i="14"/>
  <c r="I223" i="14" s="1"/>
  <c r="J223" i="14" s="1"/>
  <c r="H742" i="14"/>
  <c r="I742" i="14" s="1"/>
  <c r="J742" i="14" s="1"/>
  <c r="H181" i="14"/>
  <c r="I181" i="14" s="1"/>
  <c r="J181" i="14" s="1"/>
  <c r="H692" i="14"/>
  <c r="I692" i="14" s="1"/>
  <c r="J692" i="14" s="1"/>
  <c r="H183" i="14"/>
  <c r="I183" i="14" s="1"/>
  <c r="J183" i="14" s="1"/>
  <c r="H28" i="14"/>
  <c r="I28" i="14" s="1"/>
  <c r="J28" i="14" s="1"/>
  <c r="H369" i="14"/>
  <c r="I369" i="14" s="1"/>
  <c r="J369" i="14" s="1"/>
  <c r="H545" i="14"/>
  <c r="I545" i="14" s="1"/>
  <c r="J545" i="14" s="1"/>
  <c r="H97" i="14"/>
  <c r="I97" i="14" s="1"/>
  <c r="J97" i="14" s="1"/>
  <c r="H492" i="14"/>
  <c r="I492" i="14" s="1"/>
  <c r="J492" i="14" s="1"/>
  <c r="H775" i="14"/>
  <c r="I775" i="14" s="1"/>
  <c r="J775" i="14" s="1"/>
  <c r="H743" i="14"/>
  <c r="I743" i="14" s="1"/>
  <c r="J743" i="14" s="1"/>
  <c r="H269" i="14"/>
  <c r="I269" i="14" s="1"/>
  <c r="J269" i="14" s="1"/>
  <c r="H188" i="14"/>
  <c r="I188" i="14" s="1"/>
  <c r="J188" i="14" s="1"/>
  <c r="H216" i="14"/>
  <c r="I216" i="14" s="1"/>
  <c r="J216" i="14" s="1"/>
  <c r="H655" i="14"/>
  <c r="I655" i="14" s="1"/>
  <c r="J655" i="14" s="1"/>
  <c r="H50" i="14"/>
  <c r="I50" i="14" s="1"/>
  <c r="J50" i="14" s="1"/>
  <c r="H703" i="14"/>
  <c r="I703" i="14" s="1"/>
  <c r="J703" i="14" s="1"/>
  <c r="H723" i="14"/>
  <c r="I723" i="14" s="1"/>
  <c r="J723" i="14" s="1"/>
  <c r="H162" i="14"/>
  <c r="I162" i="14" s="1"/>
  <c r="J162" i="14" s="1"/>
  <c r="H762" i="14"/>
  <c r="I762" i="14" s="1"/>
  <c r="J762" i="14" s="1"/>
  <c r="H461" i="14"/>
  <c r="I461" i="14" s="1"/>
  <c r="J461" i="14" s="1"/>
  <c r="H201" i="14"/>
  <c r="I201" i="14" s="1"/>
  <c r="J201" i="14" s="1"/>
  <c r="H1040" i="14"/>
  <c r="I1040" i="14" s="1"/>
  <c r="J1040" i="14" s="1"/>
  <c r="H604" i="14"/>
  <c r="I604" i="14" s="1"/>
  <c r="J604" i="14" s="1"/>
  <c r="H677" i="14"/>
  <c r="I677" i="14" s="1"/>
  <c r="J677" i="14" s="1"/>
  <c r="H89" i="14"/>
  <c r="I89" i="14" s="1"/>
  <c r="J89" i="14" s="1"/>
  <c r="H568" i="14"/>
  <c r="I568" i="14" s="1"/>
  <c r="J568" i="14" s="1"/>
  <c r="H954" i="14"/>
  <c r="I954" i="14" s="1"/>
  <c r="J954" i="14" s="1"/>
  <c r="H44" i="14"/>
  <c r="I44" i="14" s="1"/>
  <c r="J44" i="14" s="1"/>
  <c r="H87" i="14"/>
  <c r="I87" i="14" s="1"/>
  <c r="J87" i="14" s="1"/>
  <c r="H699" i="14"/>
  <c r="I699" i="14" s="1"/>
  <c r="J699" i="14" s="1"/>
  <c r="H674" i="14"/>
  <c r="I674" i="14" s="1"/>
  <c r="J674" i="14" s="1"/>
  <c r="H167" i="14"/>
  <c r="I167" i="14" s="1"/>
  <c r="J167" i="14" s="1"/>
  <c r="H527" i="14"/>
  <c r="I527" i="14" s="1"/>
  <c r="J527" i="14" s="1"/>
  <c r="H908" i="14"/>
  <c r="I908" i="14" s="1"/>
  <c r="J908" i="14" s="1"/>
  <c r="H1013" i="14"/>
  <c r="I1013" i="14" s="1"/>
  <c r="J1013" i="14" s="1"/>
  <c r="H754" i="14"/>
  <c r="I754" i="14" s="1"/>
  <c r="J754" i="14" s="1"/>
  <c r="H211" i="14"/>
  <c r="I211" i="14" s="1"/>
  <c r="J211" i="14" s="1"/>
  <c r="H710" i="14"/>
  <c r="I710" i="14" s="1"/>
  <c r="J710" i="14" s="1"/>
  <c r="H539" i="14"/>
  <c r="I539" i="14" s="1"/>
  <c r="J539" i="14" s="1"/>
  <c r="H914" i="14"/>
  <c r="I914" i="14" s="1"/>
  <c r="J914" i="14" s="1"/>
  <c r="H1002" i="14"/>
  <c r="I1002" i="14" s="1"/>
  <c r="J1002" i="14" s="1"/>
  <c r="H631" i="14"/>
  <c r="I631" i="14" s="1"/>
  <c r="J631" i="14" s="1"/>
  <c r="H287" i="14"/>
  <c r="I287" i="14" s="1"/>
  <c r="J287" i="14" s="1"/>
  <c r="H983" i="14"/>
  <c r="I983" i="14" s="1"/>
  <c r="J983" i="14" s="1"/>
  <c r="H962" i="14"/>
  <c r="I962" i="14" s="1"/>
  <c r="J962" i="14" s="1"/>
  <c r="H597" i="14"/>
  <c r="I597" i="14" s="1"/>
  <c r="J597" i="14" s="1"/>
  <c r="H625" i="14"/>
  <c r="I625" i="14" s="1"/>
  <c r="J625" i="14" s="1"/>
  <c r="H570" i="14"/>
  <c r="I570" i="14" s="1"/>
  <c r="J570" i="14" s="1"/>
  <c r="H136" i="14"/>
  <c r="I136" i="14" s="1"/>
  <c r="J136" i="14" s="1"/>
  <c r="H825" i="14"/>
  <c r="I825" i="14" s="1"/>
  <c r="J825" i="14" s="1"/>
  <c r="H700" i="14"/>
  <c r="I700" i="14" s="1"/>
  <c r="J700" i="14" s="1"/>
  <c r="H588" i="14"/>
  <c r="I588" i="14" s="1"/>
  <c r="J588" i="14" s="1"/>
  <c r="H927" i="14"/>
  <c r="I927" i="14" s="1"/>
  <c r="J927" i="14" s="1"/>
  <c r="H166" i="14"/>
  <c r="I166" i="14" s="1"/>
  <c r="J166" i="14" s="1"/>
  <c r="H834" i="14"/>
  <c r="I834" i="14" s="1"/>
  <c r="J834" i="14" s="1"/>
  <c r="H613" i="14"/>
  <c r="I613" i="14" s="1"/>
  <c r="J613" i="14" s="1"/>
  <c r="H1061" i="14"/>
  <c r="I1061" i="14" s="1"/>
  <c r="J1061" i="14" s="1"/>
  <c r="H978" i="14"/>
  <c r="I978" i="14" s="1"/>
  <c r="J978" i="14" s="1"/>
  <c r="H778" i="14"/>
  <c r="I778" i="14" s="1"/>
  <c r="J778" i="14" s="1"/>
  <c r="H936" i="14"/>
  <c r="I936" i="14" s="1"/>
  <c r="J936" i="14" s="1"/>
  <c r="H634" i="14"/>
  <c r="I634" i="14" s="1"/>
  <c r="J634" i="14" s="1"/>
  <c r="H156" i="14"/>
  <c r="I156" i="14" s="1"/>
  <c r="J156" i="14" s="1"/>
  <c r="H154" i="14"/>
  <c r="I154" i="14" s="1"/>
  <c r="J154" i="14" s="1"/>
  <c r="H279" i="14"/>
  <c r="I279" i="14" s="1"/>
  <c r="J279" i="14" s="1"/>
  <c r="H577" i="14"/>
  <c r="I577" i="14" s="1"/>
  <c r="J577" i="14" s="1"/>
  <c r="H990" i="14"/>
  <c r="I990" i="14" s="1"/>
  <c r="J990" i="14" s="1"/>
  <c r="H593" i="14"/>
  <c r="I593" i="14" s="1"/>
  <c r="J593" i="14" s="1"/>
  <c r="H76" i="14"/>
  <c r="I76" i="14" s="1"/>
  <c r="J76" i="14" s="1"/>
  <c r="H318" i="14"/>
  <c r="I318" i="14" s="1"/>
  <c r="J318" i="14" s="1"/>
  <c r="H114" i="14"/>
  <c r="I114" i="14" s="1"/>
  <c r="J114" i="14" s="1"/>
  <c r="H847" i="14"/>
  <c r="I847" i="14" s="1"/>
  <c r="J847" i="14" s="1"/>
  <c r="H1068" i="14"/>
  <c r="I1068" i="14" s="1"/>
  <c r="J1068" i="14" s="1"/>
  <c r="H130" i="14"/>
  <c r="I130" i="14" s="1"/>
  <c r="J130" i="14" s="1"/>
  <c r="H105" i="14"/>
  <c r="I105" i="14" s="1"/>
  <c r="J105" i="14" s="1"/>
  <c r="H977" i="14"/>
  <c r="I977" i="14" s="1"/>
  <c r="J977" i="14" s="1"/>
  <c r="H916" i="14"/>
  <c r="I916" i="14" s="1"/>
  <c r="J916" i="14" s="1"/>
  <c r="H528" i="14"/>
  <c r="I528" i="14" s="1"/>
  <c r="J528" i="14" s="1"/>
  <c r="H686" i="14"/>
  <c r="I686" i="14" s="1"/>
  <c r="J686" i="14" s="1"/>
  <c r="H234" i="14"/>
  <c r="I234" i="14" s="1"/>
  <c r="J234" i="14" s="1"/>
  <c r="H270" i="14"/>
  <c r="I270" i="14" s="1"/>
  <c r="J270" i="14" s="1"/>
  <c r="H619" i="14"/>
  <c r="I619" i="14" s="1"/>
  <c r="J619" i="14" s="1"/>
  <c r="H291" i="14"/>
  <c r="I291" i="14" s="1"/>
  <c r="J291" i="14" s="1"/>
  <c r="H66" i="14"/>
  <c r="I66" i="14" s="1"/>
  <c r="J66" i="14" s="1"/>
  <c r="H984" i="14"/>
  <c r="I984" i="14" s="1"/>
  <c r="J984" i="14" s="1"/>
  <c r="H850" i="14"/>
  <c r="I850" i="14" s="1"/>
  <c r="J850" i="14" s="1"/>
  <c r="H603" i="14"/>
  <c r="I603" i="14" s="1"/>
  <c r="J603" i="14" s="1"/>
  <c r="H632" i="14"/>
  <c r="I632" i="14" s="1"/>
  <c r="J632" i="14" s="1"/>
  <c r="H995" i="14"/>
  <c r="I995" i="14" s="1"/>
  <c r="J995" i="14" s="1"/>
  <c r="H142" i="14"/>
  <c r="I142" i="14" s="1"/>
  <c r="J142" i="14" s="1"/>
  <c r="H573" i="14"/>
  <c r="I573" i="14" s="1"/>
  <c r="J573" i="14" s="1"/>
  <c r="H690" i="14"/>
  <c r="I690" i="14" s="1"/>
  <c r="J690" i="14" s="1"/>
  <c r="H271" i="14"/>
  <c r="I271" i="14" s="1"/>
  <c r="J271" i="14" s="1"/>
  <c r="H695" i="14"/>
  <c r="I695" i="14" s="1"/>
  <c r="J695" i="14" s="1"/>
  <c r="H122" i="14"/>
  <c r="I122" i="14" s="1"/>
  <c r="J122" i="14" s="1"/>
  <c r="H902" i="14"/>
  <c r="I902" i="14" s="1"/>
  <c r="J902" i="14" s="1"/>
  <c r="H396" i="14"/>
  <c r="I396" i="14" s="1"/>
  <c r="J396" i="14" s="1"/>
  <c r="H339" i="14"/>
  <c r="I339" i="14" s="1"/>
  <c r="J339" i="14" s="1"/>
  <c r="H534" i="14"/>
  <c r="I534" i="14" s="1"/>
  <c r="J534" i="14" s="1"/>
  <c r="H621" i="14"/>
  <c r="I621" i="14" s="1"/>
  <c r="J621" i="14" s="1"/>
  <c r="H487" i="14"/>
  <c r="I487" i="14" s="1"/>
  <c r="J487" i="14" s="1"/>
  <c r="H533" i="14"/>
  <c r="I533" i="14" s="1"/>
  <c r="J533" i="14" s="1"/>
  <c r="H712" i="14"/>
  <c r="I712" i="14" s="1"/>
  <c r="J712" i="14" s="1"/>
  <c r="H27" i="14"/>
  <c r="I27" i="14" s="1"/>
  <c r="J27" i="14" s="1"/>
  <c r="H755" i="14"/>
  <c r="I755" i="14" s="1"/>
  <c r="J755" i="14" s="1"/>
  <c r="H326" i="14"/>
  <c r="I326" i="14" s="1"/>
  <c r="J326" i="14" s="1"/>
  <c r="H871" i="14"/>
  <c r="I871" i="14" s="1"/>
  <c r="J871" i="14" s="1"/>
  <c r="H367" i="14"/>
  <c r="I367" i="14" s="1"/>
  <c r="J367" i="14" s="1"/>
  <c r="H865" i="14"/>
  <c r="I865" i="14" s="1"/>
  <c r="J865" i="14" s="1"/>
  <c r="H976" i="14"/>
  <c r="I976" i="14" s="1"/>
  <c r="J976" i="14" s="1"/>
  <c r="H241" i="14"/>
  <c r="I241" i="14" s="1"/>
  <c r="J241" i="14" s="1"/>
  <c r="H585" i="14"/>
  <c r="I585" i="14" s="1"/>
  <c r="J585" i="14" s="1"/>
  <c r="H701" i="14"/>
  <c r="I701" i="14" s="1"/>
  <c r="J701" i="14" s="1"/>
  <c r="H979" i="14"/>
  <c r="I979" i="14" s="1"/>
  <c r="J979" i="14" s="1"/>
  <c r="H574" i="14"/>
  <c r="I574" i="14" s="1"/>
  <c r="J574" i="14" s="1"/>
  <c r="H245" i="14"/>
  <c r="I245" i="14" s="1"/>
  <c r="J245" i="14" s="1"/>
  <c r="H440" i="14"/>
  <c r="I440" i="14" s="1"/>
  <c r="J440" i="14" s="1"/>
  <c r="H811" i="14"/>
  <c r="I811" i="14" s="1"/>
  <c r="J811" i="14" s="1"/>
  <c r="H869" i="14"/>
  <c r="I869" i="14" s="1"/>
  <c r="J869" i="14" s="1"/>
  <c r="H20" i="14"/>
  <c r="I20" i="14" s="1"/>
  <c r="J20" i="14" s="1"/>
  <c r="H929" i="14"/>
  <c r="I929" i="14" s="1"/>
  <c r="J929" i="14" s="1"/>
  <c r="H496" i="14"/>
  <c r="I496" i="14" s="1"/>
  <c r="J496" i="14" s="1"/>
  <c r="H360" i="14"/>
  <c r="I360" i="14" s="1"/>
  <c r="J360" i="14" s="1"/>
  <c r="H153" i="14"/>
  <c r="I153" i="14" s="1"/>
  <c r="J153" i="14" s="1"/>
  <c r="H1035" i="14"/>
  <c r="I1035" i="14" s="1"/>
  <c r="J1035" i="14" s="1"/>
  <c r="H821" i="14"/>
  <c r="I821" i="14" s="1"/>
  <c r="J821" i="14" s="1"/>
  <c r="H895" i="14"/>
  <c r="I895" i="14" s="1"/>
  <c r="J895" i="14" s="1"/>
  <c r="H230" i="14"/>
  <c r="I230" i="14" s="1"/>
  <c r="J230" i="14" s="1"/>
  <c r="H140" i="14"/>
  <c r="I140" i="14" s="1"/>
  <c r="J140" i="14" s="1"/>
  <c r="H915" i="14"/>
  <c r="I915" i="14" s="1"/>
  <c r="J915" i="14" s="1"/>
  <c r="H414" i="14"/>
  <c r="I414" i="14" s="1"/>
  <c r="J414" i="14" s="1"/>
  <c r="H804" i="14"/>
  <c r="I804" i="14" s="1"/>
  <c r="J804" i="14" s="1"/>
  <c r="H1090" i="14"/>
  <c r="I1090" i="14" s="1"/>
  <c r="J1090" i="14" s="1"/>
  <c r="H1024" i="14"/>
  <c r="I1024" i="14" s="1"/>
  <c r="J1024" i="14" s="1"/>
  <c r="H678" i="14"/>
  <c r="I678" i="14" s="1"/>
  <c r="J678" i="14" s="1"/>
  <c r="H58" i="14"/>
  <c r="I58" i="14" s="1"/>
  <c r="J58" i="14" s="1"/>
  <c r="H278" i="14"/>
  <c r="I278" i="14" s="1"/>
  <c r="J278" i="14" s="1"/>
  <c r="H829" i="14"/>
  <c r="I829" i="14" s="1"/>
  <c r="J829" i="14" s="1"/>
  <c r="H371" i="14"/>
  <c r="I371" i="14" s="1"/>
  <c r="J371" i="14" s="1"/>
  <c r="H455" i="14"/>
  <c r="I455" i="14" s="1"/>
  <c r="J455" i="14" s="1"/>
  <c r="H370" i="14"/>
  <c r="I370" i="14" s="1"/>
  <c r="J370" i="14" s="1"/>
  <c r="H232" i="14"/>
  <c r="I232" i="14" s="1"/>
  <c r="J232" i="14" s="1"/>
  <c r="H972" i="14"/>
  <c r="I972" i="14" s="1"/>
  <c r="J972" i="14" s="1"/>
  <c r="H620" i="14"/>
  <c r="I620" i="14" s="1"/>
  <c r="J620" i="14" s="1"/>
  <c r="H467" i="14"/>
  <c r="I467" i="14" s="1"/>
  <c r="J467" i="14" s="1"/>
  <c r="H351" i="14"/>
  <c r="I351" i="14" s="1"/>
  <c r="J351" i="14" s="1"/>
  <c r="H1078" i="14"/>
  <c r="I1078" i="14" s="1"/>
  <c r="J1078" i="14" s="1"/>
  <c r="H532" i="14"/>
  <c r="I532" i="14" s="1"/>
  <c r="J532" i="14" s="1"/>
  <c r="H523" i="14"/>
  <c r="I523" i="14" s="1"/>
  <c r="J523" i="14" s="1"/>
  <c r="H305" i="14"/>
  <c r="I305" i="14" s="1"/>
  <c r="J305" i="14" s="1"/>
  <c r="H1010" i="14"/>
  <c r="I1010" i="14" s="1"/>
  <c r="J1010" i="14" s="1"/>
  <c r="H380" i="14"/>
  <c r="I380" i="14" s="1"/>
  <c r="J380" i="14" s="1"/>
  <c r="H822" i="14"/>
  <c r="I822" i="14" s="1"/>
  <c r="J822" i="14" s="1"/>
  <c r="H208" i="14"/>
  <c r="I208" i="14" s="1"/>
  <c r="J208" i="14" s="1"/>
  <c r="H442" i="14"/>
  <c r="I442" i="14" s="1"/>
  <c r="J442" i="14" s="1"/>
  <c r="H906" i="14"/>
  <c r="I906" i="14" s="1"/>
  <c r="J906" i="14" s="1"/>
  <c r="H243" i="14"/>
  <c r="I243" i="14" s="1"/>
  <c r="J243" i="14" s="1"/>
  <c r="H715" i="14"/>
  <c r="I715" i="14" s="1"/>
  <c r="J715" i="14" s="1"/>
  <c r="H64" i="14"/>
  <c r="I64" i="14" s="1"/>
  <c r="J64" i="14" s="1"/>
  <c r="H543" i="14"/>
  <c r="I543" i="14" s="1"/>
  <c r="J543" i="14" s="1"/>
  <c r="H436" i="14"/>
  <c r="I436" i="14" s="1"/>
  <c r="J436" i="14" s="1"/>
  <c r="H155" i="14"/>
  <c r="I155" i="14" s="1"/>
  <c r="J155" i="14" s="1"/>
  <c r="H745" i="14"/>
  <c r="I745" i="14" s="1"/>
  <c r="J745" i="14" s="1"/>
  <c r="H696" i="14"/>
  <c r="I696" i="14" s="1"/>
  <c r="J696" i="14" s="1"/>
  <c r="H152" i="14"/>
  <c r="I152" i="14" s="1"/>
  <c r="J152" i="14" s="1"/>
  <c r="H560" i="14"/>
  <c r="I560" i="14" s="1"/>
  <c r="J560" i="14" s="1"/>
  <c r="H88" i="14"/>
  <c r="I88" i="14" s="1"/>
  <c r="J88" i="14" s="1"/>
  <c r="H36" i="14"/>
  <c r="I36" i="14" s="1"/>
  <c r="J36" i="14" s="1"/>
  <c r="H589" i="14"/>
  <c r="I589" i="14" s="1"/>
  <c r="J589" i="14" s="1"/>
  <c r="H144" i="14"/>
  <c r="I144" i="14" s="1"/>
  <c r="J144" i="14" s="1"/>
  <c r="H873" i="14"/>
  <c r="I873" i="14" s="1"/>
  <c r="J873" i="14" s="1"/>
  <c r="H1060" i="14"/>
  <c r="I1060" i="14" s="1"/>
  <c r="J1060" i="14" s="1"/>
  <c r="H886" i="14"/>
  <c r="I886" i="14" s="1"/>
  <c r="J886" i="14" s="1"/>
  <c r="H967" i="14"/>
  <c r="I967" i="14" s="1"/>
  <c r="J967" i="14" s="1"/>
  <c r="H605" i="14"/>
  <c r="I605" i="14" s="1"/>
  <c r="J605" i="14" s="1"/>
  <c r="H120" i="14"/>
  <c r="I120" i="14" s="1"/>
  <c r="J120" i="14" s="1"/>
  <c r="H872" i="14"/>
  <c r="I872" i="14" s="1"/>
  <c r="J872" i="14" s="1"/>
  <c r="H194" i="14"/>
  <c r="I194" i="14" s="1"/>
  <c r="J194" i="14" s="1"/>
  <c r="H1036" i="14"/>
  <c r="I1036" i="14" s="1"/>
  <c r="J1036" i="14" s="1"/>
  <c r="H348" i="14"/>
  <c r="I348" i="14" s="1"/>
  <c r="J348" i="14" s="1"/>
  <c r="H713" i="14"/>
  <c r="I713" i="14" s="1"/>
  <c r="J713" i="14" s="1"/>
  <c r="H175" i="14"/>
  <c r="I175" i="14" s="1"/>
  <c r="J175" i="14" s="1"/>
  <c r="H648" i="14"/>
  <c r="I648" i="14" s="1"/>
  <c r="J648" i="14" s="1"/>
  <c r="H705" i="14"/>
  <c r="I705" i="14" s="1"/>
  <c r="J705" i="14" s="1"/>
  <c r="H592" i="14"/>
  <c r="I592" i="14" s="1"/>
  <c r="J592" i="14" s="1"/>
  <c r="H289" i="14"/>
  <c r="I289" i="14" s="1"/>
  <c r="J289" i="14" s="1"/>
  <c r="H730" i="14"/>
  <c r="I730" i="14" s="1"/>
  <c r="J730" i="14" s="1"/>
  <c r="H858" i="14"/>
  <c r="I858" i="14" s="1"/>
  <c r="J858" i="14" s="1"/>
  <c r="H862" i="14"/>
  <c r="I862" i="14" s="1"/>
  <c r="J862" i="14" s="1"/>
  <c r="H475" i="14"/>
  <c r="I475" i="14" s="1"/>
  <c r="J475" i="14" s="1"/>
  <c r="H792" i="14"/>
  <c r="I792" i="14" s="1"/>
  <c r="J792" i="14" s="1"/>
  <c r="H445" i="14"/>
  <c r="I445" i="14" s="1"/>
  <c r="J445" i="14" s="1"/>
  <c r="H793" i="14"/>
  <c r="I793" i="14" s="1"/>
  <c r="J793" i="14" s="1"/>
  <c r="H458" i="14"/>
  <c r="I458" i="14" s="1"/>
  <c r="J458" i="14" s="1"/>
  <c r="H347" i="14"/>
  <c r="I347" i="14" s="1"/>
  <c r="J347" i="14" s="1"/>
  <c r="H382" i="14"/>
  <c r="I382" i="14" s="1"/>
  <c r="J382" i="14" s="1"/>
  <c r="H1048" i="14"/>
  <c r="I1048" i="14" s="1"/>
  <c r="J1048" i="14" s="1"/>
  <c r="H711" i="14"/>
  <c r="I711" i="14" s="1"/>
  <c r="J711" i="14" s="1"/>
  <c r="H233" i="14"/>
  <c r="I233" i="14" s="1"/>
  <c r="J233" i="14" s="1"/>
  <c r="H948" i="14"/>
  <c r="I948" i="14" s="1"/>
  <c r="J948" i="14" s="1"/>
  <c r="H388" i="14"/>
  <c r="I388" i="14" s="1"/>
  <c r="J388" i="14" s="1"/>
  <c r="H30" i="14"/>
  <c r="I30" i="14" s="1"/>
  <c r="J30" i="14" s="1"/>
  <c r="H867" i="14"/>
  <c r="I867" i="14" s="1"/>
  <c r="J867" i="14" s="1"/>
  <c r="H814" i="14"/>
  <c r="I814" i="14" s="1"/>
  <c r="J814" i="14" s="1"/>
  <c r="H42" i="14"/>
  <c r="I42" i="14" s="1"/>
  <c r="J42" i="14" s="1"/>
  <c r="H423" i="14"/>
  <c r="I423" i="14" s="1"/>
  <c r="J423" i="14" s="1"/>
  <c r="H231" i="14"/>
  <c r="I231" i="14" s="1"/>
  <c r="J231" i="14" s="1"/>
  <c r="H272" i="14"/>
  <c r="I272" i="14" s="1"/>
  <c r="J272" i="14" s="1"/>
  <c r="H893" i="14"/>
  <c r="I893" i="14" s="1"/>
  <c r="J893" i="14" s="1"/>
  <c r="H925" i="14"/>
  <c r="I925" i="14" s="1"/>
  <c r="J925" i="14" s="1"/>
  <c r="H1052" i="14"/>
  <c r="I1052" i="14" s="1"/>
  <c r="J1052" i="14" s="1"/>
  <c r="H665" i="14"/>
  <c r="I665" i="14" s="1"/>
  <c r="J665" i="14" s="1"/>
  <c r="H795" i="14"/>
  <c r="I795" i="14" s="1"/>
  <c r="J795" i="14" s="1"/>
  <c r="H737" i="14"/>
  <c r="I737" i="14" s="1"/>
  <c r="J737" i="14" s="1"/>
  <c r="H781" i="14"/>
  <c r="I781" i="14" s="1"/>
  <c r="J781" i="14" s="1"/>
  <c r="H237" i="14"/>
  <c r="I237" i="14" s="1"/>
  <c r="J237" i="14" s="1"/>
  <c r="H495" i="14"/>
  <c r="I495" i="14" s="1"/>
  <c r="J495" i="14" s="1"/>
  <c r="H308" i="14"/>
  <c r="I308" i="14" s="1"/>
  <c r="J308" i="14" s="1"/>
  <c r="H919" i="14"/>
  <c r="I919" i="14" s="1"/>
  <c r="J919" i="14" s="1"/>
  <c r="H510" i="14"/>
  <c r="I510" i="14" s="1"/>
  <c r="J510" i="14" s="1"/>
  <c r="H601" i="14"/>
  <c r="I601" i="14" s="1"/>
  <c r="J601" i="14" s="1"/>
  <c r="H41" i="14"/>
  <c r="I41" i="14" s="1"/>
  <c r="J41" i="14" s="1"/>
  <c r="H117" i="14"/>
  <c r="I117" i="14" s="1"/>
  <c r="J117" i="14" s="1"/>
  <c r="H548" i="14"/>
  <c r="I548" i="14" s="1"/>
  <c r="J548" i="14" s="1"/>
  <c r="H566" i="14"/>
  <c r="I566" i="14" s="1"/>
  <c r="J566" i="14" s="1"/>
  <c r="H170" i="14"/>
  <c r="I170" i="14" s="1"/>
  <c r="J170" i="14" s="1"/>
  <c r="H958" i="14"/>
  <c r="I958" i="14" s="1"/>
  <c r="J958" i="14" s="1"/>
  <c r="H202" i="14"/>
  <c r="I202" i="14" s="1"/>
  <c r="J202" i="14" s="1"/>
  <c r="H777" i="14"/>
  <c r="I777" i="14" s="1"/>
  <c r="J777" i="14" s="1"/>
  <c r="H833" i="14"/>
  <c r="I833" i="14" s="1"/>
  <c r="J833" i="14" s="1"/>
  <c r="H879" i="14"/>
  <c r="I879" i="14" s="1"/>
  <c r="J879" i="14" s="1"/>
  <c r="H961" i="14"/>
  <c r="I961" i="14" s="1"/>
  <c r="J961" i="14" s="1"/>
  <c r="H328" i="14"/>
  <c r="I328" i="14" s="1"/>
  <c r="J328" i="14" s="1"/>
  <c r="H444" i="14"/>
  <c r="I444" i="14" s="1"/>
  <c r="J444" i="14" s="1"/>
  <c r="H10" i="14"/>
  <c r="I10" i="14" s="1"/>
  <c r="J10" i="14" s="1"/>
  <c r="H474" i="14"/>
  <c r="I474" i="14" s="1"/>
  <c r="J474" i="14" s="1"/>
  <c r="H538" i="14"/>
  <c r="I538" i="14" s="1"/>
  <c r="J538" i="14" s="1"/>
  <c r="H92" i="14"/>
  <c r="I92" i="14" s="1"/>
  <c r="J92" i="14" s="1"/>
  <c r="H226" i="14"/>
  <c r="I226" i="14" s="1"/>
  <c r="J226" i="14" s="1"/>
  <c r="H205" i="14"/>
  <c r="I205" i="14" s="1"/>
  <c r="J205" i="14" s="1"/>
  <c r="H453" i="14"/>
  <c r="I453" i="14" s="1"/>
  <c r="J453" i="14" s="1"/>
  <c r="H1009" i="14"/>
  <c r="I1009" i="14" s="1"/>
  <c r="J1009" i="14" s="1"/>
  <c r="H809" i="14"/>
  <c r="I809" i="14" s="1"/>
  <c r="J809" i="14" s="1"/>
  <c r="H207" i="14"/>
  <c r="I207" i="14" s="1"/>
  <c r="J207" i="14" s="1"/>
  <c r="H848" i="14"/>
  <c r="I848" i="14" s="1"/>
  <c r="J848" i="14" s="1"/>
  <c r="H684" i="14"/>
  <c r="I684" i="14" s="1"/>
  <c r="J684" i="14" s="1"/>
  <c r="H70" i="14"/>
  <c r="I70" i="14" s="1"/>
  <c r="J70" i="14" s="1"/>
  <c r="H785" i="14"/>
  <c r="I785" i="14" s="1"/>
  <c r="J785" i="14" s="1"/>
  <c r="H891" i="14"/>
  <c r="I891" i="14" s="1"/>
  <c r="J891" i="14" s="1"/>
  <c r="H926" i="14"/>
  <c r="I926" i="14" s="1"/>
  <c r="J926" i="14" s="1"/>
  <c r="H408" i="14"/>
  <c r="I408" i="14" s="1"/>
  <c r="J408" i="14" s="1"/>
  <c r="H562" i="14"/>
  <c r="I562" i="14" s="1"/>
  <c r="J562" i="14" s="1"/>
  <c r="H770" i="14"/>
  <c r="I770" i="14" s="1"/>
  <c r="J770" i="14" s="1"/>
  <c r="H417" i="14"/>
  <c r="I417" i="14" s="1"/>
  <c r="J417" i="14" s="1"/>
  <c r="H725" i="14"/>
  <c r="I725" i="14" s="1"/>
  <c r="J725" i="14" s="1"/>
  <c r="H22" i="14"/>
  <c r="I22" i="14" s="1"/>
  <c r="J22" i="14" s="1"/>
  <c r="H106" i="14"/>
  <c r="I106" i="14" s="1"/>
  <c r="J106" i="14" s="1"/>
  <c r="H1045" i="14"/>
  <c r="I1045" i="14" s="1"/>
  <c r="J1045" i="14" s="1"/>
  <c r="H242" i="14"/>
  <c r="I242" i="14" s="1"/>
  <c r="J242" i="14" s="1"/>
  <c r="H21" i="14"/>
  <c r="I21" i="14" s="1"/>
  <c r="J21" i="14" s="1"/>
  <c r="H501" i="14"/>
  <c r="I501" i="14" s="1"/>
  <c r="J501" i="14" s="1"/>
  <c r="H911" i="14"/>
  <c r="I911" i="14" s="1"/>
  <c r="J911" i="14" s="1"/>
  <c r="H817" i="14"/>
  <c r="I817" i="14" s="1"/>
  <c r="J817" i="14" s="1"/>
  <c r="H14" i="14"/>
  <c r="I14" i="14" s="1"/>
  <c r="J14" i="14" s="1"/>
  <c r="H332" i="14"/>
  <c r="I332" i="14" s="1"/>
  <c r="J332" i="14" s="1"/>
  <c r="H431" i="14"/>
  <c r="I431" i="14" s="1"/>
  <c r="J431" i="14" s="1"/>
  <c r="H581" i="14"/>
  <c r="I581" i="14" s="1"/>
  <c r="J581" i="14" s="1"/>
  <c r="H15" i="14"/>
  <c r="I15" i="14" s="1"/>
  <c r="J15" i="14" s="1"/>
  <c r="H546" i="14"/>
  <c r="I546" i="14" s="1"/>
  <c r="J546" i="14" s="1"/>
  <c r="H168" i="14"/>
  <c r="I168" i="14" s="1"/>
  <c r="J168" i="14" s="1"/>
  <c r="H835" i="14"/>
  <c r="I835" i="14" s="1"/>
  <c r="J835" i="14" s="1"/>
  <c r="H74" i="14"/>
  <c r="I74" i="14" s="1"/>
  <c r="J74" i="14" s="1"/>
  <c r="H280" i="14"/>
  <c r="I280" i="14" s="1"/>
  <c r="J280" i="14" s="1"/>
  <c r="H309" i="14"/>
  <c r="I309" i="14" s="1"/>
  <c r="J309" i="14" s="1"/>
  <c r="H683" i="14"/>
  <c r="I683" i="14" s="1"/>
  <c r="J683" i="14" s="1"/>
  <c r="H150" i="14"/>
  <c r="I150" i="14" s="1"/>
  <c r="J150" i="14" s="1"/>
  <c r="H980" i="14"/>
  <c r="I980" i="14" s="1"/>
  <c r="J980" i="14" s="1"/>
  <c r="H134" i="14"/>
  <c r="I134" i="14" s="1"/>
  <c r="J134" i="14" s="1"/>
  <c r="H563" i="14"/>
  <c r="I563" i="14" s="1"/>
  <c r="J563" i="14" s="1"/>
  <c r="H65" i="14"/>
  <c r="I65" i="14" s="1"/>
  <c r="J65" i="14" s="1"/>
  <c r="H1083" i="14"/>
  <c r="I1083" i="14" s="1"/>
  <c r="J1083" i="14" s="1"/>
  <c r="H720" i="14"/>
  <c r="I720" i="14" s="1"/>
  <c r="J720" i="14" s="1"/>
  <c r="H637" i="14"/>
  <c r="I637" i="14" s="1"/>
  <c r="J637" i="14" s="1"/>
  <c r="H642" i="14"/>
  <c r="I642" i="14" s="1"/>
  <c r="J642" i="14" s="1"/>
  <c r="H146" i="14"/>
  <c r="I146" i="14" s="1"/>
  <c r="J146" i="14" s="1"/>
  <c r="H733" i="14"/>
  <c r="I733" i="14" s="1"/>
  <c r="J733" i="14" s="1"/>
  <c r="H55" i="14"/>
  <c r="I55" i="14" s="1"/>
  <c r="J55" i="14" s="1"/>
  <c r="H254" i="14"/>
  <c r="I254" i="14" s="1"/>
  <c r="J254" i="14" s="1"/>
  <c r="H732" i="14"/>
  <c r="I732" i="14" s="1"/>
  <c r="J732" i="14" s="1"/>
  <c r="H812" i="14"/>
  <c r="I812" i="14" s="1"/>
  <c r="J812" i="14" s="1"/>
  <c r="H310" i="14"/>
  <c r="I310" i="14" s="1"/>
  <c r="J310" i="14" s="1"/>
  <c r="H596" i="14"/>
  <c r="I596" i="14" s="1"/>
  <c r="J596" i="14" s="1"/>
  <c r="H643" i="14"/>
  <c r="I643" i="14" s="1"/>
  <c r="J643" i="14" s="1"/>
  <c r="H1095" i="14"/>
  <c r="I1095" i="14" s="1"/>
  <c r="J1095" i="14" s="1"/>
  <c r="H564" i="14"/>
  <c r="I564" i="14" s="1"/>
  <c r="J564" i="14" s="1"/>
  <c r="H307" i="14"/>
  <c r="I307" i="14" s="1"/>
  <c r="J307" i="14" s="1"/>
  <c r="H1056" i="14"/>
  <c r="I1056" i="14" s="1"/>
  <c r="J1056" i="14" s="1"/>
  <c r="H284" i="14"/>
  <c r="I284" i="14" s="1"/>
  <c r="J284" i="14" s="1"/>
  <c r="H262" i="14"/>
  <c r="I262" i="14" s="1"/>
  <c r="J262" i="14" s="1"/>
  <c r="H401" i="14"/>
  <c r="I401" i="14" s="1"/>
  <c r="J401" i="14" s="1"/>
  <c r="H12" i="14"/>
  <c r="I12" i="14" s="1"/>
  <c r="J12" i="14" s="1"/>
  <c r="H463" i="14"/>
  <c r="I463" i="14" s="1"/>
  <c r="J463" i="14" s="1"/>
  <c r="H395" i="14"/>
  <c r="I395" i="14" s="1"/>
  <c r="J395" i="14" s="1"/>
  <c r="H779" i="14"/>
  <c r="I779" i="14" s="1"/>
  <c r="J779" i="14" s="1"/>
  <c r="H413" i="14"/>
  <c r="I413" i="14" s="1"/>
  <c r="J413" i="14" s="1"/>
  <c r="H212" i="14"/>
  <c r="I212" i="14" s="1"/>
  <c r="J212" i="14" s="1"/>
  <c r="H582" i="14"/>
  <c r="I582" i="14" s="1"/>
  <c r="J582" i="14" s="1"/>
  <c r="H315" i="14"/>
  <c r="I315" i="14" s="1"/>
  <c r="J315" i="14" s="1"/>
  <c r="H540" i="14"/>
  <c r="I540" i="14" s="1"/>
  <c r="J540" i="14" s="1"/>
  <c r="H303" i="14"/>
  <c r="I303" i="14" s="1"/>
  <c r="J303" i="14" s="1"/>
  <c r="H344" i="14"/>
  <c r="I344" i="14" s="1"/>
  <c r="J344" i="14" s="1"/>
  <c r="H498" i="14"/>
  <c r="I498" i="14" s="1"/>
  <c r="J498" i="14" s="1"/>
  <c r="H973" i="14"/>
  <c r="I973" i="14" s="1"/>
  <c r="J973" i="14" s="1"/>
  <c r="H39" i="14"/>
  <c r="I39" i="14" s="1"/>
  <c r="J39" i="14" s="1"/>
  <c r="H196" i="14"/>
  <c r="I196" i="14" s="1"/>
  <c r="J196" i="14" s="1"/>
  <c r="H802" i="14"/>
  <c r="I802" i="14" s="1"/>
  <c r="J802" i="14" s="1"/>
  <c r="H240" i="14"/>
  <c r="I240" i="14" s="1"/>
  <c r="J240" i="14" s="1"/>
  <c r="H43" i="14"/>
  <c r="I43" i="14" s="1"/>
  <c r="J43" i="14" s="1"/>
  <c r="H469" i="14"/>
  <c r="I469" i="14" s="1"/>
  <c r="J469" i="14" s="1"/>
  <c r="H249" i="14"/>
  <c r="I249" i="14" s="1"/>
  <c r="J249" i="14" s="1"/>
  <c r="H767" i="14"/>
  <c r="I767" i="14" s="1"/>
  <c r="J767" i="14" s="1"/>
  <c r="H590" i="14"/>
  <c r="I590" i="14" s="1"/>
  <c r="J590" i="14" s="1"/>
  <c r="H1008" i="14"/>
  <c r="I1008" i="14" s="1"/>
  <c r="J1008" i="14" s="1"/>
  <c r="H454" i="14"/>
  <c r="I454" i="14" s="1"/>
  <c r="J454" i="14" s="1"/>
  <c r="H666" i="14"/>
  <c r="I666" i="14" s="1"/>
  <c r="J666" i="14" s="1"/>
  <c r="H735" i="14"/>
  <c r="I735" i="14" s="1"/>
  <c r="J735" i="14" s="1"/>
  <c r="H823" i="14"/>
  <c r="I823" i="14" s="1"/>
  <c r="J823" i="14" s="1"/>
  <c r="H323" i="14"/>
  <c r="I323" i="14" s="1"/>
  <c r="J323" i="14" s="1"/>
  <c r="H610" i="14"/>
  <c r="I610" i="14" s="1"/>
  <c r="J610" i="14" s="1"/>
  <c r="H426" i="14"/>
  <c r="I426" i="14" s="1"/>
  <c r="J426" i="14" s="1"/>
  <c r="H57" i="14"/>
  <c r="I57" i="14" s="1"/>
  <c r="J57" i="14" s="1"/>
  <c r="H689" i="14"/>
  <c r="I689" i="14" s="1"/>
  <c r="J689" i="14" s="1"/>
  <c r="H1075" i="14"/>
  <c r="I1075" i="14" s="1"/>
  <c r="J1075" i="14" s="1"/>
  <c r="H173" i="14"/>
  <c r="I173" i="14" s="1"/>
  <c r="J173" i="14" s="1"/>
  <c r="H727" i="14"/>
  <c r="I727" i="14" s="1"/>
  <c r="J727" i="14" s="1"/>
  <c r="H1015" i="14"/>
  <c r="I1015" i="14" s="1"/>
  <c r="J1015" i="14" s="1"/>
  <c r="H366" i="14"/>
  <c r="I366" i="14" s="1"/>
  <c r="J366" i="14" s="1"/>
  <c r="H191" i="14"/>
  <c r="I191" i="14" s="1"/>
  <c r="J191" i="14" s="1"/>
  <c r="H1027" i="14"/>
  <c r="I1027" i="14" s="1"/>
  <c r="J1027" i="14" s="1"/>
  <c r="H297" i="14"/>
  <c r="I297" i="14" s="1"/>
  <c r="J297" i="14" s="1"/>
  <c r="H694" i="14"/>
  <c r="I694" i="14" s="1"/>
  <c r="J694" i="14" s="1"/>
  <c r="H163" i="14"/>
  <c r="I163" i="14" s="1"/>
  <c r="J163" i="14" s="1"/>
  <c r="H675" i="14"/>
  <c r="I675" i="14" s="1"/>
  <c r="J675" i="14" s="1"/>
  <c r="H362" i="14"/>
  <c r="I362" i="14" s="1"/>
  <c r="J362" i="14" s="1"/>
  <c r="H819" i="14"/>
  <c r="I819" i="14" s="1"/>
  <c r="J819" i="14" s="1"/>
  <c r="H874" i="14"/>
  <c r="I874" i="14" s="1"/>
  <c r="J874" i="14" s="1"/>
  <c r="H624" i="14"/>
  <c r="I624" i="14" s="1"/>
  <c r="J624" i="14" s="1"/>
  <c r="H900" i="14"/>
  <c r="I900" i="14" s="1"/>
  <c r="J900" i="14" s="1"/>
  <c r="H265" i="14"/>
  <c r="I265" i="14" s="1"/>
  <c r="J265" i="14" s="1"/>
  <c r="H652" i="14"/>
  <c r="I652" i="14" s="1"/>
  <c r="J652" i="14" s="1"/>
  <c r="H186" i="14"/>
  <c r="I186" i="14" s="1"/>
  <c r="J186" i="14" s="1"/>
  <c r="H485" i="14"/>
  <c r="I485" i="14" s="1"/>
  <c r="J485" i="14" s="1"/>
  <c r="H661" i="14"/>
  <c r="I661" i="14" s="1"/>
  <c r="J661" i="14" s="1"/>
  <c r="H815" i="14"/>
  <c r="I815" i="14" s="1"/>
  <c r="J815" i="14" s="1"/>
  <c r="H1087" i="14"/>
  <c r="I1087" i="14" s="1"/>
  <c r="J1087" i="14" s="1"/>
  <c r="H209" i="14"/>
  <c r="I209" i="14" s="1"/>
  <c r="J209" i="14" s="1"/>
  <c r="H805" i="14"/>
  <c r="I805" i="14" s="1"/>
  <c r="J805" i="14" s="1"/>
  <c r="H500" i="14"/>
  <c r="I500" i="14" s="1"/>
  <c r="J500" i="14" s="1"/>
  <c r="H890" i="14"/>
  <c r="I890" i="14" s="1"/>
  <c r="J890" i="14" s="1"/>
  <c r="H356" i="14"/>
  <c r="I356" i="14" s="1"/>
  <c r="J356" i="14" s="1"/>
  <c r="H221" i="14"/>
  <c r="I221" i="14" s="1"/>
  <c r="J221" i="14" s="1"/>
  <c r="H752" i="14"/>
  <c r="I752" i="14" s="1"/>
  <c r="J752" i="14" s="1"/>
  <c r="H660" i="14"/>
  <c r="I660" i="14" s="1"/>
  <c r="J660" i="14" s="1"/>
  <c r="H941" i="14"/>
  <c r="I941" i="14" s="1"/>
  <c r="J941" i="14" s="1"/>
  <c r="H1077" i="14"/>
  <c r="I1077" i="14" s="1"/>
  <c r="J1077" i="14" s="1"/>
  <c r="H13" i="14"/>
  <c r="I13" i="14" s="1"/>
  <c r="J13" i="14" s="1"/>
  <c r="H375" i="14"/>
  <c r="I375" i="14" s="1"/>
  <c r="J375" i="14" s="1"/>
  <c r="H714" i="14"/>
  <c r="I714" i="14" s="1"/>
  <c r="J714" i="14" s="1"/>
  <c r="H861" i="14"/>
  <c r="I861" i="14" s="1"/>
  <c r="J861" i="14" s="1"/>
  <c r="H765" i="14"/>
  <c r="I765" i="14" s="1"/>
  <c r="J765" i="14" s="1"/>
  <c r="H494" i="14"/>
  <c r="I494" i="14" s="1"/>
  <c r="J494" i="14" s="1"/>
  <c r="H393" i="14"/>
  <c r="I393" i="14" s="1"/>
  <c r="J393" i="14" s="1"/>
  <c r="H100" i="14"/>
  <c r="I100" i="14" s="1"/>
  <c r="J100" i="14" s="1"/>
  <c r="H931" i="14"/>
  <c r="I931" i="14" s="1"/>
  <c r="J931" i="14" s="1"/>
  <c r="H53" i="14"/>
  <c r="I53" i="14" s="1"/>
  <c r="J53" i="14" s="1"/>
  <c r="H516" i="14"/>
  <c r="I516" i="14" s="1"/>
  <c r="J516" i="14" s="1"/>
  <c r="H688" i="14"/>
  <c r="I688" i="14" s="1"/>
  <c r="J688" i="14" s="1"/>
  <c r="H854" i="14"/>
  <c r="I854" i="14" s="1"/>
  <c r="J854" i="14" s="1"/>
  <c r="H5" i="14"/>
  <c r="I5" i="14" s="1"/>
  <c r="J5" i="14" s="1"/>
  <c r="H608" i="14"/>
  <c r="I608" i="14" s="1"/>
  <c r="J608" i="14" s="1"/>
  <c r="H813" i="14"/>
  <c r="I813" i="14" s="1"/>
  <c r="J813" i="14" s="1"/>
  <c r="H1086" i="14"/>
  <c r="I1086" i="14" s="1"/>
  <c r="J1086" i="14" s="1"/>
  <c r="H558" i="14"/>
  <c r="I558" i="14" s="1"/>
  <c r="J558" i="14" s="1"/>
  <c r="H91" i="14"/>
  <c r="I91" i="14" s="1"/>
  <c r="J91" i="14" s="1"/>
  <c r="H337" i="14"/>
  <c r="I337" i="14" s="1"/>
  <c r="J337" i="14" s="1"/>
  <c r="H997" i="14"/>
  <c r="I997" i="14" s="1"/>
  <c r="J997" i="14" s="1"/>
  <c r="H780" i="14"/>
  <c r="I780" i="14" s="1"/>
  <c r="J780" i="14" s="1"/>
  <c r="H633" i="14"/>
  <c r="I633" i="14" s="1"/>
  <c r="J633" i="14" s="1"/>
  <c r="H842" i="14"/>
  <c r="I842" i="14" s="1"/>
  <c r="J842" i="14" s="1"/>
  <c r="H336" i="14"/>
  <c r="I336" i="14" s="1"/>
  <c r="J336" i="14" s="1"/>
  <c r="H448" i="14"/>
  <c r="I448" i="14" s="1"/>
  <c r="J448" i="14" s="1"/>
  <c r="H587" i="14"/>
  <c r="I587" i="14" s="1"/>
  <c r="J587" i="14" s="1"/>
  <c r="H256" i="14"/>
  <c r="I256" i="14" s="1"/>
  <c r="J256" i="14" s="1"/>
  <c r="H512" i="14"/>
  <c r="I512" i="14" s="1"/>
  <c r="J512" i="14" s="1"/>
  <c r="H403" i="14"/>
  <c r="I403" i="14" s="1"/>
  <c r="J403" i="14" s="1"/>
  <c r="H346" i="14"/>
  <c r="I346" i="14" s="1"/>
  <c r="J346" i="14" s="1"/>
  <c r="H738" i="14"/>
  <c r="I738" i="14" s="1"/>
  <c r="J738" i="14" s="1"/>
  <c r="H450" i="14"/>
  <c r="I450" i="14" s="1"/>
  <c r="J450" i="14" s="1"/>
  <c r="H657" i="14"/>
  <c r="I657" i="14" s="1"/>
  <c r="J657" i="14" s="1"/>
  <c r="H94" i="14"/>
  <c r="I94" i="14" s="1"/>
  <c r="J94" i="14" s="1"/>
  <c r="H275" i="14"/>
  <c r="I275" i="14" s="1"/>
  <c r="J275" i="14" s="1"/>
  <c r="H1050" i="14"/>
  <c r="I1050" i="14" s="1"/>
  <c r="J1050" i="14" s="1"/>
  <c r="H898" i="14"/>
  <c r="I898" i="14" s="1"/>
  <c r="J898" i="14" s="1"/>
  <c r="H61" i="14"/>
  <c r="I61" i="14" s="1"/>
  <c r="J61" i="14" s="1"/>
  <c r="H327" i="14"/>
  <c r="I327" i="14" s="1"/>
  <c r="J327" i="14" s="1"/>
  <c r="H33" i="14"/>
  <c r="I33" i="14" s="1"/>
  <c r="J33" i="14" s="1"/>
  <c r="H651" i="14"/>
  <c r="I651" i="14" s="1"/>
  <c r="J651" i="14" s="1"/>
  <c r="H768" i="14"/>
  <c r="I768" i="14" s="1"/>
  <c r="J768" i="14" s="1"/>
  <c r="H810" i="14"/>
  <c r="I810" i="14" s="1"/>
  <c r="J810" i="14" s="1"/>
  <c r="H679" i="14"/>
  <c r="I679" i="14" s="1"/>
  <c r="J679" i="14" s="1"/>
  <c r="H357" i="14"/>
  <c r="I357" i="14" s="1"/>
  <c r="J357" i="14" s="1"/>
  <c r="H190" i="14"/>
  <c r="I190" i="14" s="1"/>
  <c r="J190" i="14" s="1"/>
  <c r="H476" i="14"/>
  <c r="I476" i="14" s="1"/>
  <c r="J476" i="14" s="1"/>
  <c r="H753" i="14"/>
  <c r="I753" i="14" s="1"/>
  <c r="J753" i="14" s="1"/>
  <c r="H312" i="14"/>
  <c r="I312" i="14" s="1"/>
  <c r="J312" i="14" s="1"/>
  <c r="H963" i="14"/>
  <c r="I963" i="14" s="1"/>
  <c r="J963" i="14" s="1"/>
  <c r="H1053" i="14"/>
  <c r="I1053" i="14" s="1"/>
  <c r="J1053" i="14" s="1"/>
  <c r="H663" i="14"/>
  <c r="I663" i="14" s="1"/>
  <c r="J663" i="14" s="1"/>
  <c r="H669" i="14"/>
  <c r="I669" i="14" s="1"/>
  <c r="J669" i="14" s="1"/>
  <c r="H19" i="14"/>
  <c r="I19" i="14" s="1"/>
  <c r="J19" i="14" s="1"/>
  <c r="H816" i="14"/>
  <c r="I816" i="14" s="1"/>
  <c r="J816" i="14" s="1"/>
  <c r="H876" i="14"/>
  <c r="I876" i="14" s="1"/>
  <c r="J876" i="14" s="1"/>
  <c r="H38" i="14"/>
  <c r="I38" i="14" s="1"/>
  <c r="J38" i="14" s="1"/>
  <c r="H786" i="14"/>
  <c r="I786" i="14" s="1"/>
  <c r="J786" i="14" s="1"/>
  <c r="H1032" i="14"/>
  <c r="I1032" i="14" s="1"/>
  <c r="J1032" i="14" s="1"/>
  <c r="H158" i="14"/>
  <c r="I158" i="14" s="1"/>
  <c r="J158" i="14" s="1"/>
  <c r="H483" i="14"/>
  <c r="I483" i="14" s="1"/>
  <c r="J483" i="14" s="1"/>
  <c r="H109" i="14"/>
  <c r="I109" i="14" s="1"/>
  <c r="J109" i="14" s="1"/>
  <c r="H11" i="14"/>
  <c r="I11" i="14" s="1"/>
  <c r="J11" i="14" s="1"/>
  <c r="H687" i="14"/>
  <c r="I687" i="14" s="1"/>
  <c r="J687" i="14" s="1"/>
  <c r="H838" i="14"/>
  <c r="I838" i="14" s="1"/>
  <c r="J838" i="14" s="1"/>
  <c r="H96" i="14"/>
  <c r="I96" i="14" s="1"/>
  <c r="J96" i="14" s="1"/>
  <c r="H239" i="14"/>
  <c r="I239" i="14" s="1"/>
  <c r="J239" i="14" s="1"/>
  <c r="H909" i="14"/>
  <c r="I909" i="14" s="1"/>
  <c r="J909" i="14" s="1"/>
  <c r="H179" i="14"/>
  <c r="I179" i="14" s="1"/>
  <c r="J179" i="14" s="1"/>
  <c r="H734" i="14"/>
  <c r="I734" i="14" s="1"/>
  <c r="J734" i="14" s="1"/>
  <c r="H69" i="14"/>
  <c r="I69" i="14" s="1"/>
  <c r="J69" i="14" s="1"/>
  <c r="H1025" i="14"/>
  <c r="I1025" i="14" s="1"/>
  <c r="J1025" i="14" s="1"/>
  <c r="H824" i="14"/>
  <c r="I824" i="14" s="1"/>
  <c r="J824" i="14" s="1"/>
  <c r="H517" i="14"/>
  <c r="I517" i="14" s="1"/>
  <c r="J517" i="14" s="1"/>
  <c r="H51" i="14"/>
  <c r="I51" i="14" s="1"/>
  <c r="J51" i="14" s="1"/>
  <c r="H32" i="14"/>
  <c r="I32" i="14" s="1"/>
  <c r="J32" i="14" s="1"/>
  <c r="H1004" i="14"/>
  <c r="I1004" i="14" s="1"/>
  <c r="J1004" i="14" s="1"/>
  <c r="H899" i="14"/>
  <c r="I899" i="14" s="1"/>
  <c r="J899" i="14" s="1"/>
  <c r="H947" i="14"/>
  <c r="I947" i="14" s="1"/>
  <c r="J947" i="14" s="1"/>
  <c r="H788" i="14"/>
  <c r="I788" i="14" s="1"/>
  <c r="J788" i="14" s="1"/>
  <c r="H1026" i="14"/>
  <c r="I1026" i="14" s="1"/>
  <c r="J1026" i="14" s="1"/>
  <c r="H818" i="14"/>
  <c r="I818" i="14" s="1"/>
  <c r="J818" i="14" s="1"/>
  <c r="H306" i="14"/>
  <c r="I306" i="14" s="1"/>
  <c r="J306" i="14" s="1"/>
  <c r="H575" i="14"/>
  <c r="I575" i="14" s="1"/>
  <c r="J575" i="14" s="1"/>
  <c r="H468" i="14"/>
  <c r="I468" i="14" s="1"/>
  <c r="J468" i="14" s="1"/>
  <c r="H1039" i="14"/>
  <c r="I1039" i="14" s="1"/>
  <c r="J1039" i="14" s="1"/>
  <c r="H519" i="14"/>
  <c r="I519" i="14" s="1"/>
  <c r="J519" i="14" s="1"/>
  <c r="H789" i="14"/>
  <c r="I789" i="14" s="1"/>
  <c r="J789" i="14" s="1"/>
  <c r="H653" i="14"/>
  <c r="I653" i="14" s="1"/>
  <c r="J653" i="14" s="1"/>
  <c r="H446" i="14"/>
  <c r="I446" i="14" s="1"/>
  <c r="J446" i="14" s="1"/>
  <c r="H343" i="14"/>
  <c r="I343" i="14" s="1"/>
  <c r="J343" i="14" s="1"/>
  <c r="H907" i="14"/>
  <c r="I907" i="14" s="1"/>
  <c r="J907" i="14" s="1"/>
  <c r="H324" i="14"/>
  <c r="I324" i="14" s="1"/>
  <c r="J324" i="14" s="1"/>
  <c r="H526" i="14"/>
  <c r="I526" i="14" s="1"/>
  <c r="J526" i="14" s="1"/>
  <c r="H133" i="14"/>
  <c r="I133" i="14" s="1"/>
  <c r="J133" i="14" s="1"/>
  <c r="H253" i="14"/>
  <c r="I253" i="14" s="1"/>
  <c r="J253" i="14" s="1"/>
  <c r="H826" i="14"/>
  <c r="I826" i="14" s="1"/>
  <c r="J826" i="14" s="1"/>
  <c r="H1019" i="14"/>
  <c r="I1019" i="14" s="1"/>
  <c r="J1019" i="14" s="1"/>
  <c r="H1064" i="14"/>
  <c r="I1064" i="14" s="1"/>
  <c r="J1064" i="14" s="1"/>
  <c r="H459" i="14"/>
  <c r="I459" i="14" s="1"/>
  <c r="J459" i="14" s="1"/>
  <c r="H1054" i="14"/>
  <c r="I1054" i="14" s="1"/>
  <c r="J1054" i="14" s="1"/>
  <c r="H989" i="14"/>
  <c r="I989" i="14" s="1"/>
  <c r="J989" i="14" s="1"/>
  <c r="H80" i="14"/>
  <c r="I80" i="14" s="1"/>
  <c r="J80" i="14" s="1"/>
  <c r="H986" i="14"/>
  <c r="I986" i="14" s="1"/>
  <c r="J986" i="14" s="1"/>
  <c r="H250" i="14"/>
  <c r="I250" i="14" s="1"/>
  <c r="J250" i="14" s="1"/>
  <c r="H72" i="14"/>
  <c r="I72" i="14" s="1"/>
  <c r="J72" i="14" s="1"/>
  <c r="H646" i="14"/>
  <c r="I646" i="14" s="1"/>
  <c r="J646" i="14" s="1"/>
  <c r="H790" i="14"/>
  <c r="I790" i="14" s="1"/>
  <c r="J790" i="14" s="1"/>
  <c r="H622" i="14"/>
  <c r="I622" i="14" s="1"/>
  <c r="J622" i="14" s="1"/>
  <c r="H258" i="14"/>
  <c r="I258" i="14" s="1"/>
  <c r="J258" i="14" s="1"/>
  <c r="H930" i="14"/>
  <c r="I930" i="14" s="1"/>
  <c r="J930" i="14" s="1"/>
  <c r="H110" i="14"/>
  <c r="I110" i="14" s="1"/>
  <c r="J110" i="14" s="1"/>
  <c r="H529" i="14"/>
  <c r="I529" i="14" s="1"/>
  <c r="J529" i="14" s="1"/>
  <c r="H799" i="14"/>
  <c r="I799" i="14" s="1"/>
  <c r="J799" i="14" s="1"/>
  <c r="H137" i="14"/>
  <c r="I137" i="14" s="1"/>
  <c r="J137" i="14" s="1"/>
  <c r="H1062" i="14"/>
  <c r="I1062" i="14" s="1"/>
  <c r="J1062" i="14" s="1"/>
  <c r="H359" i="14"/>
  <c r="I359" i="14" s="1"/>
  <c r="J359" i="14" s="1"/>
  <c r="H1018" i="14"/>
  <c r="I1018" i="14" s="1"/>
  <c r="J1018" i="14" s="1"/>
  <c r="H1012" i="14"/>
  <c r="I1012" i="14" s="1"/>
  <c r="J1012" i="14" s="1"/>
  <c r="H409" i="14"/>
  <c r="I409" i="14" s="1"/>
  <c r="J409" i="14" s="1"/>
  <c r="H261" i="14"/>
  <c r="I261" i="14" s="1"/>
  <c r="J261" i="14" s="1"/>
  <c r="H418" i="14"/>
  <c r="I418" i="14" s="1"/>
  <c r="J418" i="14" s="1"/>
  <c r="H583" i="14"/>
  <c r="I583" i="14" s="1"/>
  <c r="J583" i="14" s="1"/>
  <c r="H462" i="14"/>
  <c r="I462" i="14" s="1"/>
  <c r="J462" i="14" s="1"/>
  <c r="H970" i="14"/>
  <c r="I970" i="14" s="1"/>
  <c r="J970" i="14" s="1"/>
  <c r="H515" i="14"/>
  <c r="I515" i="14" s="1"/>
  <c r="J515" i="14" s="1"/>
  <c r="H1093" i="14"/>
  <c r="I1093" i="14" s="1"/>
  <c r="J1093" i="14" s="1"/>
  <c r="H852" i="14"/>
  <c r="I852" i="14" s="1"/>
  <c r="J852" i="14" s="1"/>
  <c r="H991" i="14"/>
  <c r="I991" i="14" s="1"/>
  <c r="J991" i="14" s="1"/>
  <c r="H317" i="14"/>
  <c r="I317" i="14" s="1"/>
  <c r="J317" i="14" s="1"/>
  <c r="H654" i="14"/>
  <c r="I654" i="14" s="1"/>
  <c r="J654" i="14" s="1"/>
  <c r="H598" i="14"/>
  <c r="I598" i="14" s="1"/>
  <c r="J598" i="14" s="1"/>
  <c r="H127" i="14"/>
  <c r="I127" i="14" s="1"/>
  <c r="J127" i="14" s="1"/>
  <c r="H373" i="14"/>
  <c r="I373" i="14" s="1"/>
  <c r="J373" i="14" s="1"/>
  <c r="H875" i="14"/>
  <c r="I875" i="14" s="1"/>
  <c r="J875" i="14" s="1"/>
  <c r="H580" i="14"/>
  <c r="I580" i="14" s="1"/>
  <c r="J580" i="14" s="1"/>
  <c r="H185" i="14"/>
  <c r="I185" i="14" s="1"/>
  <c r="J185" i="14" s="1"/>
  <c r="H554" i="14"/>
  <c r="I554" i="14" s="1"/>
  <c r="J554" i="14" s="1"/>
  <c r="H330" i="14"/>
  <c r="I330" i="14" s="1"/>
  <c r="J330" i="14" s="1"/>
  <c r="H434" i="14"/>
  <c r="I434" i="14" s="1"/>
  <c r="J434" i="14" s="1"/>
  <c r="H319" i="14"/>
  <c r="I319" i="14" s="1"/>
  <c r="J319" i="14" s="1"/>
  <c r="H578" i="14"/>
  <c r="I578" i="14" s="1"/>
  <c r="J578" i="14" s="1"/>
  <c r="H939" i="14"/>
  <c r="I939" i="14" s="1"/>
  <c r="J939" i="14" s="1"/>
  <c r="H383" i="14"/>
  <c r="I383" i="14" s="1"/>
  <c r="J383" i="14" s="1"/>
  <c r="H559" i="14"/>
  <c r="I559" i="14" s="1"/>
  <c r="J559" i="14" s="1"/>
  <c r="H407" i="14"/>
  <c r="I407" i="14" s="1"/>
  <c r="J407" i="14" s="1"/>
  <c r="H866" i="14"/>
  <c r="I866" i="14" s="1"/>
  <c r="J866" i="14" s="1"/>
  <c r="H706" i="14"/>
  <c r="I706" i="14" s="1"/>
  <c r="J706" i="14" s="1"/>
  <c r="H220" i="14"/>
  <c r="I220" i="14" s="1"/>
  <c r="J220" i="14" s="1"/>
  <c r="H246" i="14"/>
  <c r="I246" i="14" s="1"/>
  <c r="J246" i="14" s="1"/>
  <c r="H880" i="14"/>
  <c r="I880" i="14" s="1"/>
  <c r="J880" i="14" s="1"/>
  <c r="H491" i="14"/>
  <c r="I491" i="14" s="1"/>
  <c r="J491" i="14" s="1"/>
  <c r="H338" i="14"/>
  <c r="I338" i="14" s="1"/>
  <c r="J338" i="14" s="1"/>
  <c r="H322" i="14"/>
  <c r="I322" i="14" s="1"/>
  <c r="J322" i="14" s="1"/>
  <c r="H268" i="14"/>
  <c r="I268" i="14" s="1"/>
  <c r="J268" i="14" s="1"/>
  <c r="H8" i="14"/>
  <c r="I8" i="14" s="1"/>
  <c r="J8" i="14" s="1"/>
  <c r="H410" i="14"/>
  <c r="I410" i="14" s="1"/>
  <c r="J410" i="14" s="1"/>
  <c r="H1038" i="14"/>
  <c r="I1038" i="14" s="1"/>
  <c r="J1038" i="14" s="1"/>
  <c r="H820" i="14"/>
  <c r="I820" i="14" s="1"/>
  <c r="J820" i="14" s="1"/>
  <c r="H729" i="14"/>
  <c r="I729" i="14" s="1"/>
  <c r="J729" i="14" s="1"/>
  <c r="H607" i="14"/>
  <c r="I607" i="14" s="1"/>
  <c r="J607" i="14" s="1"/>
  <c r="H943" i="14"/>
  <c r="I943" i="14" s="1"/>
  <c r="J943" i="14" s="1"/>
  <c r="H853" i="14"/>
  <c r="I853" i="14" s="1"/>
  <c r="J853" i="14" s="1"/>
  <c r="H171" i="14"/>
  <c r="I171" i="14" s="1"/>
  <c r="J171" i="14" s="1"/>
  <c r="H864" i="14"/>
  <c r="I864" i="14" s="1"/>
  <c r="J864" i="14" s="1"/>
  <c r="H1031" i="14"/>
  <c r="I1031" i="14" s="1"/>
  <c r="J1031" i="14" s="1"/>
  <c r="H224" i="14"/>
  <c r="I224" i="14" s="1"/>
  <c r="J224" i="14" s="1"/>
  <c r="H98" i="14"/>
  <c r="I98" i="14" s="1"/>
  <c r="J98" i="14" s="1"/>
  <c r="H415" i="14"/>
  <c r="I415" i="14" s="1"/>
  <c r="J415" i="14" s="1"/>
  <c r="H1057" i="14"/>
  <c r="I1057" i="14" s="1"/>
  <c r="J1057" i="14" s="1"/>
  <c r="H71" i="14"/>
  <c r="I71" i="14" s="1"/>
  <c r="J71" i="14" s="1"/>
  <c r="H759" i="14"/>
  <c r="I759" i="14" s="1"/>
  <c r="J759" i="14" s="1"/>
  <c r="H394" i="14"/>
  <c r="I394" i="14" s="1"/>
  <c r="J394" i="14" s="1"/>
  <c r="H506" i="14"/>
  <c r="I506" i="14" s="1"/>
  <c r="J506" i="14" s="1"/>
  <c r="H197" i="14"/>
  <c r="I197" i="14" s="1"/>
  <c r="J197" i="14" s="1"/>
  <c r="H354" i="14"/>
  <c r="I354" i="14" s="1"/>
  <c r="J354" i="14" s="1"/>
  <c r="H429" i="14"/>
  <c r="I429" i="14" s="1"/>
  <c r="J429" i="14" s="1"/>
  <c r="H26" i="14"/>
  <c r="I26" i="14" s="1"/>
  <c r="J26" i="14" s="1"/>
  <c r="H769" i="14"/>
  <c r="I769" i="14" s="1"/>
  <c r="J769" i="14" s="1"/>
  <c r="H387" i="14"/>
  <c r="I387" i="14" s="1"/>
  <c r="J387" i="14" s="1"/>
  <c r="H923" i="14"/>
  <c r="I923" i="14" s="1"/>
  <c r="J923" i="14" s="1"/>
  <c r="H975" i="14"/>
  <c r="I975" i="14" s="1"/>
  <c r="J975" i="14" s="1"/>
  <c r="H1021" i="14"/>
  <c r="I1021" i="14" s="1"/>
  <c r="J1021" i="14" s="1"/>
  <c r="H75" i="14"/>
  <c r="I75" i="14" s="1"/>
  <c r="J75" i="14" s="1"/>
  <c r="H507" i="14"/>
  <c r="I507" i="14" s="1"/>
  <c r="J507" i="14" s="1"/>
  <c r="H571" i="14"/>
  <c r="I571" i="14" s="1"/>
  <c r="J571" i="14" s="1"/>
  <c r="H412" i="14"/>
  <c r="I412" i="14" s="1"/>
  <c r="J412" i="14" s="1"/>
  <c r="H796" i="14"/>
  <c r="I796" i="14" s="1"/>
  <c r="J796" i="14" s="1"/>
  <c r="H228" i="14"/>
  <c r="I228" i="14" s="1"/>
  <c r="J228" i="14" s="1"/>
  <c r="H1066" i="14"/>
  <c r="I1066" i="14" s="1"/>
  <c r="J1066" i="14" s="1"/>
  <c r="H451" i="14"/>
  <c r="I451" i="14" s="1"/>
  <c r="J451" i="14" s="1"/>
  <c r="H345" i="14"/>
  <c r="I345" i="14" s="1"/>
  <c r="J345" i="14" s="1"/>
  <c r="H827" i="14"/>
  <c r="I827" i="14" s="1"/>
  <c r="J827" i="14" s="1"/>
  <c r="H974" i="14"/>
  <c r="I974" i="14" s="1"/>
  <c r="J974" i="14" s="1"/>
  <c r="H1049" i="14"/>
  <c r="I1049" i="14" s="1"/>
  <c r="J1049" i="14" s="1"/>
  <c r="H195" i="14"/>
  <c r="I195" i="14" s="1"/>
  <c r="J195" i="14" s="1"/>
  <c r="H551" i="14"/>
  <c r="I551" i="14" s="1"/>
  <c r="J551" i="14" s="1"/>
  <c r="H478" i="14"/>
  <c r="I478" i="14" s="1"/>
  <c r="J478" i="14" s="1"/>
  <c r="H552" i="14"/>
  <c r="I552" i="14" s="1"/>
  <c r="J552" i="14" s="1"/>
  <c r="H664" i="14"/>
  <c r="I664" i="14" s="1"/>
  <c r="J664" i="14" s="1"/>
  <c r="H79" i="14"/>
  <c r="I79" i="14" s="1"/>
  <c r="J79" i="14" s="1"/>
  <c r="H290" i="14"/>
  <c r="I290" i="14" s="1"/>
  <c r="J290" i="14" s="1"/>
  <c r="H756" i="14"/>
  <c r="I756" i="14" s="1"/>
  <c r="J756" i="14" s="1"/>
  <c r="H139" i="14"/>
  <c r="I139" i="14" s="1"/>
  <c r="J139" i="14" s="1"/>
  <c r="H238" i="14"/>
  <c r="I238" i="14" s="1"/>
  <c r="J238" i="14" s="1"/>
  <c r="H449" i="14"/>
  <c r="I449" i="14" s="1"/>
  <c r="J449" i="14" s="1"/>
  <c r="H716" i="14"/>
  <c r="I716" i="14" s="1"/>
  <c r="J716" i="14" s="1"/>
  <c r="H52" i="14"/>
  <c r="I52" i="14" s="1"/>
  <c r="J52" i="14" s="1"/>
  <c r="H285" i="14"/>
  <c r="I285" i="14" s="1"/>
  <c r="J285" i="14" s="1"/>
  <c r="H896" i="14"/>
  <c r="I896" i="14" s="1"/>
  <c r="J896" i="14" s="1"/>
  <c r="H497" i="14"/>
  <c r="I497" i="14" s="1"/>
  <c r="J497" i="14" s="1"/>
  <c r="H698" i="14"/>
  <c r="I698" i="14" s="1"/>
  <c r="J698" i="14" s="1"/>
  <c r="H863" i="14"/>
  <c r="I863" i="14" s="1"/>
  <c r="J863" i="14" s="1"/>
  <c r="H520" i="14"/>
  <c r="I520" i="14" s="1"/>
  <c r="J520" i="14" s="1"/>
  <c r="H123" i="14"/>
  <c r="I123" i="14" s="1"/>
  <c r="J123" i="14" s="1"/>
  <c r="H627" i="14"/>
  <c r="I627" i="14" s="1"/>
  <c r="J627" i="14" s="1"/>
  <c r="H671" i="14"/>
  <c r="I671" i="14" s="1"/>
  <c r="J671" i="14" s="1"/>
  <c r="H363" i="14"/>
  <c r="I363" i="14" s="1"/>
  <c r="J363" i="14" s="1"/>
  <c r="H882" i="14"/>
  <c r="I882" i="14" s="1"/>
  <c r="J882" i="14" s="1"/>
  <c r="H1085" i="14"/>
  <c r="I1085" i="14" s="1"/>
  <c r="J1085" i="14" s="1"/>
  <c r="H942" i="14"/>
  <c r="I942" i="14" s="1"/>
  <c r="J942" i="14" s="1"/>
  <c r="H649" i="14"/>
  <c r="I649" i="14" s="1"/>
  <c r="J649" i="14" s="1"/>
  <c r="H34" i="14"/>
  <c r="I34" i="14" s="1"/>
  <c r="J34" i="14" s="1"/>
  <c r="H213" i="14"/>
  <c r="I213" i="14" s="1"/>
  <c r="J213" i="14" s="1"/>
  <c r="H704" i="14"/>
  <c r="I704" i="14" s="1"/>
  <c r="J704" i="14" s="1"/>
  <c r="H235" i="14"/>
  <c r="I235" i="14" s="1"/>
  <c r="J235" i="14" s="1"/>
  <c r="H457" i="14"/>
  <c r="I457" i="14" s="1"/>
  <c r="J457" i="14" s="1"/>
  <c r="H1076" i="14"/>
  <c r="I1076" i="14" s="1"/>
  <c r="J1076" i="14" s="1"/>
  <c r="H602" i="14"/>
  <c r="I602" i="14" s="1"/>
  <c r="J602" i="14" s="1"/>
  <c r="H257" i="14"/>
  <c r="I257" i="14" s="1"/>
  <c r="J257" i="14" s="1"/>
  <c r="H1047" i="14"/>
  <c r="I1047" i="14" s="1"/>
  <c r="J1047" i="14" s="1"/>
  <c r="H555" i="14"/>
  <c r="I555" i="14" s="1"/>
  <c r="J555" i="14" s="1"/>
  <c r="H884" i="14"/>
  <c r="I884" i="14" s="1"/>
  <c r="J884" i="14" s="1"/>
  <c r="H807" i="14"/>
  <c r="I807" i="14" s="1"/>
  <c r="J807" i="14" s="1"/>
  <c r="H255" i="14"/>
  <c r="I255" i="14" s="1"/>
  <c r="J255" i="14" s="1"/>
  <c r="H877" i="14"/>
  <c r="I877" i="14" s="1"/>
  <c r="J877" i="14" s="1"/>
  <c r="H576" i="14"/>
  <c r="I576" i="14" s="1"/>
  <c r="J576" i="14" s="1"/>
  <c r="H321" i="14"/>
  <c r="I321" i="14" s="1"/>
  <c r="J321" i="14" s="1"/>
  <c r="H924" i="14"/>
  <c r="I924" i="14" s="1"/>
  <c r="J924" i="14" s="1"/>
  <c r="H24" i="14"/>
  <c r="I24" i="14" s="1"/>
  <c r="J24" i="14" s="1"/>
  <c r="H773" i="14"/>
  <c r="I773" i="14" s="1"/>
  <c r="J773" i="14" s="1"/>
  <c r="H904" i="14"/>
  <c r="I904" i="14" s="1"/>
  <c r="J904" i="14" s="1"/>
  <c r="H292" i="14"/>
  <c r="I292" i="14" s="1"/>
  <c r="J292" i="14" s="1"/>
  <c r="H988" i="14"/>
  <c r="I988" i="14" s="1"/>
  <c r="J988" i="14" s="1"/>
  <c r="H78" i="14"/>
  <c r="I78" i="14" s="1"/>
  <c r="J78" i="14" s="1"/>
  <c r="H912" i="14"/>
  <c r="I912" i="14" s="1"/>
  <c r="J912" i="14" s="1"/>
  <c r="H744" i="14"/>
  <c r="I744" i="14" s="1"/>
  <c r="J744" i="14" s="1"/>
  <c r="H81" i="14"/>
  <c r="I81" i="14" s="1"/>
  <c r="J81" i="14" s="1"/>
  <c r="H296" i="14"/>
  <c r="I296" i="14" s="1"/>
  <c r="J296" i="14" s="1"/>
  <c r="H921" i="14"/>
  <c r="I921" i="14" s="1"/>
  <c r="J921" i="14" s="1"/>
  <c r="H350" i="14"/>
  <c r="I350" i="14" s="1"/>
  <c r="J350" i="14" s="1"/>
  <c r="H274" i="14"/>
  <c r="I274" i="14" s="1"/>
  <c r="J274" i="14" s="1"/>
  <c r="H996" i="14"/>
  <c r="I996" i="14" s="1"/>
  <c r="J996" i="14" s="1"/>
  <c r="H612" i="14"/>
  <c r="I612" i="14" s="1"/>
  <c r="J612" i="14" s="1"/>
  <c r="H355" i="14"/>
  <c r="I355" i="14" s="1"/>
  <c r="J355" i="14" s="1"/>
  <c r="H341" i="14"/>
  <c r="I341" i="14" s="1"/>
  <c r="J341" i="14" s="1"/>
  <c r="H9" i="14"/>
  <c r="I9" i="14" s="1"/>
  <c r="J9" i="14" s="1"/>
  <c r="H477" i="14"/>
  <c r="I477" i="14" s="1"/>
  <c r="J477" i="14" s="1"/>
  <c r="H86" i="14"/>
  <c r="I86" i="14" s="1"/>
  <c r="J86" i="14" s="1"/>
  <c r="H23" i="14"/>
  <c r="I23" i="14" s="1"/>
  <c r="J23" i="14" s="1"/>
  <c r="H397" i="14"/>
  <c r="I397" i="14" s="1"/>
  <c r="J397" i="14" s="1"/>
  <c r="H841" i="14"/>
  <c r="I841" i="14" s="1"/>
  <c r="J841" i="14" s="1"/>
  <c r="H1034" i="14"/>
  <c r="I1034" i="14" s="1"/>
  <c r="J1034" i="14" s="1"/>
  <c r="H776" i="14"/>
  <c r="I776" i="14" s="1"/>
  <c r="J776" i="14" s="1"/>
  <c r="H1003" i="14"/>
  <c r="I1003" i="14" s="1"/>
  <c r="J1003" i="14" s="1"/>
  <c r="H77" i="14"/>
  <c r="I77" i="14" s="1"/>
  <c r="J77" i="14" s="1"/>
  <c r="H547" i="14"/>
  <c r="I547" i="14" s="1"/>
  <c r="J547" i="14" s="1"/>
  <c r="H85" i="14"/>
  <c r="I85" i="14" s="1"/>
  <c r="J85" i="14" s="1"/>
  <c r="H116" i="14"/>
  <c r="I116" i="14" s="1"/>
  <c r="J116" i="14" s="1"/>
  <c r="H149" i="14"/>
  <c r="I149" i="14" s="1"/>
  <c r="J149" i="14" s="1"/>
  <c r="H505" i="14"/>
  <c r="I505" i="14" s="1"/>
  <c r="J505" i="14" s="1"/>
  <c r="H913" i="14"/>
  <c r="I913" i="14" s="1"/>
  <c r="J913" i="14" s="1"/>
  <c r="H325" i="14"/>
  <c r="I325" i="14" s="1"/>
  <c r="J325" i="14" s="1"/>
  <c r="H525" i="14"/>
  <c r="I525" i="14" s="1"/>
  <c r="J525" i="14" s="1"/>
  <c r="H331" i="14"/>
  <c r="I331" i="14" s="1"/>
  <c r="J331" i="14" s="1"/>
  <c r="H851" i="14"/>
  <c r="I851" i="14" s="1"/>
  <c r="J851" i="14" s="1"/>
  <c r="H276" i="14"/>
  <c r="I276" i="14" s="1"/>
  <c r="J276" i="14" s="1"/>
  <c r="H471" i="14"/>
  <c r="I471" i="14" s="1"/>
  <c r="J471" i="14" s="1"/>
  <c r="H145" i="14"/>
  <c r="I145" i="14" s="1"/>
  <c r="J145" i="14" s="1"/>
  <c r="H728" i="14"/>
  <c r="I728" i="14" s="1"/>
  <c r="J728" i="14" s="1"/>
  <c r="H966" i="14"/>
  <c r="I966" i="14" s="1"/>
  <c r="J966" i="14" s="1"/>
  <c r="H772" i="14"/>
  <c r="I772" i="14" s="1"/>
  <c r="J772" i="14" s="1"/>
  <c r="H757" i="14"/>
  <c r="I757" i="14" s="1"/>
  <c r="J757" i="14" s="1"/>
  <c r="H707" i="14"/>
  <c r="I707" i="14" s="1"/>
  <c r="J707" i="14" s="1"/>
  <c r="H398" i="14"/>
  <c r="I398" i="14" s="1"/>
  <c r="J398" i="14" s="1"/>
  <c r="H157" i="14"/>
  <c r="I157" i="14" s="1"/>
  <c r="J157" i="14" s="1"/>
  <c r="H349" i="14"/>
  <c r="I349" i="14" s="1"/>
  <c r="J349" i="14" s="1"/>
  <c r="H3" i="14"/>
  <c r="I3" i="14" s="1"/>
  <c r="H761" i="14"/>
  <c r="I761" i="14" s="1"/>
  <c r="J761" i="14" s="1"/>
  <c r="H680" i="14"/>
  <c r="I680" i="14" s="1"/>
  <c r="J680" i="14" s="1"/>
  <c r="H1072" i="14"/>
  <c r="I1072" i="14" s="1"/>
  <c r="J1072" i="14" s="1"/>
  <c r="H260" i="14"/>
  <c r="I260" i="14" s="1"/>
  <c r="J260" i="14" s="1"/>
  <c r="H693" i="14"/>
  <c r="I693" i="14" s="1"/>
  <c r="J693" i="14" s="1"/>
  <c r="H535" i="14"/>
  <c r="I535" i="14" s="1"/>
  <c r="J535" i="14" s="1"/>
  <c r="H200" i="14"/>
  <c r="I200" i="14" s="1"/>
  <c r="J200" i="14" s="1"/>
  <c r="H806" i="14"/>
  <c r="I806" i="14" s="1"/>
  <c r="J806" i="14" s="1"/>
  <c r="H998" i="14"/>
  <c r="I998" i="14" s="1"/>
  <c r="J998" i="14" s="1"/>
  <c r="H901" i="14"/>
  <c r="I901" i="14" s="1"/>
  <c r="J901" i="14" s="1"/>
  <c r="H668" i="14"/>
  <c r="I668" i="14" s="1"/>
  <c r="J668" i="14" s="1"/>
  <c r="H892" i="14"/>
  <c r="I892" i="14" s="1"/>
  <c r="J892" i="14" s="1"/>
  <c r="H374" i="14"/>
  <c r="I374" i="14" s="1"/>
  <c r="J374" i="14" s="1"/>
  <c r="H987" i="14"/>
  <c r="I987" i="14" s="1"/>
  <c r="J987" i="14" s="1"/>
  <c r="H488" i="14"/>
  <c r="I488" i="14" s="1"/>
  <c r="J488" i="14" s="1"/>
  <c r="H922" i="14"/>
  <c r="I922" i="14" s="1"/>
  <c r="J922" i="14" s="1"/>
  <c r="H881" i="14"/>
  <c r="I881" i="14" s="1"/>
  <c r="J881" i="14" s="1"/>
  <c r="H766" i="14"/>
  <c r="I766" i="14" s="1"/>
  <c r="J766" i="14" s="1"/>
  <c r="H206" i="14"/>
  <c r="I206" i="14" s="1"/>
  <c r="J206" i="14" s="1"/>
  <c r="H199" i="14"/>
  <c r="I199" i="14" s="1"/>
  <c r="J199" i="14" s="1"/>
  <c r="H840" i="14"/>
  <c r="I840" i="14" s="1"/>
  <c r="J840" i="14" s="1"/>
  <c r="H425" i="14"/>
  <c r="I425" i="14" s="1"/>
  <c r="J425" i="14" s="1"/>
  <c r="H999" i="14"/>
  <c r="I999" i="14" s="1"/>
  <c r="J999" i="14" s="1"/>
  <c r="H993" i="14"/>
  <c r="I993" i="14" s="1"/>
  <c r="J993" i="14" s="1"/>
  <c r="H177" i="14"/>
  <c r="I177" i="14" s="1"/>
  <c r="J177" i="14" s="1"/>
  <c r="H870" i="14"/>
  <c r="I870" i="14" s="1"/>
  <c r="J870" i="14" s="1"/>
  <c r="H427" i="14"/>
  <c r="I427" i="14" s="1"/>
  <c r="J427" i="14" s="1"/>
  <c r="H600" i="14"/>
  <c r="I600" i="14" s="1"/>
  <c r="J600" i="14" s="1"/>
  <c r="H1043" i="14"/>
  <c r="I1043" i="14" s="1"/>
  <c r="J1043" i="14" s="1"/>
  <c r="H482" i="14"/>
  <c r="I482" i="14" s="1"/>
  <c r="J482" i="14" s="1"/>
  <c r="H937" i="14"/>
  <c r="I937" i="14" s="1"/>
  <c r="J937" i="14" s="1"/>
  <c r="H831" i="14"/>
  <c r="I831" i="14" s="1"/>
  <c r="J831" i="14" s="1"/>
  <c r="H376" i="14"/>
  <c r="I376" i="14" s="1"/>
  <c r="J376" i="14" s="1"/>
  <c r="H353" i="14"/>
  <c r="I353" i="14" s="1"/>
  <c r="J353" i="14" s="1"/>
  <c r="H273" i="14"/>
  <c r="I273" i="14" s="1"/>
  <c r="J273" i="14" s="1"/>
  <c r="H846" i="14"/>
  <c r="I846" i="14" s="1"/>
  <c r="J846" i="14" s="1"/>
  <c r="H522" i="14"/>
  <c r="I522" i="14" s="1"/>
  <c r="J522" i="14" s="1"/>
  <c r="H771" i="14"/>
  <c r="I771" i="14" s="1"/>
  <c r="J771" i="14" s="1"/>
  <c r="H102" i="14"/>
  <c r="I102" i="14" s="1"/>
  <c r="J102" i="14" s="1"/>
  <c r="H760" i="14"/>
  <c r="I760" i="14" s="1"/>
  <c r="J760" i="14" s="1"/>
  <c r="H920" i="14"/>
  <c r="I920" i="14" s="1"/>
  <c r="J920" i="14" s="1"/>
  <c r="H282" i="14"/>
  <c r="I282" i="14" s="1"/>
  <c r="J282" i="14" s="1"/>
  <c r="H46" i="14"/>
  <c r="I46" i="14" s="1"/>
  <c r="J46" i="14" s="1"/>
  <c r="H56" i="14"/>
  <c r="I56" i="14" s="1"/>
  <c r="J56" i="14" s="1"/>
  <c r="H25" i="14"/>
  <c r="I25" i="14" s="1"/>
  <c r="J25" i="14" s="1"/>
  <c r="H48" i="14"/>
  <c r="I48" i="14" s="1"/>
  <c r="J48" i="14" s="1"/>
  <c r="H218" i="14"/>
  <c r="I218" i="14" s="1"/>
  <c r="J218" i="14" s="1"/>
  <c r="H45" i="14"/>
  <c r="I45" i="14" s="1"/>
  <c r="J45" i="14" s="1"/>
  <c r="H313" i="14"/>
  <c r="I313" i="14" s="1"/>
  <c r="J313" i="14" s="1"/>
  <c r="H691" i="14"/>
  <c r="I691" i="14" s="1"/>
  <c r="J691" i="14" s="1"/>
  <c r="H54" i="14"/>
  <c r="I54" i="14" s="1"/>
  <c r="J54" i="14" s="1"/>
  <c r="H182" i="14"/>
  <c r="I182" i="14" s="1"/>
  <c r="J182" i="14" s="1"/>
  <c r="H465" i="14"/>
  <c r="I465" i="14" s="1"/>
  <c r="J465" i="14" s="1"/>
  <c r="H342" i="14"/>
  <c r="I342" i="14" s="1"/>
  <c r="J342" i="14" s="1"/>
  <c r="H489" i="14"/>
  <c r="I489" i="14" s="1"/>
  <c r="J489" i="14" s="1"/>
  <c r="H1070" i="14"/>
  <c r="I1070" i="14" s="1"/>
  <c r="J1070" i="14" s="1"/>
  <c r="H878" i="14"/>
  <c r="I878" i="14" s="1"/>
  <c r="J878" i="14" s="1"/>
  <c r="H411" i="14"/>
  <c r="I411" i="14" s="1"/>
  <c r="J411" i="14" s="1"/>
  <c r="H638" i="14"/>
  <c r="I638" i="14" s="1"/>
  <c r="J638" i="14" s="1"/>
  <c r="H746" i="14"/>
  <c r="I746" i="14" s="1"/>
  <c r="J746" i="14" s="1"/>
  <c r="H845" i="14"/>
  <c r="I845" i="14" s="1"/>
  <c r="J845" i="14" s="1"/>
  <c r="H294" i="14"/>
  <c r="I294" i="14" s="1"/>
  <c r="J294" i="14" s="1"/>
  <c r="H215" i="14"/>
  <c r="I215" i="14" s="1"/>
  <c r="J215" i="14" s="1"/>
  <c r="H314" i="14"/>
  <c r="I314" i="14" s="1"/>
  <c r="J314" i="14" s="1"/>
  <c r="H957" i="14"/>
  <c r="I957" i="14" s="1"/>
  <c r="J957" i="14" s="1"/>
  <c r="H606" i="14"/>
  <c r="I606" i="14" s="1"/>
  <c r="J606" i="14" s="1"/>
  <c r="H579" i="14"/>
  <c r="I579" i="14" s="1"/>
  <c r="J579" i="14" s="1"/>
  <c r="H148" i="14"/>
  <c r="I148" i="14" s="1"/>
  <c r="J148" i="14" s="1"/>
  <c r="H480" i="14"/>
  <c r="I480" i="14" s="1"/>
  <c r="J480" i="14" s="1"/>
  <c r="H952" i="14"/>
  <c r="I952" i="14" s="1"/>
  <c r="J952" i="14" s="1"/>
  <c r="H365" i="14"/>
  <c r="I365" i="14" s="1"/>
  <c r="J365" i="14" s="1"/>
  <c r="H301" i="14"/>
  <c r="I301" i="14" s="1"/>
  <c r="J301" i="14" s="1"/>
  <c r="H437" i="14"/>
  <c r="I437" i="14" s="1"/>
  <c r="J437" i="14" s="1"/>
  <c r="H736" i="14"/>
  <c r="I736" i="14" s="1"/>
  <c r="J736" i="14" s="1"/>
  <c r="H164" i="14"/>
  <c r="I164" i="14" s="1"/>
  <c r="J164" i="14" s="1"/>
  <c r="H392" i="14"/>
  <c r="I392" i="14" s="1"/>
  <c r="J392" i="14" s="1"/>
  <c r="H6" i="14"/>
  <c r="I6" i="14" s="1"/>
  <c r="J6" i="14" s="1"/>
  <c r="H404" i="14"/>
  <c r="I404" i="14" s="1"/>
  <c r="J404" i="14" s="1"/>
  <c r="H160" i="14"/>
  <c r="I160" i="14" s="1"/>
  <c r="J160" i="14" s="1"/>
  <c r="H180" i="14"/>
  <c r="I180" i="14" s="1"/>
  <c r="J180" i="14" s="1"/>
  <c r="H1046" i="14"/>
  <c r="I1046" i="14" s="1"/>
  <c r="J1046" i="14" s="1"/>
  <c r="H697" i="14"/>
  <c r="I697" i="14" s="1"/>
  <c r="J697" i="14" s="1"/>
  <c r="H748" i="14"/>
  <c r="I748" i="14" s="1"/>
  <c r="J748" i="14" s="1"/>
  <c r="H389" i="14"/>
  <c r="I389" i="14" s="1"/>
  <c r="J389" i="14" s="1"/>
  <c r="H504" i="14"/>
  <c r="I504" i="14" s="1"/>
  <c r="J504" i="14" s="1"/>
  <c r="H659" i="14"/>
  <c r="I659" i="14" s="1"/>
  <c r="J659" i="14" s="1"/>
  <c r="H247" i="14"/>
  <c r="I247" i="14" s="1"/>
  <c r="J247" i="14" s="1"/>
  <c r="H503" i="14"/>
  <c r="I503" i="14" s="1"/>
  <c r="J503" i="14" s="1"/>
  <c r="H860" i="14"/>
  <c r="I860" i="14" s="1"/>
  <c r="J860" i="14" s="1"/>
  <c r="H839" i="14"/>
  <c r="I839" i="14" s="1"/>
  <c r="J839" i="14" s="1"/>
  <c r="H617" i="14"/>
  <c r="I617" i="14" s="1"/>
  <c r="J617" i="14" s="1"/>
  <c r="H1071" i="14"/>
  <c r="I1071" i="14" s="1"/>
  <c r="J1071" i="14" s="1"/>
  <c r="H126" i="14"/>
  <c r="I126" i="14" s="1"/>
  <c r="J126" i="14" s="1"/>
  <c r="H894" i="14"/>
  <c r="I894" i="14" s="1"/>
  <c r="J894" i="14" s="1"/>
  <c r="I1098" i="14" l="1"/>
  <c r="J3" i="14"/>
  <c r="J1098" i="14" s="1"/>
  <c r="I1104" i="14" s="1"/>
  <c r="I1105" i="14" s="1"/>
  <c r="K3" i="12"/>
  <c r="K1124" i="12" s="1"/>
  <c r="L1130" i="12" s="1"/>
  <c r="L1131" i="12" s="1"/>
  <c r="J1124" i="12"/>
  <c r="L133" i="12" l="1"/>
  <c r="M133" i="12" s="1"/>
  <c r="L849" i="12"/>
  <c r="M849" i="12" s="1"/>
  <c r="L830" i="12"/>
  <c r="M830" i="12" s="1"/>
  <c r="L996" i="12"/>
  <c r="M996" i="12" s="1"/>
  <c r="L617" i="12"/>
  <c r="M617" i="12" s="1"/>
  <c r="L53" i="12"/>
  <c r="M53" i="12" s="1"/>
  <c r="L383" i="12"/>
  <c r="M383" i="12" s="1"/>
  <c r="L287" i="12"/>
  <c r="M287" i="12" s="1"/>
  <c r="L935" i="12"/>
  <c r="M935" i="12" s="1"/>
  <c r="L284" i="12"/>
  <c r="M284" i="12" s="1"/>
  <c r="L734" i="12"/>
  <c r="M734" i="12" s="1"/>
  <c r="L313" i="12"/>
  <c r="M313" i="12" s="1"/>
  <c r="L401" i="12"/>
  <c r="M401" i="12" s="1"/>
  <c r="L505" i="12"/>
  <c r="M505" i="12" s="1"/>
  <c r="L21" i="12"/>
  <c r="M21" i="12" s="1"/>
  <c r="L46" i="12"/>
  <c r="M46" i="12" s="1"/>
  <c r="L656" i="12"/>
  <c r="M656" i="12" s="1"/>
  <c r="L927" i="12"/>
  <c r="M927" i="12" s="1"/>
  <c r="L413" i="12"/>
  <c r="M413" i="12" s="1"/>
  <c r="L464" i="12"/>
  <c r="M464" i="12" s="1"/>
  <c r="L736" i="12"/>
  <c r="M736" i="12" s="1"/>
  <c r="L440" i="12"/>
  <c r="M440" i="12" s="1"/>
  <c r="L1113" i="12"/>
  <c r="M1113" i="12" s="1"/>
  <c r="L812" i="12"/>
  <c r="M812" i="12" s="1"/>
  <c r="L356" i="12"/>
  <c r="M356" i="12" s="1"/>
  <c r="L886" i="12"/>
  <c r="M886" i="12" s="1"/>
  <c r="L184" i="12"/>
  <c r="M184" i="12" s="1"/>
  <c r="L790" i="12"/>
  <c r="M790" i="12" s="1"/>
  <c r="L330" i="12"/>
  <c r="M330" i="12" s="1"/>
  <c r="L263" i="12"/>
  <c r="M263" i="12" s="1"/>
  <c r="L318" i="12"/>
  <c r="M318" i="12" s="1"/>
  <c r="L162" i="12"/>
  <c r="M162" i="12" s="1"/>
  <c r="L117" i="12"/>
  <c r="M117" i="12" s="1"/>
  <c r="L648" i="12"/>
  <c r="M648" i="12" s="1"/>
  <c r="L168" i="12"/>
  <c r="M168" i="12" s="1"/>
  <c r="L660" i="12"/>
  <c r="M660" i="12" s="1"/>
  <c r="L1122" i="12"/>
  <c r="M1122" i="12" s="1"/>
  <c r="L260" i="12"/>
  <c r="M260" i="12" s="1"/>
  <c r="L252" i="12"/>
  <c r="M252" i="12" s="1"/>
  <c r="L90" i="12"/>
  <c r="M90" i="12" s="1"/>
  <c r="L345" i="12"/>
  <c r="M345" i="12" s="1"/>
  <c r="L802" i="12"/>
  <c r="M802" i="12" s="1"/>
  <c r="L303" i="12"/>
  <c r="M303" i="12" s="1"/>
  <c r="L743" i="12"/>
  <c r="M743" i="12" s="1"/>
  <c r="L780" i="12"/>
  <c r="M780" i="12" s="1"/>
  <c r="L473" i="12"/>
  <c r="M473" i="12" s="1"/>
  <c r="L231" i="12"/>
  <c r="M231" i="12" s="1"/>
  <c r="L6" i="12"/>
  <c r="M6" i="12" s="1"/>
  <c r="L275" i="12"/>
  <c r="M275" i="12" s="1"/>
  <c r="L87" i="12"/>
  <c r="M87" i="12" s="1"/>
  <c r="L97" i="12"/>
  <c r="M97" i="12" s="1"/>
  <c r="L298" i="12"/>
  <c r="M298" i="12" s="1"/>
  <c r="L149" i="12"/>
  <c r="M149" i="12" s="1"/>
  <c r="L420" i="12"/>
  <c r="M420" i="12" s="1"/>
  <c r="L748" i="12"/>
  <c r="M748" i="12" s="1"/>
  <c r="L489" i="12"/>
  <c r="M489" i="12" s="1"/>
  <c r="L1118" i="12"/>
  <c r="M1118" i="12" s="1"/>
  <c r="L646" i="12"/>
  <c r="M646" i="12" s="1"/>
  <c r="L994" i="12"/>
  <c r="M994" i="12" s="1"/>
  <c r="L885" i="12"/>
  <c r="M885" i="12" s="1"/>
  <c r="L173" i="12"/>
  <c r="M173" i="12" s="1"/>
  <c r="L12" i="12"/>
  <c r="M12" i="12" s="1"/>
  <c r="L485" i="12"/>
  <c r="M485" i="12" s="1"/>
  <c r="L876" i="12"/>
  <c r="M876" i="12" s="1"/>
  <c r="L81" i="12"/>
  <c r="M81" i="12" s="1"/>
  <c r="L245" i="12"/>
  <c r="M245" i="12" s="1"/>
  <c r="L956" i="12"/>
  <c r="M956" i="12" s="1"/>
  <c r="L317" i="12"/>
  <c r="M317" i="12" s="1"/>
  <c r="L675" i="12"/>
  <c r="M675" i="12" s="1"/>
  <c r="L167" i="12"/>
  <c r="M167" i="12" s="1"/>
  <c r="L222" i="12"/>
  <c r="M222" i="12" s="1"/>
  <c r="L1079" i="12"/>
  <c r="M1079" i="12" s="1"/>
  <c r="L637" i="12"/>
  <c r="M637" i="12" s="1"/>
  <c r="L967" i="12"/>
  <c r="M967" i="12" s="1"/>
  <c r="L472" i="12"/>
  <c r="M472" i="12" s="1"/>
  <c r="L534" i="12"/>
  <c r="M534" i="12" s="1"/>
  <c r="L533" i="12"/>
  <c r="M533" i="12" s="1"/>
  <c r="L266" i="12"/>
  <c r="M266" i="12" s="1"/>
  <c r="L348" i="12"/>
  <c r="M348" i="12" s="1"/>
  <c r="L963" i="12"/>
  <c r="M963" i="12" s="1"/>
  <c r="L319" i="12"/>
  <c r="M319" i="12" s="1"/>
  <c r="L367" i="12"/>
  <c r="M367" i="12" s="1"/>
  <c r="L735" i="12"/>
  <c r="M735" i="12" s="1"/>
  <c r="L261" i="12"/>
  <c r="M261" i="12" s="1"/>
  <c r="L955" i="12"/>
  <c r="M955" i="12" s="1"/>
  <c r="L673" i="12"/>
  <c r="M673" i="12" s="1"/>
  <c r="L213" i="12"/>
  <c r="M213" i="12" s="1"/>
  <c r="L952" i="12"/>
  <c r="M952" i="12" s="1"/>
  <c r="L1111" i="12"/>
  <c r="M1111" i="12" s="1"/>
  <c r="L423" i="12"/>
  <c r="M423" i="12" s="1"/>
  <c r="L427" i="12"/>
  <c r="M427" i="12" s="1"/>
  <c r="L920" i="12"/>
  <c r="M920" i="12" s="1"/>
  <c r="L801" i="12"/>
  <c r="M801" i="12" s="1"/>
  <c r="L493" i="12"/>
  <c r="M493" i="12" s="1"/>
  <c r="L1082" i="12"/>
  <c r="M1082" i="12" s="1"/>
  <c r="L685" i="12"/>
  <c r="M685" i="12" s="1"/>
  <c r="L405" i="12"/>
  <c r="M405" i="12" s="1"/>
  <c r="L729" i="12"/>
  <c r="M729" i="12" s="1"/>
  <c r="L845" i="12"/>
  <c r="M845" i="12" s="1"/>
  <c r="L1050" i="12"/>
  <c r="M1050" i="12" s="1"/>
  <c r="L271" i="12"/>
  <c r="M271" i="12" s="1"/>
  <c r="L373" i="12"/>
  <c r="M373" i="12" s="1"/>
  <c r="L94" i="12"/>
  <c r="M94" i="12" s="1"/>
  <c r="L482" i="12"/>
  <c r="M482" i="12" s="1"/>
  <c r="L189" i="12"/>
  <c r="M189" i="12" s="1"/>
  <c r="L824" i="12"/>
  <c r="M824" i="12" s="1"/>
  <c r="L243" i="12"/>
  <c r="M243" i="12" s="1"/>
  <c r="L500" i="12"/>
  <c r="M500" i="12" s="1"/>
  <c r="L979" i="12"/>
  <c r="M979" i="12" s="1"/>
  <c r="L309" i="12"/>
  <c r="M309" i="12" s="1"/>
  <c r="L752" i="12"/>
  <c r="M752" i="12" s="1"/>
  <c r="L480" i="12"/>
  <c r="M480" i="12" s="1"/>
  <c r="L114" i="12"/>
  <c r="M114" i="12" s="1"/>
  <c r="L1121" i="12"/>
  <c r="M1121" i="12" s="1"/>
  <c r="L1063" i="12"/>
  <c r="M1063" i="12" s="1"/>
  <c r="L498" i="12"/>
  <c r="M498" i="12" s="1"/>
  <c r="L429" i="12"/>
  <c r="M429" i="12" s="1"/>
  <c r="L940" i="12"/>
  <c r="M940" i="12" s="1"/>
  <c r="L257" i="12"/>
  <c r="M257" i="12" s="1"/>
  <c r="L560" i="12"/>
  <c r="M560" i="12" s="1"/>
  <c r="L983" i="12"/>
  <c r="M983" i="12" s="1"/>
  <c r="L990" i="12"/>
  <c r="M990" i="12" s="1"/>
  <c r="L1048" i="12"/>
  <c r="M1048" i="12" s="1"/>
  <c r="L756" i="12"/>
  <c r="M756" i="12" s="1"/>
  <c r="L795" i="12"/>
  <c r="M795" i="12" s="1"/>
  <c r="L146" i="12"/>
  <c r="M146" i="12" s="1"/>
  <c r="L907" i="12"/>
  <c r="M907" i="12" s="1"/>
  <c r="L459" i="12"/>
  <c r="M459" i="12" s="1"/>
  <c r="L1059" i="12"/>
  <c r="M1059" i="12" s="1"/>
  <c r="L474" i="12"/>
  <c r="M474" i="12" s="1"/>
  <c r="L393" i="12"/>
  <c r="M393" i="12" s="1"/>
  <c r="L723" i="12"/>
  <c r="M723" i="12" s="1"/>
  <c r="L771" i="12"/>
  <c r="M771" i="12" s="1"/>
  <c r="L784" i="12"/>
  <c r="M784" i="12" s="1"/>
  <c r="L787" i="12"/>
  <c r="M787" i="12" s="1"/>
  <c r="L950" i="12"/>
  <c r="M950" i="12" s="1"/>
  <c r="L315" i="12"/>
  <c r="M315" i="12" s="1"/>
  <c r="L357" i="12"/>
  <c r="M357" i="12" s="1"/>
  <c r="L394" i="12"/>
  <c r="M394" i="12" s="1"/>
  <c r="L316" i="12"/>
  <c r="M316" i="12" s="1"/>
  <c r="L513" i="12"/>
  <c r="M513" i="12" s="1"/>
  <c r="L624" i="12"/>
  <c r="M624" i="12" s="1"/>
  <c r="L1070" i="12"/>
  <c r="M1070" i="12" s="1"/>
  <c r="L1112" i="12"/>
  <c r="M1112" i="12" s="1"/>
  <c r="L363" i="12"/>
  <c r="M363" i="12" s="1"/>
  <c r="L88" i="12"/>
  <c r="M88" i="12" s="1"/>
  <c r="L1045" i="12"/>
  <c r="M1045" i="12" s="1"/>
  <c r="L767" i="12"/>
  <c r="M767" i="12" s="1"/>
  <c r="L174" i="12"/>
  <c r="M174" i="12" s="1"/>
  <c r="L640" i="12"/>
  <c r="M640" i="12" s="1"/>
  <c r="L823" i="12"/>
  <c r="M823" i="12" s="1"/>
  <c r="L869" i="12"/>
  <c r="M869" i="12" s="1"/>
  <c r="L475" i="12"/>
  <c r="M475" i="12" s="1"/>
  <c r="L1025" i="12"/>
  <c r="M1025" i="12" s="1"/>
  <c r="L1032" i="12"/>
  <c r="M1032" i="12" s="1"/>
  <c r="L926" i="12"/>
  <c r="M926" i="12" s="1"/>
  <c r="L1026" i="12"/>
  <c r="M1026" i="12" s="1"/>
  <c r="L986" i="12"/>
  <c r="M986" i="12" s="1"/>
  <c r="L282" i="12"/>
  <c r="M282" i="12" s="1"/>
  <c r="L288" i="12"/>
  <c r="M288" i="12" s="1"/>
  <c r="L726" i="12"/>
  <c r="M726" i="12" s="1"/>
  <c r="L447" i="12"/>
  <c r="M447" i="12" s="1"/>
  <c r="L651" i="12"/>
  <c r="M651" i="12" s="1"/>
  <c r="L460" i="12"/>
  <c r="M460" i="12" s="1"/>
  <c r="L381" i="12"/>
  <c r="M381" i="12" s="1"/>
  <c r="L838" i="12"/>
  <c r="M838" i="12" s="1"/>
  <c r="L960" i="12"/>
  <c r="M960" i="12" s="1"/>
  <c r="L227" i="12"/>
  <c r="M227" i="12" s="1"/>
  <c r="L469" i="12"/>
  <c r="M469" i="12" s="1"/>
  <c r="L1061" i="12"/>
  <c r="M1061" i="12" s="1"/>
  <c r="L1100" i="12"/>
  <c r="M1100" i="12" s="1"/>
  <c r="L596" i="12"/>
  <c r="M596" i="12" s="1"/>
  <c r="L568" i="12"/>
  <c r="M568" i="12" s="1"/>
  <c r="L368" i="12"/>
  <c r="M368" i="12" s="1"/>
  <c r="L164" i="12"/>
  <c r="M164" i="12" s="1"/>
  <c r="L877" i="12"/>
  <c r="M877" i="12" s="1"/>
  <c r="L397" i="12"/>
  <c r="M397" i="12" s="1"/>
  <c r="L793" i="12"/>
  <c r="M793" i="12" s="1"/>
  <c r="L715" i="12"/>
  <c r="M715" i="12" s="1"/>
  <c r="L703" i="12"/>
  <c r="M703" i="12" s="1"/>
  <c r="L31" i="12"/>
  <c r="M31" i="12" s="1"/>
  <c r="L50" i="12"/>
  <c r="M50" i="12" s="1"/>
  <c r="L404" i="12"/>
  <c r="M404" i="12" s="1"/>
  <c r="L614" i="12"/>
  <c r="M614" i="12" s="1"/>
  <c r="L247" i="12"/>
  <c r="M247" i="12" s="1"/>
  <c r="L704" i="12"/>
  <c r="M704" i="12" s="1"/>
  <c r="L901" i="12"/>
  <c r="M901" i="12" s="1"/>
  <c r="L524" i="12"/>
  <c r="M524" i="12" s="1"/>
  <c r="L15" i="12"/>
  <c r="M15" i="12" s="1"/>
  <c r="L833" i="12"/>
  <c r="M833" i="12" s="1"/>
  <c r="L567" i="12"/>
  <c r="M567" i="12" s="1"/>
  <c r="L518" i="12"/>
  <c r="M518" i="12" s="1"/>
  <c r="L143" i="12"/>
  <c r="M143" i="12" s="1"/>
  <c r="L55" i="12"/>
  <c r="M55" i="12" s="1"/>
  <c r="L835" i="12"/>
  <c r="M835" i="12" s="1"/>
  <c r="L575" i="12"/>
  <c r="M575" i="12" s="1"/>
  <c r="L437" i="12"/>
  <c r="M437" i="12" s="1"/>
  <c r="L154" i="12"/>
  <c r="M154" i="12" s="1"/>
  <c r="L638" i="12"/>
  <c r="M638" i="12" s="1"/>
  <c r="L873" i="12"/>
  <c r="M873" i="12" s="1"/>
  <c r="L909" i="12"/>
  <c r="M909" i="12" s="1"/>
  <c r="L180" i="12"/>
  <c r="M180" i="12" s="1"/>
  <c r="L11" i="12"/>
  <c r="M11" i="12" s="1"/>
  <c r="L826" i="12"/>
  <c r="M826" i="12" s="1"/>
  <c r="L679" i="12"/>
  <c r="M679" i="12" s="1"/>
  <c r="L64" i="12"/>
  <c r="M64" i="12" s="1"/>
  <c r="L33" i="12"/>
  <c r="M33" i="12" s="1"/>
  <c r="L695" i="12"/>
  <c r="M695" i="12" s="1"/>
  <c r="L89" i="12"/>
  <c r="M89" i="12" s="1"/>
  <c r="L70" i="12"/>
  <c r="M70" i="12" s="1"/>
  <c r="L1037" i="12"/>
  <c r="M1037" i="12" s="1"/>
  <c r="L598" i="12"/>
  <c r="M598" i="12" s="1"/>
  <c r="L202" i="12"/>
  <c r="M202" i="12" s="1"/>
  <c r="L26" i="12"/>
  <c r="M26" i="12" s="1"/>
  <c r="L491" i="12"/>
  <c r="M491" i="12" s="1"/>
  <c r="L1034" i="12"/>
  <c r="M1034" i="12" s="1"/>
  <c r="L954" i="12"/>
  <c r="M954" i="12" s="1"/>
  <c r="L868" i="12"/>
  <c r="M868" i="12" s="1"/>
  <c r="L200" i="12"/>
  <c r="M200" i="12" s="1"/>
  <c r="L390" i="12"/>
  <c r="M390" i="12" s="1"/>
  <c r="L462" i="12"/>
  <c r="M462" i="12" s="1"/>
  <c r="L338" i="12"/>
  <c r="M338" i="12" s="1"/>
  <c r="L1002" i="12"/>
  <c r="M1002" i="12" s="1"/>
  <c r="L912" i="12"/>
  <c r="M912" i="12" s="1"/>
  <c r="L61" i="12"/>
  <c r="M61" i="12" s="1"/>
  <c r="L220" i="12"/>
  <c r="M220" i="12" s="1"/>
  <c r="L419" i="12"/>
  <c r="M419" i="12" s="1"/>
  <c r="L875" i="12"/>
  <c r="M875" i="12" s="1"/>
  <c r="L119" i="12"/>
  <c r="M119" i="12" s="1"/>
  <c r="L456" i="12"/>
  <c r="M456" i="12" s="1"/>
  <c r="L975" i="12"/>
  <c r="M975" i="12" s="1"/>
  <c r="L923" i="12"/>
  <c r="M923" i="12" s="1"/>
  <c r="L544" i="12"/>
  <c r="M544" i="12" s="1"/>
  <c r="L292" i="12"/>
  <c r="M292" i="12" s="1"/>
  <c r="L827" i="12"/>
  <c r="M827" i="12" s="1"/>
  <c r="L228" i="12"/>
  <c r="M228" i="12" s="1"/>
  <c r="L446" i="12"/>
  <c r="M446" i="12" s="1"/>
  <c r="L728" i="12"/>
  <c r="M728" i="12" s="1"/>
  <c r="L981" i="12"/>
  <c r="M981" i="12" s="1"/>
  <c r="L339" i="12"/>
  <c r="M339" i="12" s="1"/>
  <c r="L628" i="12"/>
  <c r="M628" i="12" s="1"/>
  <c r="L171" i="12"/>
  <c r="M171" i="12" s="1"/>
  <c r="L410" i="12"/>
  <c r="M410" i="12" s="1"/>
  <c r="L452" i="12"/>
  <c r="M452" i="12" s="1"/>
  <c r="L422" i="12"/>
  <c r="M422" i="12" s="1"/>
  <c r="L1073" i="12"/>
  <c r="M1073" i="12" s="1"/>
  <c r="L508" i="12"/>
  <c r="M508" i="12" s="1"/>
  <c r="L769" i="12"/>
  <c r="M769" i="12" s="1"/>
  <c r="L37" i="12"/>
  <c r="M37" i="12" s="1"/>
  <c r="L382" i="12"/>
  <c r="M382" i="12" s="1"/>
  <c r="L1057" i="12"/>
  <c r="M1057" i="12" s="1"/>
  <c r="L4" i="12"/>
  <c r="M4" i="12" s="1"/>
  <c r="L242" i="12"/>
  <c r="M242" i="12" s="1"/>
  <c r="L276" i="12"/>
  <c r="M276" i="12" s="1"/>
  <c r="L871" i="12"/>
  <c r="M871" i="12" s="1"/>
  <c r="L657" i="12"/>
  <c r="M657" i="12" s="1"/>
  <c r="L1099" i="12"/>
  <c r="M1099" i="12" s="1"/>
  <c r="L932" i="12"/>
  <c r="M932" i="12" s="1"/>
  <c r="L856" i="12"/>
  <c r="M856" i="12" s="1"/>
  <c r="L1022" i="12"/>
  <c r="M1022" i="12" s="1"/>
  <c r="L775" i="12"/>
  <c r="M775" i="12" s="1"/>
  <c r="L677" i="12"/>
  <c r="M677" i="12" s="1"/>
  <c r="L301" i="12"/>
  <c r="M301" i="12" s="1"/>
  <c r="L713" i="12"/>
  <c r="M713" i="12" s="1"/>
  <c r="L295" i="12"/>
  <c r="M295" i="12" s="1"/>
  <c r="L215" i="12"/>
  <c r="M215" i="12" s="1"/>
  <c r="L304" i="12"/>
  <c r="M304" i="12" s="1"/>
  <c r="L30" i="12"/>
  <c r="M30" i="12" s="1"/>
  <c r="L395" i="12"/>
  <c r="M395" i="12" s="1"/>
  <c r="L497" i="12"/>
  <c r="M497" i="12" s="1"/>
  <c r="L718" i="12"/>
  <c r="M718" i="12" s="1"/>
  <c r="L719" i="12"/>
  <c r="M719" i="12" s="1"/>
  <c r="L370" i="12"/>
  <c r="M370" i="12" s="1"/>
  <c r="L102" i="12"/>
  <c r="M102" i="12" s="1"/>
  <c r="L201" i="12"/>
  <c r="M201" i="12" s="1"/>
  <c r="L526" i="12"/>
  <c r="M526" i="12" s="1"/>
  <c r="L894" i="12"/>
  <c r="M894" i="12" s="1"/>
  <c r="L636" i="12"/>
  <c r="M636" i="12" s="1"/>
  <c r="L649" i="12"/>
  <c r="M649" i="12" s="1"/>
  <c r="L1096" i="12"/>
  <c r="M1096" i="12" s="1"/>
  <c r="L84" i="12"/>
  <c r="M84" i="12" s="1"/>
  <c r="L471" i="12"/>
  <c r="M471" i="12" s="1"/>
  <c r="L296" i="12"/>
  <c r="M296" i="12" s="1"/>
  <c r="L936" i="12"/>
  <c r="M936" i="12" s="1"/>
  <c r="L565" i="12"/>
  <c r="M565" i="12" s="1"/>
  <c r="L820" i="12"/>
  <c r="M820" i="12" s="1"/>
  <c r="L537" i="12"/>
  <c r="M537" i="12" s="1"/>
  <c r="L412" i="12"/>
  <c r="M412" i="12" s="1"/>
  <c r="L455" i="12"/>
  <c r="M455" i="12" s="1"/>
  <c r="L626" i="12"/>
  <c r="M626" i="12" s="1"/>
  <c r="L744" i="12"/>
  <c r="M744" i="12" s="1"/>
  <c r="L968" i="12"/>
  <c r="M968" i="12" s="1"/>
  <c r="L240" i="12"/>
  <c r="M240" i="12" s="1"/>
  <c r="L1092" i="12"/>
  <c r="M1092" i="12" s="1"/>
  <c r="L396" i="12"/>
  <c r="M396" i="12" s="1"/>
  <c r="L385" i="12"/>
  <c r="M385" i="12" s="1"/>
  <c r="L366" i="12"/>
  <c r="M366" i="12" s="1"/>
  <c r="L426" i="12"/>
  <c r="M426" i="12" s="1"/>
  <c r="L751" i="12"/>
  <c r="M751" i="12" s="1"/>
  <c r="L754" i="12"/>
  <c r="M754" i="12" s="1"/>
  <c r="L267" i="12"/>
  <c r="M267" i="12" s="1"/>
  <c r="L619" i="12"/>
  <c r="M619" i="12" s="1"/>
  <c r="L218" i="12"/>
  <c r="M218" i="12" s="1"/>
  <c r="L599" i="12"/>
  <c r="M599" i="12" s="1"/>
  <c r="L1043" i="12"/>
  <c r="M1043" i="12" s="1"/>
  <c r="L160" i="12"/>
  <c r="M160" i="12" s="1"/>
  <c r="L566" i="12"/>
  <c r="M566" i="12" s="1"/>
  <c r="L865" i="12"/>
  <c r="M865" i="12" s="1"/>
  <c r="L207" i="12"/>
  <c r="M207" i="12" s="1"/>
  <c r="L470" i="12"/>
  <c r="M470" i="12" s="1"/>
  <c r="L509" i="12"/>
  <c r="M509" i="12" s="1"/>
  <c r="L1083" i="12"/>
  <c r="M1083" i="12" s="1"/>
  <c r="L806" i="12"/>
  <c r="M806" i="12" s="1"/>
  <c r="L776" i="12"/>
  <c r="M776" i="12" s="1"/>
  <c r="L406" i="12"/>
  <c r="M406" i="12" s="1"/>
  <c r="L1104" i="12"/>
  <c r="M1104" i="12" s="1"/>
  <c r="L147" i="12"/>
  <c r="M147" i="12" s="1"/>
  <c r="L229" i="12"/>
  <c r="M229" i="12" s="1"/>
  <c r="L551" i="12"/>
  <c r="M551" i="12" s="1"/>
  <c r="L821" i="12"/>
  <c r="M821" i="12" s="1"/>
  <c r="L973" i="12"/>
  <c r="M973" i="12" s="1"/>
  <c r="L939" i="12"/>
  <c r="M939" i="12" s="1"/>
  <c r="L270" i="12"/>
  <c r="M270" i="12" s="1"/>
  <c r="L822" i="12"/>
  <c r="M822" i="12" s="1"/>
  <c r="L140" i="12"/>
  <c r="M140" i="12" s="1"/>
  <c r="L796" i="12"/>
  <c r="M796" i="12" s="1"/>
  <c r="L23" i="12"/>
  <c r="M23" i="12" s="1"/>
  <c r="L569" i="12"/>
  <c r="M569" i="12" s="1"/>
  <c r="L52" i="12"/>
  <c r="M52" i="12" s="1"/>
  <c r="L547" i="12"/>
  <c r="M547" i="12" s="1"/>
  <c r="L408" i="12"/>
  <c r="M408" i="12" s="1"/>
  <c r="L707" i="12"/>
  <c r="M707" i="12" s="1"/>
  <c r="L585" i="12"/>
  <c r="M585" i="12" s="1"/>
  <c r="L995" i="12"/>
  <c r="M995" i="12" s="1"/>
  <c r="L847" i="12"/>
  <c r="M847" i="12" s="1"/>
  <c r="L457" i="12"/>
  <c r="M457" i="12" s="1"/>
  <c r="L770" i="12"/>
  <c r="M770" i="12" s="1"/>
  <c r="L272" i="12"/>
  <c r="M272" i="12" s="1"/>
  <c r="L727" i="12"/>
  <c r="M727" i="12" s="1"/>
  <c r="L807" i="12"/>
  <c r="M807" i="12" s="1"/>
  <c r="L92" i="12"/>
  <c r="M92" i="12" s="1"/>
  <c r="L531" i="12"/>
  <c r="M531" i="12" s="1"/>
  <c r="L135" i="12"/>
  <c r="M135" i="12" s="1"/>
  <c r="L216" i="12"/>
  <c r="M216" i="12" s="1"/>
  <c r="L467" i="12"/>
  <c r="M467" i="12" s="1"/>
  <c r="L379" i="12"/>
  <c r="M379" i="12" s="1"/>
  <c r="L962" i="12"/>
  <c r="M962" i="12" s="1"/>
  <c r="L1097" i="12"/>
  <c r="M1097" i="12" s="1"/>
  <c r="L1007" i="12"/>
  <c r="M1007" i="12" s="1"/>
  <c r="L197" i="12"/>
  <c r="M197" i="12" s="1"/>
  <c r="L902" i="12"/>
  <c r="M902" i="12" s="1"/>
  <c r="L428" i="12"/>
  <c r="M428" i="12" s="1"/>
  <c r="L966" i="12"/>
  <c r="M966" i="12" s="1"/>
  <c r="L72" i="12"/>
  <c r="M72" i="12" s="1"/>
  <c r="L479" i="12"/>
  <c r="M479" i="12" s="1"/>
  <c r="L187" i="12"/>
  <c r="M187" i="12" s="1"/>
  <c r="L264" i="12"/>
  <c r="M264" i="12" s="1"/>
  <c r="L554" i="12"/>
  <c r="M554" i="12" s="1"/>
  <c r="L353" i="12"/>
  <c r="M353" i="12" s="1"/>
  <c r="L450" i="12"/>
  <c r="M450" i="12" s="1"/>
  <c r="L832" i="12"/>
  <c r="M832" i="12" s="1"/>
  <c r="L864" i="12"/>
  <c r="M864" i="12" s="1"/>
  <c r="L929" i="12"/>
  <c r="M929" i="12" s="1"/>
  <c r="L193" i="12"/>
  <c r="M193" i="12" s="1"/>
  <c r="L1068" i="12"/>
  <c r="M1068" i="12" s="1"/>
  <c r="L943" i="12"/>
  <c r="M943" i="12" s="1"/>
  <c r="L208" i="12"/>
  <c r="M208" i="12" s="1"/>
  <c r="L1028" i="12"/>
  <c r="M1028" i="12" s="1"/>
  <c r="L10" i="12"/>
  <c r="M10" i="12" s="1"/>
  <c r="L969" i="12"/>
  <c r="M969" i="12" s="1"/>
  <c r="L1115" i="12"/>
  <c r="M1115" i="12" s="1"/>
  <c r="L541" i="12"/>
  <c r="M541" i="12" s="1"/>
  <c r="L643" i="12"/>
  <c r="M643" i="12" s="1"/>
  <c r="L559" i="12"/>
  <c r="M559" i="12" s="1"/>
  <c r="L436" i="12"/>
  <c r="M436" i="12" s="1"/>
  <c r="L285" i="12"/>
  <c r="M285" i="12" s="1"/>
  <c r="L1105" i="12"/>
  <c r="M1105" i="12" s="1"/>
  <c r="L700" i="12"/>
  <c r="M700" i="12" s="1"/>
  <c r="L665" i="12"/>
  <c r="M665" i="12" s="1"/>
  <c r="L9" i="12"/>
  <c r="M9" i="12" s="1"/>
  <c r="L579" i="12"/>
  <c r="M579" i="12" s="1"/>
  <c r="L608" i="12"/>
  <c r="M608" i="12" s="1"/>
  <c r="L483" i="12"/>
  <c r="M483" i="12" s="1"/>
  <c r="L917" i="12"/>
  <c r="M917" i="12" s="1"/>
  <c r="L992" i="12"/>
  <c r="M992" i="12" s="1"/>
  <c r="L249" i="12"/>
  <c r="M249" i="12" s="1"/>
  <c r="L1052" i="12"/>
  <c r="M1052" i="12" s="1"/>
  <c r="L941" i="12"/>
  <c r="M941" i="12" s="1"/>
  <c r="L259" i="12"/>
  <c r="M259" i="12" s="1"/>
  <c r="L258" i="12"/>
  <c r="M258" i="12" s="1"/>
  <c r="L758" i="12"/>
  <c r="M758" i="12" s="1"/>
  <c r="L14" i="12"/>
  <c r="M14" i="12" s="1"/>
  <c r="L116" i="12"/>
  <c r="M116" i="12" s="1"/>
  <c r="L961" i="12"/>
  <c r="M961" i="12" s="1"/>
  <c r="L347" i="12"/>
  <c r="M347" i="12" s="1"/>
  <c r="L441" i="12"/>
  <c r="M441" i="12" s="1"/>
  <c r="L8" i="12"/>
  <c r="M8" i="12" s="1"/>
  <c r="L1075" i="12"/>
  <c r="M1075" i="12" s="1"/>
  <c r="L434" i="12"/>
  <c r="M434" i="12" s="1"/>
  <c r="L774" i="12"/>
  <c r="M774" i="12" s="1"/>
  <c r="L145" i="12"/>
  <c r="M145" i="12" s="1"/>
  <c r="L1044" i="12"/>
  <c r="M1044" i="12" s="1"/>
  <c r="L711" i="12"/>
  <c r="M711" i="12" s="1"/>
  <c r="L49" i="12"/>
  <c r="M49" i="12" s="1"/>
  <c r="L507" i="12"/>
  <c r="M507" i="12" s="1"/>
  <c r="L299" i="12"/>
  <c r="M299" i="12" s="1"/>
  <c r="L957" i="12"/>
  <c r="M957" i="12" s="1"/>
  <c r="L527" i="12"/>
  <c r="M527" i="12" s="1"/>
  <c r="L825" i="12"/>
  <c r="M825" i="12" s="1"/>
  <c r="L779" i="12"/>
  <c r="M779" i="12" s="1"/>
  <c r="L1078" i="12"/>
  <c r="M1078" i="12" s="1"/>
  <c r="L190" i="12"/>
  <c r="M190" i="12" s="1"/>
  <c r="L1053" i="12"/>
  <c r="M1053" i="12" s="1"/>
  <c r="L34" i="12"/>
  <c r="M34" i="12" s="1"/>
  <c r="L1110" i="12"/>
  <c r="M1110" i="12" s="1"/>
  <c r="L606" i="12"/>
  <c r="M606" i="12" s="1"/>
  <c r="L463" i="12"/>
  <c r="M463" i="12" s="1"/>
  <c r="L653" i="12"/>
  <c r="M653" i="12" s="1"/>
  <c r="L176" i="12"/>
  <c r="M176" i="12" s="1"/>
  <c r="L896" i="12"/>
  <c r="M896" i="12" s="1"/>
  <c r="L251" i="12"/>
  <c r="M251" i="12" s="1"/>
  <c r="L914" i="12"/>
  <c r="M914" i="12" s="1"/>
  <c r="L1018" i="12"/>
  <c r="M1018" i="12" s="1"/>
  <c r="L1047" i="12"/>
  <c r="M1047" i="12" s="1"/>
  <c r="L948" i="12"/>
  <c r="M948" i="12" s="1"/>
  <c r="L71" i="12"/>
  <c r="M71" i="12" s="1"/>
  <c r="L855" i="12"/>
  <c r="M855" i="12" s="1"/>
  <c r="L279" i="12"/>
  <c r="M279" i="12" s="1"/>
  <c r="L523" i="12"/>
  <c r="M523" i="12" s="1"/>
  <c r="L947" i="12"/>
  <c r="M947" i="12" s="1"/>
  <c r="L414" i="12"/>
  <c r="M414" i="12" s="1"/>
  <c r="L1106" i="12"/>
  <c r="M1106" i="12" s="1"/>
  <c r="L38" i="12"/>
  <c r="M38" i="12" s="1"/>
  <c r="L848" i="12"/>
  <c r="M848" i="12" s="1"/>
  <c r="L300" i="12"/>
  <c r="M300" i="12" s="1"/>
  <c r="L7" i="12"/>
  <c r="M7" i="12" s="1"/>
  <c r="L739" i="12"/>
  <c r="M739" i="12" s="1"/>
  <c r="L492" i="12"/>
  <c r="M492" i="12" s="1"/>
  <c r="L278" i="12"/>
  <c r="M278" i="12" s="1"/>
  <c r="L1119" i="12"/>
  <c r="M1119" i="12" s="1"/>
  <c r="L1046" i="12"/>
  <c r="M1046" i="12" s="1"/>
  <c r="L448" i="12"/>
  <c r="M448" i="12" s="1"/>
  <c r="L175" i="12"/>
  <c r="M175" i="12" s="1"/>
  <c r="L1095" i="12"/>
  <c r="M1095" i="12" s="1"/>
  <c r="L69" i="12"/>
  <c r="M69" i="12" s="1"/>
  <c r="L1027" i="12"/>
  <c r="M1027" i="12" s="1"/>
  <c r="L83" i="12"/>
  <c r="M83" i="12" s="1"/>
  <c r="L529" i="12"/>
  <c r="M529" i="12" s="1"/>
  <c r="L109" i="12"/>
  <c r="M109" i="12" s="1"/>
  <c r="L138" i="12"/>
  <c r="M138" i="12" s="1"/>
  <c r="L993" i="12"/>
  <c r="M993" i="12" s="1"/>
  <c r="L721" i="12"/>
  <c r="M721" i="12" s="1"/>
  <c r="L198" i="12"/>
  <c r="M198" i="12" s="1"/>
  <c r="L654" i="12"/>
  <c r="M654" i="12" s="1"/>
  <c r="L306" i="12"/>
  <c r="M306" i="12" s="1"/>
  <c r="L346" i="12"/>
  <c r="M346" i="12" s="1"/>
  <c r="L766" i="12"/>
  <c r="M766" i="12" s="1"/>
  <c r="L73" i="12"/>
  <c r="M73" i="12" s="1"/>
  <c r="L43" i="12"/>
  <c r="M43" i="12" s="1"/>
  <c r="L1024" i="12"/>
  <c r="M1024" i="12" s="1"/>
  <c r="L535" i="12"/>
  <c r="M535" i="12" s="1"/>
  <c r="L166" i="12"/>
  <c r="M166" i="12" s="1"/>
  <c r="L556" i="12"/>
  <c r="M556" i="12" s="1"/>
  <c r="L594" i="12"/>
  <c r="M594" i="12" s="1"/>
  <c r="L690" i="12"/>
  <c r="M690" i="12" s="1"/>
  <c r="L589" i="12"/>
  <c r="M589" i="12" s="1"/>
  <c r="L937" i="12"/>
  <c r="M937" i="12" s="1"/>
  <c r="L212" i="12"/>
  <c r="M212" i="12" s="1"/>
  <c r="L724" i="12"/>
  <c r="M724" i="12" s="1"/>
  <c r="L342" i="12"/>
  <c r="M342" i="12" s="1"/>
  <c r="L241" i="12"/>
  <c r="M241" i="12" s="1"/>
  <c r="L1029" i="12"/>
  <c r="M1029" i="12" s="1"/>
  <c r="L5" i="12"/>
  <c r="M5" i="12" s="1"/>
  <c r="L536" i="12"/>
  <c r="M536" i="12" s="1"/>
  <c r="L804" i="12"/>
  <c r="M804" i="12" s="1"/>
  <c r="L904" i="12"/>
  <c r="M904" i="12" s="1"/>
  <c r="L280" i="12"/>
  <c r="M280" i="12" s="1"/>
  <c r="L908" i="12"/>
  <c r="M908" i="12" s="1"/>
  <c r="L609" i="12"/>
  <c r="M609" i="12" s="1"/>
  <c r="L782" i="12"/>
  <c r="M782" i="12" s="1"/>
  <c r="L265" i="12"/>
  <c r="M265" i="12" s="1"/>
  <c r="L192" i="12"/>
  <c r="M192" i="12" s="1"/>
  <c r="L644" i="12"/>
  <c r="M644" i="12" s="1"/>
  <c r="L666" i="12"/>
  <c r="M666" i="12" s="1"/>
  <c r="L1038" i="12"/>
  <c r="M1038" i="12" s="1"/>
  <c r="L411" i="12"/>
  <c r="M411" i="12" s="1"/>
  <c r="L45" i="12"/>
  <c r="M45" i="12" s="1"/>
  <c r="L600" i="12"/>
  <c r="M600" i="12" s="1"/>
  <c r="L40" i="12"/>
  <c r="M40" i="12" s="1"/>
  <c r="L722" i="12"/>
  <c r="M722" i="12" s="1"/>
  <c r="L358" i="12"/>
  <c r="M358" i="12" s="1"/>
  <c r="L129" i="12"/>
  <c r="M129" i="12" s="1"/>
  <c r="L244" i="12"/>
  <c r="M244" i="12" s="1"/>
  <c r="L115" i="12"/>
  <c r="M115" i="12" s="1"/>
  <c r="L670" i="12"/>
  <c r="M670" i="12" s="1"/>
  <c r="L283" i="12"/>
  <c r="M283" i="12" s="1"/>
  <c r="L720" i="12"/>
  <c r="M720" i="12" s="1"/>
  <c r="L661" i="12"/>
  <c r="M661" i="12" s="1"/>
  <c r="L615" i="12"/>
  <c r="M615" i="12" s="1"/>
  <c r="L788" i="12"/>
  <c r="M788" i="12" s="1"/>
  <c r="L696" i="12"/>
  <c r="M696" i="12" s="1"/>
  <c r="L773" i="12"/>
  <c r="M773" i="12" s="1"/>
  <c r="L158" i="12"/>
  <c r="M158" i="12" s="1"/>
  <c r="L693" i="12"/>
  <c r="M693" i="12" s="1"/>
  <c r="L1030" i="12"/>
  <c r="M1030" i="12" s="1"/>
  <c r="L616" i="12"/>
  <c r="M616" i="12" s="1"/>
  <c r="L148" i="12"/>
  <c r="M148" i="12" s="1"/>
  <c r="L749" i="12"/>
  <c r="M749" i="12" s="1"/>
  <c r="L862" i="12"/>
  <c r="M862" i="12" s="1"/>
  <c r="L581" i="12"/>
  <c r="M581" i="12" s="1"/>
  <c r="L35" i="12"/>
  <c r="M35" i="12" s="1"/>
  <c r="L325" i="12"/>
  <c r="M325" i="12" s="1"/>
  <c r="L884" i="12"/>
  <c r="M884" i="12" s="1"/>
  <c r="L789" i="12"/>
  <c r="M789" i="12" s="1"/>
  <c r="L332" i="12"/>
  <c r="M332" i="12" s="1"/>
  <c r="L19" i="12"/>
  <c r="M19" i="12" s="1"/>
  <c r="L625" i="12"/>
  <c r="M625" i="12" s="1"/>
  <c r="L82" i="12"/>
  <c r="M82" i="12" s="1"/>
  <c r="L800" i="12"/>
  <c r="M800" i="12" s="1"/>
  <c r="L543" i="12"/>
  <c r="M543" i="12" s="1"/>
  <c r="L810" i="12"/>
  <c r="M810" i="12" s="1"/>
  <c r="L79" i="12"/>
  <c r="M79" i="12" s="1"/>
  <c r="L680" i="12"/>
  <c r="M680" i="12" s="1"/>
  <c r="L561" i="12"/>
  <c r="M561" i="12" s="1"/>
  <c r="L42" i="12"/>
  <c r="M42" i="12" s="1"/>
  <c r="L269" i="12"/>
  <c r="M269" i="12" s="1"/>
  <c r="L131" i="12"/>
  <c r="M131" i="12" s="1"/>
  <c r="L1091" i="12"/>
  <c r="M1091" i="12" s="1"/>
  <c r="L108" i="12"/>
  <c r="M108" i="12" s="1"/>
  <c r="L1087" i="12"/>
  <c r="M1087" i="12" s="1"/>
  <c r="L797" i="12"/>
  <c r="M797" i="12" s="1"/>
  <c r="L809" i="12"/>
  <c r="M809" i="12" s="1"/>
  <c r="L1021" i="12"/>
  <c r="M1021" i="12" s="1"/>
  <c r="L714" i="12"/>
  <c r="M714" i="12" s="1"/>
  <c r="L970" i="12"/>
  <c r="M970" i="12" s="1"/>
  <c r="L142" i="12"/>
  <c r="M142" i="12" s="1"/>
  <c r="L860" i="12"/>
  <c r="M860" i="12" s="1"/>
  <c r="L768" i="12"/>
  <c r="M768" i="12" s="1"/>
  <c r="L155" i="12"/>
  <c r="M155" i="12" s="1"/>
  <c r="L900" i="12"/>
  <c r="M900" i="12" s="1"/>
  <c r="L611" i="12"/>
  <c r="M611" i="12" s="1"/>
  <c r="L36" i="12"/>
  <c r="M36" i="12" s="1"/>
  <c r="L672" i="12"/>
  <c r="M672" i="12" s="1"/>
  <c r="L846" i="12"/>
  <c r="M846" i="12" s="1"/>
  <c r="L1058" i="12"/>
  <c r="M1058" i="12" s="1"/>
  <c r="L39" i="12"/>
  <c r="M39" i="12" s="1"/>
  <c r="L1013" i="12"/>
  <c r="M1013" i="12" s="1"/>
  <c r="L674" i="12"/>
  <c r="M674" i="12" s="1"/>
  <c r="L103" i="12"/>
  <c r="M103" i="12" s="1"/>
  <c r="L44" i="12"/>
  <c r="M44" i="12" s="1"/>
  <c r="L1012" i="12"/>
  <c r="M1012" i="12" s="1"/>
  <c r="L664" i="12"/>
  <c r="M664" i="12" s="1"/>
  <c r="L716" i="12"/>
  <c r="M716" i="12" s="1"/>
  <c r="L573" i="12"/>
  <c r="M573" i="12" s="1"/>
  <c r="L678" i="12"/>
  <c r="M678" i="12" s="1"/>
  <c r="L106" i="12"/>
  <c r="M106" i="12" s="1"/>
  <c r="L312" i="12"/>
  <c r="M312" i="12" s="1"/>
  <c r="L274" i="12"/>
  <c r="M274" i="12" s="1"/>
  <c r="L1031" i="12"/>
  <c r="M1031" i="12" s="1"/>
  <c r="L286" i="12"/>
  <c r="M286" i="12" s="1"/>
  <c r="L652" i="12"/>
  <c r="M652" i="12" s="1"/>
  <c r="L706" i="12"/>
  <c r="M706" i="12" s="1"/>
  <c r="L555" i="12"/>
  <c r="M555" i="12" s="1"/>
  <c r="L488" i="12"/>
  <c r="M488" i="12" s="1"/>
  <c r="L844" i="12"/>
  <c r="M844" i="12" s="1"/>
  <c r="L951" i="12"/>
  <c r="M951" i="12" s="1"/>
  <c r="L351" i="12"/>
  <c r="M351" i="12" s="1"/>
  <c r="L737" i="12"/>
  <c r="M737" i="12" s="1"/>
  <c r="L399" i="12"/>
  <c r="M399" i="12" s="1"/>
  <c r="L445" i="12"/>
  <c r="M445" i="12" s="1"/>
  <c r="L291" i="12"/>
  <c r="M291" i="12" s="1"/>
  <c r="L372" i="12"/>
  <c r="M372" i="12" s="1"/>
  <c r="L532" i="12"/>
  <c r="M532" i="12" s="1"/>
  <c r="L1107" i="12"/>
  <c r="M1107" i="12" s="1"/>
  <c r="L676" i="12"/>
  <c r="M676" i="12" s="1"/>
  <c r="L392" i="12"/>
  <c r="M392" i="12" s="1"/>
  <c r="L959" i="12"/>
  <c r="M959" i="12" s="1"/>
  <c r="L834" i="12"/>
  <c r="M834" i="12" s="1"/>
  <c r="L512" i="12"/>
  <c r="M512" i="12" s="1"/>
  <c r="L580" i="12"/>
  <c r="M580" i="12" s="1"/>
  <c r="L930" i="12"/>
  <c r="M930" i="12" s="1"/>
  <c r="L111" i="12"/>
  <c r="M111" i="12" s="1"/>
  <c r="L621" i="12"/>
  <c r="M621" i="12" s="1"/>
  <c r="L369" i="12"/>
  <c r="M369" i="12" s="1"/>
  <c r="L504" i="12"/>
  <c r="M504" i="12" s="1"/>
  <c r="L77" i="12"/>
  <c r="M77" i="12" s="1"/>
  <c r="L702" i="12"/>
  <c r="M702" i="12" s="1"/>
  <c r="L350" i="12"/>
  <c r="M350" i="12" s="1"/>
  <c r="L783" i="12"/>
  <c r="M783" i="12" s="1"/>
  <c r="L1000" i="12"/>
  <c r="M1000" i="12" s="1"/>
  <c r="L1080" i="12"/>
  <c r="M1080" i="12" s="1"/>
  <c r="L897" i="12"/>
  <c r="M897" i="12" s="1"/>
  <c r="L47" i="12"/>
  <c r="M47" i="12" s="1"/>
  <c r="L310" i="12"/>
  <c r="M310" i="12" s="1"/>
  <c r="L139" i="12"/>
  <c r="M139" i="12" s="1"/>
  <c r="L402" i="12"/>
  <c r="M402" i="12" s="1"/>
  <c r="L209" i="12"/>
  <c r="M209" i="12" s="1"/>
  <c r="L1015" i="12"/>
  <c r="M1015" i="12" s="1"/>
  <c r="L662" i="12"/>
  <c r="M662" i="12" s="1"/>
  <c r="L340" i="12"/>
  <c r="M340" i="12" s="1"/>
  <c r="L78" i="12"/>
  <c r="M78" i="12" s="1"/>
  <c r="L814" i="12"/>
  <c r="M814" i="12" s="1"/>
  <c r="L120" i="12"/>
  <c r="M120" i="12" s="1"/>
  <c r="L786" i="12"/>
  <c r="M786" i="12" s="1"/>
  <c r="L781" i="12"/>
  <c r="M781" i="12" s="1"/>
  <c r="L603" i="12"/>
  <c r="M603" i="12" s="1"/>
  <c r="L277" i="12"/>
  <c r="M277" i="12" s="1"/>
  <c r="L153" i="12"/>
  <c r="M153" i="12" s="1"/>
  <c r="L519" i="12"/>
  <c r="M519" i="12" s="1"/>
  <c r="L48" i="12"/>
  <c r="M48" i="12" s="1"/>
  <c r="L22" i="12"/>
  <c r="M22" i="12" s="1"/>
  <c r="L57" i="12"/>
  <c r="M57" i="12" s="1"/>
  <c r="L851" i="12"/>
  <c r="M851" i="12" s="1"/>
  <c r="L468" i="12"/>
  <c r="M468" i="12" s="1"/>
  <c r="L1019" i="12"/>
  <c r="M1019" i="12" s="1"/>
  <c r="L710" i="12"/>
  <c r="M710" i="12" s="1"/>
  <c r="L438" i="12"/>
  <c r="M438" i="12" s="1"/>
  <c r="L179" i="12"/>
  <c r="M179" i="12" s="1"/>
  <c r="L882" i="12"/>
  <c r="M882" i="12" s="1"/>
  <c r="L328" i="12"/>
  <c r="M328" i="12" s="1"/>
  <c r="L916" i="12"/>
  <c r="M916" i="12" s="1"/>
  <c r="L741" i="12"/>
  <c r="M741" i="12" s="1"/>
  <c r="L398" i="12"/>
  <c r="M398" i="12" s="1"/>
  <c r="L903" i="12"/>
  <c r="M903" i="12" s="1"/>
  <c r="L630" i="12"/>
  <c r="M630" i="12" s="1"/>
  <c r="L586" i="12"/>
  <c r="M586" i="12" s="1"/>
  <c r="L376" i="12"/>
  <c r="M376" i="12" s="1"/>
  <c r="L1114" i="12"/>
  <c r="M1114" i="12" s="1"/>
  <c r="L889" i="12"/>
  <c r="M889" i="12" s="1"/>
  <c r="L1060" i="12"/>
  <c r="M1060" i="12" s="1"/>
  <c r="L336" i="12"/>
  <c r="M336" i="12" s="1"/>
  <c r="L828" i="12"/>
  <c r="M828" i="12" s="1"/>
  <c r="L958" i="12"/>
  <c r="M958" i="12" s="1"/>
  <c r="L128" i="12"/>
  <c r="M128" i="12" s="1"/>
  <c r="L922" i="12"/>
  <c r="M922" i="12" s="1"/>
  <c r="L62" i="12"/>
  <c r="M62" i="12" s="1"/>
  <c r="L76" i="12"/>
  <c r="M76" i="12" s="1"/>
  <c r="L663" i="12"/>
  <c r="M663" i="12" s="1"/>
  <c r="L699" i="12"/>
  <c r="M699" i="12" s="1"/>
  <c r="L1072" i="12"/>
  <c r="M1072" i="12" s="1"/>
  <c r="L791" i="12"/>
  <c r="M791" i="12" s="1"/>
  <c r="L486" i="12"/>
  <c r="M486" i="12" s="1"/>
  <c r="L499" i="12"/>
  <c r="M499" i="12" s="1"/>
  <c r="L191" i="12"/>
  <c r="M191" i="12" s="1"/>
  <c r="L971" i="12"/>
  <c r="M971" i="12" s="1"/>
  <c r="L152" i="12"/>
  <c r="M152" i="12" s="1"/>
  <c r="L988" i="12"/>
  <c r="M988" i="12" s="1"/>
  <c r="L857" i="12"/>
  <c r="M857" i="12" s="1"/>
  <c r="L439" i="12"/>
  <c r="M439" i="12" s="1"/>
  <c r="L177" i="12"/>
  <c r="M177" i="12" s="1"/>
  <c r="L151" i="12"/>
  <c r="M151" i="12" s="1"/>
  <c r="L697" i="12"/>
  <c r="M697" i="12" s="1"/>
  <c r="L127" i="12"/>
  <c r="M127" i="12" s="1"/>
  <c r="L785" i="12"/>
  <c r="M785" i="12" s="1"/>
  <c r="L297" i="12"/>
  <c r="M297" i="12" s="1"/>
  <c r="L883" i="12"/>
  <c r="M883" i="12" s="1"/>
  <c r="L915" i="12"/>
  <c r="M915" i="12" s="1"/>
  <c r="L1085" i="12"/>
  <c r="M1085" i="12" s="1"/>
  <c r="L334" i="12"/>
  <c r="M334" i="12" s="1"/>
  <c r="L352" i="12"/>
  <c r="M352" i="12" s="1"/>
  <c r="L978" i="12"/>
  <c r="M978" i="12" s="1"/>
  <c r="L226" i="12"/>
  <c r="M226" i="12" s="1"/>
  <c r="L256" i="12"/>
  <c r="M256" i="12" s="1"/>
  <c r="L974" i="12"/>
  <c r="M974" i="12" s="1"/>
  <c r="L811" i="12"/>
  <c r="M811" i="12" s="1"/>
  <c r="L591" i="12"/>
  <c r="M591" i="12" s="1"/>
  <c r="L122" i="12"/>
  <c r="M122" i="12" s="1"/>
  <c r="L686" i="12"/>
  <c r="M686" i="12" s="1"/>
  <c r="L239" i="12"/>
  <c r="M239" i="12" s="1"/>
  <c r="L549" i="12"/>
  <c r="M549" i="12" s="1"/>
  <c r="L684" i="12"/>
  <c r="M684" i="12" s="1"/>
  <c r="L982" i="12"/>
  <c r="M982" i="12" s="1"/>
  <c r="L1071" i="12"/>
  <c r="M1071" i="12" s="1"/>
  <c r="L130" i="12"/>
  <c r="M130" i="12" s="1"/>
  <c r="L867" i="12"/>
  <c r="M867" i="12" s="1"/>
  <c r="L465" i="12"/>
  <c r="M465" i="12" s="1"/>
  <c r="L496" i="12"/>
  <c r="M496" i="12" s="1"/>
  <c r="L612" i="12"/>
  <c r="M612" i="12" s="1"/>
  <c r="L54" i="12"/>
  <c r="M54" i="12" s="1"/>
  <c r="L542" i="12"/>
  <c r="M542" i="12" s="1"/>
  <c r="L186" i="12"/>
  <c r="M186" i="12" s="1"/>
  <c r="L553" i="12"/>
  <c r="M553" i="12" s="1"/>
  <c r="L942" i="12"/>
  <c r="M942" i="12" s="1"/>
  <c r="L453" i="12"/>
  <c r="M453" i="12" s="1"/>
  <c r="L281" i="12"/>
  <c r="M281" i="12" s="1"/>
  <c r="L861" i="12"/>
  <c r="M861" i="12" s="1"/>
  <c r="L582" i="12"/>
  <c r="M582" i="12" s="1"/>
  <c r="L253" i="12"/>
  <c r="M253" i="12" s="1"/>
  <c r="L431" i="12"/>
  <c r="M431" i="12" s="1"/>
  <c r="L584" i="12"/>
  <c r="M584" i="12" s="1"/>
  <c r="L203" i="12"/>
  <c r="M203" i="12" s="1"/>
  <c r="L388" i="12"/>
  <c r="M388" i="12" s="1"/>
  <c r="L66" i="12"/>
  <c r="M66" i="12" s="1"/>
  <c r="L753" i="12"/>
  <c r="M753" i="12" s="1"/>
  <c r="L494" i="12"/>
  <c r="M494" i="12" s="1"/>
  <c r="L708" i="12"/>
  <c r="M708" i="12" s="1"/>
  <c r="L495" i="12"/>
  <c r="M495" i="12" s="1"/>
  <c r="L689" i="12"/>
  <c r="M689" i="12" s="1"/>
  <c r="L1008" i="12"/>
  <c r="M1008" i="12" s="1"/>
  <c r="L204" i="12"/>
  <c r="M204" i="12" s="1"/>
  <c r="L989" i="12"/>
  <c r="M989" i="12" s="1"/>
  <c r="L562" i="12"/>
  <c r="M562" i="12" s="1"/>
  <c r="L836" i="12"/>
  <c r="M836" i="12" s="1"/>
  <c r="L18" i="12"/>
  <c r="M18" i="12" s="1"/>
  <c r="L124" i="12"/>
  <c r="M124" i="12" s="1"/>
  <c r="L645" i="12"/>
  <c r="M645" i="12" s="1"/>
  <c r="L525" i="12"/>
  <c r="M525" i="12" s="1"/>
  <c r="L817" i="12"/>
  <c r="M817" i="12" s="1"/>
  <c r="L1089" i="12"/>
  <c r="M1089" i="12" s="1"/>
  <c r="L945" i="12"/>
  <c r="M945" i="12" s="1"/>
  <c r="L602" i="12"/>
  <c r="M602" i="12" s="1"/>
  <c r="L232" i="12"/>
  <c r="M232" i="12" s="1"/>
  <c r="L745" i="12"/>
  <c r="M745" i="12" s="1"/>
  <c r="L134" i="12"/>
  <c r="M134" i="12" s="1"/>
  <c r="L888" i="12"/>
  <c r="M888" i="12" s="1"/>
  <c r="L418" i="12"/>
  <c r="M418" i="12" s="1"/>
  <c r="L733" i="12"/>
  <c r="M733" i="12" s="1"/>
  <c r="L805" i="12"/>
  <c r="M805" i="12" s="1"/>
  <c r="L977" i="12"/>
  <c r="M977" i="12" s="1"/>
  <c r="L576" i="12"/>
  <c r="M576" i="12" s="1"/>
  <c r="L150" i="12"/>
  <c r="M150" i="12" s="1"/>
  <c r="L58" i="12"/>
  <c r="M58" i="12" s="1"/>
  <c r="L183" i="12"/>
  <c r="M183" i="12" s="1"/>
  <c r="L1098" i="12"/>
  <c r="M1098" i="12" s="1"/>
  <c r="L998" i="12"/>
  <c r="M998" i="12" s="1"/>
  <c r="L1101" i="12"/>
  <c r="M1101" i="12" s="1"/>
  <c r="L712" i="12"/>
  <c r="M712" i="12" s="1"/>
  <c r="L808" i="12"/>
  <c r="M808" i="12" s="1"/>
  <c r="L777" i="12"/>
  <c r="M777" i="12" s="1"/>
  <c r="L199" i="12"/>
  <c r="M199" i="12" s="1"/>
  <c r="L607" i="12"/>
  <c r="M607" i="12" s="1"/>
  <c r="L760" i="12"/>
  <c r="M760" i="12" s="1"/>
  <c r="L205" i="12"/>
  <c r="M205" i="12" s="1"/>
  <c r="L433" i="12"/>
  <c r="M433" i="12" s="1"/>
  <c r="L194" i="12"/>
  <c r="M194" i="12" s="1"/>
  <c r="L126" i="12"/>
  <c r="M126" i="12" s="1"/>
  <c r="L761" i="12"/>
  <c r="M761" i="12" s="1"/>
  <c r="L778" i="12"/>
  <c r="M778" i="12" s="1"/>
  <c r="L772" i="12"/>
  <c r="M772" i="12" s="1"/>
  <c r="L449" i="12"/>
  <c r="M449" i="12" s="1"/>
  <c r="L1006" i="12"/>
  <c r="M1006" i="12" s="1"/>
  <c r="L112" i="12"/>
  <c r="M112" i="12" s="1"/>
  <c r="L574" i="12"/>
  <c r="M574" i="12" s="1"/>
  <c r="L570" i="12"/>
  <c r="M570" i="12" s="1"/>
  <c r="L305" i="12"/>
  <c r="M305" i="12" s="1"/>
  <c r="L85" i="12"/>
  <c r="M85" i="12" s="1"/>
  <c r="L1009" i="12"/>
  <c r="M1009" i="12" s="1"/>
  <c r="L95" i="12"/>
  <c r="M95" i="12" s="1"/>
  <c r="L765" i="12"/>
  <c r="M765" i="12" s="1"/>
  <c r="L29" i="12"/>
  <c r="M29" i="12" s="1"/>
  <c r="L365" i="12"/>
  <c r="M365" i="12" s="1"/>
  <c r="L254" i="12"/>
  <c r="M254" i="12" s="1"/>
  <c r="L435" i="12"/>
  <c r="M435" i="12" s="1"/>
  <c r="L1004" i="12"/>
  <c r="M1004" i="12" s="1"/>
  <c r="L371" i="12"/>
  <c r="M371" i="12" s="1"/>
  <c r="L141" i="12"/>
  <c r="M141" i="12" s="1"/>
  <c r="L80" i="12"/>
  <c r="M80" i="12" s="1"/>
  <c r="L563" i="12"/>
  <c r="M563" i="12" s="1"/>
  <c r="L333" i="12"/>
  <c r="M333" i="12" s="1"/>
  <c r="L984" i="12"/>
  <c r="M984" i="12" s="1"/>
  <c r="L521" i="12"/>
  <c r="M521" i="12" s="1"/>
  <c r="L669" i="12"/>
  <c r="M669" i="12" s="1"/>
  <c r="L477" i="12"/>
  <c r="M477" i="12" s="1"/>
  <c r="L172" i="12"/>
  <c r="M172" i="12" s="1"/>
  <c r="L928" i="12"/>
  <c r="M928" i="12" s="1"/>
  <c r="L1076" i="12"/>
  <c r="M1076" i="12" s="1"/>
  <c r="L742" i="12"/>
  <c r="M742" i="12" s="1"/>
  <c r="L387" i="12"/>
  <c r="M387" i="12" s="1"/>
  <c r="L571" i="12"/>
  <c r="M571" i="12" s="1"/>
  <c r="L384" i="12"/>
  <c r="M384" i="12" s="1"/>
  <c r="L1093" i="12"/>
  <c r="M1093" i="12" s="1"/>
  <c r="L629" i="12"/>
  <c r="M629" i="12" s="1"/>
  <c r="L1094" i="12"/>
  <c r="M1094" i="12" s="1"/>
  <c r="L517" i="12"/>
  <c r="M517" i="12" s="1"/>
  <c r="L635" i="12"/>
  <c r="M635" i="12" s="1"/>
  <c r="L913" i="12"/>
  <c r="M913" i="12" s="1"/>
  <c r="L747" i="12"/>
  <c r="M747" i="12" s="1"/>
  <c r="L658" i="12"/>
  <c r="M658" i="12" s="1"/>
  <c r="L424" i="12"/>
  <c r="M424" i="12" s="1"/>
  <c r="L487" i="12"/>
  <c r="M487" i="12" s="1"/>
  <c r="L386" i="12"/>
  <c r="M386" i="12" s="1"/>
  <c r="L1084" i="12"/>
  <c r="M1084" i="12" s="1"/>
  <c r="L484" i="12"/>
  <c r="M484" i="12" s="1"/>
  <c r="L361" i="12"/>
  <c r="M361" i="12" s="1"/>
  <c r="L632" i="12"/>
  <c r="M632" i="12" s="1"/>
  <c r="L389" i="12"/>
  <c r="M389" i="12" s="1"/>
  <c r="L250" i="12"/>
  <c r="M250" i="12" s="1"/>
  <c r="L1102" i="12"/>
  <c r="M1102" i="12" s="1"/>
  <c r="L583" i="12"/>
  <c r="M583" i="12" s="1"/>
  <c r="L188" i="12"/>
  <c r="M188" i="12" s="1"/>
  <c r="L965" i="12"/>
  <c r="M965" i="12" s="1"/>
  <c r="L792" i="12"/>
  <c r="M792" i="12" s="1"/>
  <c r="L964" i="12"/>
  <c r="M964" i="12" s="1"/>
  <c r="L478" i="12"/>
  <c r="M478" i="12" s="1"/>
  <c r="L610" i="12"/>
  <c r="M610" i="12" s="1"/>
  <c r="L816" i="12"/>
  <c r="M816" i="12" s="1"/>
  <c r="L891" i="12"/>
  <c r="M891" i="12" s="1"/>
  <c r="L326" i="12"/>
  <c r="M326" i="12" s="1"/>
  <c r="L946" i="12"/>
  <c r="M946" i="12" s="1"/>
  <c r="L417" i="12"/>
  <c r="M417" i="12" s="1"/>
  <c r="L980" i="12"/>
  <c r="M980" i="12" s="1"/>
  <c r="L170" i="12"/>
  <c r="M170" i="12" s="1"/>
  <c r="L481" i="12"/>
  <c r="M481" i="12" s="1"/>
  <c r="L93" i="12"/>
  <c r="M93" i="12" s="1"/>
  <c r="L818" i="12"/>
  <c r="M818" i="12" s="1"/>
  <c r="L289" i="12"/>
  <c r="M289" i="12" s="1"/>
  <c r="L987" i="12"/>
  <c r="M987" i="12" s="1"/>
  <c r="L538" i="12"/>
  <c r="M538" i="12" s="1"/>
  <c r="L879" i="12"/>
  <c r="M879" i="12" s="1"/>
  <c r="L762" i="12"/>
  <c r="M762" i="12" s="1"/>
  <c r="L511" i="12"/>
  <c r="M511" i="12" s="1"/>
  <c r="L432" i="12"/>
  <c r="M432" i="12" s="1"/>
  <c r="L415" i="12"/>
  <c r="M415" i="12" s="1"/>
  <c r="L881" i="12"/>
  <c r="M881" i="12" s="1"/>
  <c r="L546" i="12"/>
  <c r="M546" i="12" s="1"/>
  <c r="L320" i="12"/>
  <c r="M320" i="12" s="1"/>
  <c r="L601" i="12"/>
  <c r="M601" i="12" s="1"/>
  <c r="L841" i="12"/>
  <c r="M841" i="12" s="1"/>
  <c r="L224" i="12"/>
  <c r="M224" i="12" s="1"/>
  <c r="L219" i="12"/>
  <c r="M219" i="12" s="1"/>
  <c r="L27" i="12"/>
  <c r="M27" i="12" s="1"/>
  <c r="L842" i="12"/>
  <c r="M842" i="12" s="1"/>
  <c r="L374" i="12"/>
  <c r="M374" i="12" s="1"/>
  <c r="L343" i="12"/>
  <c r="M343" i="12" s="1"/>
  <c r="L1056" i="12"/>
  <c r="M1056" i="12" s="1"/>
  <c r="L764" i="12"/>
  <c r="M764" i="12" s="1"/>
  <c r="L466" i="12"/>
  <c r="M466" i="12" s="1"/>
  <c r="L564" i="12"/>
  <c r="M564" i="12" s="1"/>
  <c r="L558" i="12"/>
  <c r="M558" i="12" s="1"/>
  <c r="L1033" i="12"/>
  <c r="M1033" i="12" s="1"/>
  <c r="L502" i="12"/>
  <c r="M502" i="12" s="1"/>
  <c r="L238" i="12"/>
  <c r="M238" i="12" s="1"/>
  <c r="L853" i="12"/>
  <c r="M853" i="12" s="1"/>
  <c r="L870" i="12"/>
  <c r="M870" i="12" s="1"/>
  <c r="L1016" i="12"/>
  <c r="M1016" i="12" s="1"/>
  <c r="L1117" i="12"/>
  <c r="M1117" i="12" s="1"/>
  <c r="L221" i="12"/>
  <c r="M221" i="12" s="1"/>
  <c r="L683" i="12"/>
  <c r="M683" i="12" s="1"/>
  <c r="L755" i="12"/>
  <c r="M755" i="12" s="1"/>
  <c r="L237" i="12"/>
  <c r="M237" i="12" s="1"/>
  <c r="L234" i="12"/>
  <c r="M234" i="12" s="1"/>
  <c r="L136" i="12"/>
  <c r="M136" i="12" s="1"/>
  <c r="L840" i="12"/>
  <c r="M840" i="12" s="1"/>
  <c r="L858" i="12"/>
  <c r="M858" i="12" s="1"/>
  <c r="L344" i="12"/>
  <c r="M344" i="12" s="1"/>
  <c r="L255" i="12"/>
  <c r="M255" i="12" s="1"/>
  <c r="L985" i="12"/>
  <c r="M985" i="12" s="1"/>
  <c r="L121" i="12"/>
  <c r="M121" i="12" s="1"/>
  <c r="L839" i="12"/>
  <c r="M839" i="12" s="1"/>
  <c r="L934" i="12"/>
  <c r="M934" i="12" s="1"/>
  <c r="L1054" i="12"/>
  <c r="M1054" i="12" s="1"/>
  <c r="L246" i="12"/>
  <c r="M246" i="12" s="1"/>
  <c r="L1116" i="12"/>
  <c r="M1116" i="12" s="1"/>
  <c r="L349" i="12"/>
  <c r="M349" i="12" s="1"/>
  <c r="L647" i="12"/>
  <c r="M647" i="12" s="1"/>
  <c r="L874" i="12"/>
  <c r="M874" i="12" s="1"/>
  <c r="L1074" i="12"/>
  <c r="M1074" i="12" s="1"/>
  <c r="L694" i="12"/>
  <c r="M694" i="12" s="1"/>
  <c r="L545" i="12"/>
  <c r="M545" i="12" s="1"/>
  <c r="L1017" i="12"/>
  <c r="M1017" i="12" s="1"/>
  <c r="L1035" i="12"/>
  <c r="M1035" i="12" s="1"/>
  <c r="L620" i="12"/>
  <c r="M620" i="12" s="1"/>
  <c r="L196" i="12"/>
  <c r="M196" i="12" s="1"/>
  <c r="L144" i="12"/>
  <c r="M144" i="12" s="1"/>
  <c r="L605" i="12"/>
  <c r="M605" i="12" s="1"/>
  <c r="L691" i="12"/>
  <c r="M691" i="12" s="1"/>
  <c r="L223" i="12"/>
  <c r="M223" i="12" s="1"/>
  <c r="L307" i="12"/>
  <c r="M307" i="12" s="1"/>
  <c r="L113" i="12"/>
  <c r="M113" i="12" s="1"/>
  <c r="L458" i="12"/>
  <c r="M458" i="12" s="1"/>
  <c r="L634" i="12"/>
  <c r="M634" i="12" s="1"/>
  <c r="L731" i="12"/>
  <c r="M731" i="12" s="1"/>
  <c r="L163" i="12"/>
  <c r="M163" i="12" s="1"/>
  <c r="L1042" i="12"/>
  <c r="M1042" i="12" s="1"/>
  <c r="L56" i="12"/>
  <c r="M56" i="12" s="1"/>
  <c r="L655" i="12"/>
  <c r="M655" i="12" s="1"/>
  <c r="L290" i="12"/>
  <c r="M290" i="12" s="1"/>
  <c r="L843" i="12"/>
  <c r="M843" i="12" s="1"/>
  <c r="L999" i="12"/>
  <c r="M999" i="12" s="1"/>
  <c r="L391" i="12"/>
  <c r="M391" i="12" s="1"/>
  <c r="L639" i="12"/>
  <c r="M639" i="12" s="1"/>
  <c r="L210" i="12"/>
  <c r="M210" i="12" s="1"/>
  <c r="L949" i="12"/>
  <c r="M949" i="12" s="1"/>
  <c r="L17" i="12"/>
  <c r="M17" i="12" s="1"/>
  <c r="L732" i="12"/>
  <c r="M732" i="12" s="1"/>
  <c r="L323" i="12"/>
  <c r="M323" i="12" s="1"/>
  <c r="L1069" i="12"/>
  <c r="M1069" i="12" s="1"/>
  <c r="L59" i="12"/>
  <c r="M59" i="12" s="1"/>
  <c r="L931" i="12"/>
  <c r="M931" i="12" s="1"/>
  <c r="L377" i="12"/>
  <c r="M377" i="12" s="1"/>
  <c r="L156" i="12"/>
  <c r="M156" i="12" s="1"/>
  <c r="L294" i="12"/>
  <c r="M294" i="12" s="1"/>
  <c r="L618" i="12"/>
  <c r="M618" i="12" s="1"/>
  <c r="L898" i="12"/>
  <c r="M898" i="12" s="1"/>
  <c r="L522" i="12"/>
  <c r="M522" i="12" s="1"/>
  <c r="L740" i="12"/>
  <c r="M740" i="12" s="1"/>
  <c r="L910" i="12"/>
  <c r="M910" i="12" s="1"/>
  <c r="L687" i="12"/>
  <c r="M687" i="12" s="1"/>
  <c r="L1005" i="12"/>
  <c r="M1005" i="12" s="1"/>
  <c r="L552" i="12"/>
  <c r="M552" i="12" s="1"/>
  <c r="L738" i="12"/>
  <c r="M738" i="12" s="1"/>
  <c r="L476" i="12"/>
  <c r="M476" i="12" s="1"/>
  <c r="L530" i="12"/>
  <c r="M530" i="12" s="1"/>
  <c r="L1003" i="12"/>
  <c r="M1003" i="12" s="1"/>
  <c r="L101" i="12"/>
  <c r="M101" i="12" s="1"/>
  <c r="L763" i="12"/>
  <c r="M763" i="12" s="1"/>
  <c r="L878" i="12"/>
  <c r="M878" i="12" s="1"/>
  <c r="L132" i="12"/>
  <c r="M132" i="12" s="1"/>
  <c r="L157" i="12"/>
  <c r="M157" i="12" s="1"/>
  <c r="L590" i="12"/>
  <c r="M590" i="12" s="1"/>
  <c r="L235" i="12"/>
  <c r="M235" i="12" s="1"/>
  <c r="L667" i="12"/>
  <c r="M667" i="12" s="1"/>
  <c r="L375" i="12"/>
  <c r="M375" i="12" s="1"/>
  <c r="L587" i="12"/>
  <c r="M587" i="12" s="1"/>
  <c r="L906" i="12"/>
  <c r="M906" i="12" s="1"/>
  <c r="L1086" i="12"/>
  <c r="M1086" i="12" s="1"/>
  <c r="L1108" i="12"/>
  <c r="M1108" i="12" s="1"/>
  <c r="L759" i="12"/>
  <c r="M759" i="12" s="1"/>
  <c r="L337" i="12"/>
  <c r="M337" i="12" s="1"/>
  <c r="L1049" i="12"/>
  <c r="M1049" i="12" s="1"/>
  <c r="L701" i="12"/>
  <c r="M701" i="12" s="1"/>
  <c r="L757" i="12"/>
  <c r="M757" i="12" s="1"/>
  <c r="L268" i="12"/>
  <c r="M268" i="12" s="1"/>
  <c r="L1103" i="12"/>
  <c r="M1103" i="12" s="1"/>
  <c r="L798" i="12"/>
  <c r="M798" i="12" s="1"/>
  <c r="L341" i="12"/>
  <c r="M341" i="12" s="1"/>
  <c r="L444" i="12"/>
  <c r="M444" i="12" s="1"/>
  <c r="L933" i="12"/>
  <c r="M933" i="12" s="1"/>
  <c r="L1066" i="12"/>
  <c r="M1066" i="12" s="1"/>
  <c r="L13" i="12"/>
  <c r="M13" i="12" s="1"/>
  <c r="L514" i="12"/>
  <c r="M514" i="12" s="1"/>
  <c r="L1077" i="12"/>
  <c r="M1077" i="12" s="1"/>
  <c r="L924" i="12"/>
  <c r="M924" i="12" s="1"/>
  <c r="L32" i="12"/>
  <c r="M32" i="12" s="1"/>
  <c r="L1120" i="12"/>
  <c r="M1120" i="12" s="1"/>
  <c r="L539" i="12"/>
  <c r="M539" i="12" s="1"/>
  <c r="L859" i="12"/>
  <c r="M859" i="12" s="1"/>
  <c r="L75" i="12"/>
  <c r="M75" i="12" s="1"/>
  <c r="L65" i="12"/>
  <c r="M65" i="12" s="1"/>
  <c r="L20" i="12"/>
  <c r="M20" i="12" s="1"/>
  <c r="L3" i="12"/>
  <c r="M3" i="12" s="1"/>
  <c r="L1014" i="12"/>
  <c r="M1014" i="12" s="1"/>
  <c r="L593" i="12"/>
  <c r="M593" i="12" s="1"/>
  <c r="L650" i="12"/>
  <c r="M650" i="12" s="1"/>
  <c r="L324" i="12"/>
  <c r="M324" i="12" s="1"/>
  <c r="L815" i="12"/>
  <c r="M815" i="12" s="1"/>
  <c r="L892" i="12"/>
  <c r="M892" i="12" s="1"/>
  <c r="L96" i="12"/>
  <c r="M96" i="12" s="1"/>
  <c r="L1011" i="12"/>
  <c r="M1011" i="12" s="1"/>
  <c r="L1020" i="12"/>
  <c r="M1020" i="12" s="1"/>
  <c r="L327" i="12"/>
  <c r="M327" i="12" s="1"/>
  <c r="L854" i="12"/>
  <c r="M854" i="12" s="1"/>
  <c r="L516" i="12"/>
  <c r="M516" i="12" s="1"/>
  <c r="L100" i="12"/>
  <c r="M100" i="12" s="1"/>
  <c r="L730" i="12"/>
  <c r="M730" i="12" s="1"/>
  <c r="L360" i="12"/>
  <c r="M360" i="12" s="1"/>
  <c r="L16" i="12"/>
  <c r="M16" i="12" s="1"/>
  <c r="L540" i="12"/>
  <c r="M540" i="12" s="1"/>
  <c r="L682" i="12"/>
  <c r="M682" i="12" s="1"/>
  <c r="L750" i="12"/>
  <c r="M750" i="12" s="1"/>
  <c r="L528" i="12"/>
  <c r="M528" i="12" s="1"/>
  <c r="L887" i="12"/>
  <c r="M887" i="12" s="1"/>
  <c r="L28" i="12"/>
  <c r="M28" i="12" s="1"/>
  <c r="L68" i="12"/>
  <c r="M68" i="12" s="1"/>
  <c r="L214" i="12"/>
  <c r="M214" i="12" s="1"/>
  <c r="L105" i="12"/>
  <c r="M105" i="12" s="1"/>
  <c r="L746" i="12"/>
  <c r="M746" i="12" s="1"/>
  <c r="L165" i="12"/>
  <c r="M165" i="12" s="1"/>
  <c r="L1010" i="12"/>
  <c r="M1010" i="12" s="1"/>
  <c r="L1067" i="12"/>
  <c r="M1067" i="12" s="1"/>
  <c r="L866" i="12"/>
  <c r="M866" i="12" s="1"/>
  <c r="L671" i="12"/>
  <c r="M671" i="12" s="1"/>
  <c r="L25" i="12"/>
  <c r="M25" i="12" s="1"/>
  <c r="L311" i="12"/>
  <c r="M311" i="12" s="1"/>
  <c r="L217" i="12"/>
  <c r="M217" i="12" s="1"/>
  <c r="L321" i="12"/>
  <c r="M321" i="12" s="1"/>
  <c r="L631" i="12"/>
  <c r="M631" i="12" s="1"/>
  <c r="L461" i="12"/>
  <c r="M461" i="12" s="1"/>
  <c r="L510" i="12"/>
  <c r="M510" i="12" s="1"/>
  <c r="L623" i="12"/>
  <c r="M623" i="12" s="1"/>
  <c r="L863" i="12"/>
  <c r="M863" i="12" s="1"/>
  <c r="L322" i="12"/>
  <c r="M322" i="12" s="1"/>
  <c r="L380" i="12"/>
  <c r="M380" i="12" s="1"/>
  <c r="L515" i="12"/>
  <c r="M515" i="12" s="1"/>
  <c r="L331" i="12"/>
  <c r="M331" i="12" s="1"/>
  <c r="L86" i="12"/>
  <c r="M86" i="12" s="1"/>
  <c r="L107" i="12"/>
  <c r="M107" i="12" s="1"/>
  <c r="L501" i="12"/>
  <c r="M501" i="12" s="1"/>
  <c r="L407" i="12"/>
  <c r="M407" i="12" s="1"/>
  <c r="L169" i="12"/>
  <c r="M169" i="12" s="1"/>
  <c r="L837" i="12"/>
  <c r="M837" i="12" s="1"/>
  <c r="L572" i="12"/>
  <c r="M572" i="12" s="1"/>
  <c r="L688" i="12"/>
  <c r="M688" i="12" s="1"/>
  <c r="L813" i="12"/>
  <c r="M813" i="12" s="1"/>
  <c r="L717" i="12"/>
  <c r="M717" i="12" s="1"/>
  <c r="L230" i="12"/>
  <c r="M230" i="12" s="1"/>
  <c r="L51" i="12"/>
  <c r="M51" i="12" s="1"/>
  <c r="L1055" i="12"/>
  <c r="M1055" i="12" s="1"/>
  <c r="L976" i="12"/>
  <c r="M976" i="12" s="1"/>
  <c r="L953" i="12"/>
  <c r="M953" i="12" s="1"/>
  <c r="L182" i="12"/>
  <c r="M182" i="12" s="1"/>
  <c r="L852" i="12"/>
  <c r="M852" i="12" s="1"/>
  <c r="L550" i="12"/>
  <c r="M550" i="12" s="1"/>
  <c r="L451" i="12"/>
  <c r="M451" i="12" s="1"/>
  <c r="L991" i="12"/>
  <c r="M991" i="12" s="1"/>
  <c r="L604" i="12"/>
  <c r="M604" i="12" s="1"/>
  <c r="L890" i="12"/>
  <c r="M890" i="12" s="1"/>
  <c r="L944" i="12"/>
  <c r="M944" i="12" s="1"/>
  <c r="L1065" i="12"/>
  <c r="M1065" i="12" s="1"/>
  <c r="L895" i="12"/>
  <c r="M895" i="12" s="1"/>
  <c r="L627" i="12"/>
  <c r="M627" i="12" s="1"/>
  <c r="L503" i="12"/>
  <c r="M503" i="12" s="1"/>
  <c r="L123" i="12"/>
  <c r="M123" i="12" s="1"/>
  <c r="L1062" i="12"/>
  <c r="M1062" i="12" s="1"/>
  <c r="L548" i="12"/>
  <c r="M548" i="12" s="1"/>
  <c r="L997" i="12"/>
  <c r="M997" i="12" s="1"/>
  <c r="L872" i="12"/>
  <c r="M872" i="12" s="1"/>
  <c r="L698" i="12"/>
  <c r="M698" i="12" s="1"/>
  <c r="L335" i="12"/>
  <c r="M335" i="12" s="1"/>
  <c r="L137" i="12"/>
  <c r="M137" i="12" s="1"/>
  <c r="L595" i="12"/>
  <c r="M595" i="12" s="1"/>
  <c r="L880" i="12"/>
  <c r="M880" i="12" s="1"/>
  <c r="L159" i="12"/>
  <c r="M159" i="12" s="1"/>
  <c r="L1040" i="12"/>
  <c r="M1040" i="12" s="1"/>
  <c r="L1023" i="12"/>
  <c r="M1023" i="12" s="1"/>
  <c r="L692" i="12"/>
  <c r="M692" i="12" s="1"/>
  <c r="L799" i="12"/>
  <c r="M799" i="12" s="1"/>
  <c r="L99" i="12"/>
  <c r="M99" i="12" s="1"/>
  <c r="L905" i="12"/>
  <c r="M905" i="12" s="1"/>
  <c r="L443" i="12"/>
  <c r="M443" i="12" s="1"/>
  <c r="L819" i="12"/>
  <c r="M819" i="12" s="1"/>
  <c r="L400" i="12"/>
  <c r="M400" i="12" s="1"/>
  <c r="L125" i="12"/>
  <c r="M125" i="12" s="1"/>
  <c r="L262" i="12"/>
  <c r="M262" i="12" s="1"/>
  <c r="L329" i="12"/>
  <c r="M329" i="12" s="1"/>
  <c r="L359" i="12"/>
  <c r="M359" i="12" s="1"/>
  <c r="L104" i="12"/>
  <c r="M104" i="12" s="1"/>
  <c r="L506" i="12"/>
  <c r="M506" i="12" s="1"/>
  <c r="L919" i="12"/>
  <c r="M919" i="12" s="1"/>
  <c r="L557" i="12"/>
  <c r="M557" i="12" s="1"/>
  <c r="L911" i="12"/>
  <c r="M911" i="12" s="1"/>
  <c r="L67" i="12"/>
  <c r="M67" i="12" s="1"/>
  <c r="L421" i="12"/>
  <c r="M421" i="12" s="1"/>
  <c r="L613" i="12"/>
  <c r="M613" i="12" s="1"/>
  <c r="L681" i="12"/>
  <c r="M681" i="12" s="1"/>
  <c r="L178" i="12"/>
  <c r="M178" i="12" s="1"/>
  <c r="L921" i="12"/>
  <c r="M921" i="12" s="1"/>
  <c r="L831" i="12"/>
  <c r="M831" i="12" s="1"/>
  <c r="L520" i="12"/>
  <c r="M520" i="12" s="1"/>
  <c r="L354" i="12"/>
  <c r="M354" i="12" s="1"/>
  <c r="L642" i="12"/>
  <c r="M642" i="12" s="1"/>
  <c r="L211" i="12"/>
  <c r="M211" i="12" s="1"/>
  <c r="L41" i="12"/>
  <c r="M41" i="12" s="1"/>
  <c r="L225" i="12"/>
  <c r="M225" i="12" s="1"/>
  <c r="L403" i="12"/>
  <c r="M403" i="12" s="1"/>
  <c r="L233" i="12"/>
  <c r="M233" i="12" s="1"/>
  <c r="L705" i="12"/>
  <c r="M705" i="12" s="1"/>
  <c r="L236" i="12"/>
  <c r="M236" i="12" s="1"/>
  <c r="L430" i="12"/>
  <c r="M430" i="12" s="1"/>
  <c r="L1064" i="12"/>
  <c r="M1064" i="12" s="1"/>
  <c r="L1090" i="12"/>
  <c r="M1090" i="12" s="1"/>
  <c r="L24" i="12"/>
  <c r="M24" i="12" s="1"/>
  <c r="L1039" i="12"/>
  <c r="M1039" i="12" s="1"/>
  <c r="L794" i="12"/>
  <c r="M794" i="12" s="1"/>
  <c r="L314" i="12"/>
  <c r="M314" i="12" s="1"/>
  <c r="L1036" i="12"/>
  <c r="M1036" i="12" s="1"/>
  <c r="L454" i="12"/>
  <c r="M454" i="12" s="1"/>
  <c r="L91" i="12"/>
  <c r="M91" i="12" s="1"/>
  <c r="L378" i="12"/>
  <c r="M378" i="12" s="1"/>
  <c r="L195" i="12"/>
  <c r="M195" i="12" s="1"/>
  <c r="L938" i="12"/>
  <c r="M938" i="12" s="1"/>
  <c r="L490" i="12"/>
  <c r="M490" i="12" s="1"/>
  <c r="L633" i="12"/>
  <c r="M633" i="12" s="1"/>
  <c r="L725" i="12"/>
  <c r="M725" i="12" s="1"/>
  <c r="L293" i="12"/>
  <c r="M293" i="12" s="1"/>
  <c r="L592" i="12"/>
  <c r="M592" i="12" s="1"/>
  <c r="L63" i="12"/>
  <c r="M63" i="12" s="1"/>
  <c r="L588" i="12"/>
  <c r="M588" i="12" s="1"/>
  <c r="L578" i="12"/>
  <c r="M578" i="12" s="1"/>
  <c r="L355" i="12"/>
  <c r="M355" i="12" s="1"/>
  <c r="L185" i="12"/>
  <c r="M185" i="12" s="1"/>
  <c r="L899" i="12"/>
  <c r="M899" i="12" s="1"/>
  <c r="L577" i="12"/>
  <c r="M577" i="12" s="1"/>
  <c r="L161" i="12"/>
  <c r="M161" i="12" s="1"/>
  <c r="L803" i="12"/>
  <c r="M803" i="12" s="1"/>
  <c r="L442" i="12"/>
  <c r="M442" i="12" s="1"/>
  <c r="L248" i="12"/>
  <c r="M248" i="12" s="1"/>
  <c r="L206" i="12"/>
  <c r="M206" i="12" s="1"/>
  <c r="L622" i="12"/>
  <c r="M622" i="12" s="1"/>
  <c r="L893" i="12"/>
  <c r="M893" i="12" s="1"/>
  <c r="L74" i="12"/>
  <c r="M74" i="12" s="1"/>
  <c r="L425" i="12"/>
  <c r="M425" i="12" s="1"/>
  <c r="L308" i="12"/>
  <c r="M308" i="12" s="1"/>
  <c r="L972" i="12"/>
  <c r="M972" i="12" s="1"/>
  <c r="L362" i="12"/>
  <c r="M362" i="12" s="1"/>
  <c r="L597" i="12"/>
  <c r="M597" i="12" s="1"/>
  <c r="L1051" i="12"/>
  <c r="M1051" i="12" s="1"/>
  <c r="L98" i="12"/>
  <c r="M98" i="12" s="1"/>
  <c r="L1081" i="12"/>
  <c r="M1081" i="12" s="1"/>
  <c r="L1041" i="12"/>
  <c r="M1041" i="12" s="1"/>
  <c r="L1001" i="12"/>
  <c r="M1001" i="12" s="1"/>
  <c r="L364" i="12"/>
  <c r="M364" i="12" s="1"/>
  <c r="L641" i="12"/>
  <c r="M641" i="12" s="1"/>
  <c r="L850" i="12"/>
  <c r="M850" i="12" s="1"/>
  <c r="L668" i="12"/>
  <c r="M668" i="12" s="1"/>
  <c r="L118" i="12"/>
  <c r="M118" i="12" s="1"/>
  <c r="L110" i="12"/>
  <c r="M110" i="12" s="1"/>
  <c r="L416" i="12"/>
  <c r="M416" i="12" s="1"/>
  <c r="L181" i="12"/>
  <c r="M181" i="12" s="1"/>
  <c r="L273" i="12"/>
  <c r="M273" i="12" s="1"/>
  <c r="L302" i="12"/>
  <c r="M302" i="12" s="1"/>
  <c r="L829" i="12"/>
  <c r="M829" i="12" s="1"/>
  <c r="L1088" i="12"/>
  <c r="M1088" i="12" s="1"/>
  <c r="L918" i="12"/>
  <c r="M918" i="12" s="1"/>
  <c r="L659" i="12"/>
  <c r="M659" i="12" s="1"/>
  <c r="L925" i="12"/>
  <c r="M925" i="12" s="1"/>
  <c r="L1109" i="12"/>
  <c r="M1109" i="12" s="1"/>
  <c r="L409" i="12"/>
  <c r="M409" i="12" s="1"/>
  <c r="L60" i="12"/>
  <c r="M60" i="12" s="1"/>
  <c r="L709" i="12"/>
  <c r="M709" i="12" s="1"/>
  <c r="K621" i="14"/>
  <c r="L621" i="14" s="1"/>
  <c r="K844" i="14"/>
  <c r="L844" i="14" s="1"/>
  <c r="K938" i="14"/>
  <c r="L938" i="14" s="1"/>
  <c r="K640" i="14"/>
  <c r="L640" i="14" s="1"/>
  <c r="K479" i="14"/>
  <c r="L479" i="14" s="1"/>
  <c r="K384" i="14"/>
  <c r="L384" i="14" s="1"/>
  <c r="K56" i="14"/>
  <c r="L56" i="14" s="1"/>
  <c r="K554" i="14"/>
  <c r="L554" i="14" s="1"/>
  <c r="K773" i="14"/>
  <c r="L773" i="14" s="1"/>
  <c r="K746" i="14"/>
  <c r="L746" i="14" s="1"/>
  <c r="K307" i="14"/>
  <c r="L307" i="14" s="1"/>
  <c r="K848" i="14"/>
  <c r="L848" i="14" s="1"/>
  <c r="K302" i="14"/>
  <c r="L302" i="14" s="1"/>
  <c r="K834" i="14"/>
  <c r="L834" i="14" s="1"/>
  <c r="K179" i="14"/>
  <c r="L179" i="14" s="1"/>
  <c r="K868" i="14"/>
  <c r="L868" i="14" s="1"/>
  <c r="K542" i="14"/>
  <c r="L542" i="14" s="1"/>
  <c r="K791" i="14"/>
  <c r="L791" i="14" s="1"/>
  <c r="K123" i="14"/>
  <c r="L123" i="14" s="1"/>
  <c r="K191" i="14"/>
  <c r="L191" i="14" s="1"/>
  <c r="K393" i="14"/>
  <c r="L393" i="14" s="1"/>
  <c r="K103" i="14"/>
  <c r="L103" i="14" s="1"/>
  <c r="K465" i="14"/>
  <c r="L465" i="14" s="1"/>
  <c r="K990" i="14"/>
  <c r="L990" i="14" s="1"/>
  <c r="K17" i="14"/>
  <c r="L17" i="14" s="1"/>
  <c r="K983" i="14"/>
  <c r="L983" i="14" s="1"/>
  <c r="K969" i="14"/>
  <c r="L969" i="14" s="1"/>
  <c r="K212" i="14"/>
  <c r="L212" i="14" s="1"/>
  <c r="K699" i="14"/>
  <c r="L699" i="14" s="1"/>
  <c r="K416" i="14"/>
  <c r="L416" i="14" s="1"/>
  <c r="K449" i="14"/>
  <c r="L449" i="14" s="1"/>
  <c r="K221" i="14"/>
  <c r="L221" i="14" s="1"/>
  <c r="K759" i="14"/>
  <c r="L759" i="14" s="1"/>
  <c r="K793" i="14"/>
  <c r="L793" i="14" s="1"/>
  <c r="K36" i="14"/>
  <c r="L36" i="14" s="1"/>
  <c r="K67" i="14"/>
  <c r="L67" i="14" s="1"/>
  <c r="K224" i="14"/>
  <c r="L224" i="14" s="1"/>
  <c r="K951" i="14"/>
  <c r="L951" i="14" s="1"/>
  <c r="K133" i="14"/>
  <c r="L133" i="14" s="1"/>
  <c r="K483" i="14"/>
  <c r="L483" i="14" s="1"/>
  <c r="K526" i="14"/>
  <c r="L526" i="14" s="1"/>
  <c r="K826" i="14"/>
  <c r="L826" i="14" s="1"/>
  <c r="K795" i="14"/>
  <c r="L795" i="14" s="1"/>
  <c r="K887" i="14"/>
  <c r="L887" i="14" s="1"/>
  <c r="K453" i="14"/>
  <c r="L453" i="14" s="1"/>
  <c r="K720" i="14"/>
  <c r="L720" i="14" s="1"/>
  <c r="K276" i="14"/>
  <c r="L276" i="14" s="1"/>
  <c r="K891" i="14"/>
  <c r="L891" i="14" s="1"/>
  <c r="K827" i="14"/>
  <c r="L827" i="14" s="1"/>
  <c r="K916" i="14"/>
  <c r="L916" i="14" s="1"/>
  <c r="K895" i="14"/>
  <c r="L895" i="14" s="1"/>
  <c r="K309" i="14"/>
  <c r="L309" i="14" s="1"/>
  <c r="K1095" i="14"/>
  <c r="L1095" i="14" s="1"/>
  <c r="K1013" i="14"/>
  <c r="L1013" i="14" s="1"/>
  <c r="K1000" i="14"/>
  <c r="L1000" i="14" s="1"/>
  <c r="K885" i="14"/>
  <c r="L885" i="14" s="1"/>
  <c r="K979" i="14"/>
  <c r="L979" i="14" s="1"/>
  <c r="K803" i="14"/>
  <c r="L803" i="14" s="1"/>
  <c r="K406" i="14"/>
  <c r="L406" i="14" s="1"/>
  <c r="K579" i="14"/>
  <c r="L579" i="14" s="1"/>
  <c r="K932" i="14"/>
  <c r="L932" i="14" s="1"/>
  <c r="K806" i="14"/>
  <c r="L806" i="14" s="1"/>
  <c r="K724" i="14"/>
  <c r="L724" i="14" s="1"/>
  <c r="K954" i="14"/>
  <c r="L954" i="14" s="1"/>
  <c r="K893" i="14"/>
  <c r="L893" i="14" s="1"/>
  <c r="K491" i="14"/>
  <c r="L491" i="14" s="1"/>
  <c r="K756" i="14"/>
  <c r="L756" i="14" s="1"/>
  <c r="K354" i="14"/>
  <c r="L354" i="14" s="1"/>
  <c r="K11" i="14"/>
  <c r="L11" i="14" s="1"/>
  <c r="K934" i="14"/>
  <c r="L934" i="14" s="1"/>
  <c r="K448" i="14"/>
  <c r="L448" i="14" s="1"/>
  <c r="K1026" i="14"/>
  <c r="L1026" i="14" s="1"/>
  <c r="K450" i="14"/>
  <c r="L450" i="14" s="1"/>
  <c r="K843" i="14"/>
  <c r="L843" i="14" s="1"/>
  <c r="K717" i="14"/>
  <c r="L717" i="14" s="1"/>
  <c r="K22" i="14"/>
  <c r="L22" i="14" s="1"/>
  <c r="K586" i="14"/>
  <c r="L586" i="14" s="1"/>
  <c r="K600" i="14"/>
  <c r="L600" i="14" s="1"/>
  <c r="K610" i="14"/>
  <c r="L610" i="14" s="1"/>
  <c r="K518" i="14"/>
  <c r="L518" i="14" s="1"/>
  <c r="K962" i="14"/>
  <c r="L962" i="14" s="1"/>
  <c r="K356" i="14"/>
  <c r="L356" i="14" s="1"/>
  <c r="K1055" i="14"/>
  <c r="L1055" i="14" s="1"/>
  <c r="K965" i="14"/>
  <c r="L965" i="14" s="1"/>
  <c r="K290" i="14"/>
  <c r="L290" i="14" s="1"/>
  <c r="K172" i="14"/>
  <c r="L172" i="14" s="1"/>
  <c r="K414" i="14"/>
  <c r="L414" i="14" s="1"/>
  <c r="K167" i="14"/>
  <c r="L167" i="14" s="1"/>
  <c r="K976" i="14"/>
  <c r="L976" i="14" s="1"/>
  <c r="K815" i="14"/>
  <c r="L815" i="14" s="1"/>
  <c r="K663" i="14"/>
  <c r="L663" i="14" s="1"/>
  <c r="K432" i="14"/>
  <c r="L432" i="14" s="1"/>
  <c r="K981" i="14"/>
  <c r="L981" i="14" s="1"/>
  <c r="K732" i="14"/>
  <c r="L732" i="14" s="1"/>
  <c r="K83" i="14"/>
  <c r="L83" i="14" s="1"/>
  <c r="K697" i="14"/>
  <c r="L697" i="14" s="1"/>
  <c r="K639" i="14"/>
  <c r="L639" i="14" s="1"/>
  <c r="K841" i="14"/>
  <c r="L841" i="14" s="1"/>
  <c r="K1077" i="14"/>
  <c r="L1077" i="14" s="1"/>
  <c r="K431" i="14"/>
  <c r="L431" i="14" s="1"/>
  <c r="K896" i="14"/>
  <c r="L896" i="14" s="1"/>
  <c r="K239" i="14"/>
  <c r="L239" i="14" s="1"/>
  <c r="K658" i="14"/>
  <c r="L658" i="14" s="1"/>
  <c r="K819" i="14"/>
  <c r="L819" i="14" s="1"/>
  <c r="K553" i="14"/>
  <c r="L553" i="14" s="1"/>
  <c r="K426" i="14"/>
  <c r="L426" i="14" s="1"/>
  <c r="K760" i="14"/>
  <c r="L760" i="14" s="1"/>
  <c r="K1018" i="14"/>
  <c r="L1018" i="14" s="1"/>
  <c r="K997" i="14"/>
  <c r="L997" i="14" s="1"/>
  <c r="K730" i="14"/>
  <c r="L730" i="14" s="1"/>
  <c r="K580" i="14"/>
  <c r="L580" i="14" s="1"/>
  <c r="K646" i="14"/>
  <c r="L646" i="14" s="1"/>
  <c r="K812" i="14"/>
  <c r="L812" i="14" s="1"/>
  <c r="K977" i="14"/>
  <c r="L977" i="14" s="1"/>
  <c r="K357" i="14"/>
  <c r="L357" i="14" s="1"/>
  <c r="K377" i="14"/>
  <c r="L377" i="14" s="1"/>
  <c r="K245" i="14"/>
  <c r="L245" i="14" s="1"/>
  <c r="K999" i="14"/>
  <c r="L999" i="14" s="1"/>
  <c r="K457" i="14"/>
  <c r="L457" i="14" s="1"/>
  <c r="K561" i="14"/>
  <c r="L561" i="14" s="1"/>
  <c r="K861" i="14"/>
  <c r="L861" i="14" s="1"/>
  <c r="K184" i="14"/>
  <c r="L184" i="14" s="1"/>
  <c r="K440" i="14"/>
  <c r="L440" i="14" s="1"/>
  <c r="K734" i="14"/>
  <c r="L734" i="14" s="1"/>
  <c r="K545" i="14"/>
  <c r="L545" i="14" s="1"/>
  <c r="K177" i="14"/>
  <c r="L177" i="14" s="1"/>
  <c r="K877" i="14"/>
  <c r="L877" i="14" s="1"/>
  <c r="K401" i="14"/>
  <c r="L401" i="14" s="1"/>
  <c r="K778" i="14"/>
  <c r="L778" i="14" s="1"/>
  <c r="K800" i="14"/>
  <c r="L800" i="14" s="1"/>
  <c r="K430" i="14"/>
  <c r="L430" i="14" s="1"/>
  <c r="K161" i="14"/>
  <c r="L161" i="14" s="1"/>
  <c r="K174" i="14"/>
  <c r="L174" i="14" s="1"/>
  <c r="K598" i="14"/>
  <c r="L598" i="14" s="1"/>
  <c r="K497" i="14"/>
  <c r="L497" i="14" s="1"/>
  <c r="K649" i="14"/>
  <c r="L649" i="14" s="1"/>
  <c r="K694" i="14"/>
  <c r="L694" i="14" s="1"/>
  <c r="K412" i="14"/>
  <c r="L412" i="14" s="1"/>
  <c r="K816" i="14"/>
  <c r="L816" i="14" s="1"/>
  <c r="K948" i="14"/>
  <c r="L948" i="14" s="1"/>
  <c r="K1015" i="14"/>
  <c r="L1015" i="14" s="1"/>
  <c r="K1044" i="14"/>
  <c r="L1044" i="14" s="1"/>
  <c r="K764" i="14"/>
  <c r="L764" i="14" s="1"/>
  <c r="K788" i="14"/>
  <c r="L788" i="14" s="1"/>
  <c r="K552" i="14"/>
  <c r="L552" i="14" s="1"/>
  <c r="K1029" i="14"/>
  <c r="L1029" i="14" s="1"/>
  <c r="K957" i="14"/>
  <c r="L957" i="14" s="1"/>
  <c r="K213" i="14"/>
  <c r="L213" i="14" s="1"/>
  <c r="K114" i="14"/>
  <c r="L114" i="14" s="1"/>
  <c r="K544" i="14"/>
  <c r="L544" i="14" s="1"/>
  <c r="K968" i="14"/>
  <c r="L968" i="14" s="1"/>
  <c r="K336" i="14"/>
  <c r="L336" i="14" s="1"/>
  <c r="K882" i="14"/>
  <c r="L882" i="14" s="1"/>
  <c r="K878" i="14"/>
  <c r="L878" i="14" s="1"/>
  <c r="K1012" i="14"/>
  <c r="L1012" i="14" s="1"/>
  <c r="K574" i="14"/>
  <c r="L574" i="14" s="1"/>
  <c r="K147" i="14"/>
  <c r="L147" i="14" s="1"/>
  <c r="K362" i="14"/>
  <c r="L362" i="14" s="1"/>
  <c r="K105" i="14"/>
  <c r="L105" i="14" s="1"/>
  <c r="K585" i="14"/>
  <c r="L585" i="14" s="1"/>
  <c r="K144" i="14"/>
  <c r="L144" i="14" s="1"/>
  <c r="K86" i="14"/>
  <c r="L86" i="14" s="1"/>
  <c r="K1096" i="14"/>
  <c r="L1096" i="14" s="1"/>
  <c r="K790" i="14"/>
  <c r="L790" i="14" s="1"/>
  <c r="K289" i="14"/>
  <c r="L289" i="14" s="1"/>
  <c r="K296" i="14"/>
  <c r="L296" i="14" s="1"/>
  <c r="K506" i="14"/>
  <c r="L506" i="14" s="1"/>
  <c r="K1022" i="14"/>
  <c r="L1022" i="14" s="1"/>
  <c r="K941" i="14"/>
  <c r="L941" i="14" s="1"/>
  <c r="K634" i="14"/>
  <c r="L634" i="14" s="1"/>
  <c r="K715" i="14"/>
  <c r="L715" i="14" s="1"/>
  <c r="K664" i="14"/>
  <c r="L664" i="14" s="1"/>
  <c r="K244" i="14"/>
  <c r="L244" i="14" s="1"/>
  <c r="K338" i="14"/>
  <c r="L338" i="14" s="1"/>
  <c r="K972" i="14"/>
  <c r="L972" i="14" s="1"/>
  <c r="K737" i="14"/>
  <c r="L737" i="14" s="1"/>
  <c r="K280" i="14"/>
  <c r="L280" i="14" s="1"/>
  <c r="K912" i="14"/>
  <c r="L912" i="14" s="1"/>
  <c r="K840" i="14"/>
  <c r="L840" i="14" s="1"/>
  <c r="K959" i="14"/>
  <c r="L959" i="14" s="1"/>
  <c r="K71" i="14"/>
  <c r="L71" i="14" s="1"/>
  <c r="K42" i="14"/>
  <c r="L42" i="14" s="1"/>
  <c r="K718" i="14"/>
  <c r="L718" i="14" s="1"/>
  <c r="K376" i="14"/>
  <c r="L376" i="14" s="1"/>
  <c r="K953" i="14"/>
  <c r="L953" i="14" s="1"/>
  <c r="K291" i="14"/>
  <c r="L291" i="14" s="1"/>
  <c r="K337" i="14"/>
  <c r="L337" i="14" s="1"/>
  <c r="K531" i="14"/>
  <c r="L531" i="14" s="1"/>
  <c r="K272" i="14"/>
  <c r="L272" i="14" s="1"/>
  <c r="K134" i="14"/>
  <c r="L134" i="14" s="1"/>
  <c r="K185" i="14"/>
  <c r="L185" i="14" s="1"/>
  <c r="K403" i="14"/>
  <c r="L403" i="14" s="1"/>
  <c r="K569" i="14"/>
  <c r="L569" i="14" s="1"/>
  <c r="K1034" i="14"/>
  <c r="L1034" i="14" s="1"/>
  <c r="K216" i="14"/>
  <c r="L216" i="14" s="1"/>
  <c r="K725" i="14"/>
  <c r="L725" i="14" s="1"/>
  <c r="K149" i="14"/>
  <c r="L149" i="14" s="1"/>
  <c r="K926" i="14"/>
  <c r="L926" i="14" s="1"/>
  <c r="K99" i="14"/>
  <c r="L99" i="14" s="1"/>
  <c r="K606" i="14"/>
  <c r="L606" i="14" s="1"/>
  <c r="K829" i="14"/>
  <c r="L829" i="14" s="1"/>
  <c r="K1040" i="14"/>
  <c r="L1040" i="14" s="1"/>
  <c r="K241" i="14"/>
  <c r="L241" i="14" s="1"/>
  <c r="K604" i="14"/>
  <c r="L604" i="14" s="1"/>
  <c r="K608" i="14"/>
  <c r="L608" i="14" s="1"/>
  <c r="K698" i="14"/>
  <c r="L698" i="14" s="1"/>
  <c r="K171" i="14"/>
  <c r="L171" i="14" s="1"/>
  <c r="K397" i="14"/>
  <c r="L397" i="14" s="1"/>
  <c r="K525" i="14"/>
  <c r="L525" i="14" s="1"/>
  <c r="K765" i="14"/>
  <c r="L765" i="14" s="1"/>
  <c r="K43" i="14"/>
  <c r="L43" i="14" s="1"/>
  <c r="K783" i="14"/>
  <c r="L783" i="14" s="1"/>
  <c r="K638" i="14"/>
  <c r="L638" i="14" s="1"/>
  <c r="K260" i="14"/>
  <c r="L260" i="14" s="1"/>
  <c r="K1057" i="14"/>
  <c r="L1057" i="14" s="1"/>
  <c r="K592" i="14"/>
  <c r="L592" i="14" s="1"/>
  <c r="K207" i="14"/>
  <c r="L207" i="14" s="1"/>
  <c r="K501" i="14"/>
  <c r="L501" i="14" s="1"/>
  <c r="K1075" i="14"/>
  <c r="L1075" i="14" s="1"/>
  <c r="K818" i="14"/>
  <c r="L818" i="14" s="1"/>
  <c r="K952" i="14"/>
  <c r="L952" i="14" s="1"/>
  <c r="K1031" i="14"/>
  <c r="L1031" i="14" s="1"/>
  <c r="K1005" i="14"/>
  <c r="L1005" i="14" s="1"/>
  <c r="K334" i="14"/>
  <c r="L334" i="14" s="1"/>
  <c r="K230" i="14"/>
  <c r="L230" i="14" s="1"/>
  <c r="K942" i="14"/>
  <c r="L942" i="14" s="1"/>
  <c r="K1086" i="14"/>
  <c r="L1086" i="14" s="1"/>
  <c r="K980" i="14"/>
  <c r="L980" i="14" s="1"/>
  <c r="K1001" i="14"/>
  <c r="L1001" i="14" s="1"/>
  <c r="K597" i="14"/>
  <c r="L597" i="14" s="1"/>
  <c r="K684" i="14"/>
  <c r="L684" i="14" s="1"/>
  <c r="K139" i="14"/>
  <c r="L139" i="14" s="1"/>
  <c r="K1051" i="14"/>
  <c r="L1051" i="14" s="1"/>
  <c r="K823" i="14"/>
  <c r="L823" i="14" s="1"/>
  <c r="K127" i="14"/>
  <c r="L127" i="14" s="1"/>
  <c r="K939" i="14"/>
  <c r="L939" i="14" s="1"/>
  <c r="K557" i="14"/>
  <c r="L557" i="14" s="1"/>
  <c r="K1010" i="14"/>
  <c r="L1010" i="14" s="1"/>
  <c r="K595" i="14"/>
  <c r="L595" i="14" s="1"/>
  <c r="K386" i="14"/>
  <c r="L386" i="14" s="1"/>
  <c r="K210" i="14"/>
  <c r="L210" i="14" s="1"/>
  <c r="K405" i="14"/>
  <c r="L405" i="14" s="1"/>
  <c r="K811" i="14"/>
  <c r="L811" i="14" s="1"/>
  <c r="K533" i="14"/>
  <c r="L533" i="14" s="1"/>
  <c r="K850" i="14"/>
  <c r="L850" i="14" s="1"/>
  <c r="K900" i="14"/>
  <c r="L900" i="14" s="1"/>
  <c r="K924" i="14"/>
  <c r="L924" i="14" s="1"/>
  <c r="K955" i="14"/>
  <c r="L955" i="14" s="1"/>
  <c r="K714" i="14"/>
  <c r="L714" i="14" s="1"/>
  <c r="K1039" i="14"/>
  <c r="L1039" i="14" s="1"/>
  <c r="K1042" i="14"/>
  <c r="L1042" i="14" s="1"/>
  <c r="K399" i="14"/>
  <c r="L399" i="14" s="1"/>
  <c r="K267" i="14"/>
  <c r="L267" i="14" s="1"/>
  <c r="K98" i="14"/>
  <c r="L98" i="14" s="1"/>
  <c r="K80" i="14"/>
  <c r="L80" i="14" s="1"/>
  <c r="K1060" i="14"/>
  <c r="L1060" i="14" s="1"/>
  <c r="K973" i="14"/>
  <c r="L973" i="14" s="1"/>
  <c r="K351" i="14"/>
  <c r="L351" i="14" s="1"/>
  <c r="K985" i="14"/>
  <c r="L985" i="14" s="1"/>
  <c r="K423" i="14"/>
  <c r="L423" i="14" s="1"/>
  <c r="K1024" i="14"/>
  <c r="L1024" i="14" s="1"/>
  <c r="K837" i="14"/>
  <c r="L837" i="14" s="1"/>
  <c r="K570" i="14"/>
  <c r="L570" i="14" s="1"/>
  <c r="K327" i="14"/>
  <c r="L327" i="14" s="1"/>
  <c r="K1056" i="14"/>
  <c r="L1056" i="14" s="1"/>
  <c r="K668" i="14"/>
  <c r="L668" i="14" s="1"/>
  <c r="K7" i="14"/>
  <c r="L7" i="14" s="1"/>
  <c r="K46" i="14"/>
  <c r="L46" i="14" s="1"/>
  <c r="K892" i="14"/>
  <c r="L892" i="14" s="1"/>
  <c r="K117" i="14"/>
  <c r="L117" i="14" s="1"/>
  <c r="K935" i="14"/>
  <c r="L935" i="14" s="1"/>
  <c r="K121" i="14"/>
  <c r="L121" i="14" s="1"/>
  <c r="K509" i="14"/>
  <c r="L509" i="14" s="1"/>
  <c r="K682" i="14"/>
  <c r="L682" i="14" s="1"/>
  <c r="K696" i="14"/>
  <c r="L696" i="14" s="1"/>
  <c r="K41" i="14"/>
  <c r="L41" i="14" s="1"/>
  <c r="K379" i="14"/>
  <c r="L379" i="14" s="1"/>
  <c r="K418" i="14"/>
  <c r="L418" i="14" s="1"/>
  <c r="K380" i="14"/>
  <c r="L380" i="14" s="1"/>
  <c r="K1093" i="14"/>
  <c r="L1093" i="14" s="1"/>
  <c r="K564" i="14"/>
  <c r="L564" i="14" s="1"/>
  <c r="K655" i="14"/>
  <c r="L655" i="14" s="1"/>
  <c r="K731" i="14"/>
  <c r="L731" i="14" s="1"/>
  <c r="K986" i="14"/>
  <c r="L986" i="14" s="1"/>
  <c r="K769" i="14"/>
  <c r="L769" i="14" s="1"/>
  <c r="K128" i="14"/>
  <c r="L128" i="14" s="1"/>
  <c r="K703" i="14"/>
  <c r="L703" i="14" s="1"/>
  <c r="K556" i="14"/>
  <c r="L556" i="14" s="1"/>
  <c r="K519" i="14"/>
  <c r="L519" i="14" s="1"/>
  <c r="K693" i="14"/>
  <c r="L693" i="14" s="1"/>
  <c r="K994" i="14"/>
  <c r="L994" i="14" s="1"/>
  <c r="K24" i="14"/>
  <c r="L24" i="14" s="1"/>
  <c r="K918" i="14"/>
  <c r="L918" i="14" s="1"/>
  <c r="K248" i="14"/>
  <c r="L248" i="14" s="1"/>
  <c r="K573" i="14"/>
  <c r="L573" i="14" s="1"/>
  <c r="K304" i="14"/>
  <c r="L304" i="14" s="1"/>
  <c r="K522" i="14"/>
  <c r="L522" i="14" s="1"/>
  <c r="K695" i="14"/>
  <c r="L695" i="14" s="1"/>
  <c r="K455" i="14"/>
  <c r="L455" i="14" s="1"/>
  <c r="K928" i="14"/>
  <c r="L928" i="14" s="1"/>
  <c r="K47" i="14"/>
  <c r="L47" i="14" s="1"/>
  <c r="K810" i="14"/>
  <c r="L810" i="14" s="1"/>
  <c r="K1067" i="14"/>
  <c r="L1067" i="14" s="1"/>
  <c r="K563" i="14"/>
  <c r="L563" i="14" s="1"/>
  <c r="K741" i="14"/>
  <c r="L741" i="14" s="1"/>
  <c r="K15" i="14"/>
  <c r="L15" i="14" s="1"/>
  <c r="K1019" i="14"/>
  <c r="L1019" i="14" s="1"/>
  <c r="K897" i="14"/>
  <c r="L897" i="14" s="1"/>
  <c r="K711" i="14"/>
  <c r="L711" i="14" s="1"/>
  <c r="K243" i="14"/>
  <c r="L243" i="14" s="1"/>
  <c r="K876" i="14"/>
  <c r="L876" i="14" s="1"/>
  <c r="K989" i="14"/>
  <c r="L989" i="14" s="1"/>
  <c r="K95" i="14"/>
  <c r="L95" i="14" s="1"/>
  <c r="K462" i="14"/>
  <c r="L462" i="14" s="1"/>
  <c r="K1079" i="14"/>
  <c r="L1079" i="14" s="1"/>
  <c r="K44" i="14"/>
  <c r="L44" i="14" s="1"/>
  <c r="K721" i="14"/>
  <c r="L721" i="14" s="1"/>
  <c r="K881" i="14"/>
  <c r="L881" i="14" s="1"/>
  <c r="K124" i="14"/>
  <c r="L124" i="14" s="1"/>
  <c r="K150" i="14"/>
  <c r="L150" i="14" s="1"/>
  <c r="K692" i="14"/>
  <c r="L692" i="14" s="1"/>
  <c r="K599" i="14"/>
  <c r="L599" i="14" s="1"/>
  <c r="K708" i="14"/>
  <c r="L708" i="14" s="1"/>
  <c r="K164" i="14"/>
  <c r="L164" i="14" s="1"/>
  <c r="K89" i="14"/>
  <c r="L89" i="14" s="1"/>
  <c r="K93" i="14"/>
  <c r="L93" i="14" s="1"/>
  <c r="K468" i="14"/>
  <c r="L468" i="14" s="1"/>
  <c r="K367" i="14"/>
  <c r="L367" i="14" s="1"/>
  <c r="K945" i="14"/>
  <c r="L945" i="14" s="1"/>
  <c r="K1027" i="14"/>
  <c r="L1027" i="14" s="1"/>
  <c r="K343" i="14"/>
  <c r="L343" i="14" s="1"/>
  <c r="K758" i="14"/>
  <c r="L758" i="14" s="1"/>
  <c r="K234" i="14"/>
  <c r="L234" i="14" s="1"/>
  <c r="K936" i="14"/>
  <c r="L936" i="14" s="1"/>
  <c r="K120" i="14"/>
  <c r="L120" i="14" s="1"/>
  <c r="K864" i="14"/>
  <c r="L864" i="14" s="1"/>
  <c r="K151" i="14"/>
  <c r="L151" i="14" s="1"/>
  <c r="K452" i="14"/>
  <c r="L452" i="14" s="1"/>
  <c r="K311" i="14"/>
  <c r="L311" i="14" s="1"/>
  <c r="K433" i="14"/>
  <c r="L433" i="14" s="1"/>
  <c r="K930" i="14"/>
  <c r="L930" i="14" s="1"/>
  <c r="K109" i="14"/>
  <c r="L109" i="14" s="1"/>
  <c r="K361" i="14"/>
  <c r="L361" i="14" s="1"/>
  <c r="K1084" i="14"/>
  <c r="L1084" i="14" s="1"/>
  <c r="K292" i="14"/>
  <c r="L292" i="14" s="1"/>
  <c r="K415" i="14"/>
  <c r="L415" i="14" s="1"/>
  <c r="K308" i="14"/>
  <c r="L308" i="14" s="1"/>
  <c r="K365" i="14"/>
  <c r="L365" i="14" s="1"/>
  <c r="K613" i="14"/>
  <c r="L613" i="14" s="1"/>
  <c r="K136" i="14"/>
  <c r="L136" i="14" s="1"/>
  <c r="K76" i="14"/>
  <c r="L76" i="14" s="1"/>
  <c r="K48" i="14"/>
  <c r="L48" i="14" s="1"/>
  <c r="K894" i="14"/>
  <c r="L894" i="14" s="1"/>
  <c r="K419" i="14"/>
  <c r="L419" i="14" s="1"/>
  <c r="K197" i="14"/>
  <c r="L197" i="14" s="1"/>
  <c r="K90" i="14"/>
  <c r="L90" i="14" s="1"/>
  <c r="K475" i="14"/>
  <c r="L475" i="14" s="1"/>
  <c r="K1064" i="14"/>
  <c r="L1064" i="14" s="1"/>
  <c r="K813" i="14"/>
  <c r="L813" i="14" s="1"/>
  <c r="K671" i="14"/>
  <c r="L671" i="14" s="1"/>
  <c r="K321" i="14"/>
  <c r="L321" i="14" s="1"/>
  <c r="K454" i="14"/>
  <c r="L454" i="14" s="1"/>
  <c r="K140" i="14"/>
  <c r="L140" i="14" s="1"/>
  <c r="K396" i="14"/>
  <c r="L396" i="14" s="1"/>
  <c r="K906" i="14"/>
  <c r="L906" i="14" s="1"/>
  <c r="K966" i="14"/>
  <c r="L966" i="14" s="1"/>
  <c r="K988" i="14"/>
  <c r="L988" i="14" s="1"/>
  <c r="K700" i="14"/>
  <c r="L700" i="14" s="1"/>
  <c r="K722" i="14"/>
  <c r="L722" i="14" s="1"/>
  <c r="K323" i="14"/>
  <c r="L323" i="14" s="1"/>
  <c r="K648" i="14"/>
  <c r="L648" i="14" s="1"/>
  <c r="K325" i="14"/>
  <c r="L325" i="14" s="1"/>
  <c r="K395" i="14"/>
  <c r="L395" i="14" s="1"/>
  <c r="K220" i="14"/>
  <c r="L220" i="14" s="1"/>
  <c r="K940" i="14"/>
  <c r="L940" i="14" s="1"/>
  <c r="K679" i="14"/>
  <c r="L679" i="14" s="1"/>
  <c r="K201" i="14"/>
  <c r="L201" i="14" s="1"/>
  <c r="K142" i="14"/>
  <c r="L142" i="14" s="1"/>
  <c r="K284" i="14"/>
  <c r="L284" i="14" s="1"/>
  <c r="K575" i="14"/>
  <c r="L575" i="14" s="1"/>
  <c r="K676" i="14"/>
  <c r="L676" i="14" s="1"/>
  <c r="K87" i="14"/>
  <c r="L87" i="14" s="1"/>
  <c r="K792" i="14"/>
  <c r="L792" i="14" s="1"/>
  <c r="K130" i="14"/>
  <c r="L130" i="14" s="1"/>
  <c r="K612" i="14"/>
  <c r="L612" i="14" s="1"/>
  <c r="K984" i="14"/>
  <c r="L984" i="14" s="1"/>
  <c r="K907" i="14"/>
  <c r="L907" i="14" s="1"/>
  <c r="K743" i="14"/>
  <c r="L743" i="14" s="1"/>
  <c r="K702" i="14"/>
  <c r="L702" i="14" s="1"/>
  <c r="K1049" i="14"/>
  <c r="L1049" i="14" s="1"/>
  <c r="K72" i="14"/>
  <c r="L72" i="14" s="1"/>
  <c r="K387" i="14"/>
  <c r="L387" i="14" s="1"/>
  <c r="K344" i="14"/>
  <c r="L344" i="14" s="1"/>
  <c r="K546" i="14"/>
  <c r="L546" i="14" s="1"/>
  <c r="K398" i="14"/>
  <c r="L398" i="14" s="1"/>
  <c r="K681" i="14"/>
  <c r="L681" i="14" s="1"/>
  <c r="K851" i="14"/>
  <c r="L851" i="14" s="1"/>
  <c r="K629" i="14"/>
  <c r="L629" i="14" s="1"/>
  <c r="K750" i="14"/>
  <c r="L750" i="14" s="1"/>
  <c r="K458" i="14"/>
  <c r="L458" i="14" s="1"/>
  <c r="K596" i="14"/>
  <c r="L596" i="14" s="1"/>
  <c r="K958" i="14"/>
  <c r="L958" i="14" s="1"/>
  <c r="K33" i="14"/>
  <c r="L33" i="14" s="1"/>
  <c r="K667" i="14"/>
  <c r="L667" i="14" s="1"/>
  <c r="K782" i="14"/>
  <c r="L782" i="14" s="1"/>
  <c r="K1094" i="14"/>
  <c r="L1094" i="14" s="1"/>
  <c r="K126" i="14"/>
  <c r="L126" i="14" s="1"/>
  <c r="K576" i="14"/>
  <c r="L576" i="14" s="1"/>
  <c r="K480" i="14"/>
  <c r="L480" i="14" s="1"/>
  <c r="K249" i="14"/>
  <c r="L249" i="14" s="1"/>
  <c r="K438" i="14"/>
  <c r="L438" i="14" s="1"/>
  <c r="K587" i="14"/>
  <c r="L587" i="14" s="1"/>
  <c r="K859" i="14"/>
  <c r="L859" i="14" s="1"/>
  <c r="K329" i="14"/>
  <c r="L329" i="14" s="1"/>
  <c r="K654" i="14"/>
  <c r="L654" i="14" s="1"/>
  <c r="K578" i="14"/>
  <c r="L578" i="14" s="1"/>
  <c r="K148" i="14"/>
  <c r="L148" i="14" s="1"/>
  <c r="K1037" i="14"/>
  <c r="L1037" i="14" s="1"/>
  <c r="K231" i="14"/>
  <c r="L231" i="14" s="1"/>
  <c r="K627" i="14"/>
  <c r="L627" i="14" s="1"/>
  <c r="K1021" i="14"/>
  <c r="L1021" i="14" s="1"/>
  <c r="K645" i="14"/>
  <c r="L645" i="14" s="1"/>
  <c r="K116" i="14"/>
  <c r="L116" i="14" s="1"/>
  <c r="K205" i="14"/>
  <c r="L205" i="14" s="1"/>
  <c r="K45" i="14"/>
  <c r="L45" i="14" s="1"/>
  <c r="K704" i="14"/>
  <c r="L704" i="14" s="1"/>
  <c r="K1074" i="14"/>
  <c r="L1074" i="14" s="1"/>
  <c r="K656" i="14"/>
  <c r="L656" i="14" s="1"/>
  <c r="K540" i="14"/>
  <c r="L540" i="14" s="1"/>
  <c r="K1038" i="14"/>
  <c r="L1038" i="14" s="1"/>
  <c r="K219" i="14"/>
  <c r="L219" i="14" s="1"/>
  <c r="K299" i="14"/>
  <c r="L299" i="14" s="1"/>
  <c r="K75" i="14"/>
  <c r="L75" i="14" s="1"/>
  <c r="K856" i="14"/>
  <c r="L856" i="14" s="1"/>
  <c r="K622" i="14"/>
  <c r="L622" i="14" s="1"/>
  <c r="K748" i="14"/>
  <c r="L748" i="14" s="1"/>
  <c r="K305" i="14"/>
  <c r="L305" i="14" s="1"/>
  <c r="K690" i="14"/>
  <c r="L690" i="14" s="1"/>
  <c r="K637" i="14"/>
  <c r="L637" i="14" s="1"/>
  <c r="K54" i="14"/>
  <c r="L54" i="14" s="1"/>
  <c r="K410" i="14"/>
  <c r="L410" i="14" s="1"/>
  <c r="K143" i="14"/>
  <c r="L143" i="14" s="1"/>
  <c r="K1046" i="14"/>
  <c r="L1046" i="14" s="1"/>
  <c r="K728" i="14"/>
  <c r="L728" i="14" s="1"/>
  <c r="K603" i="14"/>
  <c r="L603" i="14" s="1"/>
  <c r="K255" i="14"/>
  <c r="L255" i="14" s="1"/>
  <c r="K32" i="14"/>
  <c r="L32" i="14" s="1"/>
  <c r="K883" i="14"/>
  <c r="L883" i="14" s="1"/>
  <c r="K486" i="14"/>
  <c r="L486" i="14" s="1"/>
  <c r="K568" i="14"/>
  <c r="L568" i="14" s="1"/>
  <c r="K995" i="14"/>
  <c r="L995" i="14" s="1"/>
  <c r="K447" i="14"/>
  <c r="L447" i="14" s="1"/>
  <c r="K502" i="14"/>
  <c r="L502" i="14" s="1"/>
  <c r="K183" i="14"/>
  <c r="L183" i="14" s="1"/>
  <c r="K473" i="14"/>
  <c r="L473" i="14" s="1"/>
  <c r="K223" i="14"/>
  <c r="L223" i="14" s="1"/>
  <c r="K899" i="14"/>
  <c r="L899" i="14" s="1"/>
  <c r="K273" i="14"/>
  <c r="L273" i="14" s="1"/>
  <c r="K745" i="14"/>
  <c r="L745" i="14" s="1"/>
  <c r="K306" i="14"/>
  <c r="L306" i="14" s="1"/>
  <c r="K560" i="14"/>
  <c r="L560" i="14" s="1"/>
  <c r="K374" i="14"/>
  <c r="L374" i="14" s="1"/>
  <c r="K738" i="14"/>
  <c r="L738" i="14" s="1"/>
  <c r="K641" i="14"/>
  <c r="L641" i="14" s="1"/>
  <c r="K571" i="14"/>
  <c r="L571" i="14" s="1"/>
  <c r="K628" i="14"/>
  <c r="L628" i="14" s="1"/>
  <c r="K477" i="14"/>
  <c r="L477" i="14" s="1"/>
  <c r="K413" i="14"/>
  <c r="L413" i="14" s="1"/>
  <c r="K517" i="14"/>
  <c r="L517" i="14" s="1"/>
  <c r="K400" i="14"/>
  <c r="L400" i="14" s="1"/>
  <c r="K319" i="14"/>
  <c r="L319" i="14" s="1"/>
  <c r="K57" i="14"/>
  <c r="L57" i="14" s="1"/>
  <c r="K464" i="14"/>
  <c r="L464" i="14" s="1"/>
  <c r="K905" i="14"/>
  <c r="L905" i="14" s="1"/>
  <c r="K274" i="14"/>
  <c r="L274" i="14" s="1"/>
  <c r="K1072" i="14"/>
  <c r="L1072" i="14" s="1"/>
  <c r="K872" i="14"/>
  <c r="L872" i="14" s="1"/>
  <c r="K215" i="14"/>
  <c r="L215" i="14" s="1"/>
  <c r="K154" i="14"/>
  <c r="L154" i="14" s="1"/>
  <c r="K427" i="14"/>
  <c r="L427" i="14" s="1"/>
  <c r="K805" i="14"/>
  <c r="L805" i="14" s="1"/>
  <c r="K74" i="14"/>
  <c r="L74" i="14" s="1"/>
  <c r="K974" i="14"/>
  <c r="L974" i="14" s="1"/>
  <c r="K931" i="14"/>
  <c r="L931" i="14" s="1"/>
  <c r="K867" i="14"/>
  <c r="L867" i="14" s="1"/>
  <c r="K833" i="14"/>
  <c r="L833" i="14" s="1"/>
  <c r="K1078" i="14"/>
  <c r="L1078" i="14" s="1"/>
  <c r="K744" i="14"/>
  <c r="L744" i="14" s="1"/>
  <c r="K347" i="14"/>
  <c r="L347" i="14" s="1"/>
  <c r="K947" i="14"/>
  <c r="L947" i="14" s="1"/>
  <c r="K493" i="14"/>
  <c r="L493" i="14" s="1"/>
  <c r="K324" i="14"/>
  <c r="L324" i="14" s="1"/>
  <c r="K472" i="14"/>
  <c r="L472" i="14" s="1"/>
  <c r="K492" i="14"/>
  <c r="L492" i="14" s="1"/>
  <c r="K1006" i="14"/>
  <c r="L1006" i="14" s="1"/>
  <c r="K754" i="14"/>
  <c r="L754" i="14" s="1"/>
  <c r="K713" i="14"/>
  <c r="L713" i="14" s="1"/>
  <c r="K141" i="14"/>
  <c r="L141" i="14" s="1"/>
  <c r="K733" i="14"/>
  <c r="L733" i="14" s="1"/>
  <c r="K315" i="14"/>
  <c r="L315" i="14" s="1"/>
  <c r="K975" i="14"/>
  <c r="L975" i="14" s="1"/>
  <c r="K971" i="14"/>
  <c r="L971" i="14" s="1"/>
  <c r="K278" i="14"/>
  <c r="L278" i="14" s="1"/>
  <c r="K350" i="14"/>
  <c r="L350" i="14" s="1"/>
  <c r="K753" i="14"/>
  <c r="L753" i="14" s="1"/>
  <c r="K476" i="14"/>
  <c r="L476" i="14" s="1"/>
  <c r="K594" i="14"/>
  <c r="L594" i="14" s="1"/>
  <c r="K650" i="14"/>
  <c r="L650" i="14" s="1"/>
  <c r="K1058" i="14"/>
  <c r="L1058" i="14" s="1"/>
  <c r="K678" i="14"/>
  <c r="L678" i="14" s="1"/>
  <c r="K584" i="14"/>
  <c r="L584" i="14" s="1"/>
  <c r="K165" i="14"/>
  <c r="L165" i="14" s="1"/>
  <c r="K331" i="14"/>
  <c r="L331" i="14" s="1"/>
  <c r="K237" i="14"/>
  <c r="L237" i="14" s="1"/>
  <c r="K855" i="14"/>
  <c r="L855" i="14" s="1"/>
  <c r="K122" i="14"/>
  <c r="L122" i="14" s="1"/>
  <c r="K330" i="14"/>
  <c r="L330" i="14" s="1"/>
  <c r="K236" i="14"/>
  <c r="L236" i="14" s="1"/>
  <c r="K451" i="14"/>
  <c r="L451" i="14" s="1"/>
  <c r="K1030" i="14"/>
  <c r="L1030" i="14" s="1"/>
  <c r="K51" i="14"/>
  <c r="L51" i="14" s="1"/>
  <c r="K125" i="14"/>
  <c r="L125" i="14" s="1"/>
  <c r="K1062" i="14"/>
  <c r="L1062" i="14" s="1"/>
  <c r="K1063" i="14"/>
  <c r="L1063" i="14" s="1"/>
  <c r="K496" i="14"/>
  <c r="L496" i="14" s="1"/>
  <c r="K666" i="14"/>
  <c r="L666" i="14" s="1"/>
  <c r="K364" i="14"/>
  <c r="L364" i="14" s="1"/>
  <c r="K915" i="14"/>
  <c r="L915" i="14" s="1"/>
  <c r="K922" i="14"/>
  <c r="L922" i="14" s="1"/>
  <c r="K919" i="14"/>
  <c r="L919" i="14" s="1"/>
  <c r="K630" i="14"/>
  <c r="L630" i="14" s="1"/>
  <c r="K651" i="14"/>
  <c r="L651" i="14" s="1"/>
  <c r="K572" i="14"/>
  <c r="L572" i="14" s="1"/>
  <c r="K541" i="14"/>
  <c r="L541" i="14" s="1"/>
  <c r="K256" i="14"/>
  <c r="L256" i="14" s="1"/>
  <c r="K1052" i="14"/>
  <c r="L1052" i="14" s="1"/>
  <c r="K228" i="14"/>
  <c r="L228" i="14" s="1"/>
  <c r="K982" i="14"/>
  <c r="L982" i="14" s="1"/>
  <c r="K1088" i="14"/>
  <c r="L1088" i="14" s="1"/>
  <c r="K129" i="14"/>
  <c r="L129" i="14" s="1"/>
  <c r="K293" i="14"/>
  <c r="L293" i="14" s="1"/>
  <c r="K85" i="14"/>
  <c r="L85" i="14" s="1"/>
  <c r="K532" i="14"/>
  <c r="L532" i="14" s="1"/>
  <c r="K232" i="14"/>
  <c r="L232" i="14" s="1"/>
  <c r="K158" i="14"/>
  <c r="L158" i="14" s="1"/>
  <c r="K1054" i="14"/>
  <c r="L1054" i="14" s="1"/>
  <c r="K1032" i="14"/>
  <c r="L1032" i="14" s="1"/>
  <c r="K920" i="14"/>
  <c r="L920" i="14" s="1"/>
  <c r="K119" i="14"/>
  <c r="L119" i="14" s="1"/>
  <c r="K382" i="14"/>
  <c r="L382" i="14" s="1"/>
  <c r="K956" i="14"/>
  <c r="L956" i="14" s="1"/>
  <c r="K913" i="14"/>
  <c r="L913" i="14" s="1"/>
  <c r="K4" i="14"/>
  <c r="L4" i="14" s="1"/>
  <c r="K217" i="14"/>
  <c r="L217" i="14" s="1"/>
  <c r="K209" i="14"/>
  <c r="L209" i="14" s="1"/>
  <c r="K530" i="14"/>
  <c r="L530" i="14" s="1"/>
  <c r="K875" i="14"/>
  <c r="L875" i="14" s="1"/>
  <c r="K566" i="14"/>
  <c r="L566" i="14" s="1"/>
  <c r="K863" i="14"/>
  <c r="L863" i="14" s="1"/>
  <c r="K860" i="14"/>
  <c r="L860" i="14" s="1"/>
  <c r="K30" i="14"/>
  <c r="L30" i="14" s="1"/>
  <c r="K370" i="14"/>
  <c r="L370" i="14" s="1"/>
  <c r="K873" i="14"/>
  <c r="L873" i="14" s="1"/>
  <c r="K169" i="14"/>
  <c r="L169" i="14" s="1"/>
  <c r="K798" i="14"/>
  <c r="L798" i="14" s="1"/>
  <c r="K254" i="14"/>
  <c r="L254" i="14" s="1"/>
  <c r="K97" i="14"/>
  <c r="L97" i="14" s="1"/>
  <c r="K582" i="14"/>
  <c r="L582" i="14" s="1"/>
  <c r="K187" i="14"/>
  <c r="L187" i="14" s="1"/>
  <c r="K538" i="14"/>
  <c r="L538" i="14" s="1"/>
  <c r="K417" i="14"/>
  <c r="L417" i="14" s="1"/>
  <c r="K705" i="14"/>
  <c r="L705" i="14" s="1"/>
  <c r="K363" i="14"/>
  <c r="L363" i="14" s="1"/>
  <c r="K607" i="14"/>
  <c r="L607" i="14" s="1"/>
  <c r="K313" i="14"/>
  <c r="L313" i="14" s="1"/>
  <c r="K70" i="14"/>
  <c r="L70" i="14" s="1"/>
  <c r="K1028" i="14"/>
  <c r="L1028" i="14" s="1"/>
  <c r="K1076" i="14"/>
  <c r="L1076" i="14" s="1"/>
  <c r="K159" i="14"/>
  <c r="L159" i="14" s="1"/>
  <c r="K602" i="14"/>
  <c r="L602" i="14" s="1"/>
  <c r="K208" i="14"/>
  <c r="L208" i="14" s="1"/>
  <c r="K849" i="14"/>
  <c r="L849" i="14" s="1"/>
  <c r="K1082" i="14"/>
  <c r="L1082" i="14" s="1"/>
  <c r="K428" i="14"/>
  <c r="L428" i="14" s="1"/>
  <c r="K884" i="14"/>
  <c r="L884" i="14" s="1"/>
  <c r="K69" i="14"/>
  <c r="L69" i="14" s="1"/>
  <c r="K669" i="14"/>
  <c r="L669" i="14" s="1"/>
  <c r="K880" i="14"/>
  <c r="L880" i="14" s="1"/>
  <c r="K909" i="14"/>
  <c r="L909" i="14" s="1"/>
  <c r="K647" i="14"/>
  <c r="L647" i="14" s="1"/>
  <c r="K445" i="14"/>
  <c r="L445" i="14" s="1"/>
  <c r="K686" i="14"/>
  <c r="L686" i="14" s="1"/>
  <c r="K38" i="14"/>
  <c r="L38" i="14" s="1"/>
  <c r="K163" i="14"/>
  <c r="L163" i="14" s="1"/>
  <c r="K625" i="14"/>
  <c r="L625" i="14" s="1"/>
  <c r="K94" i="14"/>
  <c r="L94" i="14" s="1"/>
  <c r="K40" i="14"/>
  <c r="L40" i="14" s="1"/>
  <c r="K310" i="14"/>
  <c r="L310" i="14" s="1"/>
  <c r="K615" i="14"/>
  <c r="L615" i="14" s="1"/>
  <c r="K422" i="14"/>
  <c r="L422" i="14" s="1"/>
  <c r="K828" i="14"/>
  <c r="L828" i="14" s="1"/>
  <c r="K28" i="14"/>
  <c r="L28" i="14" s="1"/>
  <c r="K614" i="14"/>
  <c r="L614" i="14" s="1"/>
  <c r="K77" i="14"/>
  <c r="L77" i="14" s="1"/>
  <c r="K481" i="14"/>
  <c r="L481" i="14" s="1"/>
  <c r="K195" i="14"/>
  <c r="L195" i="14" s="1"/>
  <c r="K742" i="14"/>
  <c r="L742" i="14" s="1"/>
  <c r="K1023" i="14"/>
  <c r="L1023" i="14" s="1"/>
  <c r="K1035" i="14"/>
  <c r="L1035" i="14" s="1"/>
  <c r="K565" i="14"/>
  <c r="L565" i="14" s="1"/>
  <c r="K1008" i="14"/>
  <c r="L1008" i="14" s="1"/>
  <c r="K222" i="14"/>
  <c r="L222" i="14" s="1"/>
  <c r="K112" i="14"/>
  <c r="L112" i="14" s="1"/>
  <c r="K933" i="14"/>
  <c r="L933" i="14" s="1"/>
  <c r="K115" i="14"/>
  <c r="L115" i="14" s="1"/>
  <c r="K643" i="14"/>
  <c r="L643" i="14" s="1"/>
  <c r="K246" i="14"/>
  <c r="L246" i="14" s="1"/>
  <c r="K474" i="14"/>
  <c r="L474" i="14" s="1"/>
  <c r="K206" i="14"/>
  <c r="L206" i="14" s="1"/>
  <c r="K55" i="14"/>
  <c r="L55" i="14" s="1"/>
  <c r="K865" i="14"/>
  <c r="L865" i="14" s="1"/>
  <c r="K558" i="14"/>
  <c r="L558" i="14" s="1"/>
  <c r="K341" i="14"/>
  <c r="L341" i="14" s="1"/>
  <c r="K776" i="14"/>
  <c r="L776" i="14" s="1"/>
  <c r="K523" i="14"/>
  <c r="L523" i="14" s="1"/>
  <c r="K1085" i="14"/>
  <c r="L1085" i="14" s="1"/>
  <c r="K787" i="14"/>
  <c r="L787" i="14" s="1"/>
  <c r="K470" i="14"/>
  <c r="L470" i="14" s="1"/>
  <c r="K1017" i="14"/>
  <c r="L1017" i="14" s="1"/>
  <c r="K591" i="14"/>
  <c r="L591" i="14" s="1"/>
  <c r="K471" i="14"/>
  <c r="L471" i="14" s="1"/>
  <c r="K889" i="14"/>
  <c r="L889" i="14" s="1"/>
  <c r="K510" i="14"/>
  <c r="L510" i="14" s="1"/>
  <c r="K809" i="14"/>
  <c r="L809" i="14" s="1"/>
  <c r="K82" i="14"/>
  <c r="L82" i="14" s="1"/>
  <c r="K111" i="14"/>
  <c r="L111" i="14" s="1"/>
  <c r="K1059" i="14"/>
  <c r="L1059" i="14" s="1"/>
  <c r="K1090" i="14"/>
  <c r="L1090" i="14" s="1"/>
  <c r="K277" i="14"/>
  <c r="L277" i="14" s="1"/>
  <c r="K710" i="14"/>
  <c r="L710" i="14" s="1"/>
  <c r="K242" i="14"/>
  <c r="L242" i="14" s="1"/>
  <c r="K190" i="14"/>
  <c r="L190" i="14" s="1"/>
  <c r="K683" i="14"/>
  <c r="L683" i="14" s="1"/>
  <c r="K436" i="14"/>
  <c r="L436" i="14" s="1"/>
  <c r="K609" i="14"/>
  <c r="L609" i="14" s="1"/>
  <c r="K808" i="14"/>
  <c r="L808" i="14" s="1"/>
  <c r="K1053" i="14"/>
  <c r="L1053" i="14" s="1"/>
  <c r="K505" i="14"/>
  <c r="L505" i="14" s="1"/>
  <c r="K992" i="14"/>
  <c r="L992" i="14" s="1"/>
  <c r="K902" i="14"/>
  <c r="L902" i="14" s="1"/>
  <c r="K463" i="14"/>
  <c r="L463" i="14" s="1"/>
  <c r="K858" i="14"/>
  <c r="L858" i="14" s="1"/>
  <c r="K1089" i="14"/>
  <c r="L1089" i="14" s="1"/>
  <c r="K499" i="14"/>
  <c r="L499" i="14" s="1"/>
  <c r="K268" i="14"/>
  <c r="L268" i="14" s="1"/>
  <c r="K707" i="14"/>
  <c r="L707" i="14" s="1"/>
  <c r="K298" i="14"/>
  <c r="L298" i="14" s="1"/>
  <c r="K162" i="14"/>
  <c r="L162" i="14" s="1"/>
  <c r="K1087" i="14"/>
  <c r="L1087" i="14" s="1"/>
  <c r="K439" i="14"/>
  <c r="L439" i="14" s="1"/>
  <c r="K372" i="14"/>
  <c r="L372" i="14" s="1"/>
  <c r="K991" i="14"/>
  <c r="L991" i="14" s="1"/>
  <c r="K1036" i="14"/>
  <c r="L1036" i="14" s="1"/>
  <c r="K110" i="14"/>
  <c r="L110" i="14" s="1"/>
  <c r="K549" i="14"/>
  <c r="L549" i="14" s="1"/>
  <c r="K903" i="14"/>
  <c r="L903" i="14" s="1"/>
  <c r="K461" i="14"/>
  <c r="L461" i="14" s="1"/>
  <c r="K617" i="14"/>
  <c r="L617" i="14" s="1"/>
  <c r="K65" i="14"/>
  <c r="L65" i="14" s="1"/>
  <c r="K160" i="14"/>
  <c r="L160" i="14" s="1"/>
  <c r="K626" i="14"/>
  <c r="L626" i="14" s="1"/>
  <c r="K1071" i="14"/>
  <c r="L1071" i="14" s="1"/>
  <c r="K240" i="14"/>
  <c r="L240" i="14" s="1"/>
  <c r="K328" i="14"/>
  <c r="L328" i="14" s="1"/>
  <c r="K589" i="14"/>
  <c r="L589" i="14" s="1"/>
  <c r="K39" i="14"/>
  <c r="L39" i="14" s="1"/>
  <c r="K847" i="14"/>
  <c r="L847" i="14" s="1"/>
  <c r="K153" i="14"/>
  <c r="L153" i="14" s="1"/>
  <c r="K1004" i="14"/>
  <c r="L1004" i="14" s="1"/>
  <c r="K66" i="14"/>
  <c r="L66" i="14" s="1"/>
  <c r="K203" i="14"/>
  <c r="L203" i="14" s="1"/>
  <c r="K687" i="14"/>
  <c r="L687" i="14" s="1"/>
  <c r="K326" i="14"/>
  <c r="L326" i="14" s="1"/>
  <c r="K911" i="14"/>
  <c r="L911" i="14" s="1"/>
  <c r="K719" i="14"/>
  <c r="L719" i="14" s="1"/>
  <c r="K500" i="14"/>
  <c r="L500" i="14" s="1"/>
  <c r="K987" i="14"/>
  <c r="L987" i="14" s="1"/>
  <c r="K186" i="14"/>
  <c r="L186" i="14" s="1"/>
  <c r="K145" i="14"/>
  <c r="L145" i="14" s="1"/>
  <c r="K342" i="14"/>
  <c r="L342" i="14" s="1"/>
  <c r="K360" i="14"/>
  <c r="L360" i="14" s="1"/>
  <c r="K429" i="14"/>
  <c r="L429" i="14" s="1"/>
  <c r="K751" i="14"/>
  <c r="L751" i="14" s="1"/>
  <c r="K91" i="14"/>
  <c r="L91" i="14" s="1"/>
  <c r="K444" i="14"/>
  <c r="L444" i="14" s="1"/>
  <c r="K157" i="14"/>
  <c r="L157" i="14" s="1"/>
  <c r="K633" i="14"/>
  <c r="L633" i="14" s="1"/>
  <c r="K425" i="14"/>
  <c r="L425" i="14" s="1"/>
  <c r="K176" i="14"/>
  <c r="L176" i="14" s="1"/>
  <c r="K1002" i="14"/>
  <c r="L1002" i="14" s="1"/>
  <c r="K1061" i="14"/>
  <c r="L1061" i="14" s="1"/>
  <c r="K287" i="14"/>
  <c r="L287" i="14" s="1"/>
  <c r="K189" i="14"/>
  <c r="L189" i="14" s="1"/>
  <c r="K35" i="14"/>
  <c r="L35" i="14" s="1"/>
  <c r="K404" i="14"/>
  <c r="L404" i="14" s="1"/>
  <c r="K181" i="14"/>
  <c r="L181" i="14" s="1"/>
  <c r="K196" i="14"/>
  <c r="L196" i="14" s="1"/>
  <c r="K685" i="14"/>
  <c r="L685" i="14" s="1"/>
  <c r="K13" i="14"/>
  <c r="L13" i="14" s="1"/>
  <c r="K854" i="14"/>
  <c r="L854" i="14" s="1"/>
  <c r="K929" i="14"/>
  <c r="L929" i="14" s="1"/>
  <c r="K516" i="14"/>
  <c r="L516" i="14" s="1"/>
  <c r="K925" i="14"/>
  <c r="L925" i="14" s="1"/>
  <c r="K527" i="14"/>
  <c r="L527" i="14" s="1"/>
  <c r="K755" i="14"/>
  <c r="L755" i="14" s="1"/>
  <c r="K537" i="14"/>
  <c r="L537" i="14" s="1"/>
  <c r="K874" i="14"/>
  <c r="L874" i="14" s="1"/>
  <c r="K846" i="14"/>
  <c r="L846" i="14" s="1"/>
  <c r="K434" i="14"/>
  <c r="L434" i="14" s="1"/>
  <c r="K857" i="14"/>
  <c r="L857" i="14" s="1"/>
  <c r="K937" i="14"/>
  <c r="L937" i="14" s="1"/>
  <c r="K135" i="14"/>
  <c r="L135" i="14" s="1"/>
  <c r="K279" i="14"/>
  <c r="L279" i="14" s="1"/>
  <c r="K381" i="14"/>
  <c r="L381" i="14" s="1"/>
  <c r="K822" i="14"/>
  <c r="L822" i="14" s="1"/>
  <c r="K672" i="14"/>
  <c r="L672" i="14" s="1"/>
  <c r="K632" i="14"/>
  <c r="L632" i="14" s="1"/>
  <c r="K102" i="14"/>
  <c r="L102" i="14" s="1"/>
  <c r="K521" i="14"/>
  <c r="L521" i="14" s="1"/>
  <c r="K340" i="14"/>
  <c r="L340" i="14" s="1"/>
  <c r="K188" i="14"/>
  <c r="L188" i="14" s="1"/>
  <c r="K635" i="14"/>
  <c r="L635" i="14" s="1"/>
  <c r="K1047" i="14"/>
  <c r="L1047" i="14" s="1"/>
  <c r="K520" i="14"/>
  <c r="L520" i="14" s="1"/>
  <c r="K539" i="14"/>
  <c r="L539" i="14" s="1"/>
  <c r="K218" i="14"/>
  <c r="L218" i="14" s="1"/>
  <c r="K804" i="14"/>
  <c r="L804" i="14" s="1"/>
  <c r="K535" i="14"/>
  <c r="L535" i="14" s="1"/>
  <c r="K485" i="14"/>
  <c r="L485" i="14" s="1"/>
  <c r="K107" i="14"/>
  <c r="L107" i="14" s="1"/>
  <c r="K489" i="14"/>
  <c r="L489" i="14" s="1"/>
  <c r="K835" i="14"/>
  <c r="L835" i="14" s="1"/>
  <c r="K335" i="14"/>
  <c r="L335" i="14" s="1"/>
  <c r="K441" i="14"/>
  <c r="L441" i="14" s="1"/>
  <c r="K407" i="14"/>
  <c r="L407" i="14" s="1"/>
  <c r="K286" i="14"/>
  <c r="L286" i="14" s="1"/>
  <c r="K202" i="14"/>
  <c r="L202" i="14" s="1"/>
  <c r="K138" i="14"/>
  <c r="L138" i="14" s="1"/>
  <c r="K118" i="14"/>
  <c r="L118" i="14" s="1"/>
  <c r="K757" i="14"/>
  <c r="L757" i="14" s="1"/>
  <c r="K113" i="14"/>
  <c r="L113" i="14" s="1"/>
  <c r="K901" i="14"/>
  <c r="L901" i="14" s="1"/>
  <c r="K359" i="14"/>
  <c r="L359" i="14" s="1"/>
  <c r="K659" i="14"/>
  <c r="L659" i="14" s="1"/>
  <c r="K842" i="14"/>
  <c r="L842" i="14" s="1"/>
  <c r="K494" i="14"/>
  <c r="L494" i="14" s="1"/>
  <c r="K767" i="14"/>
  <c r="L767" i="14" s="1"/>
  <c r="K910" i="14"/>
  <c r="L910" i="14" s="1"/>
  <c r="K762" i="14"/>
  <c r="L762" i="14" s="1"/>
  <c r="K467" i="14"/>
  <c r="L467" i="14" s="1"/>
  <c r="K866" i="14"/>
  <c r="L866" i="14" s="1"/>
  <c r="K100" i="14"/>
  <c r="L100" i="14" s="1"/>
  <c r="K653" i="14"/>
  <c r="L653" i="14" s="1"/>
  <c r="K701" i="14"/>
  <c r="L701" i="14" s="1"/>
  <c r="K391" i="14"/>
  <c r="L391" i="14" s="1"/>
  <c r="K204" i="14"/>
  <c r="L204" i="14" s="1"/>
  <c r="K168" i="14"/>
  <c r="L168" i="14" s="1"/>
  <c r="K802" i="14"/>
  <c r="L802" i="14" s="1"/>
  <c r="K551" i="14"/>
  <c r="L551" i="14" s="1"/>
  <c r="K657" i="14"/>
  <c r="L657" i="14" s="1"/>
  <c r="K852" i="14"/>
  <c r="L852" i="14" s="1"/>
  <c r="K771" i="14"/>
  <c r="L771" i="14" s="1"/>
  <c r="K839" i="14"/>
  <c r="L839" i="14" s="1"/>
  <c r="K29" i="14"/>
  <c r="L29" i="14" s="1"/>
  <c r="K998" i="14"/>
  <c r="L998" i="14" s="1"/>
  <c r="K49" i="14"/>
  <c r="L49" i="14" s="1"/>
  <c r="K229" i="14"/>
  <c r="L229" i="14" s="1"/>
  <c r="K512" i="14"/>
  <c r="L512" i="14" s="1"/>
  <c r="K5" i="14"/>
  <c r="L5" i="14" s="1"/>
  <c r="K63" i="14"/>
  <c r="L63" i="14" s="1"/>
  <c r="K768" i="14"/>
  <c r="L768" i="14" s="1"/>
  <c r="K780" i="14"/>
  <c r="L780" i="14" s="1"/>
  <c r="K559" i="14"/>
  <c r="L559" i="14" s="1"/>
  <c r="K943" i="14"/>
  <c r="L943" i="14" s="1"/>
  <c r="K378" i="14"/>
  <c r="L378" i="14" s="1"/>
  <c r="K799" i="14"/>
  <c r="L799" i="14" s="1"/>
  <c r="K652" i="14"/>
  <c r="L652" i="14" s="1"/>
  <c r="K101" i="14"/>
  <c r="L101" i="14" s="1"/>
  <c r="K259" i="14"/>
  <c r="L259" i="14" s="1"/>
  <c r="K21" i="14"/>
  <c r="L21" i="14" s="1"/>
  <c r="K78" i="14"/>
  <c r="L78" i="14" s="1"/>
  <c r="K670" i="14"/>
  <c r="L670" i="14" s="1"/>
  <c r="K19" i="14"/>
  <c r="L19" i="14" s="1"/>
  <c r="K58" i="14"/>
  <c r="L58" i="14" s="1"/>
  <c r="K394" i="14"/>
  <c r="L394" i="14" s="1"/>
  <c r="K318" i="14"/>
  <c r="L318" i="14" s="1"/>
  <c r="K611" i="14"/>
  <c r="L611" i="14" s="1"/>
  <c r="K623" i="14"/>
  <c r="L623" i="14" s="1"/>
  <c r="K1007" i="14"/>
  <c r="L1007" i="14" s="1"/>
  <c r="K349" i="14"/>
  <c r="L349" i="14" s="1"/>
  <c r="K709" i="14"/>
  <c r="L709" i="14" s="1"/>
  <c r="K726" i="14"/>
  <c r="L726" i="14" s="1"/>
  <c r="K34" i="14"/>
  <c r="L34" i="14" s="1"/>
  <c r="K665" i="14"/>
  <c r="L665" i="14" s="1"/>
  <c r="K166" i="14"/>
  <c r="L166" i="14" s="1"/>
  <c r="K26" i="14"/>
  <c r="L26" i="14" s="1"/>
  <c r="K200" i="14"/>
  <c r="L200" i="14" s="1"/>
  <c r="K317" i="14"/>
  <c r="L317" i="14" s="1"/>
  <c r="K1048" i="14"/>
  <c r="L1048" i="14" s="1"/>
  <c r="K1045" i="14"/>
  <c r="L1045" i="14" s="1"/>
  <c r="K507" i="14"/>
  <c r="L507" i="14" s="1"/>
  <c r="K235" i="14"/>
  <c r="L235" i="14" s="1"/>
  <c r="K288" i="14"/>
  <c r="L288" i="14" s="1"/>
  <c r="K320" i="14"/>
  <c r="L320" i="14" s="1"/>
  <c r="K862" i="14"/>
  <c r="L862" i="14" s="1"/>
  <c r="K1066" i="14"/>
  <c r="L1066" i="14" s="1"/>
  <c r="K156" i="14"/>
  <c r="L156" i="14" s="1"/>
  <c r="K661" i="14"/>
  <c r="L661" i="14" s="1"/>
  <c r="K31" i="14"/>
  <c r="L31" i="14" s="1"/>
  <c r="K303" i="14"/>
  <c r="L303" i="14" s="1"/>
  <c r="K1073" i="14"/>
  <c r="L1073" i="14" s="1"/>
  <c r="K88" i="14"/>
  <c r="L88" i="14" s="1"/>
  <c r="K631" i="14"/>
  <c r="L631" i="14" s="1"/>
  <c r="K832" i="14"/>
  <c r="L832" i="14" s="1"/>
  <c r="K1080" i="14"/>
  <c r="L1080" i="14" s="1"/>
  <c r="K92" i="14"/>
  <c r="L92" i="14" s="1"/>
  <c r="K1092" i="14"/>
  <c r="L1092" i="14" s="1"/>
  <c r="K198" i="14"/>
  <c r="L198" i="14" s="1"/>
  <c r="K312" i="14"/>
  <c r="L312" i="14" s="1"/>
  <c r="K182" i="14"/>
  <c r="L182" i="14" s="1"/>
  <c r="K152" i="14"/>
  <c r="L152" i="14" s="1"/>
  <c r="K817" i="14"/>
  <c r="L817" i="14" s="1"/>
  <c r="K723" i="14"/>
  <c r="L723" i="14" s="1"/>
  <c r="K73" i="14"/>
  <c r="L73" i="14" s="1"/>
  <c r="K555" i="14"/>
  <c r="L555" i="14" s="1"/>
  <c r="K814" i="14"/>
  <c r="L814" i="14" s="1"/>
  <c r="K1016" i="14"/>
  <c r="L1016" i="14" s="1"/>
  <c r="K770" i="14"/>
  <c r="L770" i="14" s="1"/>
  <c r="K252" i="14"/>
  <c r="L252" i="14" s="1"/>
  <c r="K739" i="14"/>
  <c r="L739" i="14" s="1"/>
  <c r="K20" i="14"/>
  <c r="L20" i="14" s="1"/>
  <c r="K964" i="14"/>
  <c r="L964" i="14" s="1"/>
  <c r="K371" i="14"/>
  <c r="L371" i="14" s="1"/>
  <c r="K749" i="14"/>
  <c r="L749" i="14" s="1"/>
  <c r="K37" i="14"/>
  <c r="L37" i="14" s="1"/>
  <c r="K6" i="14"/>
  <c r="L6" i="14" s="1"/>
  <c r="K352" i="14"/>
  <c r="L352" i="14" s="1"/>
  <c r="K12" i="14"/>
  <c r="L12" i="14" s="1"/>
  <c r="K175" i="14"/>
  <c r="L175" i="14" s="1"/>
  <c r="K60" i="14"/>
  <c r="L60" i="14" s="1"/>
  <c r="K514" i="14"/>
  <c r="L514" i="14" s="1"/>
  <c r="K616" i="14"/>
  <c r="L616" i="14" s="1"/>
  <c r="K27" i="14"/>
  <c r="L27" i="14" s="1"/>
  <c r="K1033" i="14"/>
  <c r="L1033" i="14" s="1"/>
  <c r="K675" i="14"/>
  <c r="L675" i="14" s="1"/>
  <c r="K923" i="14"/>
  <c r="L923" i="14" s="1"/>
  <c r="K420" i="14"/>
  <c r="L420" i="14" s="1"/>
  <c r="K269" i="14"/>
  <c r="L269" i="14" s="1"/>
  <c r="K316" i="14"/>
  <c r="L316" i="14" s="1"/>
  <c r="K294" i="14"/>
  <c r="L294" i="14" s="1"/>
  <c r="K392" i="14"/>
  <c r="L392" i="14" s="1"/>
  <c r="K624" i="14"/>
  <c r="L624" i="14" s="1"/>
  <c r="K785" i="14"/>
  <c r="L785" i="14" s="1"/>
  <c r="K567" i="14"/>
  <c r="L567" i="14" s="1"/>
  <c r="K53" i="14"/>
  <c r="L53" i="14" s="1"/>
  <c r="K368" i="14"/>
  <c r="L368" i="14" s="1"/>
  <c r="K1011" i="14"/>
  <c r="L1011" i="14" s="1"/>
  <c r="K9" i="14"/>
  <c r="L9" i="14" s="1"/>
  <c r="K761" i="14"/>
  <c r="L761" i="14" s="1"/>
  <c r="K949" i="14"/>
  <c r="L949" i="14" s="1"/>
  <c r="K508" i="14"/>
  <c r="L508" i="14" s="1"/>
  <c r="K247" i="14"/>
  <c r="L247" i="14" s="1"/>
  <c r="K346" i="14"/>
  <c r="L346" i="14" s="1"/>
  <c r="K689" i="14"/>
  <c r="L689" i="14" s="1"/>
  <c r="K1041" i="14"/>
  <c r="L1041" i="14" s="1"/>
  <c r="K727" i="14"/>
  <c r="L727" i="14" s="1"/>
  <c r="K550" i="14"/>
  <c r="L550" i="14" s="1"/>
  <c r="K408" i="14"/>
  <c r="L408" i="14" s="1"/>
  <c r="K838" i="14"/>
  <c r="L838" i="14" s="1"/>
  <c r="K348" i="14"/>
  <c r="L348" i="14" s="1"/>
  <c r="K978" i="14"/>
  <c r="L978" i="14" s="1"/>
  <c r="K137" i="14"/>
  <c r="L137" i="14" s="1"/>
  <c r="K1050" i="14"/>
  <c r="L1050" i="14" s="1"/>
  <c r="K993" i="14"/>
  <c r="L993" i="14" s="1"/>
  <c r="K797" i="14"/>
  <c r="L797" i="14" s="1"/>
  <c r="K820" i="14"/>
  <c r="L820" i="14" s="1"/>
  <c r="K898" i="14"/>
  <c r="L898" i="14" s="1"/>
  <c r="K1068" i="14"/>
  <c r="L1068" i="14" s="1"/>
  <c r="K581" i="14"/>
  <c r="L581" i="14" s="1"/>
  <c r="K25" i="14"/>
  <c r="L25" i="14" s="1"/>
  <c r="K271" i="14"/>
  <c r="L271" i="14" s="1"/>
  <c r="K358" i="14"/>
  <c r="L358" i="14" s="1"/>
  <c r="K385" i="14"/>
  <c r="L385" i="14" s="1"/>
  <c r="K250" i="14"/>
  <c r="L250" i="14" s="1"/>
  <c r="K226" i="14"/>
  <c r="L226" i="14" s="1"/>
  <c r="K775" i="14"/>
  <c r="L775" i="14" s="1"/>
  <c r="K1009" i="14"/>
  <c r="L1009" i="14" s="1"/>
  <c r="K443" i="14"/>
  <c r="L443" i="14" s="1"/>
  <c r="K322" i="14"/>
  <c r="L322" i="14" s="1"/>
  <c r="K104" i="14"/>
  <c r="L104" i="14" s="1"/>
  <c r="K1025" i="14"/>
  <c r="L1025" i="14" s="1"/>
  <c r="K1043" i="14"/>
  <c r="L1043" i="14" s="1"/>
  <c r="K498" i="14"/>
  <c r="L498" i="14" s="1"/>
  <c r="K961" i="14"/>
  <c r="L961" i="14" s="1"/>
  <c r="K601" i="14"/>
  <c r="L601" i="14" s="1"/>
  <c r="K605" i="14"/>
  <c r="L605" i="14" s="1"/>
  <c r="K300" i="14"/>
  <c r="L300" i="14" s="1"/>
  <c r="K199" i="14"/>
  <c r="L199" i="14" s="1"/>
  <c r="K484" i="14"/>
  <c r="L484" i="14" s="1"/>
  <c r="K52" i="14"/>
  <c r="L52" i="14" s="1"/>
  <c r="K388" i="14"/>
  <c r="L388" i="14" s="1"/>
  <c r="K836" i="14"/>
  <c r="L836" i="14" s="1"/>
  <c r="K786" i="14"/>
  <c r="L786" i="14" s="1"/>
  <c r="K1065" i="14"/>
  <c r="L1065" i="14" s="1"/>
  <c r="K740" i="14"/>
  <c r="L740" i="14" s="1"/>
  <c r="K996" i="14"/>
  <c r="L996" i="14" s="1"/>
  <c r="K332" i="14"/>
  <c r="L332" i="14" s="1"/>
  <c r="K460" i="14"/>
  <c r="L460" i="14" s="1"/>
  <c r="K339" i="14"/>
  <c r="L339" i="14" s="1"/>
  <c r="K588" i="14"/>
  <c r="L588" i="14" s="1"/>
  <c r="K106" i="14"/>
  <c r="L106" i="14" s="1"/>
  <c r="K3" i="14"/>
  <c r="L3" i="14" s="1"/>
  <c r="K752" i="14"/>
  <c r="L752" i="14" s="1"/>
  <c r="K503" i="14"/>
  <c r="L503" i="14" s="1"/>
  <c r="K383" i="14"/>
  <c r="L383" i="14" s="1"/>
  <c r="K673" i="14"/>
  <c r="L673" i="14" s="1"/>
  <c r="K946" i="14"/>
  <c r="L946" i="14" s="1"/>
  <c r="K194" i="14"/>
  <c r="L194" i="14" s="1"/>
  <c r="K960" i="14"/>
  <c r="L960" i="14" s="1"/>
  <c r="K869" i="14"/>
  <c r="L869" i="14" s="1"/>
  <c r="K446" i="14"/>
  <c r="L446" i="14" s="1"/>
  <c r="K1069" i="14"/>
  <c r="L1069" i="14" s="1"/>
  <c r="K548" i="14"/>
  <c r="L548" i="14" s="1"/>
  <c r="K772" i="14"/>
  <c r="L772" i="14" s="1"/>
  <c r="K155" i="14"/>
  <c r="L155" i="14" s="1"/>
  <c r="K178" i="14"/>
  <c r="L178" i="14" s="1"/>
  <c r="K389" i="14"/>
  <c r="L389" i="14" s="1"/>
  <c r="K821" i="14"/>
  <c r="L821" i="14" s="1"/>
  <c r="K1014" i="14"/>
  <c r="L1014" i="14" s="1"/>
  <c r="K442" i="14"/>
  <c r="L442" i="14" s="1"/>
  <c r="K691" i="14"/>
  <c r="L691" i="14" s="1"/>
  <c r="K285" i="14"/>
  <c r="L285" i="14" s="1"/>
  <c r="K515" i="14"/>
  <c r="L515" i="14" s="1"/>
  <c r="K193" i="14"/>
  <c r="L193" i="14" s="1"/>
  <c r="K908" i="14"/>
  <c r="L908" i="14" s="1"/>
  <c r="K688" i="14"/>
  <c r="L688" i="14" s="1"/>
  <c r="K264" i="14"/>
  <c r="L264" i="14" s="1"/>
  <c r="K529" i="14"/>
  <c r="L529" i="14" s="1"/>
  <c r="K10" i="14"/>
  <c r="L10" i="14" s="1"/>
  <c r="K845" i="14"/>
  <c r="L845" i="14" s="1"/>
  <c r="K1083" i="14"/>
  <c r="L1083" i="14" s="1"/>
  <c r="K766" i="14"/>
  <c r="L766" i="14" s="1"/>
  <c r="K214" i="14"/>
  <c r="L214" i="14" s="1"/>
  <c r="K297" i="14"/>
  <c r="L297" i="14" s="1"/>
  <c r="K677" i="14"/>
  <c r="L677" i="14" s="1"/>
  <c r="K642" i="14"/>
  <c r="L642" i="14" s="1"/>
  <c r="K81" i="14"/>
  <c r="L81" i="14" s="1"/>
  <c r="K283" i="14"/>
  <c r="L283" i="14" s="1"/>
  <c r="K18" i="14"/>
  <c r="L18" i="14" s="1"/>
  <c r="K1003" i="14"/>
  <c r="L1003" i="14" s="1"/>
  <c r="K490" i="14"/>
  <c r="L490" i="14" s="1"/>
  <c r="K735" i="14"/>
  <c r="L735" i="14" s="1"/>
  <c r="K263" i="14"/>
  <c r="L263" i="14" s="1"/>
  <c r="K534" i="14"/>
  <c r="L534" i="14" s="1"/>
  <c r="K14" i="14"/>
  <c r="L14" i="14" s="1"/>
  <c r="K777" i="14"/>
  <c r="L777" i="14" s="1"/>
  <c r="K409" i="14"/>
  <c r="L409" i="14" s="1"/>
  <c r="K944" i="14"/>
  <c r="L944" i="14" s="1"/>
  <c r="K662" i="14"/>
  <c r="L662" i="14" s="1"/>
  <c r="K180" i="14"/>
  <c r="L180" i="14" s="1"/>
  <c r="K23" i="14"/>
  <c r="L23" i="14" s="1"/>
  <c r="K1070" i="14"/>
  <c r="L1070" i="14" s="1"/>
  <c r="K146" i="14"/>
  <c r="L146" i="14" s="1"/>
  <c r="K917" i="14"/>
  <c r="L917" i="14" s="1"/>
  <c r="K970" i="14"/>
  <c r="L970" i="14" s="1"/>
  <c r="K262" i="14"/>
  <c r="L262" i="14" s="1"/>
  <c r="K619" i="14"/>
  <c r="L619" i="14" s="1"/>
  <c r="K870" i="14"/>
  <c r="L870" i="14" s="1"/>
  <c r="K801" i="14"/>
  <c r="L801" i="14" s="1"/>
  <c r="K914" i="14"/>
  <c r="L914" i="14" s="1"/>
  <c r="K904" i="14"/>
  <c r="L904" i="14" s="1"/>
  <c r="K487" i="14"/>
  <c r="L487" i="14" s="1"/>
  <c r="K794" i="14"/>
  <c r="L794" i="14" s="1"/>
  <c r="K421" i="14"/>
  <c r="L421" i="14" s="1"/>
  <c r="K345" i="14"/>
  <c r="L345" i="14" s="1"/>
  <c r="K96" i="14"/>
  <c r="L96" i="14" s="1"/>
  <c r="K888" i="14"/>
  <c r="L888" i="14" s="1"/>
  <c r="K227" i="14"/>
  <c r="L227" i="14" s="1"/>
  <c r="K314" i="14"/>
  <c r="L314" i="14" s="1"/>
  <c r="K402" i="14"/>
  <c r="L402" i="14" s="1"/>
  <c r="K355" i="14"/>
  <c r="L355" i="14" s="1"/>
  <c r="K495" i="14"/>
  <c r="L495" i="14" s="1"/>
  <c r="K825" i="14"/>
  <c r="L825" i="14" s="1"/>
  <c r="K927" i="14"/>
  <c r="L927" i="14" s="1"/>
  <c r="K469" i="14"/>
  <c r="L469" i="14" s="1"/>
  <c r="K424" i="14"/>
  <c r="L424" i="14" s="1"/>
  <c r="K879" i="14"/>
  <c r="L879" i="14" s="1"/>
  <c r="K108" i="14"/>
  <c r="L108" i="14" s="1"/>
  <c r="K1020" i="14"/>
  <c r="L1020" i="14" s="1"/>
  <c r="K796" i="14"/>
  <c r="L796" i="14" s="1"/>
  <c r="K353" i="14"/>
  <c r="L353" i="14" s="1"/>
  <c r="K265" i="14"/>
  <c r="L265" i="14" s="1"/>
  <c r="K807" i="14"/>
  <c r="L807" i="14" s="1"/>
  <c r="K511" i="14"/>
  <c r="L511" i="14" s="1"/>
  <c r="K871" i="14"/>
  <c r="L871" i="14" s="1"/>
  <c r="K890" i="14"/>
  <c r="L890" i="14" s="1"/>
  <c r="K577" i="14"/>
  <c r="L577" i="14" s="1"/>
  <c r="K369" i="14"/>
  <c r="L369" i="14" s="1"/>
  <c r="K59" i="14"/>
  <c r="L59" i="14" s="1"/>
  <c r="K238" i="14"/>
  <c r="L238" i="14" s="1"/>
  <c r="K211" i="14"/>
  <c r="L211" i="14" s="1"/>
  <c r="K784" i="14"/>
  <c r="L784" i="14" s="1"/>
  <c r="K281" i="14"/>
  <c r="L281" i="14" s="1"/>
  <c r="K482" i="14"/>
  <c r="L482" i="14" s="1"/>
  <c r="K282" i="14"/>
  <c r="L282" i="14" s="1"/>
  <c r="K253" i="14"/>
  <c r="L253" i="14" s="1"/>
  <c r="K251" i="14"/>
  <c r="L251" i="14" s="1"/>
  <c r="K373" i="14"/>
  <c r="L373" i="14" s="1"/>
  <c r="K132" i="14"/>
  <c r="L132" i="14" s="1"/>
  <c r="K729" i="14"/>
  <c r="L729" i="14" s="1"/>
  <c r="K1081" i="14"/>
  <c r="L1081" i="14" s="1"/>
  <c r="K275" i="14"/>
  <c r="L275" i="14" s="1"/>
  <c r="K781" i="14"/>
  <c r="L781" i="14" s="1"/>
  <c r="K131" i="14"/>
  <c r="L131" i="14" s="1"/>
  <c r="K921" i="14"/>
  <c r="L921" i="14" s="1"/>
  <c r="K64" i="14"/>
  <c r="L64" i="14" s="1"/>
  <c r="K478" i="14"/>
  <c r="L478" i="14" s="1"/>
  <c r="K504" i="14"/>
  <c r="L504" i="14" s="1"/>
  <c r="K459" i="14"/>
  <c r="L459" i="14" s="1"/>
  <c r="K536" i="14"/>
  <c r="L536" i="14" s="1"/>
  <c r="K79" i="14"/>
  <c r="L79" i="14" s="1"/>
  <c r="K660" i="14"/>
  <c r="L660" i="14" s="1"/>
  <c r="K266" i="14"/>
  <c r="L266" i="14" s="1"/>
  <c r="K967" i="14"/>
  <c r="L967" i="14" s="1"/>
  <c r="K706" i="14"/>
  <c r="L706" i="14" s="1"/>
  <c r="K736" i="14"/>
  <c r="L736" i="14" s="1"/>
  <c r="K375" i="14"/>
  <c r="L375" i="14" s="1"/>
  <c r="K435" i="14"/>
  <c r="L435" i="14" s="1"/>
  <c r="K50" i="14"/>
  <c r="L50" i="14" s="1"/>
  <c r="K590" i="14"/>
  <c r="L590" i="14" s="1"/>
  <c r="K390" i="14"/>
  <c r="L390" i="14" s="1"/>
  <c r="K513" i="14"/>
  <c r="L513" i="14" s="1"/>
  <c r="K366" i="14"/>
  <c r="L366" i="14" s="1"/>
  <c r="K524" i="14"/>
  <c r="L524" i="14" s="1"/>
  <c r="K84" i="14"/>
  <c r="L84" i="14" s="1"/>
  <c r="K547" i="14"/>
  <c r="L547" i="14" s="1"/>
  <c r="K68" i="14"/>
  <c r="L68" i="14" s="1"/>
  <c r="K886" i="14"/>
  <c r="L886" i="14" s="1"/>
  <c r="K192" i="14"/>
  <c r="L192" i="14" s="1"/>
  <c r="K674" i="14"/>
  <c r="L674" i="14" s="1"/>
  <c r="K270" i="14"/>
  <c r="L270" i="14" s="1"/>
  <c r="K853" i="14"/>
  <c r="L853" i="14" s="1"/>
  <c r="K225" i="14"/>
  <c r="L225" i="14" s="1"/>
  <c r="K173" i="14"/>
  <c r="L173" i="14" s="1"/>
  <c r="K620" i="14"/>
  <c r="L620" i="14" s="1"/>
  <c r="K644" i="14"/>
  <c r="L644" i="14" s="1"/>
  <c r="K258" i="14"/>
  <c r="L258" i="14" s="1"/>
  <c r="K62" i="14"/>
  <c r="L62" i="14" s="1"/>
  <c r="K466" i="14"/>
  <c r="L466" i="14" s="1"/>
  <c r="K747" i="14"/>
  <c r="L747" i="14" s="1"/>
  <c r="K636" i="14"/>
  <c r="L636" i="14" s="1"/>
  <c r="K830" i="14"/>
  <c r="L830" i="14" s="1"/>
  <c r="K16" i="14"/>
  <c r="L16" i="14" s="1"/>
  <c r="K233" i="14"/>
  <c r="L233" i="14" s="1"/>
  <c r="K170" i="14"/>
  <c r="L170" i="14" s="1"/>
  <c r="K333" i="14"/>
  <c r="L333" i="14" s="1"/>
  <c r="K1091" i="14"/>
  <c r="L1091" i="14" s="1"/>
  <c r="K301" i="14"/>
  <c r="L301" i="14" s="1"/>
  <c r="K950" i="14"/>
  <c r="L950" i="14" s="1"/>
  <c r="K763" i="14"/>
  <c r="L763" i="14" s="1"/>
  <c r="K789" i="14"/>
  <c r="L789" i="14" s="1"/>
  <c r="K824" i="14"/>
  <c r="L824" i="14" s="1"/>
  <c r="K593" i="14"/>
  <c r="L593" i="14" s="1"/>
  <c r="K712" i="14"/>
  <c r="L712" i="14" s="1"/>
  <c r="K831" i="14"/>
  <c r="L831" i="14" s="1"/>
  <c r="K528" i="14"/>
  <c r="L528" i="14" s="1"/>
  <c r="K488" i="14"/>
  <c r="L488" i="14" s="1"/>
  <c r="K583" i="14"/>
  <c r="L583" i="14" s="1"/>
  <c r="K774" i="14"/>
  <c r="L774" i="14" s="1"/>
  <c r="K779" i="14"/>
  <c r="L779" i="14" s="1"/>
  <c r="K562" i="14"/>
  <c r="L562" i="14" s="1"/>
  <c r="K437" i="14"/>
  <c r="L437" i="14" s="1"/>
  <c r="K680" i="14"/>
  <c r="L680" i="14" s="1"/>
  <c r="K716" i="14"/>
  <c r="L716" i="14" s="1"/>
  <c r="K257" i="14"/>
  <c r="L257" i="14" s="1"/>
  <c r="K618" i="14"/>
  <c r="L618" i="14" s="1"/>
  <c r="K295" i="14"/>
  <c r="L295" i="14" s="1"/>
  <c r="K543" i="14"/>
  <c r="L543" i="14" s="1"/>
  <c r="K456" i="14"/>
  <c r="L456" i="14" s="1"/>
  <c r="K411" i="14"/>
  <c r="L411" i="14" s="1"/>
  <c r="K8" i="14"/>
  <c r="L8" i="14" s="1"/>
  <c r="K261" i="14"/>
  <c r="L261" i="14" s="1"/>
  <c r="K963" i="14"/>
  <c r="L963" i="14" s="1"/>
  <c r="K61" i="14"/>
  <c r="L61" i="14" s="1"/>
  <c r="L1098" i="14" l="1"/>
  <c r="C13" i="11" s="1"/>
  <c r="M1124" i="12"/>
  <c r="C12" i="11" s="1"/>
  <c r="C15" i="11" l="1"/>
</calcChain>
</file>

<file path=xl/sharedStrings.xml><?xml version="1.0" encoding="utf-8"?>
<sst xmlns="http://schemas.openxmlformats.org/spreadsheetml/2006/main" count="20953" uniqueCount="1221">
  <si>
    <t>State</t>
  </si>
  <si>
    <t>SAC</t>
  </si>
  <si>
    <t>Study Area Name</t>
  </si>
  <si>
    <t>SNA</t>
  </si>
  <si>
    <t>SVS</t>
  </si>
  <si>
    <t>ME</t>
  </si>
  <si>
    <t>OXFORD WEST TEL CO</t>
  </si>
  <si>
    <t>LINCOLNVILLE TEL CO</t>
  </si>
  <si>
    <t>COBBOSSEECONTEE TEL</t>
  </si>
  <si>
    <t>ISLAND TEL CO</t>
  </si>
  <si>
    <t>HAMPDEN TEL CO</t>
  </si>
  <si>
    <t>HARTLAND &amp; ST ALBANS</t>
  </si>
  <si>
    <t>OXFORD COUNTY TEL</t>
  </si>
  <si>
    <t>PINE TREE TEL &amp; TEL</t>
  </si>
  <si>
    <t>SACO RIVER TEL &amp; TEL</t>
  </si>
  <si>
    <t>SOMERSET TEL CO</t>
  </si>
  <si>
    <t>UNION RIVER TEL CO</t>
  </si>
  <si>
    <t>UNITY TEL CO., INC.</t>
  </si>
  <si>
    <t>WARREN TEL CO</t>
  </si>
  <si>
    <t>WEST PENOBSCOT TEL</t>
  </si>
  <si>
    <t>MID MAINE TELECOM</t>
  </si>
  <si>
    <t>MA</t>
  </si>
  <si>
    <t>GRANBY TEL &amp; TEL -MA</t>
  </si>
  <si>
    <t>NH</t>
  </si>
  <si>
    <t>BRETTON WOODS TEL CO</t>
  </si>
  <si>
    <t>GRANITE STATE TEL</t>
  </si>
  <si>
    <t>DIXVILLE TEL CO</t>
  </si>
  <si>
    <t>DUNBARTON TEL CO</t>
  </si>
  <si>
    <t>KEARSARGE TEL CO</t>
  </si>
  <si>
    <t>MERRIMACK COUNTY TEL</t>
  </si>
  <si>
    <t>UNION TEL CO</t>
  </si>
  <si>
    <t>WILTON TEL CO - NH</t>
  </si>
  <si>
    <t>MCTA, INC.</t>
  </si>
  <si>
    <t>VT</t>
  </si>
  <si>
    <t>FRANKLIN TEL CO - VT</t>
  </si>
  <si>
    <t>LUDLOW TEL CO</t>
  </si>
  <si>
    <t>NORTHFIELD TEL CO</t>
  </si>
  <si>
    <t>PERKINSVILLE TEL CO</t>
  </si>
  <si>
    <t>SHOREHAM TELEPHONE COMPANY, LLC</t>
  </si>
  <si>
    <t>TOPSHAM TEL CO</t>
  </si>
  <si>
    <t>WAITSFIELD/FAYSTON</t>
  </si>
  <si>
    <t>VERMONT TEL. CO-VT</t>
  </si>
  <si>
    <t>NY</t>
  </si>
  <si>
    <t>ARMSTRONG TEL CO-NY</t>
  </si>
  <si>
    <t>CASSADAGA TEL CORP</t>
  </si>
  <si>
    <t>CHAMPLAIN TEL CO</t>
  </si>
  <si>
    <t>CHAZY &amp; WESTPORT</t>
  </si>
  <si>
    <t>CITIZENS HAMMOND NY</t>
  </si>
  <si>
    <t>CROWN POINT TEL CORP</t>
  </si>
  <si>
    <t>DELHI TEL CO</t>
  </si>
  <si>
    <t>DEPOSIT TEL CO</t>
  </si>
  <si>
    <t>DUNKIRK &amp; FREDONIA</t>
  </si>
  <si>
    <t>EDWARDS TEL CO</t>
  </si>
  <si>
    <t>EMPIRE TEL CORP</t>
  </si>
  <si>
    <t>FISHERS ISLAND TEL</t>
  </si>
  <si>
    <t>GERMANTOWN TEL CO</t>
  </si>
  <si>
    <t>HANCOCK TEL CO</t>
  </si>
  <si>
    <t>MARGARETVILLE TEL CO</t>
  </si>
  <si>
    <t>MIDDLEBURGH TEL CO</t>
  </si>
  <si>
    <t>NEWPORT TEL CO</t>
  </si>
  <si>
    <t>NICHOLVILLE TEL CO</t>
  </si>
  <si>
    <t>ONEIDA COUNTY RURAL</t>
  </si>
  <si>
    <t>ONTARIO TEL CO, INC.</t>
  </si>
  <si>
    <t>ORISKANY FALLS TEL</t>
  </si>
  <si>
    <t>PATTERSONVILLE TEL</t>
  </si>
  <si>
    <t>PORT BYRON TEL CO</t>
  </si>
  <si>
    <t>STATE TEL CO</t>
  </si>
  <si>
    <t>TOWNSHIP TEL CO</t>
  </si>
  <si>
    <t>TRUMANSBURG TEL CO.</t>
  </si>
  <si>
    <t>VERNON TEL CO</t>
  </si>
  <si>
    <t>WARWICK VALLEY-NY</t>
  </si>
  <si>
    <t>NJ</t>
  </si>
  <si>
    <t>WARWICK VALLEY-NJ</t>
  </si>
  <si>
    <t>PA</t>
  </si>
  <si>
    <t>CITIZENS - KECKSBURG</t>
  </si>
  <si>
    <t>HICKORY TEL CO</t>
  </si>
  <si>
    <t>IRONTON TEL CO</t>
  </si>
  <si>
    <t>LACKAWAXEN TELECOM</t>
  </si>
  <si>
    <t>LAUREL HIGHLAND TEL</t>
  </si>
  <si>
    <t>MAHANOY &amp; MAHANTANGO</t>
  </si>
  <si>
    <t>ARMSTRONG TEL CO-PA</t>
  </si>
  <si>
    <t>NORTH EASTERN PA TEL</t>
  </si>
  <si>
    <t>NORTH PENN TEL CO</t>
  </si>
  <si>
    <t>ARMSTRONG TEL NORTH</t>
  </si>
  <si>
    <t>PALMERTON TEL CO</t>
  </si>
  <si>
    <t>PENNSYLVANIA TEL CO</t>
  </si>
  <si>
    <t>PYMATUNING IND TEL</t>
  </si>
  <si>
    <t>SOUTH CANAAN TEL CO</t>
  </si>
  <si>
    <t>SUGAR VALLEY TEL CO</t>
  </si>
  <si>
    <t>VENUS TEL CORP</t>
  </si>
  <si>
    <t>YUKON - WALTZ TEL CO</t>
  </si>
  <si>
    <t>WEST SIDE TEL CO-PA</t>
  </si>
  <si>
    <t>MD</t>
  </si>
  <si>
    <t>ARMSTRONG TEL OF MD</t>
  </si>
  <si>
    <t>VA</t>
  </si>
  <si>
    <t>AMELIA TEL CORP</t>
  </si>
  <si>
    <t>BUGGS ISLAND COOP</t>
  </si>
  <si>
    <t>BURKE'S GARDEN TEL</t>
  </si>
  <si>
    <t>CITIZENS TEL COOP</t>
  </si>
  <si>
    <t>NTELOS, INC.</t>
  </si>
  <si>
    <t>HIGHLAND TEL COOP</t>
  </si>
  <si>
    <t>MGW TEL. CO. INC.</t>
  </si>
  <si>
    <t>NEW HOPE TEL COOP</t>
  </si>
  <si>
    <t>PEMBROKE TEL COOP</t>
  </si>
  <si>
    <t>SCOTT COUNTY COOP</t>
  </si>
  <si>
    <t>ROANOKE &amp; BOTETOURT</t>
  </si>
  <si>
    <t>SHENANDOAH TEL CO</t>
  </si>
  <si>
    <t>VIRGINIA TEL CO</t>
  </si>
  <si>
    <t>NEW CASTLE TEL. CO.</t>
  </si>
  <si>
    <t>SHENANDOAH TELEPHONE COMPANY - NR</t>
  </si>
  <si>
    <t>WV</t>
  </si>
  <si>
    <t>ARMSTRONG OF WV</t>
  </si>
  <si>
    <t>SPRUCE KNOB SENECA</t>
  </si>
  <si>
    <t>WAR ACQUISITION CORP., DBA OTT COMMUNICATIONS</t>
  </si>
  <si>
    <t>HARDY TELECOM</t>
  </si>
  <si>
    <t>ARMSTRONG TEL. CO.</t>
  </si>
  <si>
    <t>WEST SIDE TEL-WV</t>
  </si>
  <si>
    <t>FL</t>
  </si>
  <si>
    <t>SMART CITY TEL LLC</t>
  </si>
  <si>
    <t>ITS TELECOMM. SYS.</t>
  </si>
  <si>
    <t>NORTHEAST FLORIDA</t>
  </si>
  <si>
    <t>QUINCY TEL CO-FL DIV</t>
  </si>
  <si>
    <t>GA</t>
  </si>
  <si>
    <t>VALLEY TEL CO, LLC</t>
  </si>
  <si>
    <t>QUINCY TEL CO-GA DIV</t>
  </si>
  <si>
    <t>ALMA TEL CO</t>
  </si>
  <si>
    <t>BLUE RIDGE TEL CO</t>
  </si>
  <si>
    <t>BRANTLEY TEL CO</t>
  </si>
  <si>
    <t>BULLOCH COUNTY RURAL</t>
  </si>
  <si>
    <t>CAMDEN TEL &amp; TEL CO</t>
  </si>
  <si>
    <t>CHICKAMAUGA TEL CORP</t>
  </si>
  <si>
    <t>CITIZENS TEL CO - GA</t>
  </si>
  <si>
    <t>DARIEN TEL CO</t>
  </si>
  <si>
    <t>ELLIJAY TEL CO</t>
  </si>
  <si>
    <t>GLENWOOD TEL CO</t>
  </si>
  <si>
    <t>HART TEL CO</t>
  </si>
  <si>
    <t>COMSOUTH TELECOMM</t>
  </si>
  <si>
    <t>KNOLOGY OF THE VALLEY FORMERLY INTERSTATE</t>
  </si>
  <si>
    <t>NELSON-BALL GROUND</t>
  </si>
  <si>
    <t>PEMBROKE TEL CO</t>
  </si>
  <si>
    <t>PINELAND TEL COOP</t>
  </si>
  <si>
    <t>PLANTERS RURAL COOP</t>
  </si>
  <si>
    <t>PLANT TEL. CO.</t>
  </si>
  <si>
    <t>PROGRESSIVE RURAL</t>
  </si>
  <si>
    <t>PUBLIC SERVICE TEL</t>
  </si>
  <si>
    <t>RINGGOLD TEL CO</t>
  </si>
  <si>
    <t>TRENTON TEL CO</t>
  </si>
  <si>
    <t>WAVERLY HALL, LLC</t>
  </si>
  <si>
    <t>WILKES TEL &amp; ELC CO</t>
  </si>
  <si>
    <t>NC</t>
  </si>
  <si>
    <t>ATLANTIC MEMBERSHIP</t>
  </si>
  <si>
    <t>BARNARDSVILLE TEL CO</t>
  </si>
  <si>
    <t>CITIZENS TEL CO</t>
  </si>
  <si>
    <t>ELLERBE TEL CO</t>
  </si>
  <si>
    <t>N.ST. DBA N. ST.COMM</t>
  </si>
  <si>
    <t>PINEVILLE TEL CO</t>
  </si>
  <si>
    <t>RANDOLPH MEMBERSHIP</t>
  </si>
  <si>
    <t>PIEDMONT MEMBERSHIP</t>
  </si>
  <si>
    <t>SALUDA MOUNTAIN TEL</t>
  </si>
  <si>
    <t>SERVICE TEL CO</t>
  </si>
  <si>
    <t>SKYLINE MEMBERSHIP</t>
  </si>
  <si>
    <t>STAR MEMBERSHIP CORP</t>
  </si>
  <si>
    <t>SURRY MEMBERSHIP</t>
  </si>
  <si>
    <t>TRI COUNTY TEL MEMBR</t>
  </si>
  <si>
    <t>WILKES MEMBERSHIP</t>
  </si>
  <si>
    <t>YADKIN VALLEY TEL</t>
  </si>
  <si>
    <t>SC</t>
  </si>
  <si>
    <t>BLUFFTON TEL. CO.</t>
  </si>
  <si>
    <t>CHESNEE TEL CO</t>
  </si>
  <si>
    <t>CHESTER TEL CO - SC</t>
  </si>
  <si>
    <t>FARMERS TEL COOP</t>
  </si>
  <si>
    <t>FORT MILL TEL CO</t>
  </si>
  <si>
    <t>HARGRAY TEL CO</t>
  </si>
  <si>
    <t>HOME TEL CO</t>
  </si>
  <si>
    <t>HORRY TEL COOP</t>
  </si>
  <si>
    <t>LANCASTER TEL CO</t>
  </si>
  <si>
    <t>LOCKHART TEL CO INC</t>
  </si>
  <si>
    <t>MCCLELLANVILLE TEL</t>
  </si>
  <si>
    <t>NORWAY TEL CO</t>
  </si>
  <si>
    <t>PALMETTO RURAL COOP</t>
  </si>
  <si>
    <t>PIEDMONT RURAL COOP</t>
  </si>
  <si>
    <t>PBT TELECOM, INC.</t>
  </si>
  <si>
    <t>RIDGEWAY TEL CO</t>
  </si>
  <si>
    <t>ROCK HILL TEL CO</t>
  </si>
  <si>
    <t>ST STEPHEN TEL CO</t>
  </si>
  <si>
    <t>SANDHILL TEL COOP</t>
  </si>
  <si>
    <t>WEST CAROLINA RURAL</t>
  </si>
  <si>
    <t>WILLISTON TEL CO</t>
  </si>
  <si>
    <t>AL</t>
  </si>
  <si>
    <t>BLOUNTSVILLE TEL CO</t>
  </si>
  <si>
    <t>BRINDLEE MOUNTAIN TELEPHONE COMPANY</t>
  </si>
  <si>
    <t>BUTLER TEL CO</t>
  </si>
  <si>
    <t>CASTLEBERRY TEL CO</t>
  </si>
  <si>
    <t>NATIONAL OF ALABAMA</t>
  </si>
  <si>
    <t>FARMERS TELECOM COOP</t>
  </si>
  <si>
    <t>KNOLOGY TOTAL COMMUNICATIONS</t>
  </si>
  <si>
    <t>HAYNEVILLE TEL CO</t>
  </si>
  <si>
    <t>HOPPER TELECOMM. CO.</t>
  </si>
  <si>
    <t>MILLRY TEL CO</t>
  </si>
  <si>
    <t>MON-CRE TEL COOP</t>
  </si>
  <si>
    <t>MOUNDVILLE TEL CO</t>
  </si>
  <si>
    <t>OAKMAN TEL CO (TDS)</t>
  </si>
  <si>
    <t>OTELCO TELEPHONE LLC</t>
  </si>
  <si>
    <t>PEOPLES TEL CO</t>
  </si>
  <si>
    <t>PINE BELT TEL CO</t>
  </si>
  <si>
    <t>RAGLAND TEL CO</t>
  </si>
  <si>
    <t>ROANOKE TEL CO</t>
  </si>
  <si>
    <t>UNION SPRINGS TEL CO</t>
  </si>
  <si>
    <t>KY</t>
  </si>
  <si>
    <t>BALLARD RURAL COOP</t>
  </si>
  <si>
    <t>BRANDENBURG TEL CO</t>
  </si>
  <si>
    <t>DUO COUNTY TEL COOP</t>
  </si>
  <si>
    <t>FOOTHILLS RURAL COOP</t>
  </si>
  <si>
    <t>GEARHEART-COALFIELDS</t>
  </si>
  <si>
    <t>LESLIE COUNTY TEL CO</t>
  </si>
  <si>
    <t>LEWISPORT TEL CO</t>
  </si>
  <si>
    <t>LOGAN TEL. COOP. INC</t>
  </si>
  <si>
    <t>MOUNTAIN RURAL COOP</t>
  </si>
  <si>
    <t>PEOPLES RURAL COOP</t>
  </si>
  <si>
    <t>SALEM TEL CO</t>
  </si>
  <si>
    <t>SOUTH CENTRAL RURAL</t>
  </si>
  <si>
    <t>THACKER/GRIGSBY TEL</t>
  </si>
  <si>
    <t>WEST KENTUCKY RURAL</t>
  </si>
  <si>
    <t>LA</t>
  </si>
  <si>
    <t>CAMERON TEL CO - LA</t>
  </si>
  <si>
    <t>CAMPTI-PLEASANT HILL</t>
  </si>
  <si>
    <t>DELCAMBRE TEL CO</t>
  </si>
  <si>
    <t>EAST ASCENSION TEL</t>
  </si>
  <si>
    <t>ELIZABETH TEL CO</t>
  </si>
  <si>
    <t>KAPLAN TEL CO</t>
  </si>
  <si>
    <t>LAFOURCHE TEL CO</t>
  </si>
  <si>
    <t>NORTHEAST LOUISIANA</t>
  </si>
  <si>
    <t>RESERVE TEL CO</t>
  </si>
  <si>
    <t>STAR TEL CO</t>
  </si>
  <si>
    <t>MS</t>
  </si>
  <si>
    <t>BAY SPRINGS TEL CO</t>
  </si>
  <si>
    <t>BRUCE TEL CO - MS</t>
  </si>
  <si>
    <t>CALHOUN CITY TEL CO</t>
  </si>
  <si>
    <t>DECATUR TEL CO -MS</t>
  </si>
  <si>
    <t>DELTA TEL CO</t>
  </si>
  <si>
    <t>FRANKLIN TEL CO - MS</t>
  </si>
  <si>
    <t>FULTON TEL CO</t>
  </si>
  <si>
    <t>GEORGETOWN TEL CO</t>
  </si>
  <si>
    <t>LAKESIDE TEL. CO.</t>
  </si>
  <si>
    <t>NOXAPATER TEL CO</t>
  </si>
  <si>
    <t>MOUND BAYOU TEL &amp; CO</t>
  </si>
  <si>
    <t>SLEDGE TEL CO</t>
  </si>
  <si>
    <t>SMITHVILLE TEL CO</t>
  </si>
  <si>
    <t>SOUTHEAST MS TEL CO</t>
  </si>
  <si>
    <t>MYRTLE TEL CO</t>
  </si>
  <si>
    <t>TN</t>
  </si>
  <si>
    <t>ARDMORE TEL CO</t>
  </si>
  <si>
    <t>BEN LOMAND RURAL</t>
  </si>
  <si>
    <t>BLEDSOE TEL COOP</t>
  </si>
  <si>
    <t>CONCORD TEL EXCHANGE</t>
  </si>
  <si>
    <t>CROCKETT TEL CO</t>
  </si>
  <si>
    <t>DEKALB TEL COOP</t>
  </si>
  <si>
    <t>HIGHLAND TEL COOP-TN</t>
  </si>
  <si>
    <t>HUMPHREY'S COUNTY</t>
  </si>
  <si>
    <t>LORETTO TEL CO</t>
  </si>
  <si>
    <t>MILLINGTON TEL CO</t>
  </si>
  <si>
    <t>NORTH CENTRAL COOP</t>
  </si>
  <si>
    <t>TENNESSEE TEL CO</t>
  </si>
  <si>
    <t>TELLICO TEL CO</t>
  </si>
  <si>
    <t>TWIN LAKES TEL COOP</t>
  </si>
  <si>
    <t>UTC OF TN</t>
  </si>
  <si>
    <t>WEST TENNESSEE TEL</t>
  </si>
  <si>
    <t>WEST KENTUCKY RURAL TELEPHONE</t>
  </si>
  <si>
    <t>OH</t>
  </si>
  <si>
    <t>ARCADIA TEL CO</t>
  </si>
  <si>
    <t>THE ARTHUR MUTUAL</t>
  </si>
  <si>
    <t>AYERSVILLE TEL CO</t>
  </si>
  <si>
    <t>BASCOM MUTUAL TEL CO</t>
  </si>
  <si>
    <t>BENTON RIDGE TEL CO</t>
  </si>
  <si>
    <t>BUCKLAND TEL. CO.</t>
  </si>
  <si>
    <t>THE CHAMPAIGN TEL CO</t>
  </si>
  <si>
    <t>THE CHILLICOTHE TEL</t>
  </si>
  <si>
    <t>MCCLURE TEL CO</t>
  </si>
  <si>
    <t>CONNEAUT TEL CO</t>
  </si>
  <si>
    <t>CONTINENTAL OF OHIO</t>
  </si>
  <si>
    <t>DOYLESTOWN TEL CO</t>
  </si>
  <si>
    <t>FARMERS MUTUAL TEL</t>
  </si>
  <si>
    <t>LITTLE MIAMI COMM.</t>
  </si>
  <si>
    <t>FORT JENNINGS TEL CO</t>
  </si>
  <si>
    <t>GLANDORF TEL CO</t>
  </si>
  <si>
    <t>KALIDA TEL CO</t>
  </si>
  <si>
    <t>MIDDLE POINT HOME</t>
  </si>
  <si>
    <t>MINFORD TEL CO</t>
  </si>
  <si>
    <t>THE NEW KNOXVILLE</t>
  </si>
  <si>
    <t>THE NOVA TEL CO</t>
  </si>
  <si>
    <t>OAKWOOD TEL CO</t>
  </si>
  <si>
    <t>OTTOVILLE MUTUAL</t>
  </si>
  <si>
    <t>RIDGEVILLE TEL CO</t>
  </si>
  <si>
    <t>SHERWOOD MUTUAL TEL</t>
  </si>
  <si>
    <t>SYCAMORE TEL CO</t>
  </si>
  <si>
    <t>TELEPHONE SERVICE</t>
  </si>
  <si>
    <t>VANLUE TEL CO</t>
  </si>
  <si>
    <t>VAUGHNSVILLE TEL CO</t>
  </si>
  <si>
    <t>WABASH MUTUAL TEL CO</t>
  </si>
  <si>
    <t>MI</t>
  </si>
  <si>
    <t>ALLBAND COMMUNICATIONS COOPERATIVE</t>
  </si>
  <si>
    <t>ALLENDALE TEL CO</t>
  </si>
  <si>
    <t>COMM CORP OF MI</t>
  </si>
  <si>
    <t>BARAGA TEL CO</t>
  </si>
  <si>
    <t>BARRY COUNTY TEL CO</t>
  </si>
  <si>
    <t>BLANCHARD TEL ASSN</t>
  </si>
  <si>
    <t>BLOOMINGDALE TEL CO</t>
  </si>
  <si>
    <t>CARR TEL CO</t>
  </si>
  <si>
    <t>CHATHAM TEL CO - MI</t>
  </si>
  <si>
    <t>CLIMAX TEL CO</t>
  </si>
  <si>
    <t>DEERFIELD FARMERS</t>
  </si>
  <si>
    <t>DRENTHE TEL CO</t>
  </si>
  <si>
    <t>FARMERS DBA CHAPIN</t>
  </si>
  <si>
    <t>KALEVA TEL CO</t>
  </si>
  <si>
    <t>ACE TEL OF MICHIGAN</t>
  </si>
  <si>
    <t>LENNON TEL CO</t>
  </si>
  <si>
    <t>MIDWAY TEL CO</t>
  </si>
  <si>
    <t>HIAWATHA TEL CO</t>
  </si>
  <si>
    <t>OGDEN TEL CO</t>
  </si>
  <si>
    <t>ONTONAGON COUNTY TEL</t>
  </si>
  <si>
    <t>PIGEON TEL CO</t>
  </si>
  <si>
    <t>SAND CREEK TEL CO</t>
  </si>
  <si>
    <t>SHIAWASSEE TEL CO</t>
  </si>
  <si>
    <t>SPRINGPORT TEL CO</t>
  </si>
  <si>
    <t>UPPER PENINSULA TEL</t>
  </si>
  <si>
    <t>WALDRON TEL CO</t>
  </si>
  <si>
    <t>WESTPHALIA TEL CO</t>
  </si>
  <si>
    <t>WINN TEL CO</t>
  </si>
  <si>
    <t>WOLVERINE TEL CO</t>
  </si>
  <si>
    <t>ACE TELEPHONE CO. OF MI, INC. (OLD MISSION)</t>
  </si>
  <si>
    <t>MICHIGAN CENTRAL BROADBAND COMPANY, LLC</t>
  </si>
  <si>
    <t>IN</t>
  </si>
  <si>
    <t>BLOOMINGDALE HOME</t>
  </si>
  <si>
    <t>CAMDEN TEL CO - IN</t>
  </si>
  <si>
    <t>CITIZENS TEL CORP</t>
  </si>
  <si>
    <t>CLAY COUNTY RURAL TEL COOP D/B/A ENDEAVOR COMMUNICATIONS</t>
  </si>
  <si>
    <t>CRAIGVILLE TEL CO</t>
  </si>
  <si>
    <t>DAVIESS-MARTIN/RTC</t>
  </si>
  <si>
    <t>GEETINGSVILLE TEL CO</t>
  </si>
  <si>
    <t>HANCOCK TELECOM</t>
  </si>
  <si>
    <t>COMM CORP OF INDIANA</t>
  </si>
  <si>
    <t>HOME CO OF PITTSBORO</t>
  </si>
  <si>
    <t>HOME TEL CO INC</t>
  </si>
  <si>
    <t>LIGONIER TEL CO</t>
  </si>
  <si>
    <t>MERCHANTS &amp; FARMERS</t>
  </si>
  <si>
    <t>MONON TEL CO</t>
  </si>
  <si>
    <t>MULBERRY COOP TEL CO</t>
  </si>
  <si>
    <t>NEW LISBON TEL CO</t>
  </si>
  <si>
    <t>NEW PARIS TEL INC</t>
  </si>
  <si>
    <t>NORTHWESTERN INDIANA</t>
  </si>
  <si>
    <t>PERRY-SPENCER RURAL</t>
  </si>
  <si>
    <t>COMM CORP OF S. IN</t>
  </si>
  <si>
    <t>PULASKI-WHITE RURAL</t>
  </si>
  <si>
    <t>ROCHESTER TEL CO</t>
  </si>
  <si>
    <t>S &amp; W TEL CO</t>
  </si>
  <si>
    <t>SE INDIANA RURAL</t>
  </si>
  <si>
    <t>SUNMAN TELECOMM CORP</t>
  </si>
  <si>
    <t>SWAYZEE TEL CO</t>
  </si>
  <si>
    <t>SWEETSER RURAL TEL</t>
  </si>
  <si>
    <t>TIPTON TEL CO</t>
  </si>
  <si>
    <t>TRI-COUNTY TEL CO</t>
  </si>
  <si>
    <t>WASHINGTON CTY RURAL</t>
  </si>
  <si>
    <t>WEST POINT TEL CO</t>
  </si>
  <si>
    <t>YEOMAN TEL CO, INC</t>
  </si>
  <si>
    <t>WI</t>
  </si>
  <si>
    <t>AMERY TELCOM, INC.</t>
  </si>
  <si>
    <t>AMHERST TEL CO</t>
  </si>
  <si>
    <t>BADGER TELECOM, INC.</t>
  </si>
  <si>
    <t>BALDWIN TELECOM</t>
  </si>
  <si>
    <t>BELMONT TEL CO</t>
  </si>
  <si>
    <t>BERGEN TEL CO</t>
  </si>
  <si>
    <t>BLACK EARTH TEL CO</t>
  </si>
  <si>
    <t>BLOOMER TEL CO</t>
  </si>
  <si>
    <t>BONDUEL TEL CO</t>
  </si>
  <si>
    <t>BRUCE TEL CO, INC</t>
  </si>
  <si>
    <t>BURLINGTON B&amp;W</t>
  </si>
  <si>
    <t>CENTRAL STATE TEL CO</t>
  </si>
  <si>
    <t>CHEQUAMEGON COM COOP</t>
  </si>
  <si>
    <t>CHIBARDUN TEL COOP</t>
  </si>
  <si>
    <t>CITIZENS TEL COOP-WI</t>
  </si>
  <si>
    <t>CLEAR LAKE TEL CO-WI</t>
  </si>
  <si>
    <t>COCHRANE COOP TEL CO</t>
  </si>
  <si>
    <t>COON VALLEY FARMERS</t>
  </si>
  <si>
    <t>CUBA CITY EXCHANGE</t>
  </si>
  <si>
    <t>DICKEYVILLE TEL CORP</t>
  </si>
  <si>
    <t>FARMERS INDEPENDENT</t>
  </si>
  <si>
    <t>FARMERS TEL CO - WI</t>
  </si>
  <si>
    <t>MID-PLAINS TEL CO</t>
  </si>
  <si>
    <t>HAGER TELECOM INC.</t>
  </si>
  <si>
    <t>HILLSBORO TEL CO</t>
  </si>
  <si>
    <t>LAKEFIELD TEL CO</t>
  </si>
  <si>
    <t>LA VALLE TEL COOP</t>
  </si>
  <si>
    <t>LEMONWEIR VALLEY TEL</t>
  </si>
  <si>
    <t>LUCK TEL CO</t>
  </si>
  <si>
    <t>MANAWA TEL CO</t>
  </si>
  <si>
    <t>MARQUETTE-ADAMS COOP</t>
  </si>
  <si>
    <t>MILLTOWN MUTUAL TEL</t>
  </si>
  <si>
    <t>EASTCOAST TELECOM</t>
  </si>
  <si>
    <t>MOSINEE TEL CO</t>
  </si>
  <si>
    <t>MOUNT HOREB TEL CO</t>
  </si>
  <si>
    <t>MT VERNON TEL CO</t>
  </si>
  <si>
    <t>NELSON TEL COOP</t>
  </si>
  <si>
    <t>NIAGARA TEL CO</t>
  </si>
  <si>
    <t>BAYLAND TEL CO</t>
  </si>
  <si>
    <t>GRANTLAND TELECOM</t>
  </si>
  <si>
    <t>INDIANHEAD TEL CO</t>
  </si>
  <si>
    <t>PRICE COUNTY TEL CO</t>
  </si>
  <si>
    <t>NORTHEAST TEL CO</t>
  </si>
  <si>
    <t>RICHLAND-GRANT COOP</t>
  </si>
  <si>
    <t>RIVERSIDE TELECOM</t>
  </si>
  <si>
    <t>SCANDINAVIA TEL CO</t>
  </si>
  <si>
    <t>SHARON TEL CO</t>
  </si>
  <si>
    <t>SIREN TEL CO, INC</t>
  </si>
  <si>
    <t>SE TEL OF WISCONSIN</t>
  </si>
  <si>
    <t>SPRING VALLEY TEL CO</t>
  </si>
  <si>
    <t>STOCKBRIDGE &amp; SHERWD</t>
  </si>
  <si>
    <t>STATE LONG DISTANCE</t>
  </si>
  <si>
    <t>TENNEY TEL CO</t>
  </si>
  <si>
    <t>TRI-COUNTY COMM COOP</t>
  </si>
  <si>
    <t>UTELCO, INC</t>
  </si>
  <si>
    <t>VERNON TEL COOP</t>
  </si>
  <si>
    <t>WAUNAKEE TEL CO</t>
  </si>
  <si>
    <t>W. WISCONSIN TELCOM</t>
  </si>
  <si>
    <t>WITTENBERG TEL CO</t>
  </si>
  <si>
    <t>WOOD COUNTY TEL CO</t>
  </si>
  <si>
    <t>IL</t>
  </si>
  <si>
    <t>ADAMS TEL COOP</t>
  </si>
  <si>
    <t>ALHAMBRA-GRANTFORK</t>
  </si>
  <si>
    <t>CAMBRIDGE TEL CO -IL</t>
  </si>
  <si>
    <t>CASS TEL CO</t>
  </si>
  <si>
    <t>CLARKSVILLE MUTUAL</t>
  </si>
  <si>
    <t>CROSSVILLE TEL CO</t>
  </si>
  <si>
    <t>EGYPTIAN COOP ASSN</t>
  </si>
  <si>
    <t>FLAT ROCK TEL CO-OP</t>
  </si>
  <si>
    <t>GENESEO TEL CO</t>
  </si>
  <si>
    <t>GLASFORD TEL CO</t>
  </si>
  <si>
    <t>GRAFTON TEL CO</t>
  </si>
  <si>
    <t>GRANDVIEW MUTUAL TEL</t>
  </si>
  <si>
    <t>GRIDLEY TEL CO</t>
  </si>
  <si>
    <t>HAMILTON COUNTY TEL</t>
  </si>
  <si>
    <t>SHAWNEE TELEPHONE CO</t>
  </si>
  <si>
    <t>HARRISONVILLE TEL CO</t>
  </si>
  <si>
    <t>HENRY COUNTY TEL CO</t>
  </si>
  <si>
    <t>HOME TEL CO-ST JACOB</t>
  </si>
  <si>
    <t>KINSMAN MUTUAL TEL</t>
  </si>
  <si>
    <t>LA HARPE TEL CO</t>
  </si>
  <si>
    <t>LEAF RIVER TEL CO</t>
  </si>
  <si>
    <t>LEONORE MUTUAL TEL</t>
  </si>
  <si>
    <t>MCDONOUGH TEL COOP</t>
  </si>
  <si>
    <t>MCNABB TEL CO</t>
  </si>
  <si>
    <t>MADISON TEL CO</t>
  </si>
  <si>
    <t>MARSEILLES TEL CO</t>
  </si>
  <si>
    <t>METAMORA TEL CO</t>
  </si>
  <si>
    <t>MID CENTURY TEL COOP</t>
  </si>
  <si>
    <t>MONTROSE MUTUAL TEL</t>
  </si>
  <si>
    <t>MOULTRIE INDEPENDENT</t>
  </si>
  <si>
    <t>NEW WINDSOR TEL CO</t>
  </si>
  <si>
    <t>ONEIDA TEL EXCHANGE</t>
  </si>
  <si>
    <t>REYNOLDS TEL CO, INC</t>
  </si>
  <si>
    <t>TONICA TEL CO</t>
  </si>
  <si>
    <t>VIOLA HOME TEL CO</t>
  </si>
  <si>
    <t>WABASH TEL COOP, INC</t>
  </si>
  <si>
    <t>WOODHULL TEL CO</t>
  </si>
  <si>
    <t>STELLE TEL CO</t>
  </si>
  <si>
    <t>IA</t>
  </si>
  <si>
    <t>REASNOR TELEPHONE COMPANY</t>
  </si>
  <si>
    <t>ANDREW TEL CO INC</t>
  </si>
  <si>
    <t>ATKINS TEL CO, INC</t>
  </si>
  <si>
    <t>AYRSHIRE FARMERS MUT</t>
  </si>
  <si>
    <t>ALPINE COMM.</t>
  </si>
  <si>
    <t>BALDWIN-NASHVILLE</t>
  </si>
  <si>
    <t>BARNES CITY COOP</t>
  </si>
  <si>
    <t>BERNARD TEL CO INC</t>
  </si>
  <si>
    <t>BREDA TEL CORP.</t>
  </si>
  <si>
    <t>BROOKLYN MUTUAL TEL</t>
  </si>
  <si>
    <t>THE BURT TEL CO</t>
  </si>
  <si>
    <t>BUTLER-BREMER MUTUAL</t>
  </si>
  <si>
    <t>CASCADE COMM. CO.</t>
  </si>
  <si>
    <t>CASEY MUTUAL TEL CO</t>
  </si>
  <si>
    <t>CENTER JUNCTION TEL</t>
  </si>
  <si>
    <t>CENTRAL SCOTT TEL CO</t>
  </si>
  <si>
    <t>CITIZENS MUTUAL TEL</t>
  </si>
  <si>
    <t>CLARENCE TEL CO</t>
  </si>
  <si>
    <t>CLEAR LAKE INDEPEND</t>
  </si>
  <si>
    <t>C-M-L TEL COOP ASSN</t>
  </si>
  <si>
    <t>COLO TEL CO</t>
  </si>
  <si>
    <t>COON CREEK TEL CO</t>
  </si>
  <si>
    <t>COON VALLEY COOP TEL</t>
  </si>
  <si>
    <t>COOPERATIVE TEL CO</t>
  </si>
  <si>
    <t>CORN BELT TEL CO</t>
  </si>
  <si>
    <t>CUMBERLAND TEL CO</t>
  </si>
  <si>
    <t>DANVILLE MUTUAL TEL</t>
  </si>
  <si>
    <t>FARMERS (DEFIANCE)</t>
  </si>
  <si>
    <t>DIXON TEL CO</t>
  </si>
  <si>
    <t>DUMONT TEL CO</t>
  </si>
  <si>
    <t>DUNKERTON TEL COOP</t>
  </si>
  <si>
    <t>EAST BUCHANAN COOP</t>
  </si>
  <si>
    <t>ELLSWORTH COOP ASSN</t>
  </si>
  <si>
    <t>MINBURN TELECOMM.</t>
  </si>
  <si>
    <t>FARMERS&amp;BUSINESS MEN</t>
  </si>
  <si>
    <t>FARMERS COOP TEL CO</t>
  </si>
  <si>
    <t>FARMERS &amp; MERCHANTS</t>
  </si>
  <si>
    <t>FARMERS MUTUAL COOP</t>
  </si>
  <si>
    <t>FARMERS MUTUAL JESUP</t>
  </si>
  <si>
    <t>FARMERS TEL CO - BAT</t>
  </si>
  <si>
    <t>FARMERS TEL CO-ESSEX</t>
  </si>
  <si>
    <t>FARMERS TEL CO -RICE</t>
  </si>
  <si>
    <t>FENTON CO-OP TEL CO</t>
  </si>
  <si>
    <t>PARTNER COMM. COOP.</t>
  </si>
  <si>
    <t>GOLDFIELD TEL CO</t>
  </si>
  <si>
    <t>RIVER VALLEY TELECOM</t>
  </si>
  <si>
    <t>GRAND MOUND COOP TEL</t>
  </si>
  <si>
    <t>GRISWOLD CO-OP TEL</t>
  </si>
  <si>
    <t>HAWKEYE TEL CO</t>
  </si>
  <si>
    <t>HOSPERS TEL EXCH INC</t>
  </si>
  <si>
    <t>HUBBARD COOP ASSN</t>
  </si>
  <si>
    <t>HUXLEY COMM. COOP.</t>
  </si>
  <si>
    <t>IAMO TEL CO - IA</t>
  </si>
  <si>
    <t>INTERSTATE 35 TEL CO</t>
  </si>
  <si>
    <t>JEFFERSON TEL CO -IA</t>
  </si>
  <si>
    <t>JORDAN SOLDIERVALLEY</t>
  </si>
  <si>
    <t>KALONA COOP TEL CO</t>
  </si>
  <si>
    <t>KEYSTONE FRMS COOP</t>
  </si>
  <si>
    <t>LA PORTE CITY TEL CO</t>
  </si>
  <si>
    <t>LA MOTTE TEL CO</t>
  </si>
  <si>
    <t>LEHIGH VALLEY COOP</t>
  </si>
  <si>
    <t>LONE ROCK CO-OP TEL</t>
  </si>
  <si>
    <t>LOST NATION-ELWOOD</t>
  </si>
  <si>
    <t>NORTHEAST IOWA TEL</t>
  </si>
  <si>
    <t>LYNNVILLE TEL. CO.</t>
  </si>
  <si>
    <t>FARMERS (MANILLA)</t>
  </si>
  <si>
    <t>MARNE &amp; ELK HORN TEL</t>
  </si>
  <si>
    <t>MARTELLE COOP ASSN</t>
  </si>
  <si>
    <t>MASSENA TEL CO</t>
  </si>
  <si>
    <t>MECHANICSVILLE TEL</t>
  </si>
  <si>
    <t>MILES COOP TEL ASSN</t>
  </si>
  <si>
    <t>MINBURN TEL CO</t>
  </si>
  <si>
    <t>MINERVA VALLEY TEL</t>
  </si>
  <si>
    <t>MODERN COOP TEL CO</t>
  </si>
  <si>
    <t>MUTUAL TEL CO</t>
  </si>
  <si>
    <t>MEDIAPOLIS TEL CO</t>
  </si>
  <si>
    <t>NORTH ENGLISH COOP</t>
  </si>
  <si>
    <t>NORTHERN IOWA TEL CO</t>
  </si>
  <si>
    <t>NORTHWEST IOWA TEL</t>
  </si>
  <si>
    <t>NORTHWEST TEL COOP</t>
  </si>
  <si>
    <t>COMM 1 NETWORK</t>
  </si>
  <si>
    <t>OGDEN TEL CO - IA</t>
  </si>
  <si>
    <t>OLIN TEL CO, INC</t>
  </si>
  <si>
    <t>ONSLOW COOP TEL ASSN</t>
  </si>
  <si>
    <t>ORAN MUTUAL TEL CO</t>
  </si>
  <si>
    <t>PALO COOP TEL ASSN</t>
  </si>
  <si>
    <t>PALMER MUTUAL TEL CO</t>
  </si>
  <si>
    <t>PANORA COMM COOP</t>
  </si>
  <si>
    <t>PEOPLES TEL CO - IA</t>
  </si>
  <si>
    <t>PRAIRIEBURG TEL CO</t>
  </si>
  <si>
    <t>PRESTON TEL CO</t>
  </si>
  <si>
    <t>RADCLIFFE TEL CO</t>
  </si>
  <si>
    <t>READLYN TEL CO</t>
  </si>
  <si>
    <t>RINGSTED TEL CO</t>
  </si>
  <si>
    <t>ROCKWELL COOP ASSN</t>
  </si>
  <si>
    <t>ROYAL TEL CO</t>
  </si>
  <si>
    <t>RUTHVEN TEL EXCHANGE</t>
  </si>
  <si>
    <t>SAC COUNTY MUTUAL</t>
  </si>
  <si>
    <t>SCHALLER TEL CO</t>
  </si>
  <si>
    <t>SEARSBORO TEL CO</t>
  </si>
  <si>
    <t>SCRANTON TEL CO</t>
  </si>
  <si>
    <t>SHELL ROCK TEL CO</t>
  </si>
  <si>
    <t>HEART OF IOWA COMM.</t>
  </si>
  <si>
    <t>SOUTH SLOPE COOP TEL</t>
  </si>
  <si>
    <t>SOUTHWEST TEL EXCH</t>
  </si>
  <si>
    <t>SPRINGVILLE COOP TEL</t>
  </si>
  <si>
    <t>COOP TEL EXCHANGE</t>
  </si>
  <si>
    <t>SWISHER TEL CO</t>
  </si>
  <si>
    <t>STRATFORD MUTUAL TEL</t>
  </si>
  <si>
    <t>SULLY TEL ASSOC</t>
  </si>
  <si>
    <t>SUPERIOR TEL COOP</t>
  </si>
  <si>
    <t>TEMPLETON TEL CO</t>
  </si>
  <si>
    <t>TERRIL TEL. COOP.</t>
  </si>
  <si>
    <t>TITONKA TEL CO</t>
  </si>
  <si>
    <t>UNITED FARMERS TEL</t>
  </si>
  <si>
    <t>VAN BUREN TEL CO</t>
  </si>
  <si>
    <t>VAN HORNE COOP TEL</t>
  </si>
  <si>
    <t>VENTURA TEL CO, INC</t>
  </si>
  <si>
    <t>VILLISCA FARMERS TEL</t>
  </si>
  <si>
    <t>WALNUT TEL CO, INC</t>
  </si>
  <si>
    <t>WEBB-DICKENS TEL</t>
  </si>
  <si>
    <t>WEBSTER-CALHOUN COOP</t>
  </si>
  <si>
    <t>WELLMAN COOP TEL</t>
  </si>
  <si>
    <t>WEST IOWA TEL CO</t>
  </si>
  <si>
    <t>WEST LIBERTY TEL CO</t>
  </si>
  <si>
    <t>WESTERN IOWA ASSN</t>
  </si>
  <si>
    <t>WESTSIDE INDEPENDENT</t>
  </si>
  <si>
    <t>WILTON TEL CO</t>
  </si>
  <si>
    <t>WINNEBAGO COOP ASSN</t>
  </si>
  <si>
    <t>WOOLSTOCK MUTUAL</t>
  </si>
  <si>
    <t>WYOMING MUTUAL TEL</t>
  </si>
  <si>
    <t>PRAIRIE TEL CO</t>
  </si>
  <si>
    <t>ACE TEL ASSN-IA</t>
  </si>
  <si>
    <t>HILLS TEL CO, INC-IA</t>
  </si>
  <si>
    <t>KILLDUFF TEL. CO.</t>
  </si>
  <si>
    <t>MABEL COOP TEL-IA</t>
  </si>
  <si>
    <t>GRAND RIVER MUT-IA</t>
  </si>
  <si>
    <t>MN</t>
  </si>
  <si>
    <t>ACE TEL ASSN-MN</t>
  </si>
  <si>
    <t>ALBANY MUTUAL ASSN</t>
  </si>
  <si>
    <t>WILDERNESS VALLEY</t>
  </si>
  <si>
    <t>ARVIG TEL CO</t>
  </si>
  <si>
    <t>CITY OF BARNESVILLE</t>
  </si>
  <si>
    <t>BENTON COOP TEL CO</t>
  </si>
  <si>
    <t>BLUE EARTH VALLEY</t>
  </si>
  <si>
    <t>BRIDGEWATER TEL CO</t>
  </si>
  <si>
    <t>CALLAWAY TEL CO</t>
  </si>
  <si>
    <t>CLARA CITY TEL EXCH</t>
  </si>
  <si>
    <t>CLEMENTS TEL CO</t>
  </si>
  <si>
    <t>CONSOLIDATED TEL CO</t>
  </si>
  <si>
    <t>ARROWHEAD COMM CORP</t>
  </si>
  <si>
    <t>DUNNELL TEL CO</t>
  </si>
  <si>
    <t>EAGLE VALLEY TEL CO</t>
  </si>
  <si>
    <t>EASTON TEL CO</t>
  </si>
  <si>
    <t>EAST OTTER TAIL TEL</t>
  </si>
  <si>
    <t>ECKLES TEL CO</t>
  </si>
  <si>
    <t>EMILY COOP TEL CO</t>
  </si>
  <si>
    <t>FEDERATED TEL COOP</t>
  </si>
  <si>
    <t>FELTON TEL CO. INC.</t>
  </si>
  <si>
    <t>GARDEN VALLEY TEL CO</t>
  </si>
  <si>
    <t>GARDONVILLE COOP TEL</t>
  </si>
  <si>
    <t>GRANADA TEL CO</t>
  </si>
  <si>
    <t>HALSTAD TEL CO</t>
  </si>
  <si>
    <t>FEDERATED UTILITIES</t>
  </si>
  <si>
    <t>HARMONY TEL CO</t>
  </si>
  <si>
    <t>HILLS TEL CO, INC</t>
  </si>
  <si>
    <t>HOME TEL CO - MN</t>
  </si>
  <si>
    <t>HUTCHINSON TEL CO</t>
  </si>
  <si>
    <t>JOHNSON TEL CO</t>
  </si>
  <si>
    <t>KASSON &amp; MANTORVILLE</t>
  </si>
  <si>
    <t>MID STATE DBA KMP</t>
  </si>
  <si>
    <t>LISMORE COOP TEL CO</t>
  </si>
  <si>
    <t>LONSDALE TEL CO</t>
  </si>
  <si>
    <t>RUNESTONE TELEPHONE ASSOCIATION</t>
  </si>
  <si>
    <t>MABEL COOP TEL - MN</t>
  </si>
  <si>
    <t>CHRISTENSEN COMM CO</t>
  </si>
  <si>
    <t>MANCHESTER-HARTLAND</t>
  </si>
  <si>
    <t>MELROSE TEL CO</t>
  </si>
  <si>
    <t>MIDWEST TEL CO</t>
  </si>
  <si>
    <t>MID STATE TEL CO</t>
  </si>
  <si>
    <t>MINNESOTA VALLEY TEL</t>
  </si>
  <si>
    <t>CANNON VLY TELECOM</t>
  </si>
  <si>
    <t>NEW ULM TELECOM, INC</t>
  </si>
  <si>
    <t>LORETEL SYSTEMS, INC</t>
  </si>
  <si>
    <t>OSAKIS TEL CO</t>
  </si>
  <si>
    <t>PARK REGION MUTUAL</t>
  </si>
  <si>
    <t>PAUL BUNYAN RURAL</t>
  </si>
  <si>
    <t>PEOPLES TEL CO - MN</t>
  </si>
  <si>
    <t>PINE ISLAND TEL CO</t>
  </si>
  <si>
    <t>REDWOOD COUNTY TEL</t>
  </si>
  <si>
    <t>ROTHSAY TEL CO, INC</t>
  </si>
  <si>
    <t>RUNESTONE TEL ASSN</t>
  </si>
  <si>
    <t>SACRED HEART TEL CO</t>
  </si>
  <si>
    <t>SCOTT RICE -INTEGRA</t>
  </si>
  <si>
    <t>SLEEPY EYE TEL CO</t>
  </si>
  <si>
    <t>SPRING GROVE COOP</t>
  </si>
  <si>
    <t>STARBUCK TEL CO</t>
  </si>
  <si>
    <t>TWIN VALLEY-ULEN TEL</t>
  </si>
  <si>
    <t>UPSALA COOP TEL ASSN</t>
  </si>
  <si>
    <t>VALLEY TEL CO - MN</t>
  </si>
  <si>
    <t>CROSSLAKE TEL CO</t>
  </si>
  <si>
    <t>NORTHERN TEL CO - MN</t>
  </si>
  <si>
    <t>WEST CENTRAL TEL</t>
  </si>
  <si>
    <t>WESTERN TEL CO</t>
  </si>
  <si>
    <t>WIKSTROM TEL CO, INC</t>
  </si>
  <si>
    <t>WINSTED TEL CO</t>
  </si>
  <si>
    <t>WINTHROP TEL CO</t>
  </si>
  <si>
    <t>WOODSTOCK TEL CO</t>
  </si>
  <si>
    <t>WOLVERTON TEL CO</t>
  </si>
  <si>
    <t>ZUMBROTA TEL CO</t>
  </si>
  <si>
    <t>INTERSTATE TELECOMM.</t>
  </si>
  <si>
    <t>NE</t>
  </si>
  <si>
    <t>ARAPAHOE TEL CO</t>
  </si>
  <si>
    <t>ARLINGTON TEL CO</t>
  </si>
  <si>
    <t>ELSIE COMM., INC.</t>
  </si>
  <si>
    <t>BLAIR TEL CO</t>
  </si>
  <si>
    <t>THREE RIVER TELCO</t>
  </si>
  <si>
    <t>CAMBRIDGE TEL CO -NE</t>
  </si>
  <si>
    <t>CONSOLIDATED TELCO</t>
  </si>
  <si>
    <t>CLARKS TELECOM CO.</t>
  </si>
  <si>
    <t>COZAD TEL CO</t>
  </si>
  <si>
    <t>CURTIS TEL CO</t>
  </si>
  <si>
    <t>DALTON TEL CO, INC</t>
  </si>
  <si>
    <t>DILLER TEL CO</t>
  </si>
  <si>
    <t>EASTERN NEBRASKA TEL</t>
  </si>
  <si>
    <t>GLENWOOD TEL MEMBER</t>
  </si>
  <si>
    <t>HAMILTON TEL CO</t>
  </si>
  <si>
    <t>HARTINGTON TEL CO</t>
  </si>
  <si>
    <t>HARTMAN TEL EXCH INC</t>
  </si>
  <si>
    <t>HEMINGFORD COOP TEL</t>
  </si>
  <si>
    <t>HENDERSON CO-OP TEL</t>
  </si>
  <si>
    <t>HERSHEY COOP TEL CO</t>
  </si>
  <si>
    <t>CONSOLIDATED TELECOM</t>
  </si>
  <si>
    <t>HOOPER TEL CO</t>
  </si>
  <si>
    <t>K &amp; M TEL CO, INC</t>
  </si>
  <si>
    <t>GLENWOOD NETWORK SERVICES, INC</t>
  </si>
  <si>
    <t>NEBRASKA CENTRAL TEL</t>
  </si>
  <si>
    <t>NORTHEAST NEBRASKA</t>
  </si>
  <si>
    <t>GREAT PLAINS COMMUN</t>
  </si>
  <si>
    <t>PIERCE TEL CO</t>
  </si>
  <si>
    <t>PLAINVIEW TEL CO</t>
  </si>
  <si>
    <t>ROCK COUNTY TEL CO</t>
  </si>
  <si>
    <t>SODTOWN TEL CO</t>
  </si>
  <si>
    <t>SE NEBRASKA TEL CO</t>
  </si>
  <si>
    <t>STANTON TELECOM INC.</t>
  </si>
  <si>
    <t>WAUNETA TEL CO</t>
  </si>
  <si>
    <t>BENKELMAN TEL CO</t>
  </si>
  <si>
    <t>ND</t>
  </si>
  <si>
    <t>NORTH DAKOTA TEL CO</t>
  </si>
  <si>
    <t>ABSARAKA COOP TEL CO</t>
  </si>
  <si>
    <t>BEK COMM. COOP.</t>
  </si>
  <si>
    <t>CONSOLIDATED TELCOM</t>
  </si>
  <si>
    <t>DAKOTA CENTRAL COOP</t>
  </si>
  <si>
    <t>DICKEY RURAL COOP</t>
  </si>
  <si>
    <t>POLAR TELECOMM.</t>
  </si>
  <si>
    <t>GRIGGS COUNTY TEL CO</t>
  </si>
  <si>
    <t>INTER-COMMUNITY TEL</t>
  </si>
  <si>
    <t>MIDSTATE TEL CO</t>
  </si>
  <si>
    <t>MOORE &amp; LIBERTY TEL</t>
  </si>
  <si>
    <t>NORTHWEST COMM COOP</t>
  </si>
  <si>
    <t>POLAR COMM MUT AID</t>
  </si>
  <si>
    <t>RED RIVER RURAL TEL</t>
  </si>
  <si>
    <t>RESERVATION TEL COOP</t>
  </si>
  <si>
    <t>UNITED TEL MUTUAL</t>
  </si>
  <si>
    <t>W. RIVER TELECOM.</t>
  </si>
  <si>
    <t>MIDSTATE COMM.</t>
  </si>
  <si>
    <t>NEMONT TEL COOP - ND</t>
  </si>
  <si>
    <t>SRT COMMUNICATIONS</t>
  </si>
  <si>
    <t>SD</t>
  </si>
  <si>
    <t>HILLS TEL CO-SD</t>
  </si>
  <si>
    <t>ARMOUR INDEPENDENT</t>
  </si>
  <si>
    <t>ALLIANCE-BALTIC</t>
  </si>
  <si>
    <t>CHEYENNE RIVER SIOUX</t>
  </si>
  <si>
    <t>BERESFORD MUNICIPAL</t>
  </si>
  <si>
    <t>CITY OF BROOKINGS</t>
  </si>
  <si>
    <t>CLARITY TELECOM, LLC DBA VAST BROADBAND</t>
  </si>
  <si>
    <t>CITY OF FAITH MUNIC</t>
  </si>
  <si>
    <t>ALLIANCE-SPLITROCK</t>
  </si>
  <si>
    <t>GOLDEN WEST TELECOMM</t>
  </si>
  <si>
    <t>FT RANDALL-MT RUSHMR</t>
  </si>
  <si>
    <t>JAMES VALLEY COOP</t>
  </si>
  <si>
    <t>JEFFERSON TEL CO -SD</t>
  </si>
  <si>
    <t>KADOKA TELEPHONE CO</t>
  </si>
  <si>
    <t>KENNEBEC TEL CO</t>
  </si>
  <si>
    <t>MCCOOK COOP TEL CO</t>
  </si>
  <si>
    <t>MIDSTATE COMM., INC.</t>
  </si>
  <si>
    <t>WEST RIVER(MOBRIDGE)</t>
  </si>
  <si>
    <t>RC TECHNOLOGIES</t>
  </si>
  <si>
    <t>SANTEL COMM. COOP.</t>
  </si>
  <si>
    <t>SIOUX VALLEY TEL. CO</t>
  </si>
  <si>
    <t>STOCKHOLM-STRANDBURG</t>
  </si>
  <si>
    <t>VENTURE COMM. COOP</t>
  </si>
  <si>
    <t>TRI-COUNTY TELCOM</t>
  </si>
  <si>
    <t>UNION TEL CO.</t>
  </si>
  <si>
    <t>VALLEY TELECOMM.</t>
  </si>
  <si>
    <t>VIVIAN TELEPHONE CO</t>
  </si>
  <si>
    <t>WESTERN TEL CO.</t>
  </si>
  <si>
    <t>WEST RIVER COOP</t>
  </si>
  <si>
    <t>AR</t>
  </si>
  <si>
    <t>ARKANSAS TEL CO</t>
  </si>
  <si>
    <t>CENTRAL ARKANSAS TEL</t>
  </si>
  <si>
    <t>CLEVELAND COUNTY TEL</t>
  </si>
  <si>
    <t>DECATUR TEL CO INC</t>
  </si>
  <si>
    <t>SOUTH ARKANSAS TEL</t>
  </si>
  <si>
    <t>LAVACA TEL CO-AR</t>
  </si>
  <si>
    <t>MADISON COUNTY TEL</t>
  </si>
  <si>
    <t>MAGAZINE TEL CO</t>
  </si>
  <si>
    <t>MOUNTAIN VIEW TEL CO</t>
  </si>
  <si>
    <t>NORTH ARKANSAS TEL</t>
  </si>
  <si>
    <t>PRAIRIE GROVE TEL CO</t>
  </si>
  <si>
    <t>RICE BELT TEL CO</t>
  </si>
  <si>
    <t>E RITTER TEL CO</t>
  </si>
  <si>
    <t>SW ARKANSAS TEL COOP</t>
  </si>
  <si>
    <t>TRI-COUNTY TEL CO-AR</t>
  </si>
  <si>
    <t>WALNUT HILL TEL CO</t>
  </si>
  <si>
    <t>YELCOT TEL CO INC</t>
  </si>
  <si>
    <t>ARKWEST COMM., INC.</t>
  </si>
  <si>
    <t>SCOTT COUNTY TEL CO</t>
  </si>
  <si>
    <t>KS</t>
  </si>
  <si>
    <t>BLUE VALLEY TELE-COM</t>
  </si>
  <si>
    <t>COLUMBUS TELEPHONE</t>
  </si>
  <si>
    <t>COUNCIL GROVE TEL CO</t>
  </si>
  <si>
    <t>CUNNINGHAM TEL CO</t>
  </si>
  <si>
    <t>ELKHART TEL CO INC</t>
  </si>
  <si>
    <t>GOLDEN BELT TEL ASSN</t>
  </si>
  <si>
    <t>GORHAM TEL CO</t>
  </si>
  <si>
    <t>HAVILAND TEL CO</t>
  </si>
  <si>
    <t>H &amp; B COMMUNICATIONS</t>
  </si>
  <si>
    <t>J. B. N. TEL CO INC</t>
  </si>
  <si>
    <t>KANOKLA TEL ASSN-KS</t>
  </si>
  <si>
    <t>LA HARPE TEL CO INC</t>
  </si>
  <si>
    <t>MADISON TEL., LLC</t>
  </si>
  <si>
    <t>MOKAN DIAL INC-KS</t>
  </si>
  <si>
    <t>MOUNDRIDGE TEL CO</t>
  </si>
  <si>
    <t>PEOPLES TELECOM LLC</t>
  </si>
  <si>
    <t>PIONEER TEL ASSN INC</t>
  </si>
  <si>
    <t>CRAW-KAN TEL COOP</t>
  </si>
  <si>
    <t>RAINBOW TELECOM</t>
  </si>
  <si>
    <t>RURAL TEL SERVICE CO</t>
  </si>
  <si>
    <t>S &amp; T TEL COOP ASSN</t>
  </si>
  <si>
    <t>S &amp; A TEL CO INC</t>
  </si>
  <si>
    <t>S. CENTRAL TEL - KS</t>
  </si>
  <si>
    <t>SOUTHERN KANSAS TEL</t>
  </si>
  <si>
    <t>TRI-COUNTY TEL ASSN</t>
  </si>
  <si>
    <t>TWIN VALLEY TEL INC</t>
  </si>
  <si>
    <t>UNITED TEL ASSN</t>
  </si>
  <si>
    <t>WAMEGO TEL CO INC</t>
  </si>
  <si>
    <t>WHEAT STATE TEL, INC</t>
  </si>
  <si>
    <t>WILSON TEL CO INC</t>
  </si>
  <si>
    <t>ZENDA TEL COMPANY</t>
  </si>
  <si>
    <t>TOTAH COMMUNICATIONS</t>
  </si>
  <si>
    <t>MO</t>
  </si>
  <si>
    <t>BPS TEL. CO.</t>
  </si>
  <si>
    <t>IAMO TEL CO - MO</t>
  </si>
  <si>
    <t>CRAW-KAN TEL COOP-MO</t>
  </si>
  <si>
    <t>MOKAN DIAL INC-MO</t>
  </si>
  <si>
    <t>ALMA COMM. CO.</t>
  </si>
  <si>
    <t>CHARITON VALLEY TEL</t>
  </si>
  <si>
    <t>CITIZENS TEL CO - MO</t>
  </si>
  <si>
    <t>OZARK TEL. CO.</t>
  </si>
  <si>
    <t>ELLINGTON TEL CO</t>
  </si>
  <si>
    <t>FARBER TEL CO</t>
  </si>
  <si>
    <t>FIDELITY TEL CO</t>
  </si>
  <si>
    <t>GOODMAN TEL CO</t>
  </si>
  <si>
    <t>GRANBY TEL CO - MO</t>
  </si>
  <si>
    <t>GRAND RIVER MUT-MO</t>
  </si>
  <si>
    <t>GREEN HILLS TEL CORP</t>
  </si>
  <si>
    <t>CHOCTAW TELEPHONE CO</t>
  </si>
  <si>
    <t>KLM TEL CO</t>
  </si>
  <si>
    <t>KINGDOM TELEPHONE CO</t>
  </si>
  <si>
    <t>LE-RU TELEPHONE CO</t>
  </si>
  <si>
    <t>MCDONALD COUNTY TEL</t>
  </si>
  <si>
    <t>MARK TWAIN RURAL TEL</t>
  </si>
  <si>
    <t>MID-MISSOURI TEL CO</t>
  </si>
  <si>
    <t>MILLER TEL CO - MO</t>
  </si>
  <si>
    <t>NEW FLORENCE TEL CO</t>
  </si>
  <si>
    <t>NEW LONDON TEL CO</t>
  </si>
  <si>
    <t>HOLWAY TEL CO</t>
  </si>
  <si>
    <t>NE MISSOURI RURAL</t>
  </si>
  <si>
    <t>LATHROP TEL COMPANY</t>
  </si>
  <si>
    <t>ORCHARD FARM TEL CO</t>
  </si>
  <si>
    <t>OREGON FARMERS MUT</t>
  </si>
  <si>
    <t>PEACE VALLEY TEL CO</t>
  </si>
  <si>
    <t>ROCK PORT TEL CO</t>
  </si>
  <si>
    <t>SENECA TEL CO</t>
  </si>
  <si>
    <t>STEELVILLE TEL EXCH</t>
  </si>
  <si>
    <t>STOUTLAND TEL CO</t>
  </si>
  <si>
    <t>OK</t>
  </si>
  <si>
    <t>LAVACA TEL CO-OK</t>
  </si>
  <si>
    <t>KANOKLA TEL ASSN-OK</t>
  </si>
  <si>
    <t>S. CENTRAL TEL - OK</t>
  </si>
  <si>
    <t>ATLAS TEL CO</t>
  </si>
  <si>
    <t>BEGGS TEL CO</t>
  </si>
  <si>
    <t>BIXBY TEL CO</t>
  </si>
  <si>
    <t>CANADIAN VALLEY TEL</t>
  </si>
  <si>
    <t>CARNEGIE TEL CO INC</t>
  </si>
  <si>
    <t>CENTRAL OKLAHOMA TEL</t>
  </si>
  <si>
    <t>CHEROKEE TEL CO</t>
  </si>
  <si>
    <t>CHICKASAW TEL CO</t>
  </si>
  <si>
    <t>CIMARRON TEL CO</t>
  </si>
  <si>
    <t>OKLAHOMA COMM SYSTEM</t>
  </si>
  <si>
    <t>CROSS TEL CO</t>
  </si>
  <si>
    <t>DOBSON TEL CO</t>
  </si>
  <si>
    <t>GRAND TEL CO INC</t>
  </si>
  <si>
    <t>HINTON TEL CO</t>
  </si>
  <si>
    <t>MCLOUD TEL CO</t>
  </si>
  <si>
    <t>MEDICINE PARK TEL CO</t>
  </si>
  <si>
    <t>MID-AMERICA TEL INC</t>
  </si>
  <si>
    <t xml:space="preserve">OKLATEL COMMUNICATIONS, INC.  </t>
  </si>
  <si>
    <t>OKLAHOMA WESTERN TEL</t>
  </si>
  <si>
    <t>PANHANDLE TEL COOP</t>
  </si>
  <si>
    <t>PINE TELEPHONE CO</t>
  </si>
  <si>
    <t>PIONEER TEL COOP INC</t>
  </si>
  <si>
    <t>POTTAWATOMIE TEL CO</t>
  </si>
  <si>
    <t>SALINA-SPAVINAW TEL</t>
  </si>
  <si>
    <t>SHIDLER TEL CO</t>
  </si>
  <si>
    <t>SW OKLAHOMA TEL CO</t>
  </si>
  <si>
    <t>TERRAL TEL CO</t>
  </si>
  <si>
    <t>VALLIANT TEL CO</t>
  </si>
  <si>
    <t>WYANDOTTE TEL CO</t>
  </si>
  <si>
    <t>SANTA ROSA TEL COOP</t>
  </si>
  <si>
    <t>TX</t>
  </si>
  <si>
    <t>CAMERON TEL CO TEXAS</t>
  </si>
  <si>
    <t>BLOSSOM TEL CO</t>
  </si>
  <si>
    <t>BIG BEND TEL CO INC</t>
  </si>
  <si>
    <t>BRAZORIA TEL CO</t>
  </si>
  <si>
    <t>BRAZOS TEL COOP INC</t>
  </si>
  <si>
    <t>NORTH TEXAS TEL. CO.</t>
  </si>
  <si>
    <t>CAP ROCK TEL COOP</t>
  </si>
  <si>
    <t>CENTRAL TEXAS CO-OP</t>
  </si>
  <si>
    <t>COLEMAN COUNTY CO-OP</t>
  </si>
  <si>
    <t>COLORADO VALLEY TEL</t>
  </si>
  <si>
    <t>TOTELCOM COMMUNICATIONS, LLC</t>
  </si>
  <si>
    <t>COMMUNITY TEL CO</t>
  </si>
  <si>
    <t>CUMBY TEL COOP INC</t>
  </si>
  <si>
    <t>DELL TEL. CO-OP - TX</t>
  </si>
  <si>
    <t>EASTEX TEL COOP INC</t>
  </si>
  <si>
    <t>ELECTRA TELEPHONE CO</t>
  </si>
  <si>
    <t>ETEX TEL COOP INC</t>
  </si>
  <si>
    <t>FIVE AREA TEL CO-OP</t>
  </si>
  <si>
    <t>BORDER TO BORDER</t>
  </si>
  <si>
    <t>GANADO TELEPHONE CO</t>
  </si>
  <si>
    <t>GUADALUPE VALLEY TEL</t>
  </si>
  <si>
    <t>HILL COUNTRY CO-OP</t>
  </si>
  <si>
    <t>ALENCO COMMUNICATION</t>
  </si>
  <si>
    <t>ETS TEL. CO., INC.</t>
  </si>
  <si>
    <t>INDUSTRY TEL CO</t>
  </si>
  <si>
    <t>LA WARD TEL EXCHANGE</t>
  </si>
  <si>
    <t>LAKE LIVINGSTON TEL</t>
  </si>
  <si>
    <t>LIPAN TEL CO</t>
  </si>
  <si>
    <t>LIVINGSTON TEL CO</t>
  </si>
  <si>
    <t>MID-PLAINS RURAL TEL</t>
  </si>
  <si>
    <t>MUENSTER DBA NORTEX</t>
  </si>
  <si>
    <t>PEOPLES TEL COOP -TX</t>
  </si>
  <si>
    <t>POKA-LAMBRO TEL COOP</t>
  </si>
  <si>
    <t>RIVIERA TEL CO INC</t>
  </si>
  <si>
    <t>SOUTHWEST TEXAS TEL</t>
  </si>
  <si>
    <t>SOUTH PLAINS TEL</t>
  </si>
  <si>
    <t>TATUM TEL CO</t>
  </si>
  <si>
    <t>TAYLOR TEL CO-OP INC</t>
  </si>
  <si>
    <t>VALLEY TEL CO-OP -TX</t>
  </si>
  <si>
    <t>WEST TEXAS RURAL TEL</t>
  </si>
  <si>
    <t>WES-TEX TEL CO-OP</t>
  </si>
  <si>
    <t>XIT RURAL TEL CO-OP</t>
  </si>
  <si>
    <t>ENMR TEL COOP-TX</t>
  </si>
  <si>
    <t>AZ</t>
  </si>
  <si>
    <t>HOPI TELECOMMUNICATIONS COMPANY</t>
  </si>
  <si>
    <t>SAN CARLOS APACHE</t>
  </si>
  <si>
    <t>ARIZONA TELEPHONE CO</t>
  </si>
  <si>
    <t>TOHONO O'ODHAM UTIL.</t>
  </si>
  <si>
    <t>SOUTHWESTERN TEL CO</t>
  </si>
  <si>
    <t>VALLEY TEL COOP-AZ</t>
  </si>
  <si>
    <t>GILA RIVER TELECOM.</t>
  </si>
  <si>
    <t>ACCIPITER COMM.</t>
  </si>
  <si>
    <t>FORT MOJAVE TEL, INC</t>
  </si>
  <si>
    <t>MIDVALE-AZ</t>
  </si>
  <si>
    <t>TABLE TOP TEL CO</t>
  </si>
  <si>
    <t>SADDLEBACK COMM CO</t>
  </si>
  <si>
    <t>CO</t>
  </si>
  <si>
    <t>AGATE MUTUAL TEL CO</t>
  </si>
  <si>
    <t>BIJOU TEL COOP ASSOC</t>
  </si>
  <si>
    <t>BLANCA TEL CO</t>
  </si>
  <si>
    <t>DELTA COUNTY TEL CO</t>
  </si>
  <si>
    <t>EASTERN SLOPE RURAL</t>
  </si>
  <si>
    <t>FARMERS TEL CO - CO</t>
  </si>
  <si>
    <t>HAXTUN TEL CO</t>
  </si>
  <si>
    <t>NUCLA-NATURITA TEL</t>
  </si>
  <si>
    <t>NUNN TEL CO</t>
  </si>
  <si>
    <t>SOUTH PARK TEL. CO.</t>
  </si>
  <si>
    <t>PEETZ COOP TEL CO</t>
  </si>
  <si>
    <t>PHILLIPS COUNTY TEL</t>
  </si>
  <si>
    <t>PINE DRIVE TEL CO</t>
  </si>
  <si>
    <t>PLAINS COOP TEL ASSN</t>
  </si>
  <si>
    <t>RICO TEL CO</t>
  </si>
  <si>
    <t>ROGGEN TEL COOP CO</t>
  </si>
  <si>
    <t>RYE TELEPHONE CO</t>
  </si>
  <si>
    <t>STONEHAM COOP TEL CO</t>
  </si>
  <si>
    <t>STRASBURG TEL CO</t>
  </si>
  <si>
    <t>WIGGINS TEL ASSOC</t>
  </si>
  <si>
    <t>WILLARD TEL CO</t>
  </si>
  <si>
    <t>ID</t>
  </si>
  <si>
    <t>ALBION TEL CO-ATC</t>
  </si>
  <si>
    <t>CAMBRIDGE TEL CO</t>
  </si>
  <si>
    <t>CUSTER TEL COOP</t>
  </si>
  <si>
    <t>FILER MUTUAL TEL -ID</t>
  </si>
  <si>
    <t>MIDVALE TEL EXCH INC</t>
  </si>
  <si>
    <t>MUD LAKE TEL COOP</t>
  </si>
  <si>
    <t>POTLATCH TEL CO INC</t>
  </si>
  <si>
    <t>PROJECT MUTUAL TEL</t>
  </si>
  <si>
    <t>DIRECT COMM-ROCKLAND</t>
  </si>
  <si>
    <t>RURAL TEL CO - ID</t>
  </si>
  <si>
    <t>SILVER STAR TEL- ID</t>
  </si>
  <si>
    <t>INLAND TEL-ID</t>
  </si>
  <si>
    <t>FREMONT TELECOM - ROR</t>
  </si>
  <si>
    <t>MT</t>
  </si>
  <si>
    <t>BLACKFOOT TEL - BTC</t>
  </si>
  <si>
    <t>HOT SPRINGS TEL CO</t>
  </si>
  <si>
    <t>INTERBEL TEL COOP</t>
  </si>
  <si>
    <t>LINCOLN TEL CO INC</t>
  </si>
  <si>
    <t>MID-RIVERS TEL COOP</t>
  </si>
  <si>
    <t>NEMONT TEL COOP-MT</t>
  </si>
  <si>
    <t>NORTHERN TEL COOP</t>
  </si>
  <si>
    <t>PROJECT TEL CO</t>
  </si>
  <si>
    <t>RANGE TEL COOP-MT</t>
  </si>
  <si>
    <t>RONAN TEL CO</t>
  </si>
  <si>
    <t>SOUTHERN MONTANA TEL</t>
  </si>
  <si>
    <t>3-RIVERS TEL COOP</t>
  </si>
  <si>
    <t>TRIANGLE TEL COOP</t>
  </si>
  <si>
    <t>BLACKFOOT TEL - CFT</t>
  </si>
  <si>
    <t>CENTRAL MONTANA</t>
  </si>
  <si>
    <t>NM</t>
  </si>
  <si>
    <t>MESCALERO APACHE</t>
  </si>
  <si>
    <t>DELL TEL CO-OP - NM</t>
  </si>
  <si>
    <t>VALLEY TEL COOP - NM</t>
  </si>
  <si>
    <t>BACA VALLEY TEL CO</t>
  </si>
  <si>
    <t>ENMR TEL COOP INC-NM</t>
  </si>
  <si>
    <t>LA JICARITA RURAL</t>
  </si>
  <si>
    <t>LEACO RURAL TEL COOP</t>
  </si>
  <si>
    <t>TULAROSA BASIN TEL.</t>
  </si>
  <si>
    <t>WESTERN NEW MEXICO</t>
  </si>
  <si>
    <t>PENASCO VALLEY TEL</t>
  </si>
  <si>
    <t>ROOSEVELT CNTY RURAL</t>
  </si>
  <si>
    <t>SACRED WIND</t>
  </si>
  <si>
    <t>UT</t>
  </si>
  <si>
    <t>DIRECT COMMUNICATIONS CEDAR VALLEY, LLC</t>
  </si>
  <si>
    <t>CENTRAL UTAH TEL INC</t>
  </si>
  <si>
    <t>EMRY DBA EMRY TELCOM</t>
  </si>
  <si>
    <t>GUNNISON TEL CO</t>
  </si>
  <si>
    <t>MANTI TEL CO</t>
  </si>
  <si>
    <t>SKYLINE TELECOM</t>
  </si>
  <si>
    <t>BEEHIVE TEL CO - UT</t>
  </si>
  <si>
    <t>SOUTH CENTRAL UTAH</t>
  </si>
  <si>
    <t>UBTA-UBET COMM INC.</t>
  </si>
  <si>
    <t>ALL WEST COMM-UT</t>
  </si>
  <si>
    <t>BEAR LAKE COMM</t>
  </si>
  <si>
    <t>WY</t>
  </si>
  <si>
    <t>RANGE TEL COOP - WY</t>
  </si>
  <si>
    <t>CHUGWATER TEL CO</t>
  </si>
  <si>
    <t>ALL WEST COMM.-WY</t>
  </si>
  <si>
    <t>DUBOIS TEL EXCHANGE</t>
  </si>
  <si>
    <t>SILVER STAR TEL-WY</t>
  </si>
  <si>
    <t>TRI COUNTY TEL ASSN</t>
  </si>
  <si>
    <t>UNION TELEPHONE CO</t>
  </si>
  <si>
    <t>WA</t>
  </si>
  <si>
    <t>WESTGATE COMMUNICATIONS LLC D/B/A WEAVTEL</t>
  </si>
  <si>
    <t>BEAVER CREEK TELEPHONE COMPANY</t>
  </si>
  <si>
    <t>ASOTIN TEL - WA</t>
  </si>
  <si>
    <t>HAT ISLAND TEL CO</t>
  </si>
  <si>
    <t>PEND OREILLE TEL.</t>
  </si>
  <si>
    <t>HOOD CANAL TEL CO</t>
  </si>
  <si>
    <t>INLAND TEL CO -WA</t>
  </si>
  <si>
    <t>KALAMA TEL CO</t>
  </si>
  <si>
    <t>LEWIS RIVER TEL CO</t>
  </si>
  <si>
    <t>MCDANIEL TEL CO</t>
  </si>
  <si>
    <t>MASHELL TELECOM INC</t>
  </si>
  <si>
    <t>PIONEER TEL CO</t>
  </si>
  <si>
    <t>ST JOHN TEL CO</t>
  </si>
  <si>
    <t>TENINO TELEPHONE CO</t>
  </si>
  <si>
    <t>TOLEDO TELEPHONE CO</t>
  </si>
  <si>
    <t>WESTERN WAHKIAKUM</t>
  </si>
  <si>
    <t>WHIDBEY TEL CO.</t>
  </si>
  <si>
    <t>OR</t>
  </si>
  <si>
    <t>BEAVER CREEK COOP</t>
  </si>
  <si>
    <t>CANBY TEL ASSN</t>
  </si>
  <si>
    <t>CLEAR CREEK MUTUAL</t>
  </si>
  <si>
    <t>COLTON TEL CO</t>
  </si>
  <si>
    <t>EAGLE TEL SYSTEMS</t>
  </si>
  <si>
    <t>CASCADE UTIL INC</t>
  </si>
  <si>
    <t>GERVAIS TELEPHONE CO</t>
  </si>
  <si>
    <t>ROOME TELECOMM INC</t>
  </si>
  <si>
    <t>HELIX TEL CO.</t>
  </si>
  <si>
    <t>HOME TELEPHONE CO</t>
  </si>
  <si>
    <t>TRANS-CASCADES TEL</t>
  </si>
  <si>
    <t>MOLALLA TEL CO.</t>
  </si>
  <si>
    <t>MONITOR COOP TEL</t>
  </si>
  <si>
    <t>MONROE TELEPHONE CO.</t>
  </si>
  <si>
    <t>MT. ANGEL TEL CO.</t>
  </si>
  <si>
    <t>NEHALEM TELECOMM.</t>
  </si>
  <si>
    <t>NORTH STATE TEL CO.</t>
  </si>
  <si>
    <t>OREGON TEL CORP</t>
  </si>
  <si>
    <t>OREGON-IDAHO UTIL.</t>
  </si>
  <si>
    <t>PEOPLES TEL CO. - OR</t>
  </si>
  <si>
    <t>PINE TEL SYSTEM INC.</t>
  </si>
  <si>
    <t>PIONEER TEL COOP</t>
  </si>
  <si>
    <t>ST PAUL COOP ASSN</t>
  </si>
  <si>
    <t>SCIO MUTUAL TEL ASSN</t>
  </si>
  <si>
    <t>STAYTON COOP TEL CO</t>
  </si>
  <si>
    <t>ASOTIN TEL - OR</t>
  </si>
  <si>
    <t>OREGON TEL. CORP. (MTE - OREGON)</t>
  </si>
  <si>
    <t>CA</t>
  </si>
  <si>
    <t>CALAVERAS TEL CO</t>
  </si>
  <si>
    <t>CAL-ORE TELEPHONE CO</t>
  </si>
  <si>
    <t>DUCOR TELEPHONE CO</t>
  </si>
  <si>
    <t>FORESTHILL TEL CO.</t>
  </si>
  <si>
    <t>HAPPY VALLEY TEL CO</t>
  </si>
  <si>
    <t>HORNITOS TEL CO</t>
  </si>
  <si>
    <t>WINTERHAVEN TEL. CO.</t>
  </si>
  <si>
    <t>KERMAN TELEPHONE CO</t>
  </si>
  <si>
    <t>THE PONDEROSA TEL CO</t>
  </si>
  <si>
    <t>SIERRA TELEPHONE CO</t>
  </si>
  <si>
    <t>THE SISKIYOU TEL CO</t>
  </si>
  <si>
    <t>VOLCANO TEL CO</t>
  </si>
  <si>
    <t>PINNACLES TEL CO</t>
  </si>
  <si>
    <t>NV</t>
  </si>
  <si>
    <t>FILER MUTUAL TEL -NV</t>
  </si>
  <si>
    <t>RURAL TEL CO - NV</t>
  </si>
  <si>
    <t>BEEHIVE TEL CO - NV</t>
  </si>
  <si>
    <t>CHURCHILL-CC COMM.</t>
  </si>
  <si>
    <t>LINCOLN CTY TEL SYS</t>
  </si>
  <si>
    <t>MOAPA VALLEY TEL CO.</t>
  </si>
  <si>
    <t>RIO VIRGIN TEL CO</t>
  </si>
  <si>
    <t>HUMBOLDT TEL CO</t>
  </si>
  <si>
    <t>AK</t>
  </si>
  <si>
    <t>ADAK TEL UTILITY</t>
  </si>
  <si>
    <t>ARCTIC SLOPE TEL</t>
  </si>
  <si>
    <t>BETTLES TEL CO INC</t>
  </si>
  <si>
    <t>BRISTOL BAY TEL COOP</t>
  </si>
  <si>
    <t>BUSH-TELL INC.</t>
  </si>
  <si>
    <t>CIRCLE UTILITIES</t>
  </si>
  <si>
    <t>COPPER VALLEY TEL</t>
  </si>
  <si>
    <t>CORDOVA TEL COOP</t>
  </si>
  <si>
    <t>INTERIOR TEL CO INC</t>
  </si>
  <si>
    <t>KETCHIKAN PUBLIC UT</t>
  </si>
  <si>
    <t>MATANUSKA TEL ASSOC</t>
  </si>
  <si>
    <t>MUKLUK TEL CO INC</t>
  </si>
  <si>
    <t>ALASKA TEL CO</t>
  </si>
  <si>
    <t>NUSHAGAK ELEC &amp; TEL</t>
  </si>
  <si>
    <t>OTZ TEL COOPERATIVE</t>
  </si>
  <si>
    <t>UNITED UTILITIES INC</t>
  </si>
  <si>
    <t>YUKON TEL CO INC</t>
  </si>
  <si>
    <t>NORTH COUNTRY TEL CO</t>
  </si>
  <si>
    <t>SUMMIT TEL &amp; TEL -AK</t>
  </si>
  <si>
    <t>GU</t>
  </si>
  <si>
    <t>GTA TELECOM, LLC</t>
  </si>
  <si>
    <t>AS</t>
  </si>
  <si>
    <t>AMERICAN SAMOA</t>
  </si>
  <si>
    <t>Revenue Type</t>
  </si>
  <si>
    <t>R</t>
  </si>
  <si>
    <t>HCL Loops</t>
  </si>
  <si>
    <t>Target Amount</t>
  </si>
  <si>
    <t>HCLS (plus SNA and SVS)</t>
  </si>
  <si>
    <t>SNA Loops</t>
  </si>
  <si>
    <t>SNA Forecasted</t>
  </si>
  <si>
    <t>SVS Loops</t>
  </si>
  <si>
    <t>Forecasted</t>
  </si>
  <si>
    <t>Target HCL</t>
  </si>
  <si>
    <t>Difference Between Forecasted and Target</t>
  </si>
  <si>
    <t>Half the difference</t>
  </si>
  <si>
    <t>Total HCL Loops</t>
  </si>
  <si>
    <t>Forecasted HCL</t>
  </si>
  <si>
    <t>Forecasted SNA</t>
  </si>
  <si>
    <t>Total SNA Loops</t>
  </si>
  <si>
    <t>Target SNA</t>
  </si>
  <si>
    <t>Forecasted SVS</t>
  </si>
  <si>
    <t>Total SVS Loops</t>
  </si>
  <si>
    <t>Target SVS</t>
  </si>
  <si>
    <t>Mechanism</t>
  </si>
  <si>
    <t>SVS Forecasted</t>
  </si>
  <si>
    <t>Per Line Adjustment for SAC</t>
  </si>
  <si>
    <t>Support Amounts After Per Line Adjustment</t>
  </si>
  <si>
    <t>Support After Prorata Adjustment (Final Support)</t>
  </si>
  <si>
    <t>Per Line Adjustment</t>
  </si>
  <si>
    <t>Pro rata Adjustment Factor</t>
  </si>
  <si>
    <t xml:space="preserve">Pro rata Adjustment Factor </t>
  </si>
  <si>
    <t>Sums</t>
  </si>
  <si>
    <t>Pro Rata Adjustment Factor</t>
  </si>
  <si>
    <t>X5 RTC LLC</t>
  </si>
  <si>
    <t>Total Forecasted CAF BLS</t>
  </si>
  <si>
    <t>True Up</t>
  </si>
  <si>
    <t xml:space="preserve"> Total CAF BLS </t>
  </si>
  <si>
    <t xml:space="preserve">Total CAF BLS Loops </t>
  </si>
  <si>
    <t>CAF BLS per Loop</t>
  </si>
  <si>
    <t>HCL per Loop</t>
  </si>
  <si>
    <t>SNA per Loop</t>
  </si>
  <si>
    <t>SVS Per Loop</t>
  </si>
  <si>
    <t>CAF BLS Based on Common Line Loops</t>
  </si>
  <si>
    <t>Row Labels</t>
  </si>
  <si>
    <t>Sum of Final Cap + Rfadj - rounddown</t>
  </si>
  <si>
    <t>type</t>
  </si>
  <si>
    <t>Uncapped Support</t>
  </si>
  <si>
    <t>Fund</t>
  </si>
  <si>
    <t>AEX-Lines</t>
  </si>
  <si>
    <t>Lines</t>
  </si>
  <si>
    <t>Final Cap + Rfadj - rounddown</t>
  </si>
  <si>
    <t>ROR</t>
  </si>
  <si>
    <t>support</t>
  </si>
  <si>
    <t>ILECSAC</t>
  </si>
  <si>
    <t>Holding Company Name</t>
  </si>
  <si>
    <t>Amounts</t>
  </si>
  <si>
    <t>Adak Eagle Enterprises, LLC</t>
  </si>
  <si>
    <t>American Broadband Communications et al.</t>
  </si>
  <si>
    <t>Arctic Slope Telephone Association Cooperative, Inc.</t>
  </si>
  <si>
    <t>Bristol Bay Telephone Cooperative</t>
  </si>
  <si>
    <t>Bush-Tell, Inc.</t>
  </si>
  <si>
    <t>Circle Telephone &amp; Electric</t>
  </si>
  <si>
    <t>Copper Valley Telephone Cooperative</t>
  </si>
  <si>
    <t>Cordova Telephone Cooperative, Inc.</t>
  </si>
  <si>
    <t>City of Ketchikan</t>
  </si>
  <si>
    <t>Matanuska Telephone Association, Inc.</t>
  </si>
  <si>
    <t>Nushagak Electric &amp; Telephone Cooperative, Inc.</t>
  </si>
  <si>
    <t>OTZ Telephone Cooperative, Inc.</t>
  </si>
  <si>
    <t>General Communication, Inc.</t>
  </si>
  <si>
    <t>ACAM</t>
  </si>
  <si>
    <t>HCL</t>
  </si>
  <si>
    <t>ICLS</t>
  </si>
  <si>
    <t>sac</t>
  </si>
  <si>
    <t>fund</t>
  </si>
  <si>
    <t>amount</t>
  </si>
  <si>
    <t>CAF BLS Based on Consumer Broadband-Only Loops*</t>
  </si>
  <si>
    <t>CAF BLS Common Line Loops</t>
  </si>
  <si>
    <t>CAF BLS Consumer Broadband-Only Loops*  (From Form 508)</t>
  </si>
  <si>
    <t>Total Support After Prorata Adjustment (Final Support)</t>
  </si>
  <si>
    <t xml:space="preserve">Forecasted HCL </t>
  </si>
  <si>
    <t>N</t>
  </si>
  <si>
    <t>Y</t>
  </si>
  <si>
    <t>Acquired Exchange (Y/N)</t>
  </si>
  <si>
    <t>HCL Monthly Support</t>
  </si>
  <si>
    <t>SNA Monthly Support</t>
  </si>
  <si>
    <t>SVS Monthly Support</t>
  </si>
  <si>
    <t>NOTE</t>
  </si>
  <si>
    <t>2017-2018</t>
  </si>
  <si>
    <t>RICHMOND TEL CO</t>
  </si>
  <si>
    <t xml:space="preserve"> </t>
  </si>
  <si>
    <t>HCLS only</t>
  </si>
  <si>
    <t>Budget Adjustment Factor</t>
  </si>
  <si>
    <t>Quarterly HCLS Support Before and After Per-Line and Pro Rata Adjustments</t>
  </si>
  <si>
    <t>Quarterly SNA Support Before and After Per-Line and Pro Rata Adjustments</t>
  </si>
  <si>
    <t>Quarterly SVS Support Before and After Per-Line and Pro Rata Adjustments</t>
  </si>
  <si>
    <t>Quarterly Per Line Adjustment</t>
  </si>
  <si>
    <t>Adjusted to budget</t>
  </si>
  <si>
    <t>Summary of Analysis from Individual Tabs</t>
  </si>
  <si>
    <t>4th Quarter Calendar Year 2017 Calculation</t>
  </si>
  <si>
    <t xml:space="preserve">USAC Budget Estimate reflects: 
   1)  Best data available for 4Q17 projections
   2)  Exclusion of Sandwich Isles (623021) support per FCC directive to hold support
</t>
  </si>
  <si>
    <t>USAC Budget Estimate reflects: 
      1) Best data available for 4Q17 projections
      2) Exclusion of Sandwich Isles (623021) support per FCC directive to hold support
      3) Rate floor benchmark adjustments have been revised in accordance with the FCC's latest rate floor announcement.  See https://apps.fcc.gov/edocs_public/attachmatch/FCC-17-61A1_Rcd.pdf</t>
  </si>
  <si>
    <t>The budget for HCLS for 2017/2018 access year is $502.614 million.  Thus the quarterly budget is  $125.653 million.  The 2017/2018 access year budget is calculated in the "Demand Calc" tab at http://www.usac.org/_res/documents/hc/xls/budget-analysis/2017-2018-Budget-Analysis.xlsx.</t>
  </si>
  <si>
    <t>Determining Quarterly Budget Adjustment Factor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</si>
</sst>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00_);_(* \(#,##0.0000\);_(* &quot;-&quot;??_);_(@_)"/>
    <numFmt numFmtId="167" formatCode="_(* #,##0.00000_);_(* \(#,##0.00000\);_(* &quot;-&quot;??_);_(@_)"/>
    <numFmt numFmtId="168" formatCode="#,##0;[Red]#,##0"/>
    <numFmt numFmtId="169" formatCode="_(&quot;$&quot;* #,##0.00000_);_(&quot;$&quot;* \(#,##0.00000\);_(&quot;$&quot;* &quot;-&quot;??_);_(@_)"/>
    <numFmt numFmtId="170" formatCode="_(&quot;$&quot;* #,##0.000000_);_(&quot;$&quot;* \(#,##0.000000\);_(&quot;$&quot;* &quot;-&quot;??_);_(@_)"/>
    <numFmt numFmtId="171" formatCode="_(&quot;$&quot;* #,##0.0000000_);_(&quot;$&quot;* \(#,##0.0000000\);_(&quot;$&quot;* &quot;-&quot;??_);_(@_)"/>
    <numFmt numFmtId="172" formatCode="_(&quot;$&quot;* #,##0.000_);_(&quot;$&quot;* \(#,##0.000\);_(&quot;$&quot;* &quot;-&quot;??_);_(@_)"/>
    <numFmt numFmtId="173" formatCode="#,##0.000000_);\(#,##0.000000\)"/>
    <numFmt numFmtId="174" formatCode="0.000000000"/>
    <numFmt numFmtId="175" formatCode="_(&quot;$&quot;* #,##0.000000000_);_(&quot;$&quot;* \(#,##0.000000000\);_(&quot;$&quot;* &quot;-&quot;??_);_(@_)"/>
  </numFmts>
  <fonts count="57">
    <font>
      <sz val="11"/>
      <color theme="1"/>
      <name val="Calibri"/>
      <family val="2"/>
      <scheme val="minor"/>
    </font>
    <font>
      <sz val="11"/>
      <color theme="1"/>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0"/>
      <name val="Arial"/>
      <family val="2"/>
    </font>
    <font>
      <sz val="10"/>
      <color indexed="8"/>
      <name val="Arial"/>
      <family val="2"/>
    </font>
    <font>
      <sz val="11"/>
      <color theme="1"/>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sz val="11"/>
      <color indexed="8"/>
      <name val="Arial"/>
      <family val="2"/>
    </font>
    <font>
      <sz val="10"/>
      <color theme="1"/>
      <name val="Calibri"/>
      <family val="2"/>
    </font>
    <font>
      <sz val="10"/>
      <name val="MS Sans Serif"/>
      <family val="2"/>
    </font>
    <font>
      <sz val="10"/>
      <color indexed="8"/>
      <name val="Calibri"/>
      <family val="2"/>
    </font>
    <font>
      <sz val="10"/>
      <color theme="1"/>
      <name val="Calibri"/>
      <family val="2"/>
      <scheme val="minor"/>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sz val="11"/>
      <color theme="1"/>
      <name val="Calibri"/>
      <family val="2"/>
      <charset val="129"/>
      <scheme val="minor"/>
    </font>
    <font>
      <sz val="11"/>
      <name val="Calibri"/>
      <family val="2"/>
    </font>
    <font>
      <sz val="11"/>
      <color rgb="FF000000"/>
      <name val="Calibri"/>
      <family val="2"/>
      <scheme val="minor"/>
    </font>
    <font>
      <sz val="10"/>
      <color indexed="72"/>
      <name val="MS Sans Serif"/>
      <family val="2"/>
    </font>
    <font>
      <sz val="10"/>
      <name val="Times New Roman"/>
      <family val="1"/>
    </font>
    <font>
      <sz val="10"/>
      <color rgb="FF000000"/>
      <name val="Times New Roman"/>
      <family val="1"/>
    </font>
    <font>
      <b/>
      <sz val="11"/>
      <color indexed="62"/>
      <name val="Calibri"/>
      <family val="2"/>
    </font>
    <font>
      <b/>
      <sz val="18"/>
      <color indexed="61"/>
      <name val="Cambria"/>
      <family val="2"/>
    </font>
    <font>
      <b/>
      <sz val="11"/>
      <color indexed="8"/>
      <name val="Calibri"/>
      <family val="2"/>
    </font>
    <font>
      <sz val="11"/>
      <color indexed="10"/>
      <name val="Calibri"/>
      <family val="2"/>
    </font>
    <font>
      <sz val="10"/>
      <name val="Arial"/>
      <family val="2"/>
    </font>
    <font>
      <b/>
      <sz val="12"/>
      <color theme="1"/>
      <name val="Calibri"/>
      <family val="2"/>
      <scheme val="minor"/>
    </font>
    <font>
      <sz val="14"/>
      <color theme="1"/>
      <name val="Calibri"/>
      <family val="2"/>
      <scheme val="minor"/>
    </font>
    <font>
      <sz val="10"/>
      <color indexed="8"/>
      <name val="Arial"/>
      <family val="2"/>
    </font>
    <font>
      <sz val="11"/>
      <color indexed="8"/>
      <name val="Calibri"/>
      <family val="2"/>
    </font>
    <font>
      <sz val="12"/>
      <color theme="1"/>
      <name val="Calibri"/>
      <family val="2"/>
      <scheme val="minor"/>
    </font>
  </fonts>
  <fills count="53">
    <fill>
      <patternFill patternType="none"/>
    </fill>
    <fill>
      <patternFill patternType="gray125"/>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45"/>
      </patternFill>
    </fill>
    <fill>
      <patternFill patternType="solid">
        <fgColor indexed="9"/>
      </patternFill>
    </fill>
    <fill>
      <patternFill patternType="solid">
        <fgColor indexed="63"/>
      </patternFill>
    </fill>
    <fill>
      <patternFill patternType="solid">
        <fgColor indexed="42"/>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thick">
        <color indexed="22"/>
      </bottom>
      <diagonal/>
    </border>
    <border>
      <left/>
      <right/>
      <top/>
      <bottom style="medium">
        <color indexed="48"/>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thin">
        <color theme="4" tint="0.39997558519241921"/>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35393">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0" borderId="10"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33" borderId="0" applyNumberFormat="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1" fillId="0" borderId="0"/>
    <xf numFmtId="44" fontId="21" fillId="0" borderId="0" applyFont="0" applyFill="0" applyBorder="0" applyAlignment="0" applyProtection="0"/>
    <xf numFmtId="43" fontId="19" fillId="0" borderId="0" applyFont="0" applyFill="0" applyBorder="0" applyAlignment="0" applyProtection="0"/>
    <xf numFmtId="0" fontId="20" fillId="0" borderId="0"/>
    <xf numFmtId="0" fontId="20" fillId="0" borderId="0"/>
    <xf numFmtId="44" fontId="21" fillId="0" borderId="0" applyFont="0" applyFill="0" applyBorder="0" applyAlignment="0" applyProtection="0"/>
    <xf numFmtId="0" fontId="1"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23"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31"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12"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6"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2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4"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6" fillId="47" borderId="11" applyNumberFormat="0" applyAlignment="0" applyProtection="0"/>
    <xf numFmtId="0" fontId="26" fillId="47" borderId="11" applyNumberFormat="0" applyAlignment="0" applyProtection="0"/>
    <xf numFmtId="0" fontId="26" fillId="47" borderId="11" applyNumberFormat="0" applyAlignment="0" applyProtection="0"/>
    <xf numFmtId="0" fontId="26" fillId="47" borderId="11" applyNumberFormat="0" applyAlignment="0" applyProtection="0"/>
    <xf numFmtId="0" fontId="26" fillId="47" borderId="11" applyNumberFormat="0" applyAlignment="0" applyProtection="0"/>
    <xf numFmtId="0" fontId="27" fillId="48" borderId="12" applyNumberFormat="0" applyAlignment="0" applyProtection="0"/>
    <xf numFmtId="0" fontId="27" fillId="48" borderId="12" applyNumberFormat="0" applyAlignment="0" applyProtection="0"/>
    <xf numFmtId="0" fontId="27" fillId="48" borderId="12" applyNumberFormat="0" applyAlignment="0" applyProtection="0"/>
    <xf numFmtId="0" fontId="27" fillId="48" borderId="12" applyNumberFormat="0" applyAlignment="0" applyProtection="0"/>
    <xf numFmtId="0" fontId="27" fillId="48" borderId="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2" fontId="20"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2" fontId="20"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1" fontId="19" fillId="0" borderId="0" applyFont="0" applyFill="0" applyBorder="0" applyAlignment="0" applyProtection="0"/>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43" fontId="19" fillId="0" borderId="0" applyFont="0" applyFill="0" applyBorder="0" applyAlignment="0" applyProtection="0"/>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0" fontId="20" fillId="0" borderId="0" applyNumberFormat="0" applyFill="0" applyBorder="0" applyAlignment="0" applyProtection="0">
      <alignment vertical="top"/>
    </xf>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0" fontId="20" fillId="0" borderId="0" applyNumberFormat="0" applyFill="0" applyBorder="0" applyAlignment="0" applyProtection="0">
      <alignment vertical="top"/>
    </xf>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1" fontId="19"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20" fillId="0" borderId="0" applyNumberFormat="0" applyFill="0" applyBorder="0" applyAlignment="0" applyProtection="0">
      <alignment vertical="top"/>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0" fontId="20" fillId="0" borderId="0" applyNumberFormat="0" applyFill="0" applyBorder="0" applyAlignment="0" applyProtection="0">
      <alignment vertical="top"/>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1" fontId="20" fillId="0" borderId="0">
      <alignment vertical="top"/>
    </xf>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30" fillId="0" borderId="0" applyFont="0" applyFill="0" applyBorder="0" applyAlignment="0" applyProtection="0"/>
    <xf numFmtId="41" fontId="20" fillId="0" borderId="0">
      <alignment vertical="top"/>
    </xf>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3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1" fontId="20" fillId="0" borderId="0">
      <alignment vertical="top"/>
    </xf>
    <xf numFmtId="44" fontId="28" fillId="0" borderId="0" applyFont="0" applyFill="0" applyBorder="0" applyAlignment="0" applyProtection="0"/>
    <xf numFmtId="41" fontId="20" fillId="0" borderId="0">
      <alignment vertical="top"/>
    </xf>
    <xf numFmtId="44" fontId="21" fillId="0" borderId="0" applyFont="0" applyFill="0" applyBorder="0" applyAlignment="0" applyProtection="0"/>
    <xf numFmtId="44" fontId="28"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4" fillId="0" borderId="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5" fillId="0" borderId="3" applyNumberFormat="0" applyFill="0" applyAlignment="0" applyProtection="0"/>
    <xf numFmtId="0" fontId="36" fillId="0" borderId="14"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6" fillId="0" borderId="4" applyNumberFormat="0" applyFill="0" applyAlignment="0" applyProtection="0"/>
    <xf numFmtId="0" fontId="37" fillId="0" borderId="15"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8" fillId="39" borderId="11" applyNumberFormat="0" applyAlignment="0" applyProtection="0"/>
    <xf numFmtId="0" fontId="38" fillId="39" borderId="11" applyNumberFormat="0" applyAlignment="0" applyProtection="0"/>
    <xf numFmtId="0" fontId="38" fillId="39" borderId="11" applyNumberFormat="0" applyAlignment="0" applyProtection="0"/>
    <xf numFmtId="0" fontId="38" fillId="39" borderId="11" applyNumberFormat="0" applyAlignment="0" applyProtection="0"/>
    <xf numFmtId="0" fontId="38" fillId="39" borderId="11" applyNumberFormat="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13" fillId="0" borderId="7" applyNumberFormat="0" applyFill="0" applyAlignment="0" applyProtection="0"/>
    <xf numFmtId="0" fontId="39" fillId="0" borderId="16" applyNumberFormat="0" applyFill="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30" fillId="0" borderId="0"/>
    <xf numFmtId="0" fontId="30" fillId="0" borderId="0"/>
    <xf numFmtId="0" fontId="30" fillId="0" borderId="0"/>
    <xf numFmtId="0" fontId="19"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30"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1" fillId="0" borderId="0"/>
    <xf numFmtId="0" fontId="2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1"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20" fillId="0" borderId="0">
      <alignment vertical="top"/>
    </xf>
    <xf numFmtId="0" fontId="20" fillId="0" borderId="0">
      <alignment vertical="top"/>
    </xf>
    <xf numFmtId="0" fontId="30"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0" fillId="0" borderId="0"/>
    <xf numFmtId="0" fontId="19" fillId="0" borderId="0"/>
    <xf numFmtId="0" fontId="30" fillId="0" borderId="0"/>
    <xf numFmtId="0" fontId="19" fillId="0" borderId="0"/>
    <xf numFmtId="0" fontId="20" fillId="0" borderId="0"/>
    <xf numFmtId="0" fontId="20" fillId="0" borderId="0"/>
    <xf numFmtId="0" fontId="30" fillId="0" borderId="0"/>
    <xf numFmtId="0" fontId="19"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xf numFmtId="0" fontId="30" fillId="0" borderId="0"/>
    <xf numFmtId="0" fontId="20" fillId="0" borderId="0"/>
    <xf numFmtId="0" fontId="20" fillId="0" borderId="0"/>
    <xf numFmtId="0" fontId="1" fillId="0" borderId="0"/>
    <xf numFmtId="0" fontId="1" fillId="0" borderId="0"/>
    <xf numFmtId="0" fontId="1" fillId="0" borderId="0"/>
    <xf numFmtId="0" fontId="30" fillId="0" borderId="0"/>
    <xf numFmtId="0" fontId="20" fillId="0" borderId="0">
      <alignment vertical="top"/>
    </xf>
    <xf numFmtId="0" fontId="20" fillId="0" borderId="0">
      <alignment vertical="top"/>
    </xf>
    <xf numFmtId="0" fontId="30" fillId="0" borderId="0"/>
    <xf numFmtId="0" fontId="3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 fillId="0" borderId="0"/>
    <xf numFmtId="0" fontId="30" fillId="0" borderId="0"/>
    <xf numFmtId="0" fontId="30" fillId="0" borderId="0"/>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30" fillId="0" borderId="0"/>
    <xf numFmtId="0" fontId="20" fillId="0" borderId="0">
      <alignment vertical="top"/>
    </xf>
    <xf numFmtId="0" fontId="20" fillId="0" borderId="0">
      <alignment vertical="top"/>
    </xf>
    <xf numFmtId="0" fontId="30" fillId="0" borderId="0"/>
    <xf numFmtId="0" fontId="30" fillId="0" borderId="0"/>
    <xf numFmtId="0" fontId="30"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30" fillId="0" borderId="0"/>
    <xf numFmtId="0" fontId="30" fillId="0" borderId="0"/>
    <xf numFmtId="0" fontId="19" fillId="0" borderId="0"/>
    <xf numFmtId="0" fontId="18" fillId="0" borderId="0"/>
    <xf numFmtId="0" fontId="19" fillId="0" borderId="0"/>
    <xf numFmtId="0" fontId="19" fillId="0" borderId="0"/>
    <xf numFmtId="0" fontId="20" fillId="0" borderId="0">
      <alignment vertical="top"/>
    </xf>
    <xf numFmtId="0" fontId="18" fillId="0" borderId="0"/>
    <xf numFmtId="0" fontId="18" fillId="0" borderId="0"/>
    <xf numFmtId="0" fontId="30" fillId="0" borderId="0"/>
    <xf numFmtId="0" fontId="18" fillId="0" borderId="0"/>
    <xf numFmtId="0" fontId="30" fillId="0" borderId="0"/>
    <xf numFmtId="0" fontId="19" fillId="0" borderId="0"/>
    <xf numFmtId="0" fontId="19" fillId="0" borderId="0"/>
    <xf numFmtId="0" fontId="20" fillId="0" borderId="0">
      <alignment vertical="top"/>
    </xf>
    <xf numFmtId="0" fontId="30" fillId="0" borderId="0"/>
    <xf numFmtId="0" fontId="18" fillId="0" borderId="0"/>
    <xf numFmtId="0" fontId="30" fillId="0" borderId="0"/>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30" fillId="0" borderId="0"/>
    <xf numFmtId="0" fontId="1" fillId="0" borderId="0"/>
    <xf numFmtId="0" fontId="30" fillId="0" borderId="0"/>
    <xf numFmtId="0" fontId="30" fillId="0" borderId="0"/>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31"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1"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31" fillId="0" borderId="0"/>
    <xf numFmtId="0" fontId="19" fillId="0" borderId="0"/>
    <xf numFmtId="0" fontId="20" fillId="0" borderId="0">
      <alignment vertical="top"/>
    </xf>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20" fillId="0" borderId="0"/>
    <xf numFmtId="0" fontId="19" fillId="0" borderId="0"/>
    <xf numFmtId="0" fontId="19" fillId="0" borderId="0"/>
    <xf numFmtId="0" fontId="19" fillId="0" borderId="0"/>
    <xf numFmtId="0" fontId="20" fillId="0" borderId="0"/>
    <xf numFmtId="0" fontId="31" fillId="0" borderId="0"/>
    <xf numFmtId="0" fontId="19" fillId="0" borderId="0"/>
    <xf numFmtId="0" fontId="20" fillId="0" borderId="0"/>
    <xf numFmtId="0" fontId="19" fillId="0" borderId="0"/>
    <xf numFmtId="0" fontId="20" fillId="0" borderId="0"/>
    <xf numFmtId="0" fontId="31" fillId="0" borderId="0"/>
    <xf numFmtId="0" fontId="19" fillId="0" borderId="0"/>
    <xf numFmtId="0" fontId="20" fillId="0" borderId="0"/>
    <xf numFmtId="0" fontId="19" fillId="0" borderId="0"/>
    <xf numFmtId="0" fontId="20" fillId="0" borderId="0"/>
    <xf numFmtId="0" fontId="31"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2" fillId="0" borderId="0"/>
    <xf numFmtId="0" fontId="32" fillId="0" borderId="0"/>
    <xf numFmtId="0" fontId="32" fillId="0" borderId="0"/>
    <xf numFmtId="0" fontId="19" fillId="0" borderId="0"/>
    <xf numFmtId="0" fontId="32" fillId="0" borderId="0"/>
    <xf numFmtId="0" fontId="19" fillId="0" borderId="0"/>
    <xf numFmtId="0" fontId="20" fillId="0" borderId="0"/>
    <xf numFmtId="0" fontId="19" fillId="0" borderId="0"/>
    <xf numFmtId="0" fontId="19" fillId="0" borderId="0"/>
    <xf numFmtId="0" fontId="32" fillId="0" borderId="0"/>
    <xf numFmtId="0" fontId="19" fillId="0" borderId="0"/>
    <xf numFmtId="0" fontId="19" fillId="0" borderId="0"/>
    <xf numFmtId="0" fontId="31" fillId="0" borderId="0"/>
    <xf numFmtId="0" fontId="32"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20" fillId="0" borderId="0"/>
    <xf numFmtId="0" fontId="19" fillId="0" borderId="0"/>
    <xf numFmtId="0" fontId="19" fillId="0" borderId="0"/>
    <xf numFmtId="0" fontId="19" fillId="0" borderId="0"/>
    <xf numFmtId="0" fontId="20" fillId="0" borderId="0"/>
    <xf numFmtId="0" fontId="32" fillId="0" borderId="0"/>
    <xf numFmtId="0" fontId="31" fillId="0" borderId="0"/>
    <xf numFmtId="0" fontId="19" fillId="0" borderId="0"/>
    <xf numFmtId="0" fontId="20" fillId="0" borderId="0"/>
    <xf numFmtId="0" fontId="19" fillId="0" borderId="0"/>
    <xf numFmtId="0" fontId="20" fillId="0" borderId="0"/>
    <xf numFmtId="0" fontId="32" fillId="0" borderId="0"/>
    <xf numFmtId="0" fontId="19" fillId="0" borderId="0"/>
    <xf numFmtId="0" fontId="20" fillId="0" borderId="0"/>
    <xf numFmtId="0" fontId="19" fillId="0" borderId="0"/>
    <xf numFmtId="0" fontId="20" fillId="0" borderId="0"/>
    <xf numFmtId="0" fontId="32" fillId="0" borderId="0"/>
    <xf numFmtId="0" fontId="31" fillId="0" borderId="0"/>
    <xf numFmtId="0" fontId="31" fillId="0" borderId="0"/>
    <xf numFmtId="0" fontId="31" fillId="0" borderId="0"/>
    <xf numFmtId="0" fontId="19" fillId="0" borderId="0"/>
    <xf numFmtId="0" fontId="20" fillId="0" borderId="0"/>
    <xf numFmtId="0" fontId="19" fillId="0" borderId="0"/>
    <xf numFmtId="0" fontId="20" fillId="0" borderId="0"/>
    <xf numFmtId="0" fontId="32" fillId="0" borderId="0"/>
    <xf numFmtId="0" fontId="31"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31" fillId="0" borderId="0"/>
    <xf numFmtId="0" fontId="20" fillId="0" borderId="0">
      <alignment vertical="top"/>
    </xf>
    <xf numFmtId="0" fontId="20" fillId="0" borderId="0"/>
    <xf numFmtId="0" fontId="20" fillId="0" borderId="0">
      <alignment vertical="top"/>
    </xf>
    <xf numFmtId="0" fontId="19" fillId="0" borderId="0"/>
    <xf numFmtId="0" fontId="31" fillId="0" borderId="0"/>
    <xf numFmtId="0" fontId="20" fillId="0" borderId="0"/>
    <xf numFmtId="0" fontId="19" fillId="0" borderId="0"/>
    <xf numFmtId="0" fontId="19" fillId="0" borderId="0"/>
    <xf numFmtId="0" fontId="19" fillId="0" borderId="0"/>
    <xf numFmtId="0" fontId="20" fillId="0" borderId="0"/>
    <xf numFmtId="0" fontId="31" fillId="0" borderId="0"/>
    <xf numFmtId="0" fontId="20" fillId="0" borderId="0">
      <alignment vertical="top"/>
    </xf>
    <xf numFmtId="0" fontId="20" fillId="0" borderId="0"/>
    <xf numFmtId="0" fontId="20" fillId="0" borderId="0">
      <alignment vertical="top"/>
    </xf>
    <xf numFmtId="0" fontId="20" fillId="0" borderId="0"/>
    <xf numFmtId="0" fontId="31" fillId="0" borderId="0"/>
    <xf numFmtId="0" fontId="20" fillId="0" borderId="0">
      <alignment vertical="top"/>
    </xf>
    <xf numFmtId="0" fontId="20" fillId="0" borderId="0"/>
    <xf numFmtId="0" fontId="20" fillId="0" borderId="0">
      <alignment vertical="top"/>
    </xf>
    <xf numFmtId="0" fontId="20" fillId="0" borderId="0"/>
    <xf numFmtId="0" fontId="31"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2" fillId="0" borderId="0"/>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41" fillId="0" borderId="0">
      <alignment vertical="center"/>
    </xf>
    <xf numFmtId="0" fontId="19" fillId="0" borderId="0"/>
    <xf numFmtId="0" fontId="19"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2" fillId="0" borderId="0"/>
    <xf numFmtId="0" fontId="22" fillId="0" borderId="0"/>
    <xf numFmtId="0" fontId="19" fillId="0" borderId="0"/>
    <xf numFmtId="0" fontId="22" fillId="0" borderId="0"/>
    <xf numFmtId="0" fontId="19" fillId="0" borderId="0"/>
    <xf numFmtId="0" fontId="30" fillId="0" borderId="0"/>
    <xf numFmtId="0" fontId="30" fillId="0" borderId="0"/>
    <xf numFmtId="0" fontId="19" fillId="0" borderId="0"/>
    <xf numFmtId="0" fontId="22" fillId="0" borderId="0"/>
    <xf numFmtId="0" fontId="20" fillId="0" borderId="0">
      <alignment vertical="top"/>
    </xf>
    <xf numFmtId="0" fontId="20" fillId="0" borderId="0">
      <alignment vertical="top"/>
    </xf>
    <xf numFmtId="0" fontId="20" fillId="0" borderId="0">
      <alignment vertical="top"/>
    </xf>
    <xf numFmtId="0" fontId="30" fillId="0" borderId="0"/>
    <xf numFmtId="0" fontId="31"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22" fillId="0" borderId="0"/>
    <xf numFmtId="0" fontId="31" fillId="0" borderId="0"/>
    <xf numFmtId="0" fontId="20" fillId="0" borderId="0">
      <alignment vertical="top"/>
    </xf>
    <xf numFmtId="0" fontId="22" fillId="0" borderId="0"/>
    <xf numFmtId="0" fontId="20" fillId="0" borderId="0">
      <alignment vertical="top"/>
    </xf>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9" fillId="0" borderId="0"/>
    <xf numFmtId="0" fontId="20" fillId="0" borderId="0">
      <alignment vertical="top"/>
    </xf>
    <xf numFmtId="0" fontId="19" fillId="0" borderId="0"/>
    <xf numFmtId="0" fontId="19" fillId="0" borderId="0"/>
    <xf numFmtId="0" fontId="32" fillId="0" borderId="0"/>
    <xf numFmtId="0" fontId="19" fillId="0" borderId="0"/>
    <xf numFmtId="0" fontId="22" fillId="0" borderId="0"/>
    <xf numFmtId="0" fontId="20" fillId="0" borderId="0">
      <alignment vertical="top"/>
    </xf>
    <xf numFmtId="0" fontId="22" fillId="0" borderId="0"/>
    <xf numFmtId="0" fontId="19" fillId="0" borderId="0"/>
    <xf numFmtId="0" fontId="20" fillId="0" borderId="0">
      <alignment vertical="top"/>
    </xf>
    <xf numFmtId="0" fontId="19" fillId="0" borderId="0"/>
    <xf numFmtId="0" fontId="1"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9" fillId="0" borderId="0"/>
    <xf numFmtId="0" fontId="31" fillId="0" borderId="0"/>
    <xf numFmtId="0" fontId="19"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31" fillId="0" borderId="0"/>
    <xf numFmtId="0" fontId="19" fillId="0" borderId="0"/>
    <xf numFmtId="0" fontId="20" fillId="0" borderId="0"/>
    <xf numFmtId="0" fontId="19" fillId="0" borderId="0"/>
    <xf numFmtId="0" fontId="31" fillId="0" borderId="0"/>
    <xf numFmtId="0" fontId="20" fillId="0" borderId="0"/>
    <xf numFmtId="0" fontId="1" fillId="0" borderId="0"/>
    <xf numFmtId="0" fontId="1" fillId="0" borderId="0"/>
    <xf numFmtId="0" fontId="1" fillId="0" borderId="0"/>
    <xf numFmtId="0" fontId="20" fillId="0" borderId="0"/>
    <xf numFmtId="0" fontId="19" fillId="0" borderId="0"/>
    <xf numFmtId="0" fontId="20" fillId="0" borderId="0"/>
    <xf numFmtId="0" fontId="31" fillId="0" borderId="0"/>
    <xf numFmtId="0" fontId="19" fillId="0" borderId="0"/>
    <xf numFmtId="0" fontId="31" fillId="0" borderId="0"/>
    <xf numFmtId="0" fontId="19"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31" fillId="0" borderId="0"/>
    <xf numFmtId="0" fontId="19" fillId="0" borderId="0"/>
    <xf numFmtId="0" fontId="20" fillId="0" borderId="0"/>
    <xf numFmtId="0" fontId="19" fillId="0" borderId="0"/>
    <xf numFmtId="0" fontId="31" fillId="0" borderId="0"/>
    <xf numFmtId="0" fontId="20"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1" fillId="0" borderId="0"/>
    <xf numFmtId="0" fontId="19" fillId="0" borderId="0"/>
    <xf numFmtId="0" fontId="31" fillId="0" borderId="0"/>
    <xf numFmtId="0" fontId="19"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31" fillId="0" borderId="0"/>
    <xf numFmtId="0" fontId="19" fillId="0" borderId="0"/>
    <xf numFmtId="0" fontId="20" fillId="0" borderId="0"/>
    <xf numFmtId="0" fontId="19" fillId="0" borderId="0"/>
    <xf numFmtId="0" fontId="31" fillId="0" borderId="0"/>
    <xf numFmtId="0" fontId="20" fillId="0" borderId="0"/>
    <xf numFmtId="0" fontId="1" fillId="0" borderId="0"/>
    <xf numFmtId="0" fontId="1" fillId="0" borderId="0"/>
    <xf numFmtId="0" fontId="1"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 fillId="0" borderId="0">
      <alignment vertical="center"/>
    </xf>
    <xf numFmtId="0" fontId="1" fillId="0" borderId="0">
      <alignment vertical="center"/>
    </xf>
    <xf numFmtId="0" fontId="1" fillId="0" borderId="0">
      <alignment vertical="center"/>
    </xf>
    <xf numFmtId="0" fontId="19" fillId="0" borderId="0"/>
    <xf numFmtId="0" fontId="19" fillId="0" borderId="0"/>
    <xf numFmtId="0" fontId="1" fillId="0" borderId="0">
      <alignment vertical="center"/>
    </xf>
    <xf numFmtId="0" fontId="3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32" fillId="0" borderId="0"/>
    <xf numFmtId="0" fontId="32" fillId="0" borderId="0"/>
    <xf numFmtId="0" fontId="19" fillId="0" borderId="0"/>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 fillId="0" borderId="0">
      <alignment vertical="center"/>
    </xf>
    <xf numFmtId="0" fontId="19" fillId="0" borderId="0"/>
    <xf numFmtId="0" fontId="19" fillId="0" borderId="0"/>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32" fillId="0" borderId="0"/>
    <xf numFmtId="0" fontId="20" fillId="0" borderId="0"/>
    <xf numFmtId="0" fontId="19" fillId="0" borderId="0"/>
    <xf numFmtId="0" fontId="20" fillId="0" borderId="0"/>
    <xf numFmtId="0" fontId="19" fillId="0" borderId="0"/>
    <xf numFmtId="0" fontId="20" fillId="0" borderId="0"/>
    <xf numFmtId="0" fontId="20" fillId="0" borderId="0"/>
    <xf numFmtId="0" fontId="32" fillId="0" borderId="0"/>
    <xf numFmtId="0" fontId="20" fillId="0" borderId="0"/>
    <xf numFmtId="0" fontId="20" fillId="0" borderId="0"/>
    <xf numFmtId="0" fontId="32" fillId="0" borderId="0"/>
    <xf numFmtId="0" fontId="32" fillId="0" borderId="0"/>
    <xf numFmtId="0" fontId="20" fillId="0" borderId="0"/>
    <xf numFmtId="0" fontId="20"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32" fillId="0" borderId="0"/>
    <xf numFmtId="0" fontId="20" fillId="0" borderId="0"/>
    <xf numFmtId="0" fontId="20" fillId="0" borderId="0"/>
    <xf numFmtId="0" fontId="32" fillId="0" borderId="0"/>
    <xf numFmtId="0" fontId="20" fillId="0" borderId="0"/>
    <xf numFmtId="0" fontId="20" fillId="0" borderId="0"/>
    <xf numFmtId="0" fontId="32" fillId="0" borderId="0"/>
    <xf numFmtId="0" fontId="20" fillId="0" borderId="0"/>
    <xf numFmtId="0" fontId="20" fillId="0" borderId="0"/>
    <xf numFmtId="0" fontId="19" fillId="0" borderId="0"/>
    <xf numFmtId="0" fontId="19" fillId="0" borderId="0"/>
    <xf numFmtId="0" fontId="19" fillId="0" borderId="0"/>
    <xf numFmtId="0" fontId="41" fillId="0" borderId="0">
      <alignment vertical="center"/>
    </xf>
    <xf numFmtId="0" fontId="20" fillId="0" borderId="0"/>
    <xf numFmtId="0" fontId="41" fillId="0" borderId="0">
      <alignment vertical="center"/>
    </xf>
    <xf numFmtId="0" fontId="41"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20" fillId="0" borderId="0"/>
    <xf numFmtId="0" fontId="20" fillId="0" borderId="0"/>
    <xf numFmtId="0" fontId="32" fillId="0" borderId="0"/>
    <xf numFmtId="0" fontId="20" fillId="0" borderId="0"/>
    <xf numFmtId="0" fontId="19" fillId="0" borderId="0"/>
    <xf numFmtId="0" fontId="20" fillId="0" borderId="0"/>
    <xf numFmtId="0" fontId="19" fillId="0" borderId="0"/>
    <xf numFmtId="0" fontId="41" fillId="0" borderId="0">
      <alignment vertical="center"/>
    </xf>
    <xf numFmtId="0" fontId="41" fillId="0" borderId="0">
      <alignment vertical="center"/>
    </xf>
    <xf numFmtId="0" fontId="32" fillId="0" borderId="0"/>
    <xf numFmtId="0" fontId="32" fillId="0" borderId="0"/>
    <xf numFmtId="0" fontId="20" fillId="0" borderId="0"/>
    <xf numFmtId="0" fontId="20" fillId="0" borderId="0"/>
    <xf numFmtId="0" fontId="20" fillId="0" borderId="0"/>
    <xf numFmtId="0" fontId="20" fillId="0" borderId="0"/>
    <xf numFmtId="0" fontId="32" fillId="0" borderId="0"/>
    <xf numFmtId="0" fontId="20" fillId="0" borderId="0"/>
    <xf numFmtId="0" fontId="20" fillId="0" borderId="0"/>
    <xf numFmtId="0" fontId="20" fillId="0" borderId="0"/>
    <xf numFmtId="0" fontId="32"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20" fillId="0" borderId="0"/>
    <xf numFmtId="0" fontId="20"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9" fillId="0" borderId="0"/>
    <xf numFmtId="0" fontId="30"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41" fillId="0" borderId="0">
      <alignment vertical="center"/>
    </xf>
    <xf numFmtId="0" fontId="19" fillId="0" borderId="0"/>
    <xf numFmtId="0" fontId="19"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19" fillId="0" borderId="0"/>
    <xf numFmtId="0" fontId="41" fillId="0" borderId="0">
      <alignment vertical="center"/>
    </xf>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41" fillId="0" borderId="0">
      <alignment vertical="center"/>
    </xf>
    <xf numFmtId="0" fontId="19" fillId="0" borderId="0"/>
    <xf numFmtId="0" fontId="41" fillId="0" borderId="0">
      <alignment vertical="center"/>
    </xf>
    <xf numFmtId="0" fontId="41" fillId="0" borderId="0">
      <alignment vertical="center"/>
    </xf>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32" fillId="0" borderId="0"/>
    <xf numFmtId="0" fontId="32" fillId="0" borderId="0"/>
    <xf numFmtId="0" fontId="3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9" fillId="0" borderId="0"/>
    <xf numFmtId="0" fontId="32"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0" fillId="0" borderId="0"/>
    <xf numFmtId="0" fontId="19" fillId="0" borderId="0"/>
    <xf numFmtId="0" fontId="19" fillId="0" borderId="0"/>
    <xf numFmtId="0" fontId="20" fillId="0" borderId="0"/>
    <xf numFmtId="0" fontId="32" fillId="0" borderId="0"/>
    <xf numFmtId="0" fontId="19" fillId="0" borderId="0"/>
    <xf numFmtId="0" fontId="20" fillId="0" borderId="0"/>
    <xf numFmtId="0" fontId="19" fillId="0" borderId="0"/>
    <xf numFmtId="0" fontId="20" fillId="0" borderId="0"/>
    <xf numFmtId="0" fontId="32" fillId="0" borderId="0"/>
    <xf numFmtId="0" fontId="19" fillId="0" borderId="0"/>
    <xf numFmtId="0" fontId="20" fillId="0" borderId="0"/>
    <xf numFmtId="0" fontId="19" fillId="0" borderId="0"/>
    <xf numFmtId="0" fontId="20" fillId="0" borderId="0"/>
    <xf numFmtId="0" fontId="32"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32"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2" fillId="0" borderId="0"/>
    <xf numFmtId="0" fontId="22"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20" fillId="0" borderId="0">
      <alignment vertical="top"/>
    </xf>
    <xf numFmtId="0" fontId="20" fillId="0" borderId="0">
      <alignment vertical="top"/>
    </xf>
    <xf numFmtId="0" fontId="30"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3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1" fillId="0" borderId="0"/>
    <xf numFmtId="0" fontId="1" fillId="0" borderId="0"/>
    <xf numFmtId="0" fontId="1" fillId="0" borderId="0"/>
    <xf numFmtId="0" fontId="20" fillId="0" borderId="0"/>
    <xf numFmtId="0" fontId="30" fillId="0" borderId="0"/>
    <xf numFmtId="0" fontId="20" fillId="0" borderId="0"/>
    <xf numFmtId="0" fontId="20" fillId="0" borderId="0"/>
    <xf numFmtId="0" fontId="19" fillId="0" borderId="0"/>
    <xf numFmtId="0" fontId="19" fillId="0" borderId="0"/>
    <xf numFmtId="0" fontId="19" fillId="0" borderId="0"/>
    <xf numFmtId="0" fontId="19" fillId="0" borderId="0"/>
    <xf numFmtId="0" fontId="30" fillId="0" borderId="0"/>
    <xf numFmtId="0" fontId="20" fillId="0" borderId="0"/>
    <xf numFmtId="0" fontId="20" fillId="0" borderId="0"/>
    <xf numFmtId="0" fontId="30" fillId="0" borderId="0"/>
    <xf numFmtId="0" fontId="20" fillId="0" borderId="0"/>
    <xf numFmtId="0" fontId="20" fillId="0" borderId="0"/>
    <xf numFmtId="0" fontId="30" fillId="0" borderId="0"/>
    <xf numFmtId="0" fontId="20"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30" fillId="0" borderId="0"/>
    <xf numFmtId="0" fontId="20" fillId="0" borderId="0"/>
    <xf numFmtId="0" fontId="20" fillId="0" borderId="0"/>
    <xf numFmtId="0" fontId="19" fillId="0" borderId="0"/>
    <xf numFmtId="0" fontId="19" fillId="0" borderId="0"/>
    <xf numFmtId="0" fontId="30" fillId="0" borderId="0"/>
    <xf numFmtId="0" fontId="20" fillId="0" borderId="0"/>
    <xf numFmtId="0" fontId="20" fillId="0" borderId="0"/>
    <xf numFmtId="0" fontId="30" fillId="0" borderId="0"/>
    <xf numFmtId="0" fontId="20" fillId="0" borderId="0"/>
    <xf numFmtId="0" fontId="20" fillId="0" borderId="0"/>
    <xf numFmtId="0" fontId="30" fillId="0" borderId="0"/>
    <xf numFmtId="0" fontId="20" fillId="0" borderId="0"/>
    <xf numFmtId="0" fontId="20" fillId="0" borderId="0"/>
    <xf numFmtId="0" fontId="32" fillId="0" borderId="0"/>
    <xf numFmtId="0" fontId="20" fillId="0" borderId="0"/>
    <xf numFmtId="0" fontId="20" fillId="0" borderId="0"/>
    <xf numFmtId="0" fontId="19" fillId="0" borderId="0"/>
    <xf numFmtId="0" fontId="20" fillId="0" borderId="0"/>
    <xf numFmtId="0" fontId="20" fillId="0" borderId="0">
      <alignment vertical="top"/>
    </xf>
    <xf numFmtId="0" fontId="20" fillId="0" borderId="0"/>
    <xf numFmtId="0" fontId="20" fillId="0" borderId="0"/>
    <xf numFmtId="0" fontId="20" fillId="0" borderId="0"/>
    <xf numFmtId="0" fontId="3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20" fillId="0" borderId="0"/>
    <xf numFmtId="0" fontId="19" fillId="0" borderId="0"/>
    <xf numFmtId="0" fontId="19"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alignment vertical="top"/>
    </xf>
    <xf numFmtId="0" fontId="20"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31"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1"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8" fillId="0" borderId="0"/>
    <xf numFmtId="0" fontId="30" fillId="0" borderId="0"/>
    <xf numFmtId="0" fontId="31" fillId="0" borderId="0"/>
    <xf numFmtId="0" fontId="30" fillId="0" borderId="0"/>
    <xf numFmtId="0" fontId="20" fillId="0" borderId="0">
      <alignment vertical="top"/>
    </xf>
    <xf numFmtId="0" fontId="30" fillId="0" borderId="0"/>
    <xf numFmtId="0" fontId="20" fillId="0" borderId="0">
      <alignment vertical="top"/>
    </xf>
    <xf numFmtId="0" fontId="20" fillId="0" borderId="0">
      <alignment vertical="top"/>
    </xf>
    <xf numFmtId="0" fontId="31" fillId="0" borderId="0"/>
    <xf numFmtId="0" fontId="18" fillId="0" borderId="0"/>
    <xf numFmtId="0" fontId="18" fillId="0" borderId="0"/>
    <xf numFmtId="0" fontId="31" fillId="0" borderId="0"/>
    <xf numFmtId="0" fontId="30" fillId="0" borderId="0"/>
    <xf numFmtId="0" fontId="30" fillId="0" borderId="0"/>
    <xf numFmtId="0" fontId="31" fillId="0" borderId="0"/>
    <xf numFmtId="0" fontId="1" fillId="0" borderId="0"/>
    <xf numFmtId="0" fontId="1" fillId="0" borderId="0"/>
    <xf numFmtId="0" fontId="1" fillId="0" borderId="0"/>
    <xf numFmtId="0" fontId="1" fillId="0" borderId="0"/>
    <xf numFmtId="0" fontId="31" fillId="0" borderId="0"/>
    <xf numFmtId="0" fontId="30" fillId="0" borderId="0"/>
    <xf numFmtId="0" fontId="30"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42" fillId="0" borderId="0" applyBorder="0">
      <protection locked="0"/>
    </xf>
    <xf numFmtId="0" fontId="1" fillId="0" borderId="0"/>
    <xf numFmtId="0" fontId="1" fillId="0" borderId="0"/>
    <xf numFmtId="0" fontId="1" fillId="0" borderId="0"/>
    <xf numFmtId="0" fontId="1" fillId="0" borderId="0"/>
    <xf numFmtId="0" fontId="31" fillId="0" borderId="0"/>
    <xf numFmtId="0" fontId="19" fillId="0" borderId="0"/>
    <xf numFmtId="0" fontId="1" fillId="0" borderId="0"/>
    <xf numFmtId="0" fontId="1" fillId="0" borderId="0"/>
    <xf numFmtId="0" fontId="1" fillId="0" borderId="0"/>
    <xf numFmtId="0" fontId="19" fillId="0" borderId="0"/>
    <xf numFmtId="0" fontId="42" fillId="0" borderId="0" applyBorder="0">
      <protection locked="0"/>
    </xf>
    <xf numFmtId="0" fontId="31" fillId="0" borderId="0"/>
    <xf numFmtId="0" fontId="19" fillId="0" borderId="0"/>
    <xf numFmtId="0" fontId="42" fillId="0" borderId="0" applyBorder="0">
      <protection locked="0"/>
    </xf>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3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30" fillId="0" borderId="0"/>
    <xf numFmtId="0" fontId="19" fillId="0" borderId="0"/>
    <xf numFmtId="0" fontId="42" fillId="0" borderId="0" applyBorder="0">
      <protection locked="0"/>
    </xf>
    <xf numFmtId="0" fontId="42" fillId="0" borderId="0" applyBorder="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9" fillId="0" borderId="0"/>
    <xf numFmtId="0" fontId="19" fillId="0" borderId="0"/>
    <xf numFmtId="0" fontId="30" fillId="0" borderId="0"/>
    <xf numFmtId="0" fontId="30" fillId="0" borderId="0"/>
    <xf numFmtId="0" fontId="30" fillId="0" borderId="0"/>
    <xf numFmtId="0" fontId="19" fillId="0" borderId="0"/>
    <xf numFmtId="0" fontId="19" fillId="0" borderId="0"/>
    <xf numFmtId="0" fontId="19" fillId="0" borderId="0"/>
    <xf numFmtId="0" fontId="20" fillId="0" borderId="0">
      <alignment vertical="top"/>
    </xf>
    <xf numFmtId="0" fontId="19" fillId="0" borderId="0"/>
    <xf numFmtId="0" fontId="42" fillId="0" borderId="0" applyBorder="0">
      <protection locked="0"/>
    </xf>
    <xf numFmtId="0" fontId="30" fillId="0" borderId="0"/>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9"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30"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30"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3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1" fillId="0" borderId="0"/>
    <xf numFmtId="0" fontId="20" fillId="0" borderId="0">
      <alignment vertical="top"/>
    </xf>
    <xf numFmtId="0" fontId="31" fillId="0" borderId="0"/>
    <xf numFmtId="0" fontId="32" fillId="0" borderId="0"/>
    <xf numFmtId="0" fontId="20" fillId="0" borderId="0">
      <alignment vertical="top"/>
    </xf>
    <xf numFmtId="0" fontId="22"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30" fillId="0" borderId="0"/>
    <xf numFmtId="0" fontId="1" fillId="0" borderId="0">
      <alignment vertical="center"/>
    </xf>
    <xf numFmtId="0" fontId="31" fillId="0" borderId="0"/>
    <xf numFmtId="0" fontId="32" fillId="0" borderId="0"/>
    <xf numFmtId="0" fontId="31" fillId="0" borderId="0"/>
    <xf numFmtId="0" fontId="32" fillId="0" borderId="0"/>
    <xf numFmtId="0" fontId="31" fillId="0" borderId="0"/>
    <xf numFmtId="0" fontId="3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9" fillId="0" borderId="0"/>
    <xf numFmtId="0" fontId="30" fillId="0" borderId="0"/>
    <xf numFmtId="0" fontId="1" fillId="0" borderId="0">
      <alignment vertical="center"/>
    </xf>
    <xf numFmtId="0" fontId="19" fillId="0" borderId="0"/>
    <xf numFmtId="0" fontId="19" fillId="0" borderId="0"/>
    <xf numFmtId="0" fontId="3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9" fillId="0" borderId="0"/>
    <xf numFmtId="0" fontId="19" fillId="0" borderId="0"/>
    <xf numFmtId="0" fontId="30"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30"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32" fillId="0" borderId="0"/>
    <xf numFmtId="0" fontId="19" fillId="0" borderId="0"/>
    <xf numFmtId="0" fontId="32" fillId="0" borderId="0"/>
    <xf numFmtId="0" fontId="32" fillId="0" borderId="0"/>
    <xf numFmtId="0" fontId="32" fillId="0" borderId="0"/>
    <xf numFmtId="0" fontId="31" fillId="0" borderId="0"/>
    <xf numFmtId="0" fontId="32" fillId="0" borderId="0"/>
    <xf numFmtId="0" fontId="19" fillId="0" borderId="0"/>
    <xf numFmtId="0" fontId="19" fillId="0" borderId="0"/>
    <xf numFmtId="0" fontId="19" fillId="0" borderId="0"/>
    <xf numFmtId="0" fontId="30" fillId="0" borderId="0"/>
    <xf numFmtId="0" fontId="30" fillId="0" borderId="0"/>
    <xf numFmtId="0" fontId="32" fillId="0" borderId="0"/>
    <xf numFmtId="0" fontId="30" fillId="0" borderId="0"/>
    <xf numFmtId="0" fontId="30" fillId="0" borderId="0"/>
    <xf numFmtId="0" fontId="19" fillId="0" borderId="0"/>
    <xf numFmtId="0" fontId="19" fillId="0" borderId="0"/>
    <xf numFmtId="0" fontId="19" fillId="0" borderId="0"/>
    <xf numFmtId="0" fontId="31" fillId="0" borderId="0"/>
    <xf numFmtId="0" fontId="19" fillId="0" borderId="0"/>
    <xf numFmtId="0" fontId="31" fillId="0" borderId="0"/>
    <xf numFmtId="0" fontId="31" fillId="0" borderId="0"/>
    <xf numFmtId="0" fontId="31" fillId="0" borderId="0"/>
    <xf numFmtId="0" fontId="31" fillId="0" borderId="0"/>
    <xf numFmtId="0" fontId="19" fillId="0" borderId="0"/>
    <xf numFmtId="0" fontId="32" fillId="0" borderId="0"/>
    <xf numFmtId="0" fontId="19" fillId="0" borderId="0"/>
    <xf numFmtId="0" fontId="20" fillId="0" borderId="0">
      <alignment vertical="top"/>
    </xf>
    <xf numFmtId="0" fontId="31" fillId="0" borderId="0"/>
    <xf numFmtId="0" fontId="20" fillId="0" borderId="0">
      <alignment vertical="top"/>
    </xf>
    <xf numFmtId="0" fontId="31" fillId="0" borderId="0"/>
    <xf numFmtId="0" fontId="31" fillId="0" borderId="0"/>
    <xf numFmtId="0" fontId="31" fillId="0" borderId="0"/>
    <xf numFmtId="0" fontId="31" fillId="0" borderId="0"/>
    <xf numFmtId="0" fontId="20" fillId="0" borderId="0">
      <alignment vertical="top"/>
    </xf>
    <xf numFmtId="0" fontId="19" fillId="0" borderId="0"/>
    <xf numFmtId="0" fontId="32"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31" fillId="0" borderId="0"/>
    <xf numFmtId="0" fontId="31" fillId="0" borderId="0"/>
    <xf numFmtId="0" fontId="31" fillId="0" borderId="0"/>
    <xf numFmtId="0" fontId="31"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30" fillId="0" borderId="0"/>
    <xf numFmtId="0" fontId="19" fillId="0" borderId="0"/>
    <xf numFmtId="0" fontId="30"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19" fillId="0" borderId="0">
      <alignment wrapText="1"/>
    </xf>
    <xf numFmtId="0" fontId="20" fillId="0" borderId="0"/>
    <xf numFmtId="0" fontId="20" fillId="0" borderId="0"/>
    <xf numFmtId="0" fontId="32" fillId="0" borderId="0"/>
    <xf numFmtId="0" fontId="19" fillId="0" borderId="0">
      <alignment wrapText="1"/>
    </xf>
    <xf numFmtId="0" fontId="20" fillId="0" borderId="0"/>
    <xf numFmtId="0" fontId="32" fillId="0" borderId="0"/>
    <xf numFmtId="0" fontId="20" fillId="0" borderId="0"/>
    <xf numFmtId="0" fontId="20" fillId="0" borderId="0"/>
    <xf numFmtId="0" fontId="19" fillId="0" borderId="0">
      <alignment wrapText="1"/>
    </xf>
    <xf numFmtId="0" fontId="20" fillId="0" borderId="0"/>
    <xf numFmtId="0" fontId="20" fillId="0" borderId="0"/>
    <xf numFmtId="0" fontId="32" fillId="0" borderId="0"/>
    <xf numFmtId="0" fontId="20" fillId="0" borderId="0"/>
    <xf numFmtId="0" fontId="32" fillId="0" borderId="0"/>
    <xf numFmtId="0" fontId="20" fillId="0" borderId="0"/>
    <xf numFmtId="0" fontId="20" fillId="0" borderId="0"/>
    <xf numFmtId="0" fontId="20" fillId="0" borderId="0"/>
    <xf numFmtId="0" fontId="3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xf numFmtId="0" fontId="31" fillId="0" borderId="0"/>
    <xf numFmtId="0" fontId="32" fillId="0" borderId="0"/>
    <xf numFmtId="0" fontId="31" fillId="0" borderId="0"/>
    <xf numFmtId="0" fontId="32" fillId="0" borderId="0"/>
    <xf numFmtId="0" fontId="31" fillId="0" borderId="0"/>
    <xf numFmtId="0" fontId="31" fillId="0" borderId="0"/>
    <xf numFmtId="0" fontId="20" fillId="0" borderId="0"/>
    <xf numFmtId="0" fontId="20" fillId="0" borderId="0"/>
    <xf numFmtId="0" fontId="19" fillId="0" borderId="0"/>
    <xf numFmtId="0" fontId="19" fillId="0" borderId="0"/>
    <xf numFmtId="0" fontId="30" fillId="0" borderId="0"/>
    <xf numFmtId="0" fontId="19" fillId="0" borderId="0"/>
    <xf numFmtId="0" fontId="20" fillId="0" borderId="0"/>
    <xf numFmtId="0" fontId="19" fillId="0" borderId="0"/>
    <xf numFmtId="0" fontId="19" fillId="0" borderId="0"/>
    <xf numFmtId="0" fontId="32" fillId="0" borderId="0"/>
    <xf numFmtId="0" fontId="20" fillId="0" borderId="0"/>
    <xf numFmtId="0" fontId="20" fillId="0" borderId="0"/>
    <xf numFmtId="0" fontId="19" fillId="0" borderId="0"/>
    <xf numFmtId="0" fontId="19" fillId="0" borderId="0"/>
    <xf numFmtId="0" fontId="30" fillId="0" borderId="0"/>
    <xf numFmtId="0" fontId="19" fillId="0" borderId="0"/>
    <xf numFmtId="0" fontId="19" fillId="0" borderId="0"/>
    <xf numFmtId="0" fontId="32" fillId="0" borderId="0"/>
    <xf numFmtId="0" fontId="19" fillId="0" borderId="0"/>
    <xf numFmtId="0" fontId="30" fillId="0" borderId="0"/>
    <xf numFmtId="0" fontId="19" fillId="0" borderId="0"/>
    <xf numFmtId="0" fontId="20" fillId="0" borderId="0"/>
    <xf numFmtId="0" fontId="19" fillId="0" borderId="0"/>
    <xf numFmtId="0" fontId="19" fillId="0" borderId="0"/>
    <xf numFmtId="0" fontId="32" fillId="0" borderId="0"/>
    <xf numFmtId="0" fontId="19" fillId="0" borderId="0"/>
    <xf numFmtId="0" fontId="20" fillId="0" borderId="0"/>
    <xf numFmtId="0" fontId="19" fillId="0" borderId="0"/>
    <xf numFmtId="0" fontId="20" fillId="0" borderId="0"/>
    <xf numFmtId="0" fontId="19" fillId="0" borderId="0"/>
    <xf numFmtId="0" fontId="19" fillId="0" borderId="0"/>
    <xf numFmtId="0" fontId="32" fillId="0" borderId="0"/>
    <xf numFmtId="0" fontId="19" fillId="0" borderId="0"/>
    <xf numFmtId="0" fontId="20" fillId="0" borderId="0"/>
    <xf numFmtId="0" fontId="19" fillId="0" borderId="0"/>
    <xf numFmtId="0" fontId="20" fillId="0" borderId="0"/>
    <xf numFmtId="0" fontId="20" fillId="0" borderId="0"/>
    <xf numFmtId="0" fontId="32" fillId="0" borderId="0"/>
    <xf numFmtId="0" fontId="20" fillId="0" borderId="0"/>
    <xf numFmtId="0" fontId="20" fillId="0" borderId="0"/>
    <xf numFmtId="0" fontId="32" fillId="0" borderId="0"/>
    <xf numFmtId="0" fontId="32" fillId="0" borderId="0"/>
    <xf numFmtId="0" fontId="31" fillId="0" borderId="0"/>
    <xf numFmtId="0" fontId="32" fillId="0" borderId="0"/>
    <xf numFmtId="0" fontId="32" fillId="0" borderId="0"/>
    <xf numFmtId="0" fontId="32" fillId="0" borderId="0"/>
    <xf numFmtId="0" fontId="41" fillId="0" borderId="0">
      <alignment vertical="center"/>
    </xf>
    <xf numFmtId="0" fontId="20" fillId="0" borderId="0">
      <alignment vertical="top"/>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30" fillId="0" borderId="0"/>
    <xf numFmtId="0" fontId="19" fillId="0" borderId="0"/>
    <xf numFmtId="0" fontId="30" fillId="0" borderId="0"/>
    <xf numFmtId="0" fontId="32" fillId="0" borderId="0"/>
    <xf numFmtId="0" fontId="19" fillId="0" borderId="0"/>
    <xf numFmtId="0" fontId="3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31" fillId="0" borderId="0"/>
    <xf numFmtId="0" fontId="19" fillId="0" borderId="0"/>
    <xf numFmtId="0" fontId="20" fillId="0" borderId="0"/>
    <xf numFmtId="0" fontId="19"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31" fillId="0" borderId="0"/>
    <xf numFmtId="0" fontId="19" fillId="0" borderId="0"/>
    <xf numFmtId="0" fontId="20" fillId="0" borderId="0"/>
    <xf numFmtId="0" fontId="19"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31"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xf numFmtId="0" fontId="32" fillId="0" borderId="0"/>
    <xf numFmtId="0" fontId="32" fillId="0" borderId="0"/>
    <xf numFmtId="0" fontId="20" fillId="0" borderId="0"/>
    <xf numFmtId="0" fontId="20" fillId="0" borderId="0"/>
    <xf numFmtId="0" fontId="19" fillId="0" borderId="0"/>
    <xf numFmtId="0" fontId="19" fillId="0" borderId="0"/>
    <xf numFmtId="0" fontId="20" fillId="0" borderId="0"/>
    <xf numFmtId="0" fontId="19" fillId="0" borderId="0"/>
    <xf numFmtId="0" fontId="19" fillId="0" borderId="0"/>
    <xf numFmtId="0" fontId="32" fillId="0" borderId="0"/>
    <xf numFmtId="0" fontId="20" fillId="0" borderId="0"/>
    <xf numFmtId="0" fontId="20"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32" fillId="0" borderId="0"/>
    <xf numFmtId="0" fontId="19" fillId="0" borderId="0"/>
    <xf numFmtId="0" fontId="30" fillId="0" borderId="0"/>
    <xf numFmtId="0" fontId="19" fillId="0" borderId="0"/>
    <xf numFmtId="0" fontId="20" fillId="0" borderId="0"/>
    <xf numFmtId="0" fontId="19" fillId="0" borderId="0"/>
    <xf numFmtId="0" fontId="20" fillId="0" borderId="0"/>
    <xf numFmtId="0" fontId="19" fillId="0" borderId="0"/>
    <xf numFmtId="0" fontId="19" fillId="0" borderId="0"/>
    <xf numFmtId="0" fontId="32" fillId="0" borderId="0"/>
    <xf numFmtId="0" fontId="19" fillId="0" borderId="0"/>
    <xf numFmtId="0" fontId="20" fillId="0" borderId="0"/>
    <xf numFmtId="0" fontId="19" fillId="0" borderId="0"/>
    <xf numFmtId="0" fontId="20" fillId="0" borderId="0"/>
    <xf numFmtId="0" fontId="20" fillId="0" borderId="0"/>
    <xf numFmtId="0" fontId="32" fillId="0" borderId="0"/>
    <xf numFmtId="0" fontId="20" fillId="0" borderId="0"/>
    <xf numFmtId="0" fontId="20" fillId="0" borderId="0"/>
    <xf numFmtId="0" fontId="32" fillId="0" borderId="0"/>
    <xf numFmtId="0" fontId="20" fillId="0" borderId="0">
      <alignment vertical="top"/>
    </xf>
    <xf numFmtId="0" fontId="32" fillId="0" borderId="0"/>
    <xf numFmtId="0" fontId="32"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43"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30" fillId="0" borderId="0"/>
    <xf numFmtId="0" fontId="20" fillId="0" borderId="0"/>
    <xf numFmtId="0" fontId="21" fillId="0" borderId="0"/>
    <xf numFmtId="0" fontId="21" fillId="0" borderId="0"/>
    <xf numFmtId="0" fontId="20" fillId="0" borderId="0">
      <alignment vertical="top"/>
    </xf>
    <xf numFmtId="0" fontId="20" fillId="0" borderId="0"/>
    <xf numFmtId="0" fontId="20" fillId="0" borderId="0"/>
    <xf numFmtId="0" fontId="21" fillId="0" borderId="0"/>
    <xf numFmtId="0" fontId="20" fillId="0" borderId="0"/>
    <xf numFmtId="0" fontId="20" fillId="0" borderId="0"/>
    <xf numFmtId="0" fontId="20" fillId="0" borderId="0"/>
    <xf numFmtId="0" fontId="19" fillId="0" borderId="0"/>
    <xf numFmtId="0" fontId="19" fillId="0" borderId="0"/>
    <xf numFmtId="0" fontId="20" fillId="0" borderId="0">
      <alignment vertical="top"/>
    </xf>
    <xf numFmtId="0" fontId="41" fillId="0" borderId="0">
      <alignment vertical="center"/>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41" fillId="0" borderId="0">
      <alignment vertical="center"/>
    </xf>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1" fillId="0" borderId="0">
      <alignment vertical="center"/>
    </xf>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8"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2"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0" fillId="0" borderId="0">
      <alignment vertical="top"/>
    </xf>
    <xf numFmtId="0" fontId="1" fillId="0" borderId="0"/>
    <xf numFmtId="0" fontId="22"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30" fillId="0" borderId="0"/>
    <xf numFmtId="0" fontId="19"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2"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30" fillId="0" borderId="0"/>
    <xf numFmtId="0" fontId="19" fillId="0" borderId="0"/>
    <xf numFmtId="0" fontId="19" fillId="0" borderId="0"/>
    <xf numFmtId="0" fontId="1" fillId="0" borderId="0"/>
    <xf numFmtId="0" fontId="43"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32" fillId="0" borderId="0"/>
    <xf numFmtId="0" fontId="19" fillId="0" borderId="0"/>
    <xf numFmtId="0" fontId="2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42" fillId="0" borderId="0" applyBorder="0">
      <protection locked="0"/>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45" fillId="0" borderId="0"/>
    <xf numFmtId="0" fontId="18"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3"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2" fillId="0" borderId="0"/>
    <xf numFmtId="0" fontId="20"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19"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30"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3"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0" borderId="0"/>
    <xf numFmtId="0" fontId="1" fillId="0" borderId="0"/>
    <xf numFmtId="0" fontId="1" fillId="9" borderId="9" applyNumberFormat="0" applyFont="0" applyAlignment="0" applyProtection="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1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43" fontId="23"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0" fontId="20" fillId="0" borderId="0" applyNumberFormat="0" applyFill="0" applyBorder="0" applyAlignment="0" applyProtection="0">
      <alignment vertical="top"/>
    </xf>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1" fontId="20" fillId="0" borderId="0">
      <alignment vertical="top"/>
    </xf>
    <xf numFmtId="44" fontId="19" fillId="0" borderId="0" applyFont="0" applyFill="0" applyBorder="0" applyAlignment="0" applyProtection="0"/>
    <xf numFmtId="44" fontId="19" fillId="0" borderId="0" applyFont="0" applyFill="0" applyBorder="0" applyAlignment="0" applyProtection="0"/>
    <xf numFmtId="41" fontId="20" fillId="0" borderId="0">
      <alignment vertical="top"/>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19"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alignment wrapText="1"/>
    </xf>
    <xf numFmtId="0" fontId="20" fillId="0" borderId="0"/>
    <xf numFmtId="0" fontId="19" fillId="0" borderId="0">
      <alignmen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3" fillId="9" borderId="9"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3" fillId="9" borderId="9" applyNumberFormat="0" applyFont="0" applyAlignment="0" applyProtection="0"/>
    <xf numFmtId="0" fontId="20" fillId="0" borderId="0">
      <alignment vertical="top"/>
    </xf>
    <xf numFmtId="0" fontId="20" fillId="0" borderId="0">
      <alignment vertical="top"/>
    </xf>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36" borderId="17" applyNumberFormat="0" applyFont="0" applyAlignment="0" applyProtection="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36" borderId="17" applyNumberFormat="0" applyFont="0" applyAlignment="0" applyProtection="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36" borderId="17" applyNumberFormat="0" applyFont="0" applyAlignment="0" applyProtection="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36" borderId="17" applyNumberFormat="0" applyFont="0" applyAlignment="0" applyProtection="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2" fontId="20" fillId="0" borderId="0">
      <alignment vertical="top"/>
    </xf>
    <xf numFmtId="42"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2" fontId="20" fillId="0" borderId="0">
      <alignment vertical="top"/>
    </xf>
    <xf numFmtId="0" fontId="20" fillId="0" borderId="0"/>
    <xf numFmtId="0" fontId="20" fillId="0" borderId="0"/>
    <xf numFmtId="0" fontId="19" fillId="0" borderId="0"/>
    <xf numFmtId="0" fontId="20" fillId="0" borderId="0"/>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2"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9" fillId="0" borderId="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20" fillId="0" borderId="0">
      <alignment vertical="top"/>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9" fillId="0" borderId="0"/>
    <xf numFmtId="43" fontId="20" fillId="0" borderId="0" applyFont="0" applyFill="0" applyBorder="0" applyAlignment="0" applyProtection="0"/>
    <xf numFmtId="43" fontId="1" fillId="0" borderId="0" applyFont="0" applyFill="0" applyBorder="0" applyAlignment="0" applyProtection="0"/>
    <xf numFmtId="0" fontId="51" fillId="0" borderId="0"/>
    <xf numFmtId="0" fontId="51" fillId="0" borderId="0"/>
    <xf numFmtId="0" fontId="54" fillId="0" borderId="0">
      <alignment vertical="top"/>
    </xf>
    <xf numFmtId="0" fontId="54" fillId="0" borderId="0"/>
    <xf numFmtId="0" fontId="20" fillId="0" borderId="0"/>
    <xf numFmtId="0" fontId="54" fillId="0" borderId="0"/>
    <xf numFmtId="0" fontId="54" fillId="0" borderId="0"/>
    <xf numFmtId="0" fontId="20" fillId="0" borderId="0"/>
    <xf numFmtId="0" fontId="20" fillId="0" borderId="0"/>
  </cellStyleXfs>
  <cellXfs count="126">
    <xf numFmtId="0" fontId="0" fillId="0" borderId="0" xfId="0"/>
    <xf numFmtId="164" fontId="0" fillId="0" borderId="0" xfId="1" applyNumberFormat="1" applyFont="1"/>
    <xf numFmtId="44" fontId="0" fillId="0" borderId="0" xfId="1" applyFont="1"/>
    <xf numFmtId="44" fontId="0" fillId="0" borderId="0" xfId="1" applyNumberFormat="1" applyFont="1"/>
    <xf numFmtId="0" fontId="0" fillId="0" borderId="0" xfId="0"/>
    <xf numFmtId="37" fontId="0" fillId="0" borderId="0" xfId="1" applyNumberFormat="1" applyFont="1"/>
    <xf numFmtId="0" fontId="0" fillId="0" borderId="0" xfId="0"/>
    <xf numFmtId="164" fontId="0" fillId="0" borderId="0" xfId="0" applyNumberFormat="1"/>
    <xf numFmtId="44" fontId="0" fillId="0" borderId="0" xfId="0" applyNumberFormat="1"/>
    <xf numFmtId="165" fontId="0" fillId="0" borderId="0" xfId="35383" applyNumberFormat="1" applyFont="1"/>
    <xf numFmtId="166" fontId="0" fillId="0" borderId="0" xfId="35383" applyNumberFormat="1" applyFont="1"/>
    <xf numFmtId="164" fontId="0" fillId="0" borderId="21" xfId="1" applyNumberFormat="1" applyFont="1" applyBorder="1"/>
    <xf numFmtId="0" fontId="0" fillId="0" borderId="22" xfId="0" applyBorder="1"/>
    <xf numFmtId="164" fontId="0" fillId="0" borderId="23" xfId="1" applyNumberFormat="1" applyFont="1" applyBorder="1"/>
    <xf numFmtId="0" fontId="0" fillId="0" borderId="24" xfId="0" applyBorder="1"/>
    <xf numFmtId="166" fontId="0" fillId="0" borderId="25" xfId="35383" applyNumberFormat="1" applyFont="1" applyBorder="1"/>
    <xf numFmtId="164" fontId="0" fillId="0" borderId="0" xfId="1" applyNumberFormat="1" applyFont="1" applyBorder="1"/>
    <xf numFmtId="0" fontId="0" fillId="0" borderId="0" xfId="0" applyBorder="1"/>
    <xf numFmtId="0" fontId="0" fillId="0" borderId="21" xfId="0" applyBorder="1"/>
    <xf numFmtId="0" fontId="0" fillId="0" borderId="0" xfId="0"/>
    <xf numFmtId="168" fontId="0" fillId="0" borderId="0" xfId="1" applyNumberFormat="1" applyFont="1"/>
    <xf numFmtId="170" fontId="0" fillId="0" borderId="0" xfId="1" applyNumberFormat="1" applyFont="1"/>
    <xf numFmtId="0" fontId="0" fillId="0" borderId="20" xfId="0" applyBorder="1"/>
    <xf numFmtId="165" fontId="0" fillId="0" borderId="23" xfId="0" applyNumberFormat="1" applyBorder="1"/>
    <xf numFmtId="44" fontId="0" fillId="0" borderId="25" xfId="1" applyFont="1" applyBorder="1"/>
    <xf numFmtId="164" fontId="0" fillId="0" borderId="20" xfId="1" applyNumberFormat="1" applyFont="1" applyBorder="1"/>
    <xf numFmtId="171" fontId="0" fillId="0" borderId="25" xfId="1" applyNumberFormat="1" applyFont="1" applyBorder="1"/>
    <xf numFmtId="164" fontId="0" fillId="0" borderId="20" xfId="0" applyNumberFormat="1" applyBorder="1"/>
    <xf numFmtId="164" fontId="0" fillId="0" borderId="23" xfId="0" applyNumberFormat="1" applyBorder="1"/>
    <xf numFmtId="166" fontId="0" fillId="0" borderId="0" xfId="0" applyNumberFormat="1"/>
    <xf numFmtId="37" fontId="0" fillId="0" borderId="23" xfId="0" applyNumberFormat="1" applyBorder="1"/>
    <xf numFmtId="44" fontId="0" fillId="0" borderId="25" xfId="0" applyNumberFormat="1" applyBorder="1"/>
    <xf numFmtId="168" fontId="0" fillId="0" borderId="23" xfId="0" applyNumberFormat="1" applyBorder="1"/>
    <xf numFmtId="164" fontId="0" fillId="0" borderId="0" xfId="1" applyNumberFormat="1" applyFont="1" applyFill="1"/>
    <xf numFmtId="0" fontId="2" fillId="2"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44" fontId="2" fillId="2" borderId="1" xfId="1" applyFont="1" applyFill="1" applyBorder="1" applyAlignment="1">
      <alignment horizontal="center" vertical="center" wrapText="1"/>
    </xf>
    <xf numFmtId="165" fontId="2" fillId="2" borderId="1" xfId="35383" applyNumberFormat="1" applyFont="1" applyFill="1" applyBorder="1" applyAlignment="1">
      <alignment horizontal="center" vertical="center" wrapText="1"/>
    </xf>
    <xf numFmtId="167" fontId="2" fillId="2" borderId="1" xfId="35383" applyNumberFormat="1" applyFont="1" applyFill="1" applyBorder="1" applyAlignment="1">
      <alignment horizontal="center" vertical="center" wrapText="1"/>
    </xf>
    <xf numFmtId="0" fontId="0" fillId="0" borderId="0" xfId="0"/>
    <xf numFmtId="164" fontId="0" fillId="0" borderId="23" xfId="0" quotePrefix="1" applyNumberFormat="1" applyBorder="1"/>
    <xf numFmtId="169" fontId="0" fillId="0" borderId="0" xfId="1" applyNumberFormat="1" applyFont="1" applyFill="1"/>
    <xf numFmtId="0" fontId="0" fillId="0" borderId="22" xfId="0" applyBorder="1" applyAlignment="1">
      <alignment horizontal="left" wrapText="1"/>
    </xf>
    <xf numFmtId="164" fontId="0" fillId="0" borderId="23" xfId="1" applyNumberFormat="1" applyFont="1" applyBorder="1" applyAlignment="1">
      <alignment wrapText="1"/>
    </xf>
    <xf numFmtId="164" fontId="0" fillId="0" borderId="0" xfId="0" applyNumberFormat="1" applyAlignment="1">
      <alignment wrapText="1"/>
    </xf>
    <xf numFmtId="0" fontId="0" fillId="0" borderId="0" xfId="0" applyAlignment="1">
      <alignment wrapText="1"/>
    </xf>
    <xf numFmtId="164" fontId="0" fillId="0" borderId="22" xfId="0" applyNumberFormat="1" applyBorder="1" applyAlignment="1">
      <alignment wrapText="1"/>
    </xf>
    <xf numFmtId="164" fontId="0" fillId="0" borderId="23" xfId="0" applyNumberFormat="1" applyBorder="1" applyAlignment="1">
      <alignment wrapText="1"/>
    </xf>
    <xf numFmtId="164" fontId="0" fillId="0" borderId="0" xfId="1" applyNumberFormat="1" applyFont="1" applyAlignment="1">
      <alignment wrapText="1"/>
    </xf>
    <xf numFmtId="0" fontId="0" fillId="0" borderId="0" xfId="0" applyBorder="1" applyAlignment="1">
      <alignment wrapText="1"/>
    </xf>
    <xf numFmtId="43" fontId="0" fillId="0" borderId="0" xfId="35383" applyNumberFormat="1" applyFont="1" applyAlignment="1">
      <alignment wrapText="1"/>
    </xf>
    <xf numFmtId="44" fontId="0" fillId="0" borderId="0" xfId="1" applyFont="1" applyAlignment="1">
      <alignment wrapText="1"/>
    </xf>
    <xf numFmtId="164" fontId="0" fillId="0" borderId="24" xfId="0" applyNumberFormat="1" applyBorder="1" applyAlignment="1">
      <alignment wrapText="1"/>
    </xf>
    <xf numFmtId="42" fontId="0" fillId="0" borderId="0" xfId="0" applyNumberFormat="1"/>
    <xf numFmtId="0" fontId="0" fillId="0" borderId="0" xfId="0"/>
    <xf numFmtId="0" fontId="0" fillId="0" borderId="0" xfId="0"/>
    <xf numFmtId="0" fontId="0" fillId="0" borderId="22" xfId="0" applyBorder="1" applyAlignment="1">
      <alignment horizontal="centerContinuous"/>
    </xf>
    <xf numFmtId="0" fontId="0" fillId="0" borderId="0" xfId="0" applyBorder="1" applyAlignment="1">
      <alignment horizontal="centerContinuous"/>
    </xf>
    <xf numFmtId="0" fontId="2" fillId="0" borderId="20" xfId="0" applyFont="1" applyFill="1" applyBorder="1" applyAlignment="1">
      <alignment horizontal="centerContinuous"/>
    </xf>
    <xf numFmtId="0" fontId="0" fillId="0" borderId="0" xfId="0" applyAlignment="1">
      <alignment horizontal="centerContinuous"/>
    </xf>
    <xf numFmtId="0" fontId="53" fillId="0" borderId="0" xfId="0" applyFont="1" applyAlignment="1">
      <alignment horizontal="centerContinuous" vertical="center"/>
    </xf>
    <xf numFmtId="0" fontId="2" fillId="50" borderId="27" xfId="0" applyFont="1" applyFill="1" applyBorder="1"/>
    <xf numFmtId="0" fontId="0" fillId="0" borderId="0" xfId="0" applyAlignment="1">
      <alignment horizontal="left"/>
    </xf>
    <xf numFmtId="0" fontId="0" fillId="0" borderId="0" xfId="0" applyNumberFormat="1"/>
    <xf numFmtId="37" fontId="0" fillId="0" borderId="0" xfId="0" applyNumberFormat="1"/>
    <xf numFmtId="3" fontId="0" fillId="0" borderId="0" xfId="0" applyNumberFormat="1"/>
    <xf numFmtId="0" fontId="0" fillId="51" borderId="0" xfId="0" applyFill="1"/>
    <xf numFmtId="0" fontId="0" fillId="52" borderId="0" xfId="0" applyFill="1"/>
    <xf numFmtId="3" fontId="0" fillId="52" borderId="0" xfId="0" applyNumberFormat="1" applyFill="1"/>
    <xf numFmtId="0" fontId="55" fillId="0" borderId="17" xfId="35387" applyFont="1" applyFill="1" applyBorder="1" applyAlignment="1">
      <alignment horizontal="right" wrapText="1"/>
    </xf>
    <xf numFmtId="0" fontId="55" fillId="0" borderId="17" xfId="35388" applyFont="1" applyFill="1" applyBorder="1" applyAlignment="1">
      <alignment horizontal="right" wrapText="1"/>
    </xf>
    <xf numFmtId="0" fontId="55" fillId="0" borderId="17" xfId="35389" applyFont="1" applyFill="1" applyBorder="1" applyAlignment="1">
      <alignment horizontal="right" wrapText="1"/>
    </xf>
    <xf numFmtId="0" fontId="2" fillId="2" borderId="28" xfId="0" applyFont="1" applyFill="1" applyBorder="1" applyAlignment="1">
      <alignment horizontal="center" vertical="center" wrapText="1"/>
    </xf>
    <xf numFmtId="164" fontId="2" fillId="2" borderId="28" xfId="1" applyNumberFormat="1" applyFont="1" applyFill="1" applyBorder="1" applyAlignment="1">
      <alignment horizontal="center" vertical="center" wrapText="1"/>
    </xf>
    <xf numFmtId="44" fontId="0" fillId="0" borderId="0" xfId="1" applyFont="1" applyBorder="1"/>
    <xf numFmtId="165" fontId="2" fillId="2" borderId="28" xfId="35383" applyNumberFormat="1" applyFont="1" applyFill="1" applyBorder="1" applyAlignment="1">
      <alignment horizontal="center" vertical="center" wrapText="1"/>
    </xf>
    <xf numFmtId="0" fontId="0" fillId="0" borderId="0" xfId="0" applyAlignment="1">
      <alignment wrapText="1"/>
    </xf>
    <xf numFmtId="0" fontId="55" fillId="0" borderId="17" xfId="35390" applyFont="1" applyFill="1" applyBorder="1" applyAlignment="1">
      <alignment horizontal="right" wrapText="1"/>
    </xf>
    <xf numFmtId="0" fontId="23" fillId="0" borderId="17" xfId="35391" applyFont="1" applyFill="1" applyBorder="1" applyAlignment="1">
      <alignment horizontal="right" wrapText="1"/>
    </xf>
    <xf numFmtId="44" fontId="2" fillId="2" borderId="28" xfId="1" applyFont="1" applyFill="1" applyBorder="1" applyAlignment="1">
      <alignment horizontal="center" vertical="center" wrapText="1"/>
    </xf>
    <xf numFmtId="0" fontId="55" fillId="0" borderId="0" xfId="35388" applyFont="1" applyFill="1" applyBorder="1" applyAlignment="1">
      <alignment horizontal="right" wrapText="1"/>
    </xf>
    <xf numFmtId="164" fontId="0" fillId="0" borderId="21" xfId="0" applyNumberFormat="1" applyBorder="1"/>
    <xf numFmtId="42" fontId="0" fillId="0" borderId="0" xfId="0" applyNumberFormat="1" applyBorder="1"/>
    <xf numFmtId="165" fontId="0" fillId="0" borderId="0" xfId="35383" applyNumberFormat="1" applyFont="1" applyBorder="1"/>
    <xf numFmtId="166" fontId="0" fillId="0" borderId="0" xfId="35383" applyNumberFormat="1" applyFont="1" applyBorder="1"/>
    <xf numFmtId="0" fontId="0" fillId="0" borderId="22" xfId="0" applyBorder="1" applyAlignment="1">
      <alignment horizontal="right"/>
    </xf>
    <xf numFmtId="0" fontId="55" fillId="0" borderId="0" xfId="35387" applyFont="1" applyFill="1" applyBorder="1" applyAlignment="1">
      <alignment horizontal="right" wrapText="1"/>
    </xf>
    <xf numFmtId="164" fontId="0" fillId="0" borderId="0" xfId="0" applyNumberFormat="1" applyBorder="1"/>
    <xf numFmtId="44" fontId="0" fillId="0" borderId="0" xfId="1" applyNumberFormat="1" applyFont="1" applyBorder="1"/>
    <xf numFmtId="0" fontId="0" fillId="0" borderId="17" xfId="0" applyBorder="1"/>
    <xf numFmtId="0" fontId="55" fillId="0" borderId="0" xfId="35389" applyFont="1" applyFill="1" applyBorder="1" applyAlignment="1">
      <alignment horizontal="right" wrapText="1"/>
    </xf>
    <xf numFmtId="0" fontId="55" fillId="0" borderId="0" xfId="35390" applyFont="1" applyFill="1" applyBorder="1" applyAlignment="1">
      <alignment horizontal="right" wrapText="1"/>
    </xf>
    <xf numFmtId="0" fontId="23" fillId="0" borderId="0" xfId="35391" applyFont="1" applyFill="1" applyBorder="1" applyAlignment="1">
      <alignment horizontal="right" wrapText="1"/>
    </xf>
    <xf numFmtId="37" fontId="0" fillId="0" borderId="0" xfId="1" applyNumberFormat="1" applyFont="1" applyBorder="1"/>
    <xf numFmtId="166" fontId="0" fillId="0" borderId="0" xfId="0" applyNumberFormat="1" applyBorder="1"/>
    <xf numFmtId="172" fontId="0" fillId="0" borderId="0" xfId="1" applyNumberFormat="1" applyFont="1"/>
    <xf numFmtId="0" fontId="0" fillId="0" borderId="0" xfId="0" applyAlignment="1">
      <alignment horizontal="center"/>
    </xf>
    <xf numFmtId="0" fontId="2" fillId="2" borderId="28" xfId="0" applyFont="1" applyFill="1" applyBorder="1"/>
    <xf numFmtId="0" fontId="2" fillId="0" borderId="28" xfId="0" applyFont="1" applyBorder="1" applyAlignment="1">
      <alignment horizontal="left" vertical="center" wrapText="1"/>
    </xf>
    <xf numFmtId="0" fontId="0" fillId="0" borderId="28" xfId="0" applyBorder="1" applyAlignment="1">
      <alignment wrapText="1"/>
    </xf>
    <xf numFmtId="0" fontId="0" fillId="0" borderId="28" xfId="0" applyBorder="1" applyAlignment="1">
      <alignment vertical="center" wrapText="1"/>
    </xf>
    <xf numFmtId="0" fontId="0" fillId="0" borderId="28" xfId="0" applyBorder="1" applyAlignment="1">
      <alignment horizontal="left" wrapText="1"/>
    </xf>
    <xf numFmtId="0" fontId="0" fillId="0" borderId="0" xfId="0" applyBorder="1" applyAlignment="1">
      <alignment horizontal="center"/>
    </xf>
    <xf numFmtId="0" fontId="23" fillId="0" borderId="0" xfId="35392" applyFont="1" applyFill="1" applyBorder="1" applyAlignment="1">
      <alignment horizontal="left" wrapText="1"/>
    </xf>
    <xf numFmtId="173" fontId="0" fillId="0" borderId="0" xfId="0" applyNumberFormat="1"/>
    <xf numFmtId="0" fontId="0" fillId="0" borderId="22" xfId="0" applyBorder="1" applyAlignment="1">
      <alignment horizontal="center"/>
    </xf>
    <xf numFmtId="164" fontId="0" fillId="0" borderId="0" xfId="1" quotePrefix="1" applyNumberFormat="1" applyFont="1"/>
    <xf numFmtId="44" fontId="0" fillId="0" borderId="0" xfId="0" applyNumberFormat="1" applyAlignment="1">
      <alignment horizontal="center" wrapText="1"/>
    </xf>
    <xf numFmtId="0" fontId="0" fillId="0" borderId="23" xfId="0" applyBorder="1" applyAlignment="1">
      <alignment horizontal="center"/>
    </xf>
    <xf numFmtId="164" fontId="0" fillId="0" borderId="0" xfId="1" applyNumberFormat="1" applyFont="1" applyBorder="1" applyAlignment="1">
      <alignment horizontal="center"/>
    </xf>
    <xf numFmtId="0" fontId="52" fillId="0" borderId="22" xfId="0" applyFont="1" applyBorder="1" applyAlignment="1">
      <alignment horizontal="center"/>
    </xf>
    <xf numFmtId="0" fontId="52" fillId="0" borderId="22" xfId="0" applyFont="1" applyBorder="1" applyAlignment="1">
      <alignment horizontal="centerContinuous"/>
    </xf>
    <xf numFmtId="0" fontId="52" fillId="0" borderId="23" xfId="0" applyFont="1" applyBorder="1" applyAlignment="1">
      <alignment horizontal="centerContinuous"/>
    </xf>
    <xf numFmtId="0" fontId="0" fillId="0" borderId="26" xfId="0" applyBorder="1" applyAlignment="1">
      <alignment horizontal="centerContinuous"/>
    </xf>
    <xf numFmtId="0" fontId="0" fillId="0" borderId="21" xfId="0" applyBorder="1" applyAlignment="1">
      <alignment horizontal="centerContinuous"/>
    </xf>
    <xf numFmtId="0" fontId="0" fillId="0" borderId="0" xfId="0" applyAlignment="1">
      <alignment horizontal="centerContinuous" wrapText="1"/>
    </xf>
    <xf numFmtId="0" fontId="0" fillId="0" borderId="23" xfId="0" applyBorder="1" applyAlignment="1">
      <alignment horizontal="centerContinuous" wrapText="1"/>
    </xf>
    <xf numFmtId="0" fontId="52" fillId="0" borderId="0" xfId="0" applyFont="1" applyBorder="1" applyAlignment="1">
      <alignment horizontal="center"/>
    </xf>
    <xf numFmtId="42" fontId="0" fillId="0" borderId="23" xfId="0" applyNumberFormat="1" applyBorder="1"/>
    <xf numFmtId="174" fontId="0" fillId="0" borderId="0" xfId="0" applyNumberFormat="1" applyFill="1"/>
    <xf numFmtId="175" fontId="0" fillId="0" borderId="0" xfId="1" applyNumberFormat="1" applyFont="1" applyFill="1"/>
    <xf numFmtId="0" fontId="52" fillId="0" borderId="22" xfId="0" applyFont="1" applyBorder="1" applyAlignment="1">
      <alignment horizontal="center"/>
    </xf>
    <xf numFmtId="0" fontId="52" fillId="0" borderId="0" xfId="0" applyFont="1" applyBorder="1" applyAlignment="1">
      <alignment horizontal="center"/>
    </xf>
    <xf numFmtId="0" fontId="0" fillId="0" borderId="0" xfId="0" applyAlignment="1">
      <alignment horizontal="center"/>
    </xf>
    <xf numFmtId="0" fontId="53" fillId="0" borderId="29" xfId="0" applyFont="1" applyBorder="1" applyAlignment="1">
      <alignment horizontal="center" vertical="center"/>
    </xf>
    <xf numFmtId="0" fontId="56" fillId="0" borderId="29" xfId="0" applyFont="1" applyBorder="1" applyAlignment="1">
      <alignment horizontal="center" vertical="center"/>
    </xf>
  </cellXfs>
  <cellStyles count="35393">
    <cellStyle name="20% - Accent1" xfId="19" builtinId="30" customBuiltin="1"/>
    <cellStyle name="20% - Accent1 2" xfId="50"/>
    <cellStyle name="20% - Accent1 2 2" xfId="51"/>
    <cellStyle name="20% - Accent1 2 2 2" xfId="52"/>
    <cellStyle name="20% - Accent1 2 2 2 2" xfId="53"/>
    <cellStyle name="20% - Accent1 2 2 2 2 2" xfId="29525"/>
    <cellStyle name="20% - Accent1 2 2 2 3" xfId="29524"/>
    <cellStyle name="20% - Accent1 2 2 3" xfId="54"/>
    <cellStyle name="20% - Accent1 2 2 3 2" xfId="29526"/>
    <cellStyle name="20% - Accent1 2 2 4" xfId="29523"/>
    <cellStyle name="20% - Accent1 2 3" xfId="55"/>
    <cellStyle name="20% - Accent1 2 3 2" xfId="56"/>
    <cellStyle name="20% - Accent1 2 3 2 2" xfId="29528"/>
    <cellStyle name="20% - Accent1 2 3 3" xfId="29527"/>
    <cellStyle name="20% - Accent1 2 4" xfId="57"/>
    <cellStyle name="20% - Accent1 2 4 2" xfId="29529"/>
    <cellStyle name="20% - Accent1 2 5" xfId="58"/>
    <cellStyle name="20% - Accent1 3" xfId="59"/>
    <cellStyle name="20% - Accent1 3 2" xfId="60"/>
    <cellStyle name="20% - Accent1 3 2 2" xfId="61"/>
    <cellStyle name="20% - Accent1 3 2 2 2" xfId="62"/>
    <cellStyle name="20% - Accent1 3 2 2 2 2" xfId="29532"/>
    <cellStyle name="20% - Accent1 3 2 2 3" xfId="29531"/>
    <cellStyle name="20% - Accent1 3 2 3" xfId="63"/>
    <cellStyle name="20% - Accent1 3 2 3 2" xfId="29533"/>
    <cellStyle name="20% - Accent1 3 2 4" xfId="29530"/>
    <cellStyle name="20% - Accent1 3 3" xfId="64"/>
    <cellStyle name="20% - Accent1 3 3 2" xfId="65"/>
    <cellStyle name="20% - Accent1 3 3 2 2" xfId="29535"/>
    <cellStyle name="20% - Accent1 3 3 3" xfId="29534"/>
    <cellStyle name="20% - Accent1 3 4" xfId="66"/>
    <cellStyle name="20% - Accent1 3 4 2" xfId="29536"/>
    <cellStyle name="20% - Accent1 3 5" xfId="67"/>
    <cellStyle name="20% - Accent1 4" xfId="68"/>
    <cellStyle name="20% - Accent1 4 2" xfId="69"/>
    <cellStyle name="20% - Accent1 4 2 2" xfId="29538"/>
    <cellStyle name="20% - Accent1 4 3" xfId="70"/>
    <cellStyle name="20% - Accent1 4 3 2" xfId="29539"/>
    <cellStyle name="20% - Accent1 4 4" xfId="29537"/>
    <cellStyle name="20% - Accent1 5" xfId="71"/>
    <cellStyle name="20% - Accent1 6" xfId="72"/>
    <cellStyle name="20% - Accent1 7" xfId="73"/>
    <cellStyle name="20% - Accent2" xfId="23" builtinId="34" customBuiltin="1"/>
    <cellStyle name="20% - Accent2 2" xfId="74"/>
    <cellStyle name="20% - Accent2 2 2" xfId="75"/>
    <cellStyle name="20% - Accent2 2 2 2" xfId="76"/>
    <cellStyle name="20% - Accent2 2 2 2 2" xfId="77"/>
    <cellStyle name="20% - Accent2 2 2 2 2 2" xfId="29542"/>
    <cellStyle name="20% - Accent2 2 2 2 3" xfId="29541"/>
    <cellStyle name="20% - Accent2 2 2 3" xfId="78"/>
    <cellStyle name="20% - Accent2 2 2 3 2" xfId="29543"/>
    <cellStyle name="20% - Accent2 2 2 4" xfId="29540"/>
    <cellStyle name="20% - Accent2 2 3" xfId="79"/>
    <cellStyle name="20% - Accent2 2 3 2" xfId="80"/>
    <cellStyle name="20% - Accent2 2 3 2 2" xfId="29545"/>
    <cellStyle name="20% - Accent2 2 3 3" xfId="29544"/>
    <cellStyle name="20% - Accent2 2 4" xfId="81"/>
    <cellStyle name="20% - Accent2 2 4 2" xfId="29546"/>
    <cellStyle name="20% - Accent2 2 5" xfId="82"/>
    <cellStyle name="20% - Accent2 3" xfId="83"/>
    <cellStyle name="20% - Accent2 3 2" xfId="84"/>
    <cellStyle name="20% - Accent2 3 2 2" xfId="85"/>
    <cellStyle name="20% - Accent2 3 2 2 2" xfId="86"/>
    <cellStyle name="20% - Accent2 3 2 2 2 2" xfId="29549"/>
    <cellStyle name="20% - Accent2 3 2 2 3" xfId="29548"/>
    <cellStyle name="20% - Accent2 3 2 3" xfId="87"/>
    <cellStyle name="20% - Accent2 3 2 3 2" xfId="29550"/>
    <cellStyle name="20% - Accent2 3 2 4" xfId="29547"/>
    <cellStyle name="20% - Accent2 3 3" xfId="88"/>
    <cellStyle name="20% - Accent2 3 3 2" xfId="89"/>
    <cellStyle name="20% - Accent2 3 3 2 2" xfId="29552"/>
    <cellStyle name="20% - Accent2 3 3 3" xfId="29551"/>
    <cellStyle name="20% - Accent2 3 4" xfId="90"/>
    <cellStyle name="20% - Accent2 3 4 2" xfId="29553"/>
    <cellStyle name="20% - Accent2 3 5" xfId="91"/>
    <cellStyle name="20% - Accent2 4" xfId="92"/>
    <cellStyle name="20% - Accent2 4 2" xfId="93"/>
    <cellStyle name="20% - Accent2 4 2 2" xfId="29555"/>
    <cellStyle name="20% - Accent2 4 3" xfId="94"/>
    <cellStyle name="20% - Accent2 4 3 2" xfId="29556"/>
    <cellStyle name="20% - Accent2 4 4" xfId="29554"/>
    <cellStyle name="20% - Accent2 5" xfId="95"/>
    <cellStyle name="20% - Accent2 6" xfId="96"/>
    <cellStyle name="20% - Accent2 7" xfId="97"/>
    <cellStyle name="20% - Accent3" xfId="27" builtinId="38" customBuiltin="1"/>
    <cellStyle name="20% - Accent3 2" xfId="98"/>
    <cellStyle name="20% - Accent3 2 2" xfId="99"/>
    <cellStyle name="20% - Accent3 2 2 2" xfId="100"/>
    <cellStyle name="20% - Accent3 2 2 2 2" xfId="101"/>
    <cellStyle name="20% - Accent3 2 2 2 2 2" xfId="29559"/>
    <cellStyle name="20% - Accent3 2 2 2 3" xfId="29558"/>
    <cellStyle name="20% - Accent3 2 2 3" xfId="102"/>
    <cellStyle name="20% - Accent3 2 2 3 2" xfId="29560"/>
    <cellStyle name="20% - Accent3 2 2 4" xfId="29557"/>
    <cellStyle name="20% - Accent3 2 3" xfId="103"/>
    <cellStyle name="20% - Accent3 2 3 2" xfId="104"/>
    <cellStyle name="20% - Accent3 2 3 2 2" xfId="29562"/>
    <cellStyle name="20% - Accent3 2 3 3" xfId="29561"/>
    <cellStyle name="20% - Accent3 2 4" xfId="105"/>
    <cellStyle name="20% - Accent3 2 4 2" xfId="29563"/>
    <cellStyle name="20% - Accent3 2 5" xfId="106"/>
    <cellStyle name="20% - Accent3 3" xfId="107"/>
    <cellStyle name="20% - Accent3 3 2" xfId="108"/>
    <cellStyle name="20% - Accent3 3 2 2" xfId="109"/>
    <cellStyle name="20% - Accent3 3 2 2 2" xfId="110"/>
    <cellStyle name="20% - Accent3 3 2 2 2 2" xfId="29566"/>
    <cellStyle name="20% - Accent3 3 2 2 3" xfId="29565"/>
    <cellStyle name="20% - Accent3 3 2 3" xfId="111"/>
    <cellStyle name="20% - Accent3 3 2 3 2" xfId="29567"/>
    <cellStyle name="20% - Accent3 3 2 4" xfId="29564"/>
    <cellStyle name="20% - Accent3 3 3" xfId="112"/>
    <cellStyle name="20% - Accent3 3 3 2" xfId="113"/>
    <cellStyle name="20% - Accent3 3 3 2 2" xfId="29569"/>
    <cellStyle name="20% - Accent3 3 3 3" xfId="29568"/>
    <cellStyle name="20% - Accent3 3 4" xfId="114"/>
    <cellStyle name="20% - Accent3 3 4 2" xfId="29570"/>
    <cellStyle name="20% - Accent3 3 5" xfId="115"/>
    <cellStyle name="20% - Accent3 4" xfId="116"/>
    <cellStyle name="20% - Accent3 4 2" xfId="117"/>
    <cellStyle name="20% - Accent3 4 2 2" xfId="29572"/>
    <cellStyle name="20% - Accent3 4 3" xfId="118"/>
    <cellStyle name="20% - Accent3 4 3 2" xfId="29573"/>
    <cellStyle name="20% - Accent3 4 4" xfId="29571"/>
    <cellStyle name="20% - Accent3 5" xfId="119"/>
    <cellStyle name="20% - Accent3 6" xfId="120"/>
    <cellStyle name="20% - Accent3 7" xfId="121"/>
    <cellStyle name="20% - Accent4" xfId="31" builtinId="42" customBuiltin="1"/>
    <cellStyle name="20% - Accent4 2" xfId="122"/>
    <cellStyle name="20% - Accent4 2 2" xfId="123"/>
    <cellStyle name="20% - Accent4 2 2 2" xfId="124"/>
    <cellStyle name="20% - Accent4 2 2 2 2" xfId="125"/>
    <cellStyle name="20% - Accent4 2 2 2 2 2" xfId="29576"/>
    <cellStyle name="20% - Accent4 2 2 2 3" xfId="29575"/>
    <cellStyle name="20% - Accent4 2 2 3" xfId="126"/>
    <cellStyle name="20% - Accent4 2 2 3 2" xfId="29577"/>
    <cellStyle name="20% - Accent4 2 2 4" xfId="29574"/>
    <cellStyle name="20% - Accent4 2 3" xfId="127"/>
    <cellStyle name="20% - Accent4 2 3 2" xfId="128"/>
    <cellStyle name="20% - Accent4 2 3 2 2" xfId="29579"/>
    <cellStyle name="20% - Accent4 2 3 3" xfId="29578"/>
    <cellStyle name="20% - Accent4 2 4" xfId="129"/>
    <cellStyle name="20% - Accent4 2 4 2" xfId="29580"/>
    <cellStyle name="20% - Accent4 2 5" xfId="130"/>
    <cellStyle name="20% - Accent4 3" xfId="131"/>
    <cellStyle name="20% - Accent4 3 2" xfId="132"/>
    <cellStyle name="20% - Accent4 3 2 2" xfId="133"/>
    <cellStyle name="20% - Accent4 3 2 2 2" xfId="134"/>
    <cellStyle name="20% - Accent4 3 2 2 2 2" xfId="29583"/>
    <cellStyle name="20% - Accent4 3 2 2 3" xfId="29582"/>
    <cellStyle name="20% - Accent4 3 2 3" xfId="135"/>
    <cellStyle name="20% - Accent4 3 2 3 2" xfId="29584"/>
    <cellStyle name="20% - Accent4 3 2 4" xfId="29581"/>
    <cellStyle name="20% - Accent4 3 3" xfId="136"/>
    <cellStyle name="20% - Accent4 3 3 2" xfId="137"/>
    <cellStyle name="20% - Accent4 3 3 2 2" xfId="29586"/>
    <cellStyle name="20% - Accent4 3 3 3" xfId="29585"/>
    <cellStyle name="20% - Accent4 3 4" xfId="138"/>
    <cellStyle name="20% - Accent4 3 4 2" xfId="29587"/>
    <cellStyle name="20% - Accent4 3 5" xfId="139"/>
    <cellStyle name="20% - Accent4 4" xfId="140"/>
    <cellStyle name="20% - Accent4 4 2" xfId="141"/>
    <cellStyle name="20% - Accent4 4 2 2" xfId="29589"/>
    <cellStyle name="20% - Accent4 4 3" xfId="142"/>
    <cellStyle name="20% - Accent4 4 3 2" xfId="29590"/>
    <cellStyle name="20% - Accent4 4 4" xfId="29588"/>
    <cellStyle name="20% - Accent4 5" xfId="143"/>
    <cellStyle name="20% - Accent4 6" xfId="144"/>
    <cellStyle name="20% - Accent4 7" xfId="145"/>
    <cellStyle name="20% - Accent5" xfId="35" builtinId="46" customBuiltin="1"/>
    <cellStyle name="20% - Accent5 2" xfId="146"/>
    <cellStyle name="20% - Accent5 2 2" xfId="147"/>
    <cellStyle name="20% - Accent5 2 2 2" xfId="148"/>
    <cellStyle name="20% - Accent5 2 2 2 2" xfId="149"/>
    <cellStyle name="20% - Accent5 2 2 2 2 2" xfId="29593"/>
    <cellStyle name="20% - Accent5 2 2 2 3" xfId="29592"/>
    <cellStyle name="20% - Accent5 2 2 3" xfId="150"/>
    <cellStyle name="20% - Accent5 2 2 3 2" xfId="29594"/>
    <cellStyle name="20% - Accent5 2 2 4" xfId="29591"/>
    <cellStyle name="20% - Accent5 2 3" xfId="151"/>
    <cellStyle name="20% - Accent5 2 3 2" xfId="152"/>
    <cellStyle name="20% - Accent5 2 3 2 2" xfId="29596"/>
    <cellStyle name="20% - Accent5 2 3 3" xfId="29595"/>
    <cellStyle name="20% - Accent5 2 4" xfId="153"/>
    <cellStyle name="20% - Accent5 2 4 2" xfId="29597"/>
    <cellStyle name="20% - Accent5 2 5" xfId="154"/>
    <cellStyle name="20% - Accent5 3" xfId="155"/>
    <cellStyle name="20% - Accent5 3 2" xfId="156"/>
    <cellStyle name="20% - Accent5 3 2 2" xfId="157"/>
    <cellStyle name="20% - Accent5 3 2 2 2" xfId="158"/>
    <cellStyle name="20% - Accent5 3 2 2 2 2" xfId="29600"/>
    <cellStyle name="20% - Accent5 3 2 2 3" xfId="29599"/>
    <cellStyle name="20% - Accent5 3 2 3" xfId="159"/>
    <cellStyle name="20% - Accent5 3 2 3 2" xfId="29601"/>
    <cellStyle name="20% - Accent5 3 2 4" xfId="29598"/>
    <cellStyle name="20% - Accent5 3 3" xfId="160"/>
    <cellStyle name="20% - Accent5 3 3 2" xfId="161"/>
    <cellStyle name="20% - Accent5 3 3 2 2" xfId="29603"/>
    <cellStyle name="20% - Accent5 3 3 3" xfId="29602"/>
    <cellStyle name="20% - Accent5 3 4" xfId="162"/>
    <cellStyle name="20% - Accent5 3 4 2" xfId="29604"/>
    <cellStyle name="20% - Accent5 3 5" xfId="163"/>
    <cellStyle name="20% - Accent5 4" xfId="164"/>
    <cellStyle name="20% - Accent5 4 2" xfId="165"/>
    <cellStyle name="20% - Accent5 4 2 2" xfId="29606"/>
    <cellStyle name="20% - Accent5 4 3" xfId="166"/>
    <cellStyle name="20% - Accent5 4 3 2" xfId="29607"/>
    <cellStyle name="20% - Accent5 4 4" xfId="29605"/>
    <cellStyle name="20% - Accent5 5" xfId="167"/>
    <cellStyle name="20% - Accent5 6" xfId="168"/>
    <cellStyle name="20% - Accent5 7" xfId="169"/>
    <cellStyle name="20% - Accent6" xfId="39" builtinId="50" customBuiltin="1"/>
    <cellStyle name="20% - Accent6 2" xfId="170"/>
    <cellStyle name="20% - Accent6 2 2" xfId="171"/>
    <cellStyle name="20% - Accent6 2 2 2" xfId="172"/>
    <cellStyle name="20% - Accent6 2 2 2 2" xfId="173"/>
    <cellStyle name="20% - Accent6 2 2 2 2 2" xfId="29610"/>
    <cellStyle name="20% - Accent6 2 2 2 3" xfId="29609"/>
    <cellStyle name="20% - Accent6 2 2 3" xfId="174"/>
    <cellStyle name="20% - Accent6 2 2 3 2" xfId="29611"/>
    <cellStyle name="20% - Accent6 2 2 4" xfId="29608"/>
    <cellStyle name="20% - Accent6 2 3" xfId="175"/>
    <cellStyle name="20% - Accent6 2 3 2" xfId="176"/>
    <cellStyle name="20% - Accent6 2 3 2 2" xfId="29613"/>
    <cellStyle name="20% - Accent6 2 3 3" xfId="29612"/>
    <cellStyle name="20% - Accent6 2 4" xfId="177"/>
    <cellStyle name="20% - Accent6 2 4 2" xfId="29614"/>
    <cellStyle name="20% - Accent6 2 5" xfId="178"/>
    <cellStyle name="20% - Accent6 3" xfId="179"/>
    <cellStyle name="20% - Accent6 3 2" xfId="180"/>
    <cellStyle name="20% - Accent6 3 2 2" xfId="181"/>
    <cellStyle name="20% - Accent6 3 2 2 2" xfId="182"/>
    <cellStyle name="20% - Accent6 3 2 2 2 2" xfId="29617"/>
    <cellStyle name="20% - Accent6 3 2 2 3" xfId="29616"/>
    <cellStyle name="20% - Accent6 3 2 3" xfId="183"/>
    <cellStyle name="20% - Accent6 3 2 3 2" xfId="29618"/>
    <cellStyle name="20% - Accent6 3 2 4" xfId="29615"/>
    <cellStyle name="20% - Accent6 3 3" xfId="184"/>
    <cellStyle name="20% - Accent6 3 3 2" xfId="185"/>
    <cellStyle name="20% - Accent6 3 3 2 2" xfId="29620"/>
    <cellStyle name="20% - Accent6 3 3 3" xfId="29619"/>
    <cellStyle name="20% - Accent6 3 4" xfId="186"/>
    <cellStyle name="20% - Accent6 3 4 2" xfId="29621"/>
    <cellStyle name="20% - Accent6 3 5" xfId="187"/>
    <cellStyle name="20% - Accent6 4" xfId="188"/>
    <cellStyle name="20% - Accent6 4 2" xfId="189"/>
    <cellStyle name="20% - Accent6 4 2 2" xfId="29623"/>
    <cellStyle name="20% - Accent6 4 3" xfId="190"/>
    <cellStyle name="20% - Accent6 4 3 2" xfId="29624"/>
    <cellStyle name="20% - Accent6 4 4" xfId="29622"/>
    <cellStyle name="20% - Accent6 5" xfId="191"/>
    <cellStyle name="20% - Accent6 6" xfId="192"/>
    <cellStyle name="20% - Accent6 7" xfId="193"/>
    <cellStyle name="40% - Accent1" xfId="20" builtinId="31" customBuiltin="1"/>
    <cellStyle name="40% - Accent1 2" xfId="194"/>
    <cellStyle name="40% - Accent1 2 2" xfId="195"/>
    <cellStyle name="40% - Accent1 2 2 2" xfId="196"/>
    <cellStyle name="40% - Accent1 2 2 2 2" xfId="197"/>
    <cellStyle name="40% - Accent1 2 2 2 2 2" xfId="29627"/>
    <cellStyle name="40% - Accent1 2 2 2 3" xfId="29626"/>
    <cellStyle name="40% - Accent1 2 2 3" xfId="198"/>
    <cellStyle name="40% - Accent1 2 2 3 2" xfId="29628"/>
    <cellStyle name="40% - Accent1 2 2 4" xfId="29625"/>
    <cellStyle name="40% - Accent1 2 3" xfId="199"/>
    <cellStyle name="40% - Accent1 2 3 2" xfId="200"/>
    <cellStyle name="40% - Accent1 2 3 2 2" xfId="29630"/>
    <cellStyle name="40% - Accent1 2 3 3" xfId="29629"/>
    <cellStyle name="40% - Accent1 2 4" xfId="201"/>
    <cellStyle name="40% - Accent1 2 4 2" xfId="29631"/>
    <cellStyle name="40% - Accent1 2 5" xfId="202"/>
    <cellStyle name="40% - Accent1 3" xfId="203"/>
    <cellStyle name="40% - Accent1 3 2" xfId="204"/>
    <cellStyle name="40% - Accent1 3 2 2" xfId="205"/>
    <cellStyle name="40% - Accent1 3 2 2 2" xfId="206"/>
    <cellStyle name="40% - Accent1 3 2 2 2 2" xfId="29634"/>
    <cellStyle name="40% - Accent1 3 2 2 3" xfId="29633"/>
    <cellStyle name="40% - Accent1 3 2 3" xfId="207"/>
    <cellStyle name="40% - Accent1 3 2 3 2" xfId="29635"/>
    <cellStyle name="40% - Accent1 3 2 4" xfId="29632"/>
    <cellStyle name="40% - Accent1 3 3" xfId="208"/>
    <cellStyle name="40% - Accent1 3 3 2" xfId="209"/>
    <cellStyle name="40% - Accent1 3 3 2 2" xfId="29637"/>
    <cellStyle name="40% - Accent1 3 3 3" xfId="29636"/>
    <cellStyle name="40% - Accent1 3 4" xfId="210"/>
    <cellStyle name="40% - Accent1 3 4 2" xfId="29638"/>
    <cellStyle name="40% - Accent1 3 5" xfId="211"/>
    <cellStyle name="40% - Accent1 4" xfId="212"/>
    <cellStyle name="40% - Accent1 4 2" xfId="213"/>
    <cellStyle name="40% - Accent1 4 2 2" xfId="29640"/>
    <cellStyle name="40% - Accent1 4 3" xfId="214"/>
    <cellStyle name="40% - Accent1 4 3 2" xfId="29641"/>
    <cellStyle name="40% - Accent1 4 4" xfId="29639"/>
    <cellStyle name="40% - Accent1 5" xfId="215"/>
    <cellStyle name="40% - Accent1 6" xfId="216"/>
    <cellStyle name="40% - Accent1 7" xfId="217"/>
    <cellStyle name="40% - Accent2" xfId="24" builtinId="35" customBuiltin="1"/>
    <cellStyle name="40% - Accent2 2" xfId="218"/>
    <cellStyle name="40% - Accent2 2 2" xfId="219"/>
    <cellStyle name="40% - Accent2 2 2 2" xfId="220"/>
    <cellStyle name="40% - Accent2 2 2 2 2" xfId="221"/>
    <cellStyle name="40% - Accent2 2 2 2 2 2" xfId="29644"/>
    <cellStyle name="40% - Accent2 2 2 2 3" xfId="29643"/>
    <cellStyle name="40% - Accent2 2 2 3" xfId="222"/>
    <cellStyle name="40% - Accent2 2 2 3 2" xfId="29645"/>
    <cellStyle name="40% - Accent2 2 2 4" xfId="29642"/>
    <cellStyle name="40% - Accent2 2 3" xfId="223"/>
    <cellStyle name="40% - Accent2 2 3 2" xfId="224"/>
    <cellStyle name="40% - Accent2 2 3 2 2" xfId="29647"/>
    <cellStyle name="40% - Accent2 2 3 3" xfId="29646"/>
    <cellStyle name="40% - Accent2 2 4" xfId="225"/>
    <cellStyle name="40% - Accent2 2 4 2" xfId="29648"/>
    <cellStyle name="40% - Accent2 2 5" xfId="226"/>
    <cellStyle name="40% - Accent2 3" xfId="227"/>
    <cellStyle name="40% - Accent2 3 2" xfId="228"/>
    <cellStyle name="40% - Accent2 3 2 2" xfId="229"/>
    <cellStyle name="40% - Accent2 3 2 2 2" xfId="230"/>
    <cellStyle name="40% - Accent2 3 2 2 2 2" xfId="29651"/>
    <cellStyle name="40% - Accent2 3 2 2 3" xfId="29650"/>
    <cellStyle name="40% - Accent2 3 2 3" xfId="231"/>
    <cellStyle name="40% - Accent2 3 2 3 2" xfId="29652"/>
    <cellStyle name="40% - Accent2 3 2 4" xfId="29649"/>
    <cellStyle name="40% - Accent2 3 3" xfId="232"/>
    <cellStyle name="40% - Accent2 3 3 2" xfId="233"/>
    <cellStyle name="40% - Accent2 3 3 2 2" xfId="29654"/>
    <cellStyle name="40% - Accent2 3 3 3" xfId="29653"/>
    <cellStyle name="40% - Accent2 3 4" xfId="234"/>
    <cellStyle name="40% - Accent2 3 4 2" xfId="29655"/>
    <cellStyle name="40% - Accent2 3 5" xfId="235"/>
    <cellStyle name="40% - Accent2 4" xfId="236"/>
    <cellStyle name="40% - Accent2 4 2" xfId="237"/>
    <cellStyle name="40% - Accent2 4 2 2" xfId="29657"/>
    <cellStyle name="40% - Accent2 4 3" xfId="238"/>
    <cellStyle name="40% - Accent2 4 3 2" xfId="29658"/>
    <cellStyle name="40% - Accent2 4 4" xfId="29656"/>
    <cellStyle name="40% - Accent2 5" xfId="239"/>
    <cellStyle name="40% - Accent2 6" xfId="240"/>
    <cellStyle name="40% - Accent2 7" xfId="241"/>
    <cellStyle name="40% - Accent3" xfId="28" builtinId="39" customBuiltin="1"/>
    <cellStyle name="40% - Accent3 2" xfId="242"/>
    <cellStyle name="40% - Accent3 2 2" xfId="243"/>
    <cellStyle name="40% - Accent3 2 2 2" xfId="244"/>
    <cellStyle name="40% - Accent3 2 2 2 2" xfId="245"/>
    <cellStyle name="40% - Accent3 2 2 2 2 2" xfId="29661"/>
    <cellStyle name="40% - Accent3 2 2 2 3" xfId="29660"/>
    <cellStyle name="40% - Accent3 2 2 3" xfId="246"/>
    <cellStyle name="40% - Accent3 2 2 3 2" xfId="29662"/>
    <cellStyle name="40% - Accent3 2 2 4" xfId="29659"/>
    <cellStyle name="40% - Accent3 2 3" xfId="247"/>
    <cellStyle name="40% - Accent3 2 3 2" xfId="248"/>
    <cellStyle name="40% - Accent3 2 3 2 2" xfId="29664"/>
    <cellStyle name="40% - Accent3 2 3 3" xfId="29663"/>
    <cellStyle name="40% - Accent3 2 4" xfId="249"/>
    <cellStyle name="40% - Accent3 2 4 2" xfId="29665"/>
    <cellStyle name="40% - Accent3 2 5" xfId="250"/>
    <cellStyle name="40% - Accent3 3" xfId="251"/>
    <cellStyle name="40% - Accent3 3 2" xfId="252"/>
    <cellStyle name="40% - Accent3 3 2 2" xfId="253"/>
    <cellStyle name="40% - Accent3 3 2 2 2" xfId="254"/>
    <cellStyle name="40% - Accent3 3 2 2 2 2" xfId="29668"/>
    <cellStyle name="40% - Accent3 3 2 2 3" xfId="29667"/>
    <cellStyle name="40% - Accent3 3 2 3" xfId="255"/>
    <cellStyle name="40% - Accent3 3 2 3 2" xfId="29669"/>
    <cellStyle name="40% - Accent3 3 2 4" xfId="29666"/>
    <cellStyle name="40% - Accent3 3 3" xfId="256"/>
    <cellStyle name="40% - Accent3 3 3 2" xfId="257"/>
    <cellStyle name="40% - Accent3 3 3 2 2" xfId="29671"/>
    <cellStyle name="40% - Accent3 3 3 3" xfId="29670"/>
    <cellStyle name="40% - Accent3 3 4" xfId="258"/>
    <cellStyle name="40% - Accent3 3 4 2" xfId="29672"/>
    <cellStyle name="40% - Accent3 3 5" xfId="259"/>
    <cellStyle name="40% - Accent3 4" xfId="260"/>
    <cellStyle name="40% - Accent3 4 2" xfId="261"/>
    <cellStyle name="40% - Accent3 4 2 2" xfId="29674"/>
    <cellStyle name="40% - Accent3 4 3" xfId="262"/>
    <cellStyle name="40% - Accent3 4 3 2" xfId="29675"/>
    <cellStyle name="40% - Accent3 4 4" xfId="29673"/>
    <cellStyle name="40% - Accent3 5" xfId="263"/>
    <cellStyle name="40% - Accent3 6" xfId="264"/>
    <cellStyle name="40% - Accent3 7" xfId="265"/>
    <cellStyle name="40% - Accent4" xfId="32" builtinId="43" customBuiltin="1"/>
    <cellStyle name="40% - Accent4 2" xfId="266"/>
    <cellStyle name="40% - Accent4 2 2" xfId="267"/>
    <cellStyle name="40% - Accent4 2 2 2" xfId="268"/>
    <cellStyle name="40% - Accent4 2 2 2 2" xfId="269"/>
    <cellStyle name="40% - Accent4 2 2 2 2 2" xfId="29678"/>
    <cellStyle name="40% - Accent4 2 2 2 3" xfId="29677"/>
    <cellStyle name="40% - Accent4 2 2 3" xfId="270"/>
    <cellStyle name="40% - Accent4 2 2 3 2" xfId="29679"/>
    <cellStyle name="40% - Accent4 2 2 4" xfId="29676"/>
    <cellStyle name="40% - Accent4 2 3" xfId="271"/>
    <cellStyle name="40% - Accent4 2 3 2" xfId="272"/>
    <cellStyle name="40% - Accent4 2 3 2 2" xfId="29681"/>
    <cellStyle name="40% - Accent4 2 3 3" xfId="29680"/>
    <cellStyle name="40% - Accent4 2 4" xfId="273"/>
    <cellStyle name="40% - Accent4 2 4 2" xfId="29682"/>
    <cellStyle name="40% - Accent4 2 5" xfId="274"/>
    <cellStyle name="40% - Accent4 3" xfId="275"/>
    <cellStyle name="40% - Accent4 3 2" xfId="276"/>
    <cellStyle name="40% - Accent4 3 2 2" xfId="277"/>
    <cellStyle name="40% - Accent4 3 2 2 2" xfId="278"/>
    <cellStyle name="40% - Accent4 3 2 2 2 2" xfId="29685"/>
    <cellStyle name="40% - Accent4 3 2 2 3" xfId="29684"/>
    <cellStyle name="40% - Accent4 3 2 3" xfId="279"/>
    <cellStyle name="40% - Accent4 3 2 3 2" xfId="29686"/>
    <cellStyle name="40% - Accent4 3 2 4" xfId="29683"/>
    <cellStyle name="40% - Accent4 3 3" xfId="280"/>
    <cellStyle name="40% - Accent4 3 3 2" xfId="281"/>
    <cellStyle name="40% - Accent4 3 3 2 2" xfId="29688"/>
    <cellStyle name="40% - Accent4 3 3 3" xfId="29687"/>
    <cellStyle name="40% - Accent4 3 4" xfId="282"/>
    <cellStyle name="40% - Accent4 3 4 2" xfId="29689"/>
    <cellStyle name="40% - Accent4 3 5" xfId="283"/>
    <cellStyle name="40% - Accent4 4" xfId="284"/>
    <cellStyle name="40% - Accent4 4 2" xfId="285"/>
    <cellStyle name="40% - Accent4 4 2 2" xfId="29691"/>
    <cellStyle name="40% - Accent4 4 3" xfId="286"/>
    <cellStyle name="40% - Accent4 4 3 2" xfId="29692"/>
    <cellStyle name="40% - Accent4 4 4" xfId="29690"/>
    <cellStyle name="40% - Accent4 5" xfId="287"/>
    <cellStyle name="40% - Accent4 6" xfId="288"/>
    <cellStyle name="40% - Accent4 7" xfId="289"/>
    <cellStyle name="40% - Accent5" xfId="36" builtinId="47" customBuiltin="1"/>
    <cellStyle name="40% - Accent5 2" xfId="290"/>
    <cellStyle name="40% - Accent5 2 2" xfId="291"/>
    <cellStyle name="40% - Accent5 2 2 2" xfId="292"/>
    <cellStyle name="40% - Accent5 2 2 2 2" xfId="293"/>
    <cellStyle name="40% - Accent5 2 2 2 2 2" xfId="29695"/>
    <cellStyle name="40% - Accent5 2 2 2 3" xfId="29694"/>
    <cellStyle name="40% - Accent5 2 2 3" xfId="294"/>
    <cellStyle name="40% - Accent5 2 2 3 2" xfId="29696"/>
    <cellStyle name="40% - Accent5 2 2 4" xfId="29693"/>
    <cellStyle name="40% - Accent5 2 3" xfId="295"/>
    <cellStyle name="40% - Accent5 2 3 2" xfId="296"/>
    <cellStyle name="40% - Accent5 2 3 2 2" xfId="29698"/>
    <cellStyle name="40% - Accent5 2 3 3" xfId="29697"/>
    <cellStyle name="40% - Accent5 2 4" xfId="297"/>
    <cellStyle name="40% - Accent5 2 4 2" xfId="29699"/>
    <cellStyle name="40% - Accent5 2 5" xfId="298"/>
    <cellStyle name="40% - Accent5 3" xfId="299"/>
    <cellStyle name="40% - Accent5 3 2" xfId="300"/>
    <cellStyle name="40% - Accent5 3 2 2" xfId="301"/>
    <cellStyle name="40% - Accent5 3 2 2 2" xfId="302"/>
    <cellStyle name="40% - Accent5 3 2 2 2 2" xfId="29702"/>
    <cellStyle name="40% - Accent5 3 2 2 3" xfId="29701"/>
    <cellStyle name="40% - Accent5 3 2 3" xfId="303"/>
    <cellStyle name="40% - Accent5 3 2 3 2" xfId="29703"/>
    <cellStyle name="40% - Accent5 3 2 4" xfId="29700"/>
    <cellStyle name="40% - Accent5 3 3" xfId="304"/>
    <cellStyle name="40% - Accent5 3 3 2" xfId="305"/>
    <cellStyle name="40% - Accent5 3 3 2 2" xfId="29705"/>
    <cellStyle name="40% - Accent5 3 3 3" xfId="29704"/>
    <cellStyle name="40% - Accent5 3 4" xfId="306"/>
    <cellStyle name="40% - Accent5 3 4 2" xfId="29706"/>
    <cellStyle name="40% - Accent5 3 5" xfId="307"/>
    <cellStyle name="40% - Accent5 4" xfId="308"/>
    <cellStyle name="40% - Accent5 4 2" xfId="309"/>
    <cellStyle name="40% - Accent5 4 2 2" xfId="29708"/>
    <cellStyle name="40% - Accent5 4 3" xfId="310"/>
    <cellStyle name="40% - Accent5 4 3 2" xfId="29709"/>
    <cellStyle name="40% - Accent5 4 4" xfId="29707"/>
    <cellStyle name="40% - Accent5 5" xfId="311"/>
    <cellStyle name="40% - Accent5 6" xfId="312"/>
    <cellStyle name="40% - Accent5 7" xfId="313"/>
    <cellStyle name="40% - Accent6" xfId="40" builtinId="51" customBuiltin="1"/>
    <cellStyle name="40% - Accent6 2" xfId="314"/>
    <cellStyle name="40% - Accent6 2 2" xfId="315"/>
    <cellStyle name="40% - Accent6 2 2 2" xfId="316"/>
    <cellStyle name="40% - Accent6 2 2 2 2" xfId="317"/>
    <cellStyle name="40% - Accent6 2 2 2 2 2" xfId="29712"/>
    <cellStyle name="40% - Accent6 2 2 2 3" xfId="29711"/>
    <cellStyle name="40% - Accent6 2 2 3" xfId="318"/>
    <cellStyle name="40% - Accent6 2 2 3 2" xfId="29713"/>
    <cellStyle name="40% - Accent6 2 2 4" xfId="29710"/>
    <cellStyle name="40% - Accent6 2 3" xfId="319"/>
    <cellStyle name="40% - Accent6 2 3 2" xfId="320"/>
    <cellStyle name="40% - Accent6 2 3 2 2" xfId="29715"/>
    <cellStyle name="40% - Accent6 2 3 3" xfId="29714"/>
    <cellStyle name="40% - Accent6 2 4" xfId="321"/>
    <cellStyle name="40% - Accent6 2 4 2" xfId="29716"/>
    <cellStyle name="40% - Accent6 2 5" xfId="322"/>
    <cellStyle name="40% - Accent6 3" xfId="323"/>
    <cellStyle name="40% - Accent6 3 2" xfId="324"/>
    <cellStyle name="40% - Accent6 3 2 2" xfId="325"/>
    <cellStyle name="40% - Accent6 3 2 2 2" xfId="326"/>
    <cellStyle name="40% - Accent6 3 2 2 2 2" xfId="29719"/>
    <cellStyle name="40% - Accent6 3 2 2 3" xfId="29718"/>
    <cellStyle name="40% - Accent6 3 2 3" xfId="327"/>
    <cellStyle name="40% - Accent6 3 2 3 2" xfId="29720"/>
    <cellStyle name="40% - Accent6 3 2 4" xfId="29717"/>
    <cellStyle name="40% - Accent6 3 3" xfId="328"/>
    <cellStyle name="40% - Accent6 3 3 2" xfId="329"/>
    <cellStyle name="40% - Accent6 3 3 2 2" xfId="29722"/>
    <cellStyle name="40% - Accent6 3 3 3" xfId="29721"/>
    <cellStyle name="40% - Accent6 3 4" xfId="330"/>
    <cellStyle name="40% - Accent6 3 4 2" xfId="29723"/>
    <cellStyle name="40% - Accent6 3 5" xfId="331"/>
    <cellStyle name="40% - Accent6 4" xfId="332"/>
    <cellStyle name="40% - Accent6 4 2" xfId="333"/>
    <cellStyle name="40% - Accent6 4 2 2" xfId="29725"/>
    <cellStyle name="40% - Accent6 4 3" xfId="334"/>
    <cellStyle name="40% - Accent6 4 3 2" xfId="29726"/>
    <cellStyle name="40% - Accent6 4 4" xfId="29724"/>
    <cellStyle name="40% - Accent6 5" xfId="335"/>
    <cellStyle name="40% - Accent6 6" xfId="336"/>
    <cellStyle name="40% - Accent6 7" xfId="337"/>
    <cellStyle name="60% - Accent1" xfId="21" builtinId="32" customBuiltin="1"/>
    <cellStyle name="60% - Accent1 2" xfId="338"/>
    <cellStyle name="60% - Accent1 2 2" xfId="339"/>
    <cellStyle name="60% - Accent1 3" xfId="340"/>
    <cellStyle name="60% - Accent1 3 2" xfId="341"/>
    <cellStyle name="60% - Accent1 4" xfId="342"/>
    <cellStyle name="60% - Accent2" xfId="25" builtinId="36" customBuiltin="1"/>
    <cellStyle name="60% - Accent2 2" xfId="343"/>
    <cellStyle name="60% - Accent2 2 2" xfId="344"/>
    <cellStyle name="60% - Accent2 3" xfId="345"/>
    <cellStyle name="60% - Accent2 3 2" xfId="346"/>
    <cellStyle name="60% - Accent2 4" xfId="347"/>
    <cellStyle name="60% - Accent3" xfId="29" builtinId="40" customBuiltin="1"/>
    <cellStyle name="60% - Accent3 2" xfId="348"/>
    <cellStyle name="60% - Accent3 2 2" xfId="349"/>
    <cellStyle name="60% - Accent3 3" xfId="350"/>
    <cellStyle name="60% - Accent3 3 2" xfId="351"/>
    <cellStyle name="60% - Accent3 4" xfId="352"/>
    <cellStyle name="60% - Accent4" xfId="33" builtinId="44" customBuiltin="1"/>
    <cellStyle name="60% - Accent4 2" xfId="353"/>
    <cellStyle name="60% - Accent4 2 2" xfId="354"/>
    <cellStyle name="60% - Accent4 3" xfId="355"/>
    <cellStyle name="60% - Accent4 3 2" xfId="356"/>
    <cellStyle name="60% - Accent4 4" xfId="357"/>
    <cellStyle name="60% - Accent5" xfId="37" builtinId="48" customBuiltin="1"/>
    <cellStyle name="60% - Accent5 2" xfId="358"/>
    <cellStyle name="60% - Accent5 2 2" xfId="359"/>
    <cellStyle name="60% - Accent5 3" xfId="360"/>
    <cellStyle name="60% - Accent5 3 2" xfId="361"/>
    <cellStyle name="60% - Accent5 4" xfId="362"/>
    <cellStyle name="60% - Accent6" xfId="41" builtinId="52" customBuiltin="1"/>
    <cellStyle name="60% - Accent6 2" xfId="363"/>
    <cellStyle name="60% - Accent6 2 2" xfId="364"/>
    <cellStyle name="60% - Accent6 3" xfId="365"/>
    <cellStyle name="60% - Accent6 3 2" xfId="366"/>
    <cellStyle name="60% - Accent6 4" xfId="367"/>
    <cellStyle name="Accent1" xfId="18" builtinId="29" customBuiltin="1"/>
    <cellStyle name="Accent1 2" xfId="368"/>
    <cellStyle name="Accent1 2 2" xfId="369"/>
    <cellStyle name="Accent1 3" xfId="370"/>
    <cellStyle name="Accent1 3 2" xfId="371"/>
    <cellStyle name="Accent1 4" xfId="372"/>
    <cellStyle name="Accent2" xfId="22" builtinId="33" customBuiltin="1"/>
    <cellStyle name="Accent2 2" xfId="373"/>
    <cellStyle name="Accent2 2 2" xfId="374"/>
    <cellStyle name="Accent2 3" xfId="375"/>
    <cellStyle name="Accent2 3 2" xfId="376"/>
    <cellStyle name="Accent2 4" xfId="377"/>
    <cellStyle name="Accent3" xfId="26" builtinId="37" customBuiltin="1"/>
    <cellStyle name="Accent3 2" xfId="378"/>
    <cellStyle name="Accent3 2 2" xfId="379"/>
    <cellStyle name="Accent3 3" xfId="380"/>
    <cellStyle name="Accent3 3 2" xfId="381"/>
    <cellStyle name="Accent3 4" xfId="382"/>
    <cellStyle name="Accent4" xfId="30" builtinId="41" customBuiltin="1"/>
    <cellStyle name="Accent4 2" xfId="383"/>
    <cellStyle name="Accent4 2 2" xfId="384"/>
    <cellStyle name="Accent4 3" xfId="385"/>
    <cellStyle name="Accent4 3 2" xfId="386"/>
    <cellStyle name="Accent4 4" xfId="387"/>
    <cellStyle name="Accent5" xfId="34" builtinId="45" customBuiltin="1"/>
    <cellStyle name="Accent5 2" xfId="388"/>
    <cellStyle name="Accent5 2 2" xfId="389"/>
    <cellStyle name="Accent5 3" xfId="390"/>
    <cellStyle name="Accent5 3 2" xfId="391"/>
    <cellStyle name="Accent5 4" xfId="392"/>
    <cellStyle name="Accent6" xfId="38" builtinId="49" customBuiltin="1"/>
    <cellStyle name="Accent6 2" xfId="393"/>
    <cellStyle name="Accent6 2 2" xfId="394"/>
    <cellStyle name="Accent6 3" xfId="395"/>
    <cellStyle name="Accent6 3 2" xfId="396"/>
    <cellStyle name="Accent6 4" xfId="397"/>
    <cellStyle name="Bad" xfId="8" builtinId="27" customBuiltin="1"/>
    <cellStyle name="Bad 2" xfId="398"/>
    <cellStyle name="Bad 2 2" xfId="399"/>
    <cellStyle name="Bad 3" xfId="400"/>
    <cellStyle name="Bad 3 2" xfId="401"/>
    <cellStyle name="Bad 4" xfId="402"/>
    <cellStyle name="Calculation" xfId="12" builtinId="22" customBuiltin="1"/>
    <cellStyle name="Calculation 2" xfId="403"/>
    <cellStyle name="Calculation 2 2" xfId="404"/>
    <cellStyle name="Calculation 3" xfId="405"/>
    <cellStyle name="Calculation 3 2" xfId="406"/>
    <cellStyle name="Calculation 4" xfId="407"/>
    <cellStyle name="Check Cell" xfId="14" builtinId="23" customBuiltin="1"/>
    <cellStyle name="Check Cell 2" xfId="408"/>
    <cellStyle name="Check Cell 2 2" xfId="409"/>
    <cellStyle name="Check Cell 3" xfId="410"/>
    <cellStyle name="Check Cell 3 2" xfId="411"/>
    <cellStyle name="Check Cell 4" xfId="412"/>
    <cellStyle name="Comma" xfId="35383" builtinId="3"/>
    <cellStyle name="Comma 10" xfId="413"/>
    <cellStyle name="Comma 11" xfId="414"/>
    <cellStyle name="Comma 12" xfId="415"/>
    <cellStyle name="Comma 13" xfId="42"/>
    <cellStyle name="Comma 2" xfId="416"/>
    <cellStyle name="Comma 2 10" xfId="417"/>
    <cellStyle name="Comma 2 10 2" xfId="418"/>
    <cellStyle name="Comma 2 10 2 2" xfId="35372"/>
    <cellStyle name="Comma 2 10 3" xfId="419"/>
    <cellStyle name="Comma 2 10 3 2" xfId="420"/>
    <cellStyle name="Comma 2 10 3 3" xfId="421"/>
    <cellStyle name="Comma 2 10 4" xfId="29727"/>
    <cellStyle name="Comma 2 11" xfId="422"/>
    <cellStyle name="Comma 2 11 2" xfId="29728"/>
    <cellStyle name="Comma 2 12" xfId="423"/>
    <cellStyle name="Comma 2 12 2" xfId="29729"/>
    <cellStyle name="Comma 2 13" xfId="424"/>
    <cellStyle name="Comma 2 13 2" xfId="29730"/>
    <cellStyle name="Comma 2 14" xfId="425"/>
    <cellStyle name="Comma 2 14 2" xfId="426"/>
    <cellStyle name="Comma 2 14 2 2" xfId="35358"/>
    <cellStyle name="Comma 2 14 3" xfId="427"/>
    <cellStyle name="Comma 2 14 4" xfId="29731"/>
    <cellStyle name="Comma 2 15" xfId="428"/>
    <cellStyle name="Comma 2 2" xfId="46"/>
    <cellStyle name="Comma 2 2 10" xfId="429"/>
    <cellStyle name="Comma 2 2 10 2" xfId="430"/>
    <cellStyle name="Comma 2 2 10 2 2" xfId="431"/>
    <cellStyle name="Comma 2 2 10 2 2 2" xfId="29734"/>
    <cellStyle name="Comma 2 2 10 2 3" xfId="29733"/>
    <cellStyle name="Comma 2 2 10 3" xfId="432"/>
    <cellStyle name="Comma 2 2 10 3 2" xfId="29735"/>
    <cellStyle name="Comma 2 2 10 4" xfId="29732"/>
    <cellStyle name="Comma 2 2 11" xfId="433"/>
    <cellStyle name="Comma 2 2 11 2" xfId="434"/>
    <cellStyle name="Comma 2 2 11 2 2" xfId="435"/>
    <cellStyle name="Comma 2 2 11 2 2 2" xfId="29738"/>
    <cellStyle name="Comma 2 2 11 2 3" xfId="29737"/>
    <cellStyle name="Comma 2 2 11 3" xfId="436"/>
    <cellStyle name="Comma 2 2 11 3 2" xfId="29739"/>
    <cellStyle name="Comma 2 2 11 4" xfId="29736"/>
    <cellStyle name="Comma 2 2 12" xfId="437"/>
    <cellStyle name="Comma 2 2 12 2" xfId="438"/>
    <cellStyle name="Comma 2 2 12 2 2" xfId="439"/>
    <cellStyle name="Comma 2 2 12 2 2 2" xfId="29742"/>
    <cellStyle name="Comma 2 2 12 2 3" xfId="29741"/>
    <cellStyle name="Comma 2 2 12 3" xfId="440"/>
    <cellStyle name="Comma 2 2 12 3 2" xfId="29743"/>
    <cellStyle name="Comma 2 2 12 4" xfId="29740"/>
    <cellStyle name="Comma 2 2 13" xfId="441"/>
    <cellStyle name="Comma 2 2 13 2" xfId="442"/>
    <cellStyle name="Comma 2 2 13 2 2" xfId="443"/>
    <cellStyle name="Comma 2 2 13 2 2 2" xfId="29746"/>
    <cellStyle name="Comma 2 2 13 2 3" xfId="29745"/>
    <cellStyle name="Comma 2 2 13 3" xfId="444"/>
    <cellStyle name="Comma 2 2 13 3 2" xfId="29747"/>
    <cellStyle name="Comma 2 2 13 4" xfId="29744"/>
    <cellStyle name="Comma 2 2 14" xfId="445"/>
    <cellStyle name="Comma 2 2 14 2" xfId="446"/>
    <cellStyle name="Comma 2 2 14 2 2" xfId="447"/>
    <cellStyle name="Comma 2 2 14 2 2 2" xfId="29750"/>
    <cellStyle name="Comma 2 2 14 2 3" xfId="29749"/>
    <cellStyle name="Comma 2 2 14 3" xfId="448"/>
    <cellStyle name="Comma 2 2 14 3 2" xfId="29751"/>
    <cellStyle name="Comma 2 2 14 4" xfId="29748"/>
    <cellStyle name="Comma 2 2 15" xfId="449"/>
    <cellStyle name="Comma 2 2 15 2" xfId="450"/>
    <cellStyle name="Comma 2 2 15 2 2" xfId="451"/>
    <cellStyle name="Comma 2 2 15 2 2 2" xfId="29754"/>
    <cellStyle name="Comma 2 2 15 2 3" xfId="29753"/>
    <cellStyle name="Comma 2 2 15 3" xfId="452"/>
    <cellStyle name="Comma 2 2 15 3 2" xfId="29755"/>
    <cellStyle name="Comma 2 2 15 4" xfId="29752"/>
    <cellStyle name="Comma 2 2 16" xfId="453"/>
    <cellStyle name="Comma 2 2 16 2" xfId="454"/>
    <cellStyle name="Comma 2 2 16 2 2" xfId="29757"/>
    <cellStyle name="Comma 2 2 16 3" xfId="29756"/>
    <cellStyle name="Comma 2 2 17" xfId="455"/>
    <cellStyle name="Comma 2 2 17 2" xfId="456"/>
    <cellStyle name="Comma 2 2 17 2 2" xfId="29759"/>
    <cellStyle name="Comma 2 2 17 3" xfId="29758"/>
    <cellStyle name="Comma 2 2 18" xfId="457"/>
    <cellStyle name="Comma 2 2 18 2" xfId="458"/>
    <cellStyle name="Comma 2 2 18 2 2" xfId="29761"/>
    <cellStyle name="Comma 2 2 18 3" xfId="29760"/>
    <cellStyle name="Comma 2 2 19" xfId="459"/>
    <cellStyle name="Comma 2 2 19 2" xfId="460"/>
    <cellStyle name="Comma 2 2 19 2 2" xfId="29763"/>
    <cellStyle name="Comma 2 2 19 3" xfId="29762"/>
    <cellStyle name="Comma 2 2 2" xfId="461"/>
    <cellStyle name="Comma 2 2 2 2" xfId="462"/>
    <cellStyle name="Comma 2 2 2 2 2" xfId="463"/>
    <cellStyle name="Comma 2 2 2 2 2 2" xfId="29766"/>
    <cellStyle name="Comma 2 2 2 2 3" xfId="29765"/>
    <cellStyle name="Comma 2 2 2 3" xfId="464"/>
    <cellStyle name="Comma 2 2 2 3 2" xfId="29767"/>
    <cellStyle name="Comma 2 2 2 4" xfId="29764"/>
    <cellStyle name="Comma 2 2 20" xfId="465"/>
    <cellStyle name="Comma 2 2 20 2" xfId="466"/>
    <cellStyle name="Comma 2 2 20 2 2" xfId="29769"/>
    <cellStyle name="Comma 2 2 20 3" xfId="29768"/>
    <cellStyle name="Comma 2 2 21" xfId="467"/>
    <cellStyle name="Comma 2 2 21 2" xfId="468"/>
    <cellStyle name="Comma 2 2 21 2 2" xfId="29771"/>
    <cellStyle name="Comma 2 2 21 3" xfId="29770"/>
    <cellStyle name="Comma 2 2 22" xfId="469"/>
    <cellStyle name="Comma 2 2 22 2" xfId="470"/>
    <cellStyle name="Comma 2 2 22 2 2" xfId="29773"/>
    <cellStyle name="Comma 2 2 22 3" xfId="29772"/>
    <cellStyle name="Comma 2 2 23" xfId="471"/>
    <cellStyle name="Comma 2 2 23 2" xfId="29774"/>
    <cellStyle name="Comma 2 2 24" xfId="472"/>
    <cellStyle name="Comma 2 2 24 2" xfId="29775"/>
    <cellStyle name="Comma 2 2 25" xfId="473"/>
    <cellStyle name="Comma 2 2 25 2" xfId="29776"/>
    <cellStyle name="Comma 2 2 26" xfId="474"/>
    <cellStyle name="Comma 2 2 3" xfId="475"/>
    <cellStyle name="Comma 2 2 3 2" xfId="476"/>
    <cellStyle name="Comma 2 2 3 2 2" xfId="477"/>
    <cellStyle name="Comma 2 2 3 2 2 2" xfId="29779"/>
    <cellStyle name="Comma 2 2 3 2 3" xfId="29778"/>
    <cellStyle name="Comma 2 2 3 3" xfId="478"/>
    <cellStyle name="Comma 2 2 3 3 2" xfId="29780"/>
    <cellStyle name="Comma 2 2 3 4" xfId="29777"/>
    <cellStyle name="Comma 2 2 4" xfId="479"/>
    <cellStyle name="Comma 2 2 4 2" xfId="480"/>
    <cellStyle name="Comma 2 2 4 2 2" xfId="481"/>
    <cellStyle name="Comma 2 2 4 2 2 2" xfId="29781"/>
    <cellStyle name="Comma 2 2 4 2 3" xfId="482"/>
    <cellStyle name="Comma 2 2 4 2 3 2" xfId="29782"/>
    <cellStyle name="Comma 2 2 4 2 4" xfId="483"/>
    <cellStyle name="Comma 2 2 4 3" xfId="484"/>
    <cellStyle name="Comma 2 2 4 3 2" xfId="485"/>
    <cellStyle name="Comma 2 2 4 3 2 2" xfId="29783"/>
    <cellStyle name="Comma 2 2 4 3 3" xfId="486"/>
    <cellStyle name="Comma 2 2 4 4" xfId="487"/>
    <cellStyle name="Comma 2 2 4 4 2" xfId="29784"/>
    <cellStyle name="Comma 2 2 4 5" xfId="488"/>
    <cellStyle name="Comma 2 2 4 5 2" xfId="29785"/>
    <cellStyle name="Comma 2 2 4 6" xfId="489"/>
    <cellStyle name="Comma 2 2 4 6 2" xfId="29786"/>
    <cellStyle name="Comma 2 2 4 7" xfId="490"/>
    <cellStyle name="Comma 2 2 5" xfId="491"/>
    <cellStyle name="Comma 2 2 5 2" xfId="492"/>
    <cellStyle name="Comma 2 2 5 2 2" xfId="493"/>
    <cellStyle name="Comma 2 2 5 2 2 2" xfId="29789"/>
    <cellStyle name="Comma 2 2 5 2 3" xfId="29788"/>
    <cellStyle name="Comma 2 2 5 3" xfId="494"/>
    <cellStyle name="Comma 2 2 5 3 2" xfId="29790"/>
    <cellStyle name="Comma 2 2 5 4" xfId="29787"/>
    <cellStyle name="Comma 2 2 6" xfId="495"/>
    <cellStyle name="Comma 2 2 6 2" xfId="496"/>
    <cellStyle name="Comma 2 2 6 2 2" xfId="497"/>
    <cellStyle name="Comma 2 2 6 2 2 2" xfId="29793"/>
    <cellStyle name="Comma 2 2 6 2 3" xfId="498"/>
    <cellStyle name="Comma 2 2 6 2 3 2" xfId="499"/>
    <cellStyle name="Comma 2 2 6 2 3 3" xfId="500"/>
    <cellStyle name="Comma 2 2 6 2 3 4" xfId="501"/>
    <cellStyle name="Comma 2 2 6 2 4" xfId="502"/>
    <cellStyle name="Comma 2 2 6 2 4 2" xfId="503"/>
    <cellStyle name="Comma 2 2 6 2 4 3" xfId="504"/>
    <cellStyle name="Comma 2 2 6 2 5" xfId="29792"/>
    <cellStyle name="Comma 2 2 6 3" xfId="505"/>
    <cellStyle name="Comma 2 2 6 3 2" xfId="29794"/>
    <cellStyle name="Comma 2 2 6 4" xfId="506"/>
    <cellStyle name="Comma 2 2 6 4 2" xfId="507"/>
    <cellStyle name="Comma 2 2 6 4 3" xfId="508"/>
    <cellStyle name="Comma 2 2 6 5" xfId="29791"/>
    <cellStyle name="Comma 2 2 7" xfId="509"/>
    <cellStyle name="Comma 2 2 7 2" xfId="510"/>
    <cellStyle name="Comma 2 2 7 2 2" xfId="511"/>
    <cellStyle name="Comma 2 2 7 2 2 2" xfId="29796"/>
    <cellStyle name="Comma 2 2 7 2 3" xfId="29795"/>
    <cellStyle name="Comma 2 2 7 3" xfId="512"/>
    <cellStyle name="Comma 2 2 7 3 2" xfId="29797"/>
    <cellStyle name="Comma 2 2 7 4" xfId="513"/>
    <cellStyle name="Comma 2 2 8" xfId="514"/>
    <cellStyle name="Comma 2 2 8 2" xfId="515"/>
    <cellStyle name="Comma 2 2 8 2 2" xfId="516"/>
    <cellStyle name="Comma 2 2 8 2 2 2" xfId="29800"/>
    <cellStyle name="Comma 2 2 8 2 3" xfId="29799"/>
    <cellStyle name="Comma 2 2 8 3" xfId="517"/>
    <cellStyle name="Comma 2 2 8 3 2" xfId="29801"/>
    <cellStyle name="Comma 2 2 8 4" xfId="29798"/>
    <cellStyle name="Comma 2 2 9" xfId="518"/>
    <cellStyle name="Comma 2 2 9 2" xfId="519"/>
    <cellStyle name="Comma 2 2 9 2 2" xfId="520"/>
    <cellStyle name="Comma 2 2 9 2 2 2" xfId="29804"/>
    <cellStyle name="Comma 2 2 9 2 3" xfId="29803"/>
    <cellStyle name="Comma 2 2 9 3" xfId="521"/>
    <cellStyle name="Comma 2 2 9 3 2" xfId="29805"/>
    <cellStyle name="Comma 2 2 9 4" xfId="29802"/>
    <cellStyle name="Comma 2 3" xfId="522"/>
    <cellStyle name="Comma 2 3 10" xfId="523"/>
    <cellStyle name="Comma 2 3 10 2" xfId="524"/>
    <cellStyle name="Comma 2 3 10 2 2" xfId="525"/>
    <cellStyle name="Comma 2 3 10 2 2 2" xfId="29808"/>
    <cellStyle name="Comma 2 3 10 2 3" xfId="29807"/>
    <cellStyle name="Comma 2 3 10 3" xfId="526"/>
    <cellStyle name="Comma 2 3 10 3 2" xfId="29809"/>
    <cellStyle name="Comma 2 3 10 4" xfId="29806"/>
    <cellStyle name="Comma 2 3 11" xfId="527"/>
    <cellStyle name="Comma 2 3 11 2" xfId="528"/>
    <cellStyle name="Comma 2 3 11 2 2" xfId="529"/>
    <cellStyle name="Comma 2 3 11 2 2 2" xfId="29812"/>
    <cellStyle name="Comma 2 3 11 2 3" xfId="29811"/>
    <cellStyle name="Comma 2 3 11 3" xfId="530"/>
    <cellStyle name="Comma 2 3 11 3 2" xfId="29813"/>
    <cellStyle name="Comma 2 3 11 4" xfId="29810"/>
    <cellStyle name="Comma 2 3 12" xfId="531"/>
    <cellStyle name="Comma 2 3 12 2" xfId="532"/>
    <cellStyle name="Comma 2 3 12 2 2" xfId="533"/>
    <cellStyle name="Comma 2 3 12 2 2 2" xfId="29816"/>
    <cellStyle name="Comma 2 3 12 2 3" xfId="29815"/>
    <cellStyle name="Comma 2 3 12 3" xfId="534"/>
    <cellStyle name="Comma 2 3 12 3 2" xfId="29817"/>
    <cellStyle name="Comma 2 3 12 4" xfId="29814"/>
    <cellStyle name="Comma 2 3 13" xfId="535"/>
    <cellStyle name="Comma 2 3 13 2" xfId="536"/>
    <cellStyle name="Comma 2 3 13 2 2" xfId="537"/>
    <cellStyle name="Comma 2 3 13 2 2 2" xfId="29820"/>
    <cellStyle name="Comma 2 3 13 2 3" xfId="29819"/>
    <cellStyle name="Comma 2 3 13 3" xfId="538"/>
    <cellStyle name="Comma 2 3 13 3 2" xfId="29821"/>
    <cellStyle name="Comma 2 3 13 4" xfId="29818"/>
    <cellStyle name="Comma 2 3 14" xfId="539"/>
    <cellStyle name="Comma 2 3 14 2" xfId="540"/>
    <cellStyle name="Comma 2 3 14 2 2" xfId="541"/>
    <cellStyle name="Comma 2 3 14 2 2 2" xfId="29824"/>
    <cellStyle name="Comma 2 3 14 2 3" xfId="29823"/>
    <cellStyle name="Comma 2 3 14 3" xfId="542"/>
    <cellStyle name="Comma 2 3 14 3 2" xfId="29825"/>
    <cellStyle name="Comma 2 3 14 4" xfId="29822"/>
    <cellStyle name="Comma 2 3 15" xfId="543"/>
    <cellStyle name="Comma 2 3 15 2" xfId="544"/>
    <cellStyle name="Comma 2 3 15 2 2" xfId="545"/>
    <cellStyle name="Comma 2 3 15 2 2 2" xfId="29828"/>
    <cellStyle name="Comma 2 3 15 2 3" xfId="29827"/>
    <cellStyle name="Comma 2 3 15 3" xfId="546"/>
    <cellStyle name="Comma 2 3 15 3 2" xfId="29829"/>
    <cellStyle name="Comma 2 3 15 4" xfId="29826"/>
    <cellStyle name="Comma 2 3 16" xfId="547"/>
    <cellStyle name="Comma 2 3 16 2" xfId="548"/>
    <cellStyle name="Comma 2 3 16 2 2" xfId="29831"/>
    <cellStyle name="Comma 2 3 16 3" xfId="29830"/>
    <cellStyle name="Comma 2 3 17" xfId="549"/>
    <cellStyle name="Comma 2 3 17 2" xfId="550"/>
    <cellStyle name="Comma 2 3 17 2 2" xfId="29833"/>
    <cellStyle name="Comma 2 3 17 3" xfId="29832"/>
    <cellStyle name="Comma 2 3 18" xfId="551"/>
    <cellStyle name="Comma 2 3 18 2" xfId="552"/>
    <cellStyle name="Comma 2 3 18 2 2" xfId="29835"/>
    <cellStyle name="Comma 2 3 18 3" xfId="29834"/>
    <cellStyle name="Comma 2 3 19" xfId="553"/>
    <cellStyle name="Comma 2 3 19 2" xfId="554"/>
    <cellStyle name="Comma 2 3 19 2 2" xfId="29837"/>
    <cellStyle name="Comma 2 3 19 3" xfId="29836"/>
    <cellStyle name="Comma 2 3 2" xfId="555"/>
    <cellStyle name="Comma 2 3 2 2" xfId="556"/>
    <cellStyle name="Comma 2 3 2 2 2" xfId="557"/>
    <cellStyle name="Comma 2 3 2 2 2 2" xfId="29839"/>
    <cellStyle name="Comma 2 3 2 2 3" xfId="29838"/>
    <cellStyle name="Comma 2 3 2 3" xfId="558"/>
    <cellStyle name="Comma 2 3 2 3 2" xfId="29840"/>
    <cellStyle name="Comma 2 3 2 4" xfId="559"/>
    <cellStyle name="Comma 2 3 2 4 2" xfId="560"/>
    <cellStyle name="Comma 2 3 2 4 2 2" xfId="35380"/>
    <cellStyle name="Comma 2 3 2 4 3" xfId="561"/>
    <cellStyle name="Comma 2 3 2 4 3 2" xfId="562"/>
    <cellStyle name="Comma 2 3 2 4 3 3" xfId="563"/>
    <cellStyle name="Comma 2 3 2 4 4" xfId="29841"/>
    <cellStyle name="Comma 2 3 2 5" xfId="564"/>
    <cellStyle name="Comma 2 3 20" xfId="565"/>
    <cellStyle name="Comma 2 3 20 2" xfId="566"/>
    <cellStyle name="Comma 2 3 20 2 2" xfId="29843"/>
    <cellStyle name="Comma 2 3 20 3" xfId="29842"/>
    <cellStyle name="Comma 2 3 21" xfId="567"/>
    <cellStyle name="Comma 2 3 21 2" xfId="568"/>
    <cellStyle name="Comma 2 3 21 2 2" xfId="29845"/>
    <cellStyle name="Comma 2 3 21 3" xfId="29844"/>
    <cellStyle name="Comma 2 3 22" xfId="569"/>
    <cellStyle name="Comma 2 3 22 2" xfId="570"/>
    <cellStyle name="Comma 2 3 22 2 2" xfId="29847"/>
    <cellStyle name="Comma 2 3 22 3" xfId="29846"/>
    <cellStyle name="Comma 2 3 23" xfId="571"/>
    <cellStyle name="Comma 2 3 23 2" xfId="572"/>
    <cellStyle name="Comma 2 3 23 3" xfId="573"/>
    <cellStyle name="Comma 2 3 23 3 2" xfId="29848"/>
    <cellStyle name="Comma 2 3 24" xfId="574"/>
    <cellStyle name="Comma 2 3 24 2" xfId="29849"/>
    <cellStyle name="Comma 2 3 25" xfId="575"/>
    <cellStyle name="Comma 2 3 25 2" xfId="576"/>
    <cellStyle name="Comma 2 3 25 2 2" xfId="35359"/>
    <cellStyle name="Comma 2 3 25 3" xfId="577"/>
    <cellStyle name="Comma 2 3 25 3 2" xfId="578"/>
    <cellStyle name="Comma 2 3 25 3 3" xfId="579"/>
    <cellStyle name="Comma 2 3 25 4" xfId="29850"/>
    <cellStyle name="Comma 2 3 26" xfId="580"/>
    <cellStyle name="Comma 2 3 3" xfId="581"/>
    <cellStyle name="Comma 2 3 3 2" xfId="582"/>
    <cellStyle name="Comma 2 3 3 2 2" xfId="583"/>
    <cellStyle name="Comma 2 3 3 2 2 2" xfId="29852"/>
    <cellStyle name="Comma 2 3 3 2 3" xfId="29851"/>
    <cellStyle name="Comma 2 3 3 3" xfId="584"/>
    <cellStyle name="Comma 2 3 3 3 2" xfId="29853"/>
    <cellStyle name="Comma 2 3 3 4" xfId="585"/>
    <cellStyle name="Comma 2 3 3 4 2" xfId="586"/>
    <cellStyle name="Comma 2 3 3 4 3" xfId="587"/>
    <cellStyle name="Comma 2 3 3 5" xfId="588"/>
    <cellStyle name="Comma 2 3 4" xfId="589"/>
    <cellStyle name="Comma 2 3 4 2" xfId="590"/>
    <cellStyle name="Comma 2 3 4 2 2" xfId="591"/>
    <cellStyle name="Comma 2 3 4 2 2 2" xfId="29856"/>
    <cellStyle name="Comma 2 3 4 2 3" xfId="29855"/>
    <cellStyle name="Comma 2 3 4 3" xfId="592"/>
    <cellStyle name="Comma 2 3 4 3 2" xfId="29857"/>
    <cellStyle name="Comma 2 3 4 4" xfId="29854"/>
    <cellStyle name="Comma 2 3 5" xfId="593"/>
    <cellStyle name="Comma 2 3 5 2" xfId="594"/>
    <cellStyle name="Comma 2 3 5 2 2" xfId="595"/>
    <cellStyle name="Comma 2 3 5 2 2 2" xfId="29859"/>
    <cellStyle name="Comma 2 3 5 2 3" xfId="29858"/>
    <cellStyle name="Comma 2 3 5 3" xfId="596"/>
    <cellStyle name="Comma 2 3 5 3 2" xfId="29860"/>
    <cellStyle name="Comma 2 3 5 4" xfId="597"/>
    <cellStyle name="Comma 2 3 5 4 2" xfId="598"/>
    <cellStyle name="Comma 2 3 5 4 2 2" xfId="35373"/>
    <cellStyle name="Comma 2 3 5 4 3" xfId="599"/>
    <cellStyle name="Comma 2 3 5 4 3 2" xfId="600"/>
    <cellStyle name="Comma 2 3 5 4 3 3" xfId="601"/>
    <cellStyle name="Comma 2 3 5 4 4" xfId="29861"/>
    <cellStyle name="Comma 2 3 5 5" xfId="602"/>
    <cellStyle name="Comma 2 3 6" xfId="603"/>
    <cellStyle name="Comma 2 3 6 2" xfId="604"/>
    <cellStyle name="Comma 2 3 6 2 2" xfId="605"/>
    <cellStyle name="Comma 2 3 6 2 2 2" xfId="29863"/>
    <cellStyle name="Comma 2 3 6 2 3" xfId="29862"/>
    <cellStyle name="Comma 2 3 6 3" xfId="606"/>
    <cellStyle name="Comma 2 3 6 3 2" xfId="29864"/>
    <cellStyle name="Comma 2 3 6 4" xfId="607"/>
    <cellStyle name="Comma 2 3 7" xfId="608"/>
    <cellStyle name="Comma 2 3 7 2" xfId="609"/>
    <cellStyle name="Comma 2 3 7 2 2" xfId="610"/>
    <cellStyle name="Comma 2 3 7 2 2 2" xfId="29867"/>
    <cellStyle name="Comma 2 3 7 2 3" xfId="29866"/>
    <cellStyle name="Comma 2 3 7 3" xfId="611"/>
    <cellStyle name="Comma 2 3 7 3 2" xfId="29868"/>
    <cellStyle name="Comma 2 3 7 4" xfId="29865"/>
    <cellStyle name="Comma 2 3 8" xfId="612"/>
    <cellStyle name="Comma 2 3 8 2" xfId="613"/>
    <cellStyle name="Comma 2 3 8 2 2" xfId="614"/>
    <cellStyle name="Comma 2 3 8 2 2 2" xfId="29871"/>
    <cellStyle name="Comma 2 3 8 2 3" xfId="29870"/>
    <cellStyle name="Comma 2 3 8 3" xfId="615"/>
    <cellStyle name="Comma 2 3 8 3 2" xfId="29872"/>
    <cellStyle name="Comma 2 3 8 4" xfId="29869"/>
    <cellStyle name="Comma 2 3 9" xfId="616"/>
    <cellStyle name="Comma 2 3 9 2" xfId="617"/>
    <cellStyle name="Comma 2 3 9 2 2" xfId="618"/>
    <cellStyle name="Comma 2 3 9 2 2 2" xfId="29875"/>
    <cellStyle name="Comma 2 3 9 2 3" xfId="29874"/>
    <cellStyle name="Comma 2 3 9 3" xfId="619"/>
    <cellStyle name="Comma 2 3 9 3 2" xfId="29876"/>
    <cellStyle name="Comma 2 3 9 4" xfId="29873"/>
    <cellStyle name="Comma 2 4" xfId="620"/>
    <cellStyle name="Comma 2 4 10" xfId="621"/>
    <cellStyle name="Comma 2 4 10 2" xfId="622"/>
    <cellStyle name="Comma 2 4 10 2 2" xfId="623"/>
    <cellStyle name="Comma 2 4 10 2 2 2" xfId="29879"/>
    <cellStyle name="Comma 2 4 10 2 3" xfId="29878"/>
    <cellStyle name="Comma 2 4 10 3" xfId="624"/>
    <cellStyle name="Comma 2 4 10 3 2" xfId="29880"/>
    <cellStyle name="Comma 2 4 10 4" xfId="29877"/>
    <cellStyle name="Comma 2 4 11" xfId="625"/>
    <cellStyle name="Comma 2 4 11 2" xfId="626"/>
    <cellStyle name="Comma 2 4 11 2 2" xfId="627"/>
    <cellStyle name="Comma 2 4 11 2 2 2" xfId="29883"/>
    <cellStyle name="Comma 2 4 11 2 3" xfId="29882"/>
    <cellStyle name="Comma 2 4 11 3" xfId="628"/>
    <cellStyle name="Comma 2 4 11 3 2" xfId="29884"/>
    <cellStyle name="Comma 2 4 11 4" xfId="29881"/>
    <cellStyle name="Comma 2 4 12" xfId="629"/>
    <cellStyle name="Comma 2 4 12 2" xfId="630"/>
    <cellStyle name="Comma 2 4 12 2 2" xfId="631"/>
    <cellStyle name="Comma 2 4 12 2 2 2" xfId="29887"/>
    <cellStyle name="Comma 2 4 12 2 3" xfId="29886"/>
    <cellStyle name="Comma 2 4 12 3" xfId="632"/>
    <cellStyle name="Comma 2 4 12 3 2" xfId="29888"/>
    <cellStyle name="Comma 2 4 12 4" xfId="29885"/>
    <cellStyle name="Comma 2 4 13" xfId="633"/>
    <cellStyle name="Comma 2 4 13 2" xfId="634"/>
    <cellStyle name="Comma 2 4 13 2 2" xfId="635"/>
    <cellStyle name="Comma 2 4 13 2 2 2" xfId="29891"/>
    <cellStyle name="Comma 2 4 13 2 3" xfId="29890"/>
    <cellStyle name="Comma 2 4 13 3" xfId="636"/>
    <cellStyle name="Comma 2 4 13 3 2" xfId="29892"/>
    <cellStyle name="Comma 2 4 13 4" xfId="29889"/>
    <cellStyle name="Comma 2 4 14" xfId="637"/>
    <cellStyle name="Comma 2 4 14 2" xfId="638"/>
    <cellStyle name="Comma 2 4 14 2 2" xfId="639"/>
    <cellStyle name="Comma 2 4 14 2 2 2" xfId="29895"/>
    <cellStyle name="Comma 2 4 14 2 3" xfId="29894"/>
    <cellStyle name="Comma 2 4 14 3" xfId="640"/>
    <cellStyle name="Comma 2 4 14 3 2" xfId="29896"/>
    <cellStyle name="Comma 2 4 14 4" xfId="29893"/>
    <cellStyle name="Comma 2 4 15" xfId="641"/>
    <cellStyle name="Comma 2 4 15 2" xfId="642"/>
    <cellStyle name="Comma 2 4 15 2 2" xfId="643"/>
    <cellStyle name="Comma 2 4 15 2 2 2" xfId="29899"/>
    <cellStyle name="Comma 2 4 15 2 3" xfId="29898"/>
    <cellStyle name="Comma 2 4 15 3" xfId="644"/>
    <cellStyle name="Comma 2 4 15 3 2" xfId="29900"/>
    <cellStyle name="Comma 2 4 15 4" xfId="29897"/>
    <cellStyle name="Comma 2 4 16" xfId="645"/>
    <cellStyle name="Comma 2 4 16 2" xfId="646"/>
    <cellStyle name="Comma 2 4 16 2 2" xfId="29902"/>
    <cellStyle name="Comma 2 4 16 3" xfId="29901"/>
    <cellStyle name="Comma 2 4 17" xfId="647"/>
    <cellStyle name="Comma 2 4 17 2" xfId="648"/>
    <cellStyle name="Comma 2 4 17 2 2" xfId="29904"/>
    <cellStyle name="Comma 2 4 17 3" xfId="29903"/>
    <cellStyle name="Comma 2 4 18" xfId="649"/>
    <cellStyle name="Comma 2 4 18 2" xfId="650"/>
    <cellStyle name="Comma 2 4 18 2 2" xfId="29906"/>
    <cellStyle name="Comma 2 4 18 3" xfId="29905"/>
    <cellStyle name="Comma 2 4 19" xfId="651"/>
    <cellStyle name="Comma 2 4 19 2" xfId="652"/>
    <cellStyle name="Comma 2 4 19 2 2" xfId="29908"/>
    <cellStyle name="Comma 2 4 19 3" xfId="29907"/>
    <cellStyle name="Comma 2 4 2" xfId="653"/>
    <cellStyle name="Comma 2 4 2 2" xfId="654"/>
    <cellStyle name="Comma 2 4 2 2 2" xfId="655"/>
    <cellStyle name="Comma 2 4 2 2 2 2" xfId="29911"/>
    <cellStyle name="Comma 2 4 2 2 3" xfId="29910"/>
    <cellStyle name="Comma 2 4 2 3" xfId="656"/>
    <cellStyle name="Comma 2 4 2 3 2" xfId="29912"/>
    <cellStyle name="Comma 2 4 2 4" xfId="29909"/>
    <cellStyle name="Comma 2 4 20" xfId="657"/>
    <cellStyle name="Comma 2 4 20 2" xfId="658"/>
    <cellStyle name="Comma 2 4 20 2 2" xfId="29914"/>
    <cellStyle name="Comma 2 4 20 3" xfId="29913"/>
    <cellStyle name="Comma 2 4 21" xfId="659"/>
    <cellStyle name="Comma 2 4 21 2" xfId="660"/>
    <cellStyle name="Comma 2 4 21 2 2" xfId="29916"/>
    <cellStyle name="Comma 2 4 21 3" xfId="29915"/>
    <cellStyle name="Comma 2 4 22" xfId="661"/>
    <cellStyle name="Comma 2 4 22 2" xfId="662"/>
    <cellStyle name="Comma 2 4 22 2 2" xfId="29918"/>
    <cellStyle name="Comma 2 4 22 3" xfId="29917"/>
    <cellStyle name="Comma 2 4 23" xfId="663"/>
    <cellStyle name="Comma 2 4 23 2" xfId="29919"/>
    <cellStyle name="Comma 2 4 24" xfId="664"/>
    <cellStyle name="Comma 2 4 24 2" xfId="665"/>
    <cellStyle name="Comma 2 4 24 2 2" xfId="35357"/>
    <cellStyle name="Comma 2 4 24 3" xfId="666"/>
    <cellStyle name="Comma 2 4 24 4" xfId="29920"/>
    <cellStyle name="Comma 2 4 25" xfId="667"/>
    <cellStyle name="Comma 2 4 3" xfId="668"/>
    <cellStyle name="Comma 2 4 3 2" xfId="669"/>
    <cellStyle name="Comma 2 4 3 2 2" xfId="670"/>
    <cellStyle name="Comma 2 4 3 2 2 2" xfId="29922"/>
    <cellStyle name="Comma 2 4 3 2 3" xfId="29921"/>
    <cellStyle name="Comma 2 4 3 3" xfId="671"/>
    <cellStyle name="Comma 2 4 3 3 2" xfId="29923"/>
    <cellStyle name="Comma 2 4 3 4" xfId="672"/>
    <cellStyle name="Comma 2 4 3 4 2" xfId="673"/>
    <cellStyle name="Comma 2 4 3 4 2 2" xfId="35370"/>
    <cellStyle name="Comma 2 4 3 4 3" xfId="674"/>
    <cellStyle name="Comma 2 4 3 4 4" xfId="29924"/>
    <cellStyle name="Comma 2 4 3 5" xfId="675"/>
    <cellStyle name="Comma 2 4 4" xfId="676"/>
    <cellStyle name="Comma 2 4 4 2" xfId="677"/>
    <cellStyle name="Comma 2 4 4 2 2" xfId="678"/>
    <cellStyle name="Comma 2 4 4 2 2 2" xfId="29926"/>
    <cellStyle name="Comma 2 4 4 2 3" xfId="29925"/>
    <cellStyle name="Comma 2 4 4 3" xfId="679"/>
    <cellStyle name="Comma 2 4 4 3 2" xfId="29927"/>
    <cellStyle name="Comma 2 4 4 4" xfId="680"/>
    <cellStyle name="Comma 2 4 4 4 2" xfId="681"/>
    <cellStyle name="Comma 2 4 4 4 3" xfId="682"/>
    <cellStyle name="Comma 2 4 4 5" xfId="683"/>
    <cellStyle name="Comma 2 4 5" xfId="684"/>
    <cellStyle name="Comma 2 4 5 2" xfId="685"/>
    <cellStyle name="Comma 2 4 5 2 2" xfId="686"/>
    <cellStyle name="Comma 2 4 5 2 2 2" xfId="29929"/>
    <cellStyle name="Comma 2 4 5 2 3" xfId="29928"/>
    <cellStyle name="Comma 2 4 5 3" xfId="687"/>
    <cellStyle name="Comma 2 4 5 3 2" xfId="29930"/>
    <cellStyle name="Comma 2 4 5 4" xfId="688"/>
    <cellStyle name="Comma 2 4 6" xfId="689"/>
    <cellStyle name="Comma 2 4 6 2" xfId="690"/>
    <cellStyle name="Comma 2 4 6 2 2" xfId="691"/>
    <cellStyle name="Comma 2 4 6 2 2 2" xfId="29933"/>
    <cellStyle name="Comma 2 4 6 2 3" xfId="29932"/>
    <cellStyle name="Comma 2 4 6 3" xfId="692"/>
    <cellStyle name="Comma 2 4 6 3 2" xfId="29934"/>
    <cellStyle name="Comma 2 4 6 4" xfId="29931"/>
    <cellStyle name="Comma 2 4 7" xfId="693"/>
    <cellStyle name="Comma 2 4 7 2" xfId="694"/>
    <cellStyle name="Comma 2 4 7 2 2" xfId="695"/>
    <cellStyle name="Comma 2 4 7 2 2 2" xfId="29937"/>
    <cellStyle name="Comma 2 4 7 2 3" xfId="29936"/>
    <cellStyle name="Comma 2 4 7 3" xfId="696"/>
    <cellStyle name="Comma 2 4 7 3 2" xfId="29938"/>
    <cellStyle name="Comma 2 4 7 4" xfId="29935"/>
    <cellStyle name="Comma 2 4 8" xfId="697"/>
    <cellStyle name="Comma 2 4 8 2" xfId="698"/>
    <cellStyle name="Comma 2 4 8 2 2" xfId="699"/>
    <cellStyle name="Comma 2 4 8 2 2 2" xfId="29941"/>
    <cellStyle name="Comma 2 4 8 2 3" xfId="29940"/>
    <cellStyle name="Comma 2 4 8 3" xfId="700"/>
    <cellStyle name="Comma 2 4 8 3 2" xfId="29942"/>
    <cellStyle name="Comma 2 4 8 4" xfId="29939"/>
    <cellStyle name="Comma 2 4 9" xfId="701"/>
    <cellStyle name="Comma 2 4 9 2" xfId="702"/>
    <cellStyle name="Comma 2 4 9 2 2" xfId="703"/>
    <cellStyle name="Comma 2 4 9 2 2 2" xfId="29945"/>
    <cellStyle name="Comma 2 4 9 2 3" xfId="29944"/>
    <cellStyle name="Comma 2 4 9 3" xfId="704"/>
    <cellStyle name="Comma 2 4 9 3 2" xfId="29946"/>
    <cellStyle name="Comma 2 4 9 4" xfId="29943"/>
    <cellStyle name="Comma 2 5" xfId="705"/>
    <cellStyle name="Comma 2 5 2" xfId="706"/>
    <cellStyle name="Comma 2 5 2 2" xfId="707"/>
    <cellStyle name="Comma 2 5 2 2 2" xfId="708"/>
    <cellStyle name="Comma 2 5 2 2 2 2" xfId="35346"/>
    <cellStyle name="Comma 2 5 2 2 3" xfId="709"/>
    <cellStyle name="Comma 2 5 2 2 4" xfId="710"/>
    <cellStyle name="Comma 2 5 2 3" xfId="29947"/>
    <cellStyle name="Comma 2 5 3" xfId="711"/>
    <cellStyle name="Comma 2 5 3 2" xfId="29948"/>
    <cellStyle name="Comma 2 5 4" xfId="712"/>
    <cellStyle name="Comma 2 5 4 2" xfId="713"/>
    <cellStyle name="Comma 2 5 4 2 2" xfId="35345"/>
    <cellStyle name="Comma 2 5 4 3" xfId="714"/>
    <cellStyle name="Comma 2 5 4 4" xfId="715"/>
    <cellStyle name="Comma 2 5 5" xfId="716"/>
    <cellStyle name="Comma 2 5 5 2" xfId="717"/>
    <cellStyle name="Comma 2 5 5 2 2" xfId="35344"/>
    <cellStyle name="Comma 2 5 5 3" xfId="718"/>
    <cellStyle name="Comma 2 5 5 4" xfId="719"/>
    <cellStyle name="Comma 2 5 6" xfId="720"/>
    <cellStyle name="Comma 2 5 6 2" xfId="721"/>
    <cellStyle name="Comma 2 6" xfId="722"/>
    <cellStyle name="Comma 2 6 2" xfId="723"/>
    <cellStyle name="Comma 2 6 2 2" xfId="724"/>
    <cellStyle name="Comma 2 6 2 2 2" xfId="29950"/>
    <cellStyle name="Comma 2 6 2 3" xfId="29949"/>
    <cellStyle name="Comma 2 6 3" xfId="725"/>
    <cellStyle name="Comma 2 6 3 2" xfId="29951"/>
    <cellStyle name="Comma 2 6 4" xfId="726"/>
    <cellStyle name="Comma 2 6 4 2" xfId="727"/>
    <cellStyle name="Comma 2 6 4 3" xfId="728"/>
    <cellStyle name="Comma 2 6 5" xfId="729"/>
    <cellStyle name="Comma 2 7" xfId="730"/>
    <cellStyle name="Comma 2 7 2" xfId="731"/>
    <cellStyle name="Comma 2 7 2 2" xfId="732"/>
    <cellStyle name="Comma 2 7 3" xfId="733"/>
    <cellStyle name="Comma 2 7 3 2" xfId="734"/>
    <cellStyle name="Comma 2 7 3 2 2" xfId="35356"/>
    <cellStyle name="Comma 2 7 3 3" xfId="29952"/>
    <cellStyle name="Comma 2 7 4" xfId="735"/>
    <cellStyle name="Comma 2 8" xfId="736"/>
    <cellStyle name="Comma 2 8 2" xfId="737"/>
    <cellStyle name="Comma 2 8 2 2" xfId="29954"/>
    <cellStyle name="Comma 2 8 3" xfId="29953"/>
    <cellStyle name="Comma 2 9" xfId="738"/>
    <cellStyle name="Comma 2 9 2" xfId="29955"/>
    <cellStyle name="Comma 3" xfId="739"/>
    <cellStyle name="Comma 3 10" xfId="740"/>
    <cellStyle name="Comma 3 2" xfId="741"/>
    <cellStyle name="Comma 3 2 2" xfId="742"/>
    <cellStyle name="Comma 3 2 2 2" xfId="743"/>
    <cellStyle name="Comma 3 2 2 3" xfId="744"/>
    <cellStyle name="Comma 3 2 2 4" xfId="745"/>
    <cellStyle name="Comma 3 2 3" xfId="746"/>
    <cellStyle name="Comma 3 2 3 2" xfId="747"/>
    <cellStyle name="Comma 3 2 3 2 2" xfId="35343"/>
    <cellStyle name="Comma 3 2 3 3" xfId="748"/>
    <cellStyle name="Comma 3 2 3 3 2" xfId="749"/>
    <cellStyle name="Comma 3 2 3 3 3" xfId="750"/>
    <cellStyle name="Comma 3 2 3 4" xfId="751"/>
    <cellStyle name="Comma 3 2 4" xfId="752"/>
    <cellStyle name="Comma 3 2 4 2" xfId="753"/>
    <cellStyle name="Comma 3 2 4 3" xfId="754"/>
    <cellStyle name="Comma 3 2 4 4" xfId="755"/>
    <cellStyle name="Comma 3 2 5" xfId="756"/>
    <cellStyle name="Comma 3 2 5 2" xfId="29957"/>
    <cellStyle name="Comma 3 2 6" xfId="757"/>
    <cellStyle name="Comma 3 2 6 2" xfId="758"/>
    <cellStyle name="Comma 3 2 6 3" xfId="759"/>
    <cellStyle name="Comma 3 2 6 4" xfId="760"/>
    <cellStyle name="Comma 3 2 7" xfId="29956"/>
    <cellStyle name="Comma 3 3" xfId="761"/>
    <cellStyle name="Comma 3 3 2" xfId="29958"/>
    <cellStyle name="Comma 3 4" xfId="762"/>
    <cellStyle name="Comma 3 4 2" xfId="763"/>
    <cellStyle name="Comma 3 4 2 2" xfId="764"/>
    <cellStyle name="Comma 3 4 2 3" xfId="765"/>
    <cellStyle name="Comma 3 4 3" xfId="766"/>
    <cellStyle name="Comma 3 5" xfId="767"/>
    <cellStyle name="Comma 3 5 2" xfId="29959"/>
    <cellStyle name="Comma 3 6" xfId="768"/>
    <cellStyle name="Comma 3 6 2" xfId="769"/>
    <cellStyle name="Comma 3 6 3" xfId="770"/>
    <cellStyle name="Comma 3 6 4" xfId="771"/>
    <cellStyle name="Comma 3 7" xfId="772"/>
    <cellStyle name="Comma 3 7 2" xfId="773"/>
    <cellStyle name="Comma 3 7 2 2" xfId="35342"/>
    <cellStyle name="Comma 3 7 3" xfId="774"/>
    <cellStyle name="Comma 3 7 3 2" xfId="775"/>
    <cellStyle name="Comma 3 7 3 3" xfId="776"/>
    <cellStyle name="Comma 3 7 4" xfId="777"/>
    <cellStyle name="Comma 3 8" xfId="778"/>
    <cellStyle name="Comma 3 8 2" xfId="779"/>
    <cellStyle name="Comma 3 8 3" xfId="780"/>
    <cellStyle name="Comma 3 8 4" xfId="781"/>
    <cellStyle name="Comma 3 9" xfId="782"/>
    <cellStyle name="Comma 3 9 2" xfId="783"/>
    <cellStyle name="Comma 3 9 2 2" xfId="35341"/>
    <cellStyle name="Comma 3 9 3" xfId="784"/>
    <cellStyle name="Comma 3 9 3 2" xfId="785"/>
    <cellStyle name="Comma 3 9 3 3" xfId="786"/>
    <cellStyle name="Comma 3 9 4" xfId="787"/>
    <cellStyle name="Comma 34" xfId="788"/>
    <cellStyle name="Comma 34 2" xfId="789"/>
    <cellStyle name="Comma 34 2 2" xfId="790"/>
    <cellStyle name="Comma 34 2 2 2" xfId="29962"/>
    <cellStyle name="Comma 34 2 3" xfId="29961"/>
    <cellStyle name="Comma 34 3" xfId="791"/>
    <cellStyle name="Comma 34 3 2" xfId="29963"/>
    <cellStyle name="Comma 34 4" xfId="29960"/>
    <cellStyle name="Comma 4" xfId="792"/>
    <cellStyle name="Comma 4 2" xfId="793"/>
    <cellStyle name="Comma 4 2 2" xfId="794"/>
    <cellStyle name="Comma 4 2 2 2" xfId="795"/>
    <cellStyle name="Comma 4 2 2 3" xfId="796"/>
    <cellStyle name="Comma 4 2 3" xfId="797"/>
    <cellStyle name="Comma 4 2 3 2" xfId="29964"/>
    <cellStyle name="Comma 4 2 4" xfId="798"/>
    <cellStyle name="Comma 4 2 5" xfId="799"/>
    <cellStyle name="Comma 4 2 6" xfId="800"/>
    <cellStyle name="Comma 4 3" xfId="801"/>
    <cellStyle name="Comma 4 3 2" xfId="29965"/>
    <cellStyle name="Comma 4 4" xfId="802"/>
    <cellStyle name="Comma 5" xfId="803"/>
    <cellStyle name="Comma 5 10" xfId="804"/>
    <cellStyle name="Comma 5 10 2" xfId="805"/>
    <cellStyle name="Comma 5 10 2 2" xfId="29967"/>
    <cellStyle name="Comma 5 10 3" xfId="29966"/>
    <cellStyle name="Comma 5 11" xfId="806"/>
    <cellStyle name="Comma 5 11 2" xfId="807"/>
    <cellStyle name="Comma 5 11 2 2" xfId="29969"/>
    <cellStyle name="Comma 5 11 3" xfId="29968"/>
    <cellStyle name="Comma 5 12" xfId="808"/>
    <cellStyle name="Comma 5 12 2" xfId="809"/>
    <cellStyle name="Comma 5 12 2 2" xfId="29971"/>
    <cellStyle name="Comma 5 12 3" xfId="29970"/>
    <cellStyle name="Comma 5 13" xfId="810"/>
    <cellStyle name="Comma 5 13 2" xfId="811"/>
    <cellStyle name="Comma 5 13 2 2" xfId="29973"/>
    <cellStyle name="Comma 5 13 3" xfId="29972"/>
    <cellStyle name="Comma 5 14" xfId="812"/>
    <cellStyle name="Comma 5 14 2" xfId="813"/>
    <cellStyle name="Comma 5 14 2 2" xfId="29975"/>
    <cellStyle name="Comma 5 14 3" xfId="29974"/>
    <cellStyle name="Comma 5 15" xfId="814"/>
    <cellStyle name="Comma 5 15 2" xfId="815"/>
    <cellStyle name="Comma 5 15 2 2" xfId="29977"/>
    <cellStyle name="Comma 5 15 3" xfId="29976"/>
    <cellStyle name="Comma 5 16" xfId="816"/>
    <cellStyle name="Comma 5 16 2" xfId="817"/>
    <cellStyle name="Comma 5 16 2 2" xfId="29979"/>
    <cellStyle name="Comma 5 16 3" xfId="29978"/>
    <cellStyle name="Comma 5 17" xfId="818"/>
    <cellStyle name="Comma 5 17 2" xfId="819"/>
    <cellStyle name="Comma 5 17 2 2" xfId="29981"/>
    <cellStyle name="Comma 5 17 3" xfId="29980"/>
    <cellStyle name="Comma 5 18" xfId="820"/>
    <cellStyle name="Comma 5 18 2" xfId="821"/>
    <cellStyle name="Comma 5 18 2 2" xfId="29983"/>
    <cellStyle name="Comma 5 18 3" xfId="29982"/>
    <cellStyle name="Comma 5 19" xfId="822"/>
    <cellStyle name="Comma 5 19 2" xfId="823"/>
    <cellStyle name="Comma 5 19 2 2" xfId="29985"/>
    <cellStyle name="Comma 5 19 3" xfId="29984"/>
    <cellStyle name="Comma 5 2" xfId="824"/>
    <cellStyle name="Comma 5 2 2" xfId="825"/>
    <cellStyle name="Comma 5 2 2 2" xfId="826"/>
    <cellStyle name="Comma 5 2 2 2 2" xfId="29986"/>
    <cellStyle name="Comma 5 2 2 3" xfId="827"/>
    <cellStyle name="Comma 5 2 3" xfId="828"/>
    <cellStyle name="Comma 5 2 3 2" xfId="829"/>
    <cellStyle name="Comma 5 2 3 2 2" xfId="29988"/>
    <cellStyle name="Comma 5 2 3 3" xfId="830"/>
    <cellStyle name="Comma 5 2 3 3 2" xfId="29989"/>
    <cellStyle name="Comma 5 2 3 4" xfId="29987"/>
    <cellStyle name="Comma 5 2 4" xfId="831"/>
    <cellStyle name="Comma 5 2 4 2" xfId="29990"/>
    <cellStyle name="Comma 5 2 5" xfId="832"/>
    <cellStyle name="Comma 5 20" xfId="833"/>
    <cellStyle name="Comma 5 20 2" xfId="834"/>
    <cellStyle name="Comma 5 20 2 2" xfId="29992"/>
    <cellStyle name="Comma 5 20 3" xfId="29991"/>
    <cellStyle name="Comma 5 21" xfId="835"/>
    <cellStyle name="Comma 5 21 2" xfId="836"/>
    <cellStyle name="Comma 5 21 2 2" xfId="29994"/>
    <cellStyle name="Comma 5 21 3" xfId="29993"/>
    <cellStyle name="Comma 5 22" xfId="837"/>
    <cellStyle name="Comma 5 22 2" xfId="838"/>
    <cellStyle name="Comma 5 22 2 2" xfId="29996"/>
    <cellStyle name="Comma 5 22 3" xfId="29995"/>
    <cellStyle name="Comma 5 23" xfId="839"/>
    <cellStyle name="Comma 5 23 2" xfId="840"/>
    <cellStyle name="Comma 5 23 2 2" xfId="29998"/>
    <cellStyle name="Comma 5 23 3" xfId="841"/>
    <cellStyle name="Comma 5 23 3 2" xfId="29999"/>
    <cellStyle name="Comma 5 23 4" xfId="29997"/>
    <cellStyle name="Comma 5 24" xfId="842"/>
    <cellStyle name="Comma 5 24 2" xfId="30000"/>
    <cellStyle name="Comma 5 25" xfId="843"/>
    <cellStyle name="Comma 5 3" xfId="844"/>
    <cellStyle name="Comma 5 3 2" xfId="845"/>
    <cellStyle name="Comma 5 3 2 2" xfId="846"/>
    <cellStyle name="Comma 5 3 2 2 2" xfId="30002"/>
    <cellStyle name="Comma 5 3 2 3" xfId="30001"/>
    <cellStyle name="Comma 5 3 3" xfId="847"/>
    <cellStyle name="Comma 5 3 3 2" xfId="848"/>
    <cellStyle name="Comma 5 3 3 2 2" xfId="849"/>
    <cellStyle name="Comma 5 3 3 2 3" xfId="850"/>
    <cellStyle name="Comma 5 3 3 3" xfId="851"/>
    <cellStyle name="Comma 5 3 3 3 2" xfId="30003"/>
    <cellStyle name="Comma 5 3 3 4" xfId="852"/>
    <cellStyle name="Comma 5 3 3 5" xfId="853"/>
    <cellStyle name="Comma 5 3 4" xfId="854"/>
    <cellStyle name="Comma 5 3 4 2" xfId="30004"/>
    <cellStyle name="Comma 5 3 5" xfId="855"/>
    <cellStyle name="Comma 5 4" xfId="856"/>
    <cellStyle name="Comma 5 4 2" xfId="857"/>
    <cellStyle name="Comma 5 4 2 2" xfId="858"/>
    <cellStyle name="Comma 5 4 2 2 2" xfId="30007"/>
    <cellStyle name="Comma 5 4 2 3" xfId="30006"/>
    <cellStyle name="Comma 5 4 3" xfId="859"/>
    <cellStyle name="Comma 5 4 3 2" xfId="30008"/>
    <cellStyle name="Comma 5 4 4" xfId="30005"/>
    <cellStyle name="Comma 5 5" xfId="860"/>
    <cellStyle name="Comma 5 5 2" xfId="861"/>
    <cellStyle name="Comma 5 5 2 2" xfId="862"/>
    <cellStyle name="Comma 5 5 2 2 2" xfId="30010"/>
    <cellStyle name="Comma 5 5 2 3" xfId="30009"/>
    <cellStyle name="Comma 5 5 3" xfId="863"/>
    <cellStyle name="Comma 5 5 3 2" xfId="30011"/>
    <cellStyle name="Comma 5 5 4" xfId="864"/>
    <cellStyle name="Comma 5 6" xfId="865"/>
    <cellStyle name="Comma 5 6 2" xfId="866"/>
    <cellStyle name="Comma 5 6 2 2" xfId="867"/>
    <cellStyle name="Comma 5 6 2 2 2" xfId="30014"/>
    <cellStyle name="Comma 5 6 2 3" xfId="30013"/>
    <cellStyle name="Comma 5 6 3" xfId="868"/>
    <cellStyle name="Comma 5 6 3 2" xfId="30015"/>
    <cellStyle name="Comma 5 6 4" xfId="30012"/>
    <cellStyle name="Comma 5 7" xfId="869"/>
    <cellStyle name="Comma 5 7 2" xfId="870"/>
    <cellStyle name="Comma 5 7 2 2" xfId="871"/>
    <cellStyle name="Comma 5 7 2 2 2" xfId="30018"/>
    <cellStyle name="Comma 5 7 2 3" xfId="30017"/>
    <cellStyle name="Comma 5 7 3" xfId="872"/>
    <cellStyle name="Comma 5 7 3 2" xfId="30019"/>
    <cellStyle name="Comma 5 7 4" xfId="30016"/>
    <cellStyle name="Comma 5 8" xfId="873"/>
    <cellStyle name="Comma 5 8 2" xfId="874"/>
    <cellStyle name="Comma 5 8 2 2" xfId="30021"/>
    <cellStyle name="Comma 5 8 3" xfId="30020"/>
    <cellStyle name="Comma 5 9" xfId="875"/>
    <cellStyle name="Comma 5 9 2" xfId="876"/>
    <cellStyle name="Comma 5 9 2 2" xfId="30023"/>
    <cellStyle name="Comma 5 9 3" xfId="30022"/>
    <cellStyle name="Comma 6" xfId="877"/>
    <cellStyle name="Comma 6 2" xfId="878"/>
    <cellStyle name="Comma 6 2 2" xfId="879"/>
    <cellStyle name="Comma 6 2 2 2" xfId="30024"/>
    <cellStyle name="Comma 6 2 3" xfId="880"/>
    <cellStyle name="Comma 6 2 3 2" xfId="30025"/>
    <cellStyle name="Comma 6 2 4" xfId="881"/>
    <cellStyle name="Comma 6 2 4 2" xfId="882"/>
    <cellStyle name="Comma 6 2 4 2 2" xfId="35379"/>
    <cellStyle name="Comma 6 2 4 3" xfId="883"/>
    <cellStyle name="Comma 6 2 4 3 2" xfId="884"/>
    <cellStyle name="Comma 6 2 4 3 3" xfId="885"/>
    <cellStyle name="Comma 6 2 4 4" xfId="30026"/>
    <cellStyle name="Comma 6 2 5" xfId="886"/>
    <cellStyle name="Comma 6 2 5 2" xfId="887"/>
    <cellStyle name="Comma 6 2 5 3" xfId="888"/>
    <cellStyle name="Comma 6 2 6" xfId="889"/>
    <cellStyle name="Comma 6 3" xfId="890"/>
    <cellStyle name="Comma 6 3 2" xfId="891"/>
    <cellStyle name="Comma 6 3 2 2" xfId="30027"/>
    <cellStyle name="Comma 6 3 3" xfId="892"/>
    <cellStyle name="Comma 6 4" xfId="893"/>
    <cellStyle name="Comma 6 4 2" xfId="894"/>
    <cellStyle name="Comma 6 4 2 2" xfId="30029"/>
    <cellStyle name="Comma 6 4 3" xfId="30028"/>
    <cellStyle name="Comma 6 5" xfId="895"/>
    <cellStyle name="Comma 7" xfId="896"/>
    <cellStyle name="Comma 7 2" xfId="897"/>
    <cellStyle name="Comma 7 2 2" xfId="35355"/>
    <cellStyle name="Comma 7 3" xfId="898"/>
    <cellStyle name="Comma 7 4" xfId="899"/>
    <cellStyle name="Comma 8" xfId="900"/>
    <cellStyle name="Comma 8 2" xfId="901"/>
    <cellStyle name="Comma 8 2 2" xfId="35382"/>
    <cellStyle name="Comma 8 3" xfId="902"/>
    <cellStyle name="Comma 8 4" xfId="903"/>
    <cellStyle name="Comma 9" xfId="904"/>
    <cellStyle name="Currency" xfId="1" builtinId="4"/>
    <cellStyle name="Currency 10" xfId="905"/>
    <cellStyle name="Currency 10 2" xfId="906"/>
    <cellStyle name="Currency 10 2 2" xfId="35378"/>
    <cellStyle name="Currency 10 3" xfId="907"/>
    <cellStyle name="Currency 10 4" xfId="908"/>
    <cellStyle name="Currency 11" xfId="909"/>
    <cellStyle name="Currency 11 2" xfId="910"/>
    <cellStyle name="Currency 11 2 2" xfId="35377"/>
    <cellStyle name="Currency 11 3" xfId="911"/>
    <cellStyle name="Currency 11 4" xfId="912"/>
    <cellStyle name="Currency 12" xfId="913"/>
    <cellStyle name="Currency 13" xfId="914"/>
    <cellStyle name="Currency 14" xfId="915"/>
    <cellStyle name="Currency 15" xfId="916"/>
    <cellStyle name="Currency 16" xfId="43"/>
    <cellStyle name="Currency 2" xfId="917"/>
    <cellStyle name="Currency 2 10" xfId="918"/>
    <cellStyle name="Currency 2 2" xfId="919"/>
    <cellStyle name="Currency 2 2 2" xfId="920"/>
    <cellStyle name="Currency 2 2 2 2" xfId="921"/>
    <cellStyle name="Currency 2 2 2 2 2" xfId="30031"/>
    <cellStyle name="Currency 2 2 2 3" xfId="922"/>
    <cellStyle name="Currency 2 2 2 3 2" xfId="30032"/>
    <cellStyle name="Currency 2 2 2 4" xfId="923"/>
    <cellStyle name="Currency 2 2 2 4 2" xfId="30033"/>
    <cellStyle name="Currency 2 2 2 5" xfId="30030"/>
    <cellStyle name="Currency 2 2 3" xfId="924"/>
    <cellStyle name="Currency 2 2 3 2" xfId="925"/>
    <cellStyle name="Currency 2 2 3 2 2" xfId="926"/>
    <cellStyle name="Currency 2 2 3 2 3" xfId="927"/>
    <cellStyle name="Currency 2 2 3 3" xfId="928"/>
    <cellStyle name="Currency 2 2 4" xfId="929"/>
    <cellStyle name="Currency 2 2 4 2" xfId="30034"/>
    <cellStyle name="Currency 2 2 5" xfId="930"/>
    <cellStyle name="Currency 2 2 5 2" xfId="30035"/>
    <cellStyle name="Currency 2 2 6" xfId="931"/>
    <cellStyle name="Currency 2 2 6 2" xfId="30036"/>
    <cellStyle name="Currency 2 2 7" xfId="932"/>
    <cellStyle name="Currency 2 2 7 2" xfId="30037"/>
    <cellStyle name="Currency 2 2 8" xfId="933"/>
    <cellStyle name="Currency 2 2 8 2" xfId="30038"/>
    <cellStyle name="Currency 2 2 9" xfId="934"/>
    <cellStyle name="Currency 2 2 9 2" xfId="935"/>
    <cellStyle name="Currency 2 3" xfId="936"/>
    <cellStyle name="Currency 2 3 2" xfId="937"/>
    <cellStyle name="Currency 2 3 2 2" xfId="30040"/>
    <cellStyle name="Currency 2 3 3" xfId="30039"/>
    <cellStyle name="Currency 2 4" xfId="45"/>
    <cellStyle name="Currency 2 4 2" xfId="938"/>
    <cellStyle name="Currency 2 4 2 2" xfId="939"/>
    <cellStyle name="Currency 2 4 2 2 2" xfId="940"/>
    <cellStyle name="Currency 2 4 2 2 3" xfId="941"/>
    <cellStyle name="Currency 2 4 2 3" xfId="942"/>
    <cellStyle name="Currency 2 4 2 3 2" xfId="35369"/>
    <cellStyle name="Currency 2 4 2 4" xfId="943"/>
    <cellStyle name="Currency 2 4 2 4 2" xfId="944"/>
    <cellStyle name="Currency 2 4 2 4 3" xfId="945"/>
    <cellStyle name="Currency 2 4 2 5" xfId="946"/>
    <cellStyle name="Currency 2 4 3" xfId="947"/>
    <cellStyle name="Currency 2 4 3 2" xfId="948"/>
    <cellStyle name="Currency 2 4 3 2 2" xfId="949"/>
    <cellStyle name="Currency 2 4 3 2 2 2" xfId="35368"/>
    <cellStyle name="Currency 2 4 3 2 3" xfId="950"/>
    <cellStyle name="Currency 2 4 3 2 4" xfId="951"/>
    <cellStyle name="Currency 2 4 3 3" xfId="952"/>
    <cellStyle name="Currency 2 4 3 3 2" xfId="953"/>
    <cellStyle name="Currency 2 4 3 3 2 2" xfId="35367"/>
    <cellStyle name="Currency 2 4 3 3 3" xfId="954"/>
    <cellStyle name="Currency 2 4 3 3 3 2" xfId="955"/>
    <cellStyle name="Currency 2 4 3 3 3 3" xfId="956"/>
    <cellStyle name="Currency 2 4 3 3 4" xfId="957"/>
    <cellStyle name="Currency 2 4 3 4" xfId="958"/>
    <cellStyle name="Currency 2 4 3 4 2" xfId="35354"/>
    <cellStyle name="Currency 2 4 3 5" xfId="959"/>
    <cellStyle name="Currency 2 4 3 6" xfId="960"/>
    <cellStyle name="Currency 2 4 4" xfId="961"/>
    <cellStyle name="Currency 2 4 4 2" xfId="962"/>
    <cellStyle name="Currency 2 4 4 3" xfId="963"/>
    <cellStyle name="Currency 2 4 4 4" xfId="964"/>
    <cellStyle name="Currency 2 4 5" xfId="965"/>
    <cellStyle name="Currency 2 4 5 2" xfId="966"/>
    <cellStyle name="Currency 2 4 5 2 2" xfId="35353"/>
    <cellStyle name="Currency 2 4 5 3" xfId="967"/>
    <cellStyle name="Currency 2 4 5 4" xfId="968"/>
    <cellStyle name="Currency 2 4 6" xfId="969"/>
    <cellStyle name="Currency 2 4 6 2" xfId="970"/>
    <cellStyle name="Currency 2 4 6 2 2" xfId="35376"/>
    <cellStyle name="Currency 2 4 6 3" xfId="971"/>
    <cellStyle name="Currency 2 4 6 3 2" xfId="972"/>
    <cellStyle name="Currency 2 4 6 3 3" xfId="973"/>
    <cellStyle name="Currency 2 4 6 4" xfId="974"/>
    <cellStyle name="Currency 2 4 7" xfId="975"/>
    <cellStyle name="Currency 2 5" xfId="976"/>
    <cellStyle name="Currency 2 5 2" xfId="977"/>
    <cellStyle name="Currency 2 5 2 2" xfId="978"/>
    <cellStyle name="Currency 2 5 2 2 2" xfId="979"/>
    <cellStyle name="Currency 2 5 2 2 2 2" xfId="35352"/>
    <cellStyle name="Currency 2 5 2 2 3" xfId="980"/>
    <cellStyle name="Currency 2 5 2 2 3 2" xfId="981"/>
    <cellStyle name="Currency 2 5 2 2 3 3" xfId="982"/>
    <cellStyle name="Currency 2 5 2 2 4" xfId="30041"/>
    <cellStyle name="Currency 2 5 2 3" xfId="983"/>
    <cellStyle name="Currency 2 5 2 4" xfId="984"/>
    <cellStyle name="Currency 2 5 2 5" xfId="985"/>
    <cellStyle name="Currency 2 5 3" xfId="986"/>
    <cellStyle name="Currency 2 5 3 2" xfId="987"/>
    <cellStyle name="Currency 2 5 3 3" xfId="988"/>
    <cellStyle name="Currency 2 5 3 4" xfId="989"/>
    <cellStyle name="Currency 2 5 4" xfId="990"/>
    <cellStyle name="Currency 2 5 4 2" xfId="991"/>
    <cellStyle name="Currency 2 5 4 3" xfId="992"/>
    <cellStyle name="Currency 2 5 4 4" xfId="993"/>
    <cellStyle name="Currency 2 5 5" xfId="994"/>
    <cellStyle name="Currency 2 5 5 2" xfId="995"/>
    <cellStyle name="Currency 2 5 5 2 2" xfId="35351"/>
    <cellStyle name="Currency 2 5 5 3" xfId="996"/>
    <cellStyle name="Currency 2 5 5 3 2" xfId="997"/>
    <cellStyle name="Currency 2 5 5 3 3" xfId="998"/>
    <cellStyle name="Currency 2 5 5 4" xfId="999"/>
    <cellStyle name="Currency 2 5 6" xfId="1000"/>
    <cellStyle name="Currency 2 5 6 2" xfId="35366"/>
    <cellStyle name="Currency 2 5 7" xfId="1001"/>
    <cellStyle name="Currency 2 5 7 2" xfId="1002"/>
    <cellStyle name="Currency 2 5 7 3" xfId="1003"/>
    <cellStyle name="Currency 2 5 8" xfId="1004"/>
    <cellStyle name="Currency 2 6" xfId="1005"/>
    <cellStyle name="Currency 2 6 2" xfId="1006"/>
    <cellStyle name="Currency 2 6 2 2" xfId="1007"/>
    <cellStyle name="Currency 2 6 2 3" xfId="1008"/>
    <cellStyle name="Currency 2 6 2 4" xfId="1009"/>
    <cellStyle name="Currency 2 6 3" xfId="1010"/>
    <cellStyle name="Currency 2 6 3 2" xfId="1011"/>
    <cellStyle name="Currency 2 6 3 3" xfId="1012"/>
    <cellStyle name="Currency 2 6 3 4" xfId="1013"/>
    <cellStyle name="Currency 2 6 4" xfId="1014"/>
    <cellStyle name="Currency 2 6 4 2" xfId="1015"/>
    <cellStyle name="Currency 2 6 4 3" xfId="1016"/>
    <cellStyle name="Currency 2 6 5" xfId="1017"/>
    <cellStyle name="Currency 2 6 5 2" xfId="35350"/>
    <cellStyle name="Currency 2 6 6" xfId="1018"/>
    <cellStyle name="Currency 2 6 7" xfId="1019"/>
    <cellStyle name="Currency 2 7" xfId="1020"/>
    <cellStyle name="Currency 2 7 2" xfId="1021"/>
    <cellStyle name="Currency 2 7 3" xfId="1022"/>
    <cellStyle name="Currency 2 7 4" xfId="1023"/>
    <cellStyle name="Currency 2 8" xfId="1024"/>
    <cellStyle name="Currency 2 8 2" xfId="1025"/>
    <cellStyle name="Currency 2 8 2 2" xfId="1026"/>
    <cellStyle name="Currency 2 8 2 2 2" xfId="1027"/>
    <cellStyle name="Currency 2 8 2 2 2 2" xfId="35371"/>
    <cellStyle name="Currency 2 8 2 2 3" xfId="1028"/>
    <cellStyle name="Currency 2 8 2 2 4" xfId="1029"/>
    <cellStyle name="Currency 2 8 2 3" xfId="1030"/>
    <cellStyle name="Currency 2 8 2 4" xfId="1031"/>
    <cellStyle name="Currency 2 8 2 5" xfId="1032"/>
    <cellStyle name="Currency 2 8 3" xfId="1033"/>
    <cellStyle name="Currency 2 8 3 2" xfId="1034"/>
    <cellStyle name="Currency 2 8 3 3" xfId="1035"/>
    <cellStyle name="Currency 2 8 3 4" xfId="1036"/>
    <cellStyle name="Currency 2 8 4" xfId="1037"/>
    <cellStyle name="Currency 2 8 4 2" xfId="1038"/>
    <cellStyle name="Currency 2 8 4 2 2" xfId="35365"/>
    <cellStyle name="Currency 2 8 4 3" xfId="1039"/>
    <cellStyle name="Currency 2 8 4 4" xfId="1040"/>
    <cellStyle name="Currency 2 8 5" xfId="1041"/>
    <cellStyle name="Currency 2 8 5 2" xfId="1042"/>
    <cellStyle name="Currency 2 8 6" xfId="1043"/>
    <cellStyle name="Currency 2 8 7" xfId="1044"/>
    <cellStyle name="Currency 2 9" xfId="1045"/>
    <cellStyle name="Currency 2 9 2" xfId="1046"/>
    <cellStyle name="Currency 2 9 3" xfId="1047"/>
    <cellStyle name="Currency 2 9 4" xfId="1048"/>
    <cellStyle name="Currency 3" xfId="49"/>
    <cellStyle name="Currency 3 2" xfId="1049"/>
    <cellStyle name="Currency 3 2 10" xfId="30042"/>
    <cellStyle name="Currency 3 2 2" xfId="1050"/>
    <cellStyle name="Currency 3 2 2 2" xfId="1051"/>
    <cellStyle name="Currency 3 2 2 2 2" xfId="30044"/>
    <cellStyle name="Currency 3 2 2 3" xfId="30043"/>
    <cellStyle name="Currency 3 2 3" xfId="1052"/>
    <cellStyle name="Currency 3 2 3 2" xfId="1053"/>
    <cellStyle name="Currency 3 2 3 3" xfId="1054"/>
    <cellStyle name="Currency 3 2 3 4" xfId="1055"/>
    <cellStyle name="Currency 3 2 4" xfId="1056"/>
    <cellStyle name="Currency 3 2 5" xfId="1057"/>
    <cellStyle name="Currency 3 2 5 2" xfId="30045"/>
    <cellStyle name="Currency 3 2 6" xfId="1058"/>
    <cellStyle name="Currency 3 2 6 2" xfId="1059"/>
    <cellStyle name="Currency 3 2 6 3" xfId="1060"/>
    <cellStyle name="Currency 3 2 6 4" xfId="1061"/>
    <cellStyle name="Currency 3 2 7" xfId="1062"/>
    <cellStyle name="Currency 3 2 8" xfId="1063"/>
    <cellStyle name="Currency 3 2 8 2" xfId="1064"/>
    <cellStyle name="Currency 3 2 8 3" xfId="1065"/>
    <cellStyle name="Currency 3 2 8 4" xfId="1066"/>
    <cellStyle name="Currency 3 2 9" xfId="1067"/>
    <cellStyle name="Currency 3 2 9 2" xfId="1068"/>
    <cellStyle name="Currency 3 2 9 3" xfId="1069"/>
    <cellStyle name="Currency 3 3" xfId="1070"/>
    <cellStyle name="Currency 3 3 2" xfId="1071"/>
    <cellStyle name="Currency 3 3 2 2" xfId="30047"/>
    <cellStyle name="Currency 3 3 3" xfId="1072"/>
    <cellStyle name="Currency 3 3 3 2" xfId="1073"/>
    <cellStyle name="Currency 3 3 3 2 2" xfId="35349"/>
    <cellStyle name="Currency 3 3 3 3" xfId="1074"/>
    <cellStyle name="Currency 3 3 3 3 2" xfId="1075"/>
    <cellStyle name="Currency 3 3 3 3 3" xfId="1076"/>
    <cellStyle name="Currency 3 3 3 4" xfId="1077"/>
    <cellStyle name="Currency 3 3 4" xfId="1078"/>
    <cellStyle name="Currency 3 3 4 2" xfId="1079"/>
    <cellStyle name="Currency 3 3 4 2 2" xfId="35364"/>
    <cellStyle name="Currency 3 3 4 3" xfId="1080"/>
    <cellStyle name="Currency 3 3 4 3 2" xfId="1081"/>
    <cellStyle name="Currency 3 3 4 3 3" xfId="1082"/>
    <cellStyle name="Currency 3 3 4 4" xfId="1083"/>
    <cellStyle name="Currency 3 3 5" xfId="1084"/>
    <cellStyle name="Currency 3 3 5 2" xfId="1085"/>
    <cellStyle name="Currency 3 3 5 2 2" xfId="35363"/>
    <cellStyle name="Currency 3 3 5 3" xfId="1086"/>
    <cellStyle name="Currency 3 3 5 3 2" xfId="1087"/>
    <cellStyle name="Currency 3 3 5 3 3" xfId="1088"/>
    <cellStyle name="Currency 3 3 5 4" xfId="1089"/>
    <cellStyle name="Currency 3 3 6" xfId="30046"/>
    <cellStyle name="Currency 3 4" xfId="1090"/>
    <cellStyle name="Currency 3 4 2" xfId="30048"/>
    <cellStyle name="Currency 3 5" xfId="1091"/>
    <cellStyle name="Currency 3 5 2" xfId="1092"/>
    <cellStyle name="Currency 3 5 2 2" xfId="30049"/>
    <cellStyle name="Currency 3 5 3" xfId="1093"/>
    <cellStyle name="Currency 3 5 3 2" xfId="35348"/>
    <cellStyle name="Currency 3 5 4" xfId="1094"/>
    <cellStyle name="Currency 3 5 4 2" xfId="1095"/>
    <cellStyle name="Currency 3 5 4 3" xfId="1096"/>
    <cellStyle name="Currency 3 5 5" xfId="1097"/>
    <cellStyle name="Currency 3 6" xfId="1098"/>
    <cellStyle name="Currency 3 6 2" xfId="30050"/>
    <cellStyle name="Currency 3 7" xfId="1099"/>
    <cellStyle name="Currency 3 7 2" xfId="1100"/>
    <cellStyle name="Currency 3 7 2 2" xfId="35362"/>
    <cellStyle name="Currency 3 7 3" xfId="1101"/>
    <cellStyle name="Currency 3 7 3 2" xfId="1102"/>
    <cellStyle name="Currency 3 7 3 3" xfId="1103"/>
    <cellStyle name="Currency 3 7 4" xfId="30051"/>
    <cellStyle name="Currency 3 8" xfId="1104"/>
    <cellStyle name="Currency 4" xfId="1105"/>
    <cellStyle name="Currency 4 2" xfId="1106"/>
    <cellStyle name="Currency 4 2 2" xfId="1107"/>
    <cellStyle name="Currency 4 2 2 2" xfId="30053"/>
    <cellStyle name="Currency 4 2 3" xfId="1108"/>
    <cellStyle name="Currency 4 2 3 2" xfId="30054"/>
    <cellStyle name="Currency 4 2 4" xfId="30052"/>
    <cellStyle name="Currency 4 3" xfId="1109"/>
    <cellStyle name="Currency 4 3 2" xfId="30055"/>
    <cellStyle name="Currency 4 4" xfId="1110"/>
    <cellStyle name="Currency 4 4 2" xfId="1111"/>
    <cellStyle name="Currency 4 5" xfId="1112"/>
    <cellStyle name="Currency 4 5 2" xfId="1113"/>
    <cellStyle name="Currency 4 6" xfId="1114"/>
    <cellStyle name="Currency 5" xfId="1115"/>
    <cellStyle name="Currency 5 10" xfId="1116"/>
    <cellStyle name="Currency 5 10 2" xfId="1117"/>
    <cellStyle name="Currency 5 10 2 2" xfId="30058"/>
    <cellStyle name="Currency 5 10 3" xfId="30057"/>
    <cellStyle name="Currency 5 11" xfId="1118"/>
    <cellStyle name="Currency 5 11 2" xfId="1119"/>
    <cellStyle name="Currency 5 11 2 2" xfId="30060"/>
    <cellStyle name="Currency 5 11 3" xfId="30059"/>
    <cellStyle name="Currency 5 12" xfId="1120"/>
    <cellStyle name="Currency 5 12 2" xfId="1121"/>
    <cellStyle name="Currency 5 12 2 2" xfId="30062"/>
    <cellStyle name="Currency 5 12 3" xfId="30061"/>
    <cellStyle name="Currency 5 13" xfId="1122"/>
    <cellStyle name="Currency 5 13 2" xfId="1123"/>
    <cellStyle name="Currency 5 13 2 2" xfId="30064"/>
    <cellStyle name="Currency 5 13 3" xfId="30063"/>
    <cellStyle name="Currency 5 14" xfId="1124"/>
    <cellStyle name="Currency 5 14 2" xfId="1125"/>
    <cellStyle name="Currency 5 14 2 2" xfId="30066"/>
    <cellStyle name="Currency 5 14 3" xfId="30065"/>
    <cellStyle name="Currency 5 15" xfId="1126"/>
    <cellStyle name="Currency 5 15 2" xfId="1127"/>
    <cellStyle name="Currency 5 15 2 2" xfId="30068"/>
    <cellStyle name="Currency 5 15 3" xfId="30067"/>
    <cellStyle name="Currency 5 16" xfId="1128"/>
    <cellStyle name="Currency 5 16 2" xfId="1129"/>
    <cellStyle name="Currency 5 16 2 2" xfId="30070"/>
    <cellStyle name="Currency 5 16 3" xfId="30069"/>
    <cellStyle name="Currency 5 17" xfId="1130"/>
    <cellStyle name="Currency 5 17 2" xfId="1131"/>
    <cellStyle name="Currency 5 17 2 2" xfId="30072"/>
    <cellStyle name="Currency 5 17 3" xfId="30071"/>
    <cellStyle name="Currency 5 18" xfId="1132"/>
    <cellStyle name="Currency 5 18 2" xfId="1133"/>
    <cellStyle name="Currency 5 18 2 2" xfId="30074"/>
    <cellStyle name="Currency 5 18 3" xfId="30073"/>
    <cellStyle name="Currency 5 19" xfId="1134"/>
    <cellStyle name="Currency 5 19 2" xfId="1135"/>
    <cellStyle name="Currency 5 19 2 2" xfId="30076"/>
    <cellStyle name="Currency 5 19 3" xfId="30075"/>
    <cellStyle name="Currency 5 2" xfId="1136"/>
    <cellStyle name="Currency 5 2 2" xfId="1137"/>
    <cellStyle name="Currency 5 2 2 2" xfId="1138"/>
    <cellStyle name="Currency 5 2 2 2 2" xfId="30078"/>
    <cellStyle name="Currency 5 2 2 3" xfId="30077"/>
    <cellStyle name="Currency 5 2 3" xfId="1139"/>
    <cellStyle name="Currency 5 2 3 2" xfId="1140"/>
    <cellStyle name="Currency 5 2 3 2 2" xfId="1141"/>
    <cellStyle name="Currency 5 2 3 2 2 2" xfId="35340"/>
    <cellStyle name="Currency 5 2 3 2 3" xfId="1142"/>
    <cellStyle name="Currency 5 2 3 2 4" xfId="30080"/>
    <cellStyle name="Currency 5 2 3 3" xfId="1143"/>
    <cellStyle name="Currency 5 2 3 3 2" xfId="30081"/>
    <cellStyle name="Currency 5 2 3 4" xfId="1144"/>
    <cellStyle name="Currency 5 2 3 5" xfId="30079"/>
    <cellStyle name="Currency 5 2 4" xfId="1145"/>
    <cellStyle name="Currency 5 20" xfId="1146"/>
    <cellStyle name="Currency 5 20 2" xfId="1147"/>
    <cellStyle name="Currency 5 20 2 2" xfId="30083"/>
    <cellStyle name="Currency 5 20 3" xfId="30082"/>
    <cellStyle name="Currency 5 21" xfId="1148"/>
    <cellStyle name="Currency 5 21 2" xfId="1149"/>
    <cellStyle name="Currency 5 21 2 2" xfId="30085"/>
    <cellStyle name="Currency 5 21 3" xfId="30084"/>
    <cellStyle name="Currency 5 22" xfId="1150"/>
    <cellStyle name="Currency 5 22 2" xfId="1151"/>
    <cellStyle name="Currency 5 22 2 2" xfId="30087"/>
    <cellStyle name="Currency 5 22 3" xfId="30086"/>
    <cellStyle name="Currency 5 23" xfId="1152"/>
    <cellStyle name="Currency 5 23 2" xfId="1153"/>
    <cellStyle name="Currency 5 23 2 2" xfId="1154"/>
    <cellStyle name="Currency 5 23 2 2 2" xfId="35338"/>
    <cellStyle name="Currency 5 23 2 3" xfId="1155"/>
    <cellStyle name="Currency 5 23 2 3 2" xfId="1156"/>
    <cellStyle name="Currency 5 23 2 3 3" xfId="1157"/>
    <cellStyle name="Currency 5 23 2 4" xfId="30089"/>
    <cellStyle name="Currency 5 23 3" xfId="1158"/>
    <cellStyle name="Currency 5 23 3 2" xfId="30090"/>
    <cellStyle name="Currency 5 23 4" xfId="1159"/>
    <cellStyle name="Currency 5 23 4 2" xfId="35339"/>
    <cellStyle name="Currency 5 23 5" xfId="1160"/>
    <cellStyle name="Currency 5 23 5 2" xfId="1161"/>
    <cellStyle name="Currency 5 23 5 3" xfId="1162"/>
    <cellStyle name="Currency 5 23 6" xfId="30088"/>
    <cellStyle name="Currency 5 24" xfId="1163"/>
    <cellStyle name="Currency 5 24 2" xfId="30091"/>
    <cellStyle name="Currency 5 25" xfId="1164"/>
    <cellStyle name="Currency 5 25 2" xfId="30092"/>
    <cellStyle name="Currency 5 26" xfId="30056"/>
    <cellStyle name="Currency 5 3" xfId="1165"/>
    <cellStyle name="Currency 5 3 2" xfId="1166"/>
    <cellStyle name="Currency 5 3 2 2" xfId="1167"/>
    <cellStyle name="Currency 5 3 2 2 2" xfId="30095"/>
    <cellStyle name="Currency 5 3 2 3" xfId="30094"/>
    <cellStyle name="Currency 5 3 3" xfId="1168"/>
    <cellStyle name="Currency 5 3 3 2" xfId="30096"/>
    <cellStyle name="Currency 5 3 4" xfId="30093"/>
    <cellStyle name="Currency 5 4" xfId="1169"/>
    <cellStyle name="Currency 5 4 2" xfId="1170"/>
    <cellStyle name="Currency 5 4 2 2" xfId="1171"/>
    <cellStyle name="Currency 5 4 2 2 2" xfId="30098"/>
    <cellStyle name="Currency 5 4 2 3" xfId="30097"/>
    <cellStyle name="Currency 5 4 3" xfId="1172"/>
    <cellStyle name="Currency 5 4 3 2" xfId="30099"/>
    <cellStyle name="Currency 5 4 4" xfId="1173"/>
    <cellStyle name="Currency 5 4 4 2" xfId="30100"/>
    <cellStyle name="Currency 5 4 5" xfId="1174"/>
    <cellStyle name="Currency 5 5" xfId="1175"/>
    <cellStyle name="Currency 5 5 2" xfId="1176"/>
    <cellStyle name="Currency 5 5 2 2" xfId="1177"/>
    <cellStyle name="Currency 5 5 2 2 2" xfId="30103"/>
    <cellStyle name="Currency 5 5 2 3" xfId="30102"/>
    <cellStyle name="Currency 5 5 3" xfId="1178"/>
    <cellStyle name="Currency 5 5 3 2" xfId="30104"/>
    <cellStyle name="Currency 5 5 4" xfId="30101"/>
    <cellStyle name="Currency 5 6" xfId="1179"/>
    <cellStyle name="Currency 5 6 2" xfId="1180"/>
    <cellStyle name="Currency 5 6 2 2" xfId="1181"/>
    <cellStyle name="Currency 5 6 2 2 2" xfId="30107"/>
    <cellStyle name="Currency 5 6 2 3" xfId="30106"/>
    <cellStyle name="Currency 5 6 3" xfId="1182"/>
    <cellStyle name="Currency 5 6 3 2" xfId="30108"/>
    <cellStyle name="Currency 5 6 4" xfId="30105"/>
    <cellStyle name="Currency 5 7" xfId="1183"/>
    <cellStyle name="Currency 5 7 2" xfId="1184"/>
    <cellStyle name="Currency 5 7 2 2" xfId="1185"/>
    <cellStyle name="Currency 5 7 2 2 2" xfId="30111"/>
    <cellStyle name="Currency 5 7 2 3" xfId="30110"/>
    <cellStyle name="Currency 5 7 3" xfId="1186"/>
    <cellStyle name="Currency 5 7 3 2" xfId="30112"/>
    <cellStyle name="Currency 5 7 4" xfId="30109"/>
    <cellStyle name="Currency 5 8" xfId="1187"/>
    <cellStyle name="Currency 5 8 2" xfId="1188"/>
    <cellStyle name="Currency 5 8 2 2" xfId="30114"/>
    <cellStyle name="Currency 5 8 3" xfId="30113"/>
    <cellStyle name="Currency 5 9" xfId="1189"/>
    <cellStyle name="Currency 5 9 2" xfId="1190"/>
    <cellStyle name="Currency 5 9 2 2" xfId="30116"/>
    <cellStyle name="Currency 5 9 3" xfId="30115"/>
    <cellStyle name="Currency 6" xfId="1191"/>
    <cellStyle name="Currency 6 2" xfId="1192"/>
    <cellStyle name="Currency 6 2 2" xfId="1193"/>
    <cellStyle name="Currency 6 2 2 2" xfId="30117"/>
    <cellStyle name="Currency 6 2 3" xfId="1194"/>
    <cellStyle name="Currency 6 2 3 2" xfId="30118"/>
    <cellStyle name="Currency 6 2 4" xfId="1195"/>
    <cellStyle name="Currency 6 2 4 2" xfId="30119"/>
    <cellStyle name="Currency 6 2 5" xfId="1196"/>
    <cellStyle name="Currency 6 2 5 2" xfId="1197"/>
    <cellStyle name="Currency 6 2 5 2 2" xfId="35337"/>
    <cellStyle name="Currency 6 2 5 3" xfId="1198"/>
    <cellStyle name="Currency 6 2 5 4" xfId="30120"/>
    <cellStyle name="Currency 6 2 6" xfId="1199"/>
    <cellStyle name="Currency 6 3" xfId="1200"/>
    <cellStyle name="Currency 6 3 2" xfId="1201"/>
    <cellStyle name="Currency 6 3 2 2" xfId="30121"/>
    <cellStyle name="Currency 6 3 3" xfId="1202"/>
    <cellStyle name="Currency 6 3 3 2" xfId="30122"/>
    <cellStyle name="Currency 6 3 4" xfId="1203"/>
    <cellStyle name="Currency 6 3 4 2" xfId="30123"/>
    <cellStyle name="Currency 6 3 5" xfId="1204"/>
    <cellStyle name="Currency 6 3 5 2" xfId="1205"/>
    <cellStyle name="Currency 6 3 5 2 2" xfId="35336"/>
    <cellStyle name="Currency 6 3 5 3" xfId="1206"/>
    <cellStyle name="Currency 6 3 5 3 2" xfId="1207"/>
    <cellStyle name="Currency 6 3 5 3 3" xfId="1208"/>
    <cellStyle name="Currency 6 3 5 4" xfId="30124"/>
    <cellStyle name="Currency 6 3 6" xfId="1209"/>
    <cellStyle name="Currency 6 4" xfId="1210"/>
    <cellStyle name="Currency 6 4 2" xfId="1211"/>
    <cellStyle name="Currency 6 4 2 2" xfId="30125"/>
    <cellStyle name="Currency 6 4 3" xfId="1212"/>
    <cellStyle name="Currency 6 4 3 2" xfId="30126"/>
    <cellStyle name="Currency 6 4 4" xfId="1213"/>
    <cellStyle name="Currency 6 5" xfId="1214"/>
    <cellStyle name="Currency 6 5 2" xfId="1215"/>
    <cellStyle name="Currency 6 5 2 2" xfId="35360"/>
    <cellStyle name="Currency 6 5 3" xfId="1216"/>
    <cellStyle name="Currency 6 5 3 2" xfId="1217"/>
    <cellStyle name="Currency 6 5 3 3" xfId="1218"/>
    <cellStyle name="Currency 6 5 4" xfId="30127"/>
    <cellStyle name="Currency 6 6" xfId="1219"/>
    <cellStyle name="Currency 7" xfId="1220"/>
    <cellStyle name="Currency 7 2" xfId="1221"/>
    <cellStyle name="Currency 7 2 2" xfId="1222"/>
    <cellStyle name="Currency 7 2 2 2" xfId="1223"/>
    <cellStyle name="Currency 7 2 2 3" xfId="1224"/>
    <cellStyle name="Currency 7 2 3" xfId="1225"/>
    <cellStyle name="Currency 7 2 4" xfId="1226"/>
    <cellStyle name="Currency 7 2 5" xfId="1227"/>
    <cellStyle name="Currency 7 3" xfId="1228"/>
    <cellStyle name="Currency 7 3 2" xfId="1229"/>
    <cellStyle name="Currency 7 3 3" xfId="1230"/>
    <cellStyle name="Currency 7 3 4" xfId="1231"/>
    <cellStyle name="Currency 7 4" xfId="1232"/>
    <cellStyle name="Currency 7 4 2" xfId="1233"/>
    <cellStyle name="Currency 7 4 2 2" xfId="35375"/>
    <cellStyle name="Currency 7 4 3" xfId="1234"/>
    <cellStyle name="Currency 7 4 4" xfId="1235"/>
    <cellStyle name="Currency 7 5" xfId="1236"/>
    <cellStyle name="Currency 7 5 2" xfId="1237"/>
    <cellStyle name="Currency 7 5 3" xfId="1238"/>
    <cellStyle name="Currency 7 5 4" xfId="1239"/>
    <cellStyle name="Currency 7 6" xfId="1240"/>
    <cellStyle name="Currency 7 6 2" xfId="1241"/>
    <cellStyle name="Currency 7 6 3" xfId="1242"/>
    <cellStyle name="Currency 7 7" xfId="1243"/>
    <cellStyle name="Currency 8" xfId="1244"/>
    <cellStyle name="Currency 8 2" xfId="1245"/>
    <cellStyle name="Currency 8 3" xfId="1246"/>
    <cellStyle name="Currency 8 4" xfId="1247"/>
    <cellStyle name="Currency 9" xfId="1248"/>
    <cellStyle name="Currency 9 2" xfId="1249"/>
    <cellStyle name="Currency 9 2 2" xfId="35374"/>
    <cellStyle name="Currency 9 3" xfId="1250"/>
    <cellStyle name="Currency 9 4" xfId="1251"/>
    <cellStyle name="Explanatory Text" xfId="16" builtinId="53" customBuiltin="1"/>
    <cellStyle name="Explanatory Text 2" xfId="1252"/>
    <cellStyle name="Explanatory Text 2 2" xfId="1253"/>
    <cellStyle name="Explanatory Text 3" xfId="1254"/>
    <cellStyle name="Explanatory Text 3 2" xfId="1255"/>
    <cellStyle name="Explanatory Text 4" xfId="1256"/>
    <cellStyle name="Explanatory Text 4 2" xfId="1257"/>
    <cellStyle name="Explanatory Text 4 3" xfId="1258"/>
    <cellStyle name="Good" xfId="7" builtinId="26" customBuiltin="1"/>
    <cellStyle name="Good 2" xfId="1259"/>
    <cellStyle name="Good 2 2" xfId="1260"/>
    <cellStyle name="Good 3" xfId="1261"/>
    <cellStyle name="Good 3 2" xfId="1262"/>
    <cellStyle name="Good 4" xfId="1263"/>
    <cellStyle name="Heading 1" xfId="3" builtinId="16" customBuiltin="1"/>
    <cellStyle name="Heading 1 2" xfId="1264"/>
    <cellStyle name="Heading 1 2 2" xfId="1265"/>
    <cellStyle name="Heading 1 3" xfId="1266"/>
    <cellStyle name="Heading 1 3 2" xfId="1267"/>
    <cellStyle name="Heading 1 4" xfId="1268"/>
    <cellStyle name="Heading 1 4 2" xfId="1269"/>
    <cellStyle name="Heading 1 4 3" xfId="1270"/>
    <cellStyle name="Heading 2" xfId="4" builtinId="17" customBuiltin="1"/>
    <cellStyle name="Heading 2 2" xfId="1271"/>
    <cellStyle name="Heading 2 2 2" xfId="1272"/>
    <cellStyle name="Heading 2 3" xfId="1273"/>
    <cellStyle name="Heading 2 3 2" xfId="1274"/>
    <cellStyle name="Heading 2 4" xfId="1275"/>
    <cellStyle name="Heading 2 4 2" xfId="1276"/>
    <cellStyle name="Heading 2 4 3" xfId="1277"/>
    <cellStyle name="Heading 3" xfId="5" builtinId="18" customBuiltin="1"/>
    <cellStyle name="Heading 3 2" xfId="1278"/>
    <cellStyle name="Heading 3 2 2" xfId="1279"/>
    <cellStyle name="Heading 3 3" xfId="1280"/>
    <cellStyle name="Heading 3 3 2" xfId="1281"/>
    <cellStyle name="Heading 3 4" xfId="1282"/>
    <cellStyle name="Heading 3 4 2" xfId="1283"/>
    <cellStyle name="Heading 3 4 3" xfId="1284"/>
    <cellStyle name="Heading 4" xfId="6" builtinId="19" customBuiltin="1"/>
    <cellStyle name="Heading 4 2" xfId="1285"/>
    <cellStyle name="Heading 4 2 2" xfId="1286"/>
    <cellStyle name="Heading 4 3" xfId="1287"/>
    <cellStyle name="Heading 4 3 2" xfId="1288"/>
    <cellStyle name="Heading 4 4" xfId="1289"/>
    <cellStyle name="Heading 4 4 2" xfId="1290"/>
    <cellStyle name="Heading 4 4 3" xfId="1291"/>
    <cellStyle name="Input" xfId="10" builtinId="20" customBuiltin="1"/>
    <cellStyle name="Input 2" xfId="1292"/>
    <cellStyle name="Input 2 2" xfId="1293"/>
    <cellStyle name="Input 3" xfId="1294"/>
    <cellStyle name="Input 3 2" xfId="1295"/>
    <cellStyle name="Input 4" xfId="1296"/>
    <cellStyle name="Linked Cell" xfId="13" builtinId="24" customBuiltin="1"/>
    <cellStyle name="Linked Cell 2" xfId="1297"/>
    <cellStyle name="Linked Cell 2 2" xfId="1298"/>
    <cellStyle name="Linked Cell 3" xfId="1299"/>
    <cellStyle name="Linked Cell 3 2" xfId="1300"/>
    <cellStyle name="Linked Cell 4" xfId="1301"/>
    <cellStyle name="Linked Cell 4 2" xfId="1302"/>
    <cellStyle name="Linked Cell 4 3" xfId="1303"/>
    <cellStyle name="Neutral" xfId="9" builtinId="28" customBuiltin="1"/>
    <cellStyle name="Neutral 2" xfId="1304"/>
    <cellStyle name="Neutral 2 2" xfId="1305"/>
    <cellStyle name="Neutral 3" xfId="1306"/>
    <cellStyle name="Neutral 3 2" xfId="1307"/>
    <cellStyle name="Neutral 4" xfId="1308"/>
    <cellStyle name="Normal" xfId="0" builtinId="0"/>
    <cellStyle name="Normal 10" xfId="1309"/>
    <cellStyle name="Normal 10 10" xfId="1310"/>
    <cellStyle name="Normal 10 10 2" xfId="1311"/>
    <cellStyle name="Normal 10 10 2 2" xfId="1312"/>
    <cellStyle name="Normal 10 10 2 2 2" xfId="1313"/>
    <cellStyle name="Normal 10 10 2 2 2 2" xfId="30132"/>
    <cellStyle name="Normal 10 10 2 2 3" xfId="30131"/>
    <cellStyle name="Normal 10 10 2 3" xfId="1314"/>
    <cellStyle name="Normal 10 10 2 3 2" xfId="30133"/>
    <cellStyle name="Normal 10 10 2 4" xfId="30130"/>
    <cellStyle name="Normal 10 10 3" xfId="1315"/>
    <cellStyle name="Normal 10 10 3 2" xfId="1316"/>
    <cellStyle name="Normal 10 10 3 2 2" xfId="30135"/>
    <cellStyle name="Normal 10 10 3 3" xfId="30134"/>
    <cellStyle name="Normal 10 10 4" xfId="1317"/>
    <cellStyle name="Normal 10 10 4 2" xfId="30136"/>
    <cellStyle name="Normal 10 10 5" xfId="30129"/>
    <cellStyle name="Normal 10 11" xfId="1318"/>
    <cellStyle name="Normal 10 11 2" xfId="1319"/>
    <cellStyle name="Normal 10 11 2 2" xfId="1320"/>
    <cellStyle name="Normal 10 11 2 2 2" xfId="30139"/>
    <cellStyle name="Normal 10 11 2 3" xfId="30138"/>
    <cellStyle name="Normal 10 11 3" xfId="1321"/>
    <cellStyle name="Normal 10 11 3 2" xfId="1322"/>
    <cellStyle name="Normal 10 11 3 2 2" xfId="30141"/>
    <cellStyle name="Normal 10 11 3 3" xfId="30140"/>
    <cellStyle name="Normal 10 11 4" xfId="1323"/>
    <cellStyle name="Normal 10 11 4 2" xfId="30142"/>
    <cellStyle name="Normal 10 11 5" xfId="30137"/>
    <cellStyle name="Normal 10 12" xfId="1324"/>
    <cellStyle name="Normal 10 13" xfId="1325"/>
    <cellStyle name="Normal 10 14" xfId="1326"/>
    <cellStyle name="Normal 10 15" xfId="1327"/>
    <cellStyle name="Normal 10 15 2" xfId="1328"/>
    <cellStyle name="Normal 10 15 2 2" xfId="30144"/>
    <cellStyle name="Normal 10 15 3" xfId="30143"/>
    <cellStyle name="Normal 10 16" xfId="1329"/>
    <cellStyle name="Normal 10 16 2" xfId="30145"/>
    <cellStyle name="Normal 10 17" xfId="1330"/>
    <cellStyle name="Normal 10 2" xfId="1331"/>
    <cellStyle name="Normal 10 2 10" xfId="1332"/>
    <cellStyle name="Normal 10 2 10 2" xfId="1333"/>
    <cellStyle name="Normal 10 2 10 2 2" xfId="1334"/>
    <cellStyle name="Normal 10 2 10 2 2 2" xfId="30148"/>
    <cellStyle name="Normal 10 2 10 2 3" xfId="1335"/>
    <cellStyle name="Normal 10 2 10 2 3 2" xfId="30149"/>
    <cellStyle name="Normal 10 2 10 2 4" xfId="30147"/>
    <cellStyle name="Normal 10 2 10 3" xfId="1336"/>
    <cellStyle name="Normal 10 2 10 3 2" xfId="30150"/>
    <cellStyle name="Normal 10 2 10 4" xfId="1337"/>
    <cellStyle name="Normal 10 2 10 4 2" xfId="30151"/>
    <cellStyle name="Normal 10 2 10 5" xfId="30146"/>
    <cellStyle name="Normal 10 2 11" xfId="1338"/>
    <cellStyle name="Normal 10 2 11 2" xfId="1339"/>
    <cellStyle name="Normal 10 2 11 2 2" xfId="1340"/>
    <cellStyle name="Normal 10 2 11 2 2 2" xfId="30154"/>
    <cellStyle name="Normal 10 2 11 2 3" xfId="1341"/>
    <cellStyle name="Normal 10 2 11 2 3 2" xfId="30155"/>
    <cellStyle name="Normal 10 2 11 2 4" xfId="30153"/>
    <cellStyle name="Normal 10 2 11 3" xfId="1342"/>
    <cellStyle name="Normal 10 2 11 3 2" xfId="30156"/>
    <cellStyle name="Normal 10 2 11 4" xfId="1343"/>
    <cellStyle name="Normal 10 2 11 4 2" xfId="30157"/>
    <cellStyle name="Normal 10 2 11 5" xfId="30152"/>
    <cellStyle name="Normal 10 2 12" xfId="1344"/>
    <cellStyle name="Normal 10 2 12 2" xfId="1345"/>
    <cellStyle name="Normal 10 2 12 2 2" xfId="1346"/>
    <cellStyle name="Normal 10 2 12 2 2 2" xfId="30160"/>
    <cellStyle name="Normal 10 2 12 2 3" xfId="1347"/>
    <cellStyle name="Normal 10 2 12 2 3 2" xfId="30161"/>
    <cellStyle name="Normal 10 2 12 2 4" xfId="30159"/>
    <cellStyle name="Normal 10 2 12 3" xfId="1348"/>
    <cellStyle name="Normal 10 2 12 3 2" xfId="30162"/>
    <cellStyle name="Normal 10 2 12 4" xfId="1349"/>
    <cellStyle name="Normal 10 2 12 4 2" xfId="30163"/>
    <cellStyle name="Normal 10 2 12 5" xfId="30158"/>
    <cellStyle name="Normal 10 2 13" xfId="1350"/>
    <cellStyle name="Normal 10 2 13 2" xfId="1351"/>
    <cellStyle name="Normal 10 2 13 2 2" xfId="1352"/>
    <cellStyle name="Normal 10 2 13 2 2 2" xfId="30166"/>
    <cellStyle name="Normal 10 2 13 2 3" xfId="1353"/>
    <cellStyle name="Normal 10 2 13 2 3 2" xfId="30167"/>
    <cellStyle name="Normal 10 2 13 2 4" xfId="30165"/>
    <cellStyle name="Normal 10 2 13 3" xfId="1354"/>
    <cellStyle name="Normal 10 2 13 3 2" xfId="30168"/>
    <cellStyle name="Normal 10 2 13 4" xfId="1355"/>
    <cellStyle name="Normal 10 2 13 4 2" xfId="30169"/>
    <cellStyle name="Normal 10 2 13 5" xfId="30164"/>
    <cellStyle name="Normal 10 2 14" xfId="1356"/>
    <cellStyle name="Normal 10 2 14 2" xfId="1357"/>
    <cellStyle name="Normal 10 2 14 2 2" xfId="1358"/>
    <cellStyle name="Normal 10 2 14 2 2 2" xfId="30172"/>
    <cellStyle name="Normal 10 2 14 2 3" xfId="1359"/>
    <cellStyle name="Normal 10 2 14 2 3 2" xfId="30173"/>
    <cellStyle name="Normal 10 2 14 2 4" xfId="30171"/>
    <cellStyle name="Normal 10 2 14 3" xfId="1360"/>
    <cellStyle name="Normal 10 2 14 3 2" xfId="30174"/>
    <cellStyle name="Normal 10 2 14 4" xfId="1361"/>
    <cellStyle name="Normal 10 2 14 4 2" xfId="30175"/>
    <cellStyle name="Normal 10 2 14 5" xfId="30170"/>
    <cellStyle name="Normal 10 2 15" xfId="1362"/>
    <cellStyle name="Normal 10 2 15 2" xfId="1363"/>
    <cellStyle name="Normal 10 2 15 2 2" xfId="1364"/>
    <cellStyle name="Normal 10 2 15 2 2 2" xfId="30178"/>
    <cellStyle name="Normal 10 2 15 2 3" xfId="1365"/>
    <cellStyle name="Normal 10 2 15 2 3 2" xfId="30179"/>
    <cellStyle name="Normal 10 2 15 2 4" xfId="30177"/>
    <cellStyle name="Normal 10 2 15 3" xfId="1366"/>
    <cellStyle name="Normal 10 2 15 3 2" xfId="30180"/>
    <cellStyle name="Normal 10 2 15 4" xfId="1367"/>
    <cellStyle name="Normal 10 2 15 4 2" xfId="30181"/>
    <cellStyle name="Normal 10 2 15 5" xfId="30176"/>
    <cellStyle name="Normal 10 2 16" xfId="1368"/>
    <cellStyle name="Normal 10 2 16 2" xfId="1369"/>
    <cellStyle name="Normal 10 2 16 2 2" xfId="1370"/>
    <cellStyle name="Normal 10 2 16 2 2 2" xfId="30184"/>
    <cellStyle name="Normal 10 2 16 2 3" xfId="1371"/>
    <cellStyle name="Normal 10 2 16 2 3 2" xfId="30185"/>
    <cellStyle name="Normal 10 2 16 2 4" xfId="30183"/>
    <cellStyle name="Normal 10 2 16 3" xfId="1372"/>
    <cellStyle name="Normal 10 2 16 3 2" xfId="30186"/>
    <cellStyle name="Normal 10 2 16 4" xfId="1373"/>
    <cellStyle name="Normal 10 2 16 4 2" xfId="30187"/>
    <cellStyle name="Normal 10 2 16 5" xfId="30182"/>
    <cellStyle name="Normal 10 2 17" xfId="1374"/>
    <cellStyle name="Normal 10 2 17 2" xfId="1375"/>
    <cellStyle name="Normal 10 2 17 2 2" xfId="1376"/>
    <cellStyle name="Normal 10 2 17 2 2 2" xfId="30190"/>
    <cellStyle name="Normal 10 2 17 2 3" xfId="1377"/>
    <cellStyle name="Normal 10 2 17 2 3 2" xfId="30191"/>
    <cellStyle name="Normal 10 2 17 2 4" xfId="30189"/>
    <cellStyle name="Normal 10 2 17 3" xfId="1378"/>
    <cellStyle name="Normal 10 2 17 3 2" xfId="30192"/>
    <cellStyle name="Normal 10 2 17 4" xfId="1379"/>
    <cellStyle name="Normal 10 2 17 4 2" xfId="30193"/>
    <cellStyle name="Normal 10 2 17 5" xfId="30188"/>
    <cellStyle name="Normal 10 2 18" xfId="1380"/>
    <cellStyle name="Normal 10 2 18 2" xfId="1381"/>
    <cellStyle name="Normal 10 2 18 2 2" xfId="1382"/>
    <cellStyle name="Normal 10 2 18 2 2 2" xfId="30196"/>
    <cellStyle name="Normal 10 2 18 2 3" xfId="1383"/>
    <cellStyle name="Normal 10 2 18 2 3 2" xfId="30197"/>
    <cellStyle name="Normal 10 2 18 2 4" xfId="30195"/>
    <cellStyle name="Normal 10 2 18 3" xfId="1384"/>
    <cellStyle name="Normal 10 2 18 3 2" xfId="30198"/>
    <cellStyle name="Normal 10 2 18 4" xfId="1385"/>
    <cellStyle name="Normal 10 2 18 4 2" xfId="30199"/>
    <cellStyle name="Normal 10 2 18 5" xfId="30194"/>
    <cellStyle name="Normal 10 2 19" xfId="1386"/>
    <cellStyle name="Normal 10 2 19 2" xfId="1387"/>
    <cellStyle name="Normal 10 2 19 2 2" xfId="1388"/>
    <cellStyle name="Normal 10 2 19 2 2 2" xfId="30202"/>
    <cellStyle name="Normal 10 2 19 2 3" xfId="1389"/>
    <cellStyle name="Normal 10 2 19 2 3 2" xfId="30203"/>
    <cellStyle name="Normal 10 2 19 2 4" xfId="30201"/>
    <cellStyle name="Normal 10 2 19 3" xfId="1390"/>
    <cellStyle name="Normal 10 2 19 3 2" xfId="30204"/>
    <cellStyle name="Normal 10 2 19 4" xfId="1391"/>
    <cellStyle name="Normal 10 2 19 4 2" xfId="30205"/>
    <cellStyle name="Normal 10 2 19 5" xfId="30200"/>
    <cellStyle name="Normal 10 2 2" xfId="1392"/>
    <cellStyle name="Normal 10 2 2 10" xfId="1393"/>
    <cellStyle name="Normal 10 2 2 10 2" xfId="30207"/>
    <cellStyle name="Normal 10 2 2 11" xfId="1394"/>
    <cellStyle name="Normal 10 2 2 11 2" xfId="30208"/>
    <cellStyle name="Normal 10 2 2 12" xfId="1395"/>
    <cellStyle name="Normal 10 2 2 12 2" xfId="30209"/>
    <cellStyle name="Normal 10 2 2 13" xfId="1396"/>
    <cellStyle name="Normal 10 2 2 13 2" xfId="30210"/>
    <cellStyle name="Normal 10 2 2 14" xfId="1397"/>
    <cellStyle name="Normal 10 2 2 14 2" xfId="30211"/>
    <cellStyle name="Normal 10 2 2 15" xfId="1398"/>
    <cellStyle name="Normal 10 2 2 15 2" xfId="30212"/>
    <cellStyle name="Normal 10 2 2 16" xfId="1399"/>
    <cellStyle name="Normal 10 2 2 16 2" xfId="30213"/>
    <cellStyle name="Normal 10 2 2 17" xfId="1400"/>
    <cellStyle name="Normal 10 2 2 17 2" xfId="30214"/>
    <cellStyle name="Normal 10 2 2 18" xfId="1401"/>
    <cellStyle name="Normal 10 2 2 18 2" xfId="30215"/>
    <cellStyle name="Normal 10 2 2 19" xfId="1402"/>
    <cellStyle name="Normal 10 2 2 19 2" xfId="30216"/>
    <cellStyle name="Normal 10 2 2 2" xfId="1403"/>
    <cellStyle name="Normal 10 2 2 2 2" xfId="1404"/>
    <cellStyle name="Normal 10 2 2 2 2 2" xfId="1405"/>
    <cellStyle name="Normal 10 2 2 2 2 2 2" xfId="30219"/>
    <cellStyle name="Normal 10 2 2 2 2 3" xfId="30218"/>
    <cellStyle name="Normal 10 2 2 2 3" xfId="1406"/>
    <cellStyle name="Normal 10 2 2 2 3 2" xfId="30220"/>
    <cellStyle name="Normal 10 2 2 2 4" xfId="30217"/>
    <cellStyle name="Normal 10 2 2 20" xfId="30206"/>
    <cellStyle name="Normal 10 2 2 3" xfId="1407"/>
    <cellStyle name="Normal 10 2 2 3 2" xfId="1408"/>
    <cellStyle name="Normal 10 2 2 3 2 2" xfId="30222"/>
    <cellStyle name="Normal 10 2 2 3 3" xfId="1409"/>
    <cellStyle name="Normal 10 2 2 3 3 2" xfId="30223"/>
    <cellStyle name="Normal 10 2 2 3 4" xfId="30221"/>
    <cellStyle name="Normal 10 2 2 4" xfId="1410"/>
    <cellStyle name="Normal 10 2 2 4 2" xfId="30224"/>
    <cellStyle name="Normal 10 2 2 5" xfId="1411"/>
    <cellStyle name="Normal 10 2 2 5 2" xfId="30225"/>
    <cellStyle name="Normal 10 2 2 6" xfId="1412"/>
    <cellStyle name="Normal 10 2 2 6 2" xfId="30226"/>
    <cellStyle name="Normal 10 2 2 7" xfId="1413"/>
    <cellStyle name="Normal 10 2 2 7 2" xfId="30227"/>
    <cellStyle name="Normal 10 2 2 8" xfId="1414"/>
    <cellStyle name="Normal 10 2 2 8 2" xfId="30228"/>
    <cellStyle name="Normal 10 2 2 9" xfId="1415"/>
    <cellStyle name="Normal 10 2 2 9 2" xfId="30229"/>
    <cellStyle name="Normal 10 2 20" xfId="1416"/>
    <cellStyle name="Normal 10 2 20 2" xfId="1417"/>
    <cellStyle name="Normal 10 2 20 2 2" xfId="1418"/>
    <cellStyle name="Normal 10 2 20 2 2 2" xfId="30232"/>
    <cellStyle name="Normal 10 2 20 2 3" xfId="1419"/>
    <cellStyle name="Normal 10 2 20 2 3 2" xfId="30233"/>
    <cellStyle name="Normal 10 2 20 2 4" xfId="30231"/>
    <cellStyle name="Normal 10 2 20 3" xfId="1420"/>
    <cellStyle name="Normal 10 2 20 3 2" xfId="30234"/>
    <cellStyle name="Normal 10 2 20 4" xfId="1421"/>
    <cellStyle name="Normal 10 2 20 4 2" xfId="30235"/>
    <cellStyle name="Normal 10 2 20 5" xfId="30230"/>
    <cellStyle name="Normal 10 2 21" xfId="1422"/>
    <cellStyle name="Normal 10 2 21 2" xfId="1423"/>
    <cellStyle name="Normal 10 2 21 2 2" xfId="1424"/>
    <cellStyle name="Normal 10 2 21 2 2 2" xfId="30238"/>
    <cellStyle name="Normal 10 2 21 2 3" xfId="1425"/>
    <cellStyle name="Normal 10 2 21 2 3 2" xfId="30239"/>
    <cellStyle name="Normal 10 2 21 2 4" xfId="30237"/>
    <cellStyle name="Normal 10 2 21 3" xfId="1426"/>
    <cellStyle name="Normal 10 2 21 3 2" xfId="30240"/>
    <cellStyle name="Normal 10 2 21 4" xfId="1427"/>
    <cellStyle name="Normal 10 2 21 4 2" xfId="30241"/>
    <cellStyle name="Normal 10 2 21 5" xfId="30236"/>
    <cellStyle name="Normal 10 2 22" xfId="1428"/>
    <cellStyle name="Normal 10 2 22 2" xfId="1429"/>
    <cellStyle name="Normal 10 2 22 2 2" xfId="1430"/>
    <cellStyle name="Normal 10 2 22 2 2 2" xfId="30244"/>
    <cellStyle name="Normal 10 2 22 2 3" xfId="1431"/>
    <cellStyle name="Normal 10 2 22 2 3 2" xfId="30245"/>
    <cellStyle name="Normal 10 2 22 2 4" xfId="30243"/>
    <cellStyle name="Normal 10 2 22 3" xfId="1432"/>
    <cellStyle name="Normal 10 2 22 3 2" xfId="30246"/>
    <cellStyle name="Normal 10 2 22 4" xfId="1433"/>
    <cellStyle name="Normal 10 2 22 4 2" xfId="30247"/>
    <cellStyle name="Normal 10 2 22 5" xfId="30242"/>
    <cellStyle name="Normal 10 2 23" xfId="1434"/>
    <cellStyle name="Normal 10 2 24" xfId="1435"/>
    <cellStyle name="Normal 10 2 24 2" xfId="30248"/>
    <cellStyle name="Normal 10 2 25" xfId="1436"/>
    <cellStyle name="Normal 10 2 3" xfId="1437"/>
    <cellStyle name="Normal 10 2 3 2" xfId="1438"/>
    <cellStyle name="Normal 10 2 3 2 2" xfId="1439"/>
    <cellStyle name="Normal 10 2 3 2 2 2" xfId="1440"/>
    <cellStyle name="Normal 10 2 3 2 2 2 2" xfId="30252"/>
    <cellStyle name="Normal 10 2 3 2 2 3" xfId="30251"/>
    <cellStyle name="Normal 10 2 3 2 3" xfId="1441"/>
    <cellStyle name="Normal 10 2 3 2 3 2" xfId="30253"/>
    <cellStyle name="Normal 10 2 3 2 4" xfId="30250"/>
    <cellStyle name="Normal 10 2 3 3" xfId="1442"/>
    <cellStyle name="Normal 10 2 3 3 2" xfId="1443"/>
    <cellStyle name="Normal 10 2 3 3 2 2" xfId="30255"/>
    <cellStyle name="Normal 10 2 3 3 3" xfId="30254"/>
    <cellStyle name="Normal 10 2 3 4" xfId="1444"/>
    <cellStyle name="Normal 10 2 3 4 2" xfId="30256"/>
    <cellStyle name="Normal 10 2 3 5" xfId="30249"/>
    <cellStyle name="Normal 10 2 4" xfId="1445"/>
    <cellStyle name="Normal 10 2 4 2" xfId="1446"/>
    <cellStyle name="Normal 10 2 4 2 2" xfId="1447"/>
    <cellStyle name="Normal 10 2 4 2 2 2" xfId="1448"/>
    <cellStyle name="Normal 10 2 4 2 2 2 2" xfId="30260"/>
    <cellStyle name="Normal 10 2 4 2 2 3" xfId="30259"/>
    <cellStyle name="Normal 10 2 4 2 3" xfId="1449"/>
    <cellStyle name="Normal 10 2 4 2 3 2" xfId="30261"/>
    <cellStyle name="Normal 10 2 4 2 4" xfId="30258"/>
    <cellStyle name="Normal 10 2 4 3" xfId="1450"/>
    <cellStyle name="Normal 10 2 4 3 2" xfId="1451"/>
    <cellStyle name="Normal 10 2 4 3 2 2" xfId="30263"/>
    <cellStyle name="Normal 10 2 4 3 3" xfId="30262"/>
    <cellStyle name="Normal 10 2 4 4" xfId="1452"/>
    <cellStyle name="Normal 10 2 4 4 2" xfId="30264"/>
    <cellStyle name="Normal 10 2 4 5" xfId="30257"/>
    <cellStyle name="Normal 10 2 5" xfId="1453"/>
    <cellStyle name="Normal 10 2 5 2" xfId="1454"/>
    <cellStyle name="Normal 10 2 5 2 2" xfId="1455"/>
    <cellStyle name="Normal 10 2 5 2 2 2" xfId="1456"/>
    <cellStyle name="Normal 10 2 5 2 2 2 2" xfId="30268"/>
    <cellStyle name="Normal 10 2 5 2 2 3" xfId="30267"/>
    <cellStyle name="Normal 10 2 5 2 3" xfId="1457"/>
    <cellStyle name="Normal 10 2 5 2 3 2" xfId="30269"/>
    <cellStyle name="Normal 10 2 5 2 4" xfId="30266"/>
    <cellStyle name="Normal 10 2 5 3" xfId="1458"/>
    <cellStyle name="Normal 10 2 5 3 2" xfId="1459"/>
    <cellStyle name="Normal 10 2 5 3 2 2" xfId="30271"/>
    <cellStyle name="Normal 10 2 5 3 3" xfId="30270"/>
    <cellStyle name="Normal 10 2 5 4" xfId="1460"/>
    <cellStyle name="Normal 10 2 5 4 2" xfId="30272"/>
    <cellStyle name="Normal 10 2 5 5" xfId="30265"/>
    <cellStyle name="Normal 10 2 6" xfId="1461"/>
    <cellStyle name="Normal 10 2 6 2" xfId="1462"/>
    <cellStyle name="Normal 10 2 6 2 2" xfId="1463"/>
    <cellStyle name="Normal 10 2 6 2 2 2" xfId="30275"/>
    <cellStyle name="Normal 10 2 6 2 3" xfId="30274"/>
    <cellStyle name="Normal 10 2 6 3" xfId="1464"/>
    <cellStyle name="Normal 10 2 6 3 2" xfId="1465"/>
    <cellStyle name="Normal 10 2 6 3 2 2" xfId="30277"/>
    <cellStyle name="Normal 10 2 6 3 3" xfId="30276"/>
    <cellStyle name="Normal 10 2 6 4" xfId="1466"/>
    <cellStyle name="Normal 10 2 6 4 2" xfId="30278"/>
    <cellStyle name="Normal 10 2 6 5" xfId="30273"/>
    <cellStyle name="Normal 10 2 7" xfId="1467"/>
    <cellStyle name="Normal 10 2 7 2" xfId="1468"/>
    <cellStyle name="Normal 10 2 7 2 2" xfId="1469"/>
    <cellStyle name="Normal 10 2 7 2 2 2" xfId="30281"/>
    <cellStyle name="Normal 10 2 7 2 3" xfId="30280"/>
    <cellStyle name="Normal 10 2 7 3" xfId="1470"/>
    <cellStyle name="Normal 10 2 7 3 2" xfId="30282"/>
    <cellStyle name="Normal 10 2 7 4" xfId="1471"/>
    <cellStyle name="Normal 10 2 7 4 2" xfId="30283"/>
    <cellStyle name="Normal 10 2 7 5" xfId="30279"/>
    <cellStyle name="Normal 10 2 8" xfId="1472"/>
    <cellStyle name="Normal 10 2 8 2" xfId="1473"/>
    <cellStyle name="Normal 10 2 8 2 2" xfId="1474"/>
    <cellStyle name="Normal 10 2 8 2 2 2" xfId="30286"/>
    <cellStyle name="Normal 10 2 8 2 3" xfId="1475"/>
    <cellStyle name="Normal 10 2 8 2 3 2" xfId="30287"/>
    <cellStyle name="Normal 10 2 8 2 4" xfId="30285"/>
    <cellStyle name="Normal 10 2 8 3" xfId="1476"/>
    <cellStyle name="Normal 10 2 8 3 2" xfId="30288"/>
    <cellStyle name="Normal 10 2 8 4" xfId="1477"/>
    <cellStyle name="Normal 10 2 8 4 2" xfId="30289"/>
    <cellStyle name="Normal 10 2 8 5" xfId="30284"/>
    <cellStyle name="Normal 10 2 9" xfId="1478"/>
    <cellStyle name="Normal 10 2 9 2" xfId="1479"/>
    <cellStyle name="Normal 10 2 9 2 2" xfId="1480"/>
    <cellStyle name="Normal 10 2 9 2 2 2" xfId="30292"/>
    <cellStyle name="Normal 10 2 9 2 3" xfId="1481"/>
    <cellStyle name="Normal 10 2 9 2 3 2" xfId="30293"/>
    <cellStyle name="Normal 10 2 9 2 4" xfId="30291"/>
    <cellStyle name="Normal 10 2 9 3" xfId="1482"/>
    <cellStyle name="Normal 10 2 9 3 2" xfId="30294"/>
    <cellStyle name="Normal 10 2 9 4" xfId="1483"/>
    <cellStyle name="Normal 10 2 9 4 2" xfId="30295"/>
    <cellStyle name="Normal 10 2 9 5" xfId="30290"/>
    <cellStyle name="Normal 10 3" xfId="1484"/>
    <cellStyle name="Normal 10 3 2" xfId="1485"/>
    <cellStyle name="Normal 10 3 2 2" xfId="1486"/>
    <cellStyle name="Normal 10 3 2 2 2" xfId="30297"/>
    <cellStyle name="Normal 10 3 2 3" xfId="30296"/>
    <cellStyle name="Normal 10 3 3" xfId="1487"/>
    <cellStyle name="Normal 10 3 3 2" xfId="1488"/>
    <cellStyle name="Normal 10 3 3 2 2" xfId="30299"/>
    <cellStyle name="Normal 10 3 3 3" xfId="30298"/>
    <cellStyle name="Normal 10 3 4" xfId="1489"/>
    <cellStyle name="Normal 10 3 5" xfId="1490"/>
    <cellStyle name="Normal 10 3 6" xfId="1491"/>
    <cellStyle name="Normal 10 4" xfId="1492"/>
    <cellStyle name="Normal 10 4 2" xfId="1493"/>
    <cellStyle name="Normal 10 4 2 2" xfId="1494"/>
    <cellStyle name="Normal 10 4 2 2 2" xfId="30301"/>
    <cellStyle name="Normal 10 4 2 3" xfId="30300"/>
    <cellStyle name="Normal 10 4 3" xfId="1495"/>
    <cellStyle name="Normal 10 4 4" xfId="1496"/>
    <cellStyle name="Normal 10 4 4 2" xfId="30302"/>
    <cellStyle name="Normal 10 4 5" xfId="1497"/>
    <cellStyle name="Normal 10 4 5 2" xfId="30303"/>
    <cellStyle name="Normal 10 4 6" xfId="1498"/>
    <cellStyle name="Normal 10 5" xfId="1499"/>
    <cellStyle name="Normal 10 5 2" xfId="1500"/>
    <cellStyle name="Normal 10 5 2 2" xfId="1501"/>
    <cellStyle name="Normal 10 5 2 2 2" xfId="30306"/>
    <cellStyle name="Normal 10 5 2 3" xfId="30305"/>
    <cellStyle name="Normal 10 5 3" xfId="1502"/>
    <cellStyle name="Normal 10 5 4" xfId="1503"/>
    <cellStyle name="Normal 10 5 4 2" xfId="30307"/>
    <cellStyle name="Normal 10 5 5" xfId="30304"/>
    <cellStyle name="Normal 10 6" xfId="1504"/>
    <cellStyle name="Normal 10 6 2" xfId="1505"/>
    <cellStyle name="Normal 10 6 3" xfId="1506"/>
    <cellStyle name="Normal 10 6 4" xfId="1507"/>
    <cellStyle name="Normal 10 7" xfId="1508"/>
    <cellStyle name="Normal 10 7 2" xfId="1509"/>
    <cellStyle name="Normal 10 7 3" xfId="1510"/>
    <cellStyle name="Normal 10 7 4" xfId="1511"/>
    <cellStyle name="Normal 10 8" xfId="1512"/>
    <cellStyle name="Normal 10 8 2" xfId="1513"/>
    <cellStyle name="Normal 10 8 3" xfId="1514"/>
    <cellStyle name="Normal 10 8 4" xfId="1515"/>
    <cellStyle name="Normal 10 9" xfId="1516"/>
    <cellStyle name="Normal 10 9 2" xfId="1517"/>
    <cellStyle name="Normal 10 9 2 2" xfId="1518"/>
    <cellStyle name="Normal 10 9 2 2 2" xfId="30310"/>
    <cellStyle name="Normal 10 9 2 3" xfId="30309"/>
    <cellStyle name="Normal 10 9 3" xfId="1519"/>
    <cellStyle name="Normal 10 9 4" xfId="1520"/>
    <cellStyle name="Normal 10 9 4 2" xfId="30311"/>
    <cellStyle name="Normal 10 9 5" xfId="30308"/>
    <cellStyle name="Normal 11" xfId="1521"/>
    <cellStyle name="Normal 11 10" xfId="1522"/>
    <cellStyle name="Normal 11 10 2" xfId="1523"/>
    <cellStyle name="Normal 11 10 2 2" xfId="1524"/>
    <cellStyle name="Normal 11 10 2 2 2" xfId="1525"/>
    <cellStyle name="Normal 11 10 2 2 2 2" xfId="30315"/>
    <cellStyle name="Normal 11 10 2 2 3" xfId="30314"/>
    <cellStyle name="Normal 11 10 2 3" xfId="1526"/>
    <cellStyle name="Normal 11 10 2 3 2" xfId="30316"/>
    <cellStyle name="Normal 11 10 2 4" xfId="30313"/>
    <cellStyle name="Normal 11 10 3" xfId="1527"/>
    <cellStyle name="Normal 11 10 3 2" xfId="1528"/>
    <cellStyle name="Normal 11 10 3 2 2" xfId="30318"/>
    <cellStyle name="Normal 11 10 3 3" xfId="30317"/>
    <cellStyle name="Normal 11 10 4" xfId="1529"/>
    <cellStyle name="Normal 11 10 4 2" xfId="30319"/>
    <cellStyle name="Normal 11 10 5" xfId="30312"/>
    <cellStyle name="Normal 11 11" xfId="1530"/>
    <cellStyle name="Normal 11 11 2" xfId="1531"/>
    <cellStyle name="Normal 11 11 2 2" xfId="1532"/>
    <cellStyle name="Normal 11 11 2 2 2" xfId="1533"/>
    <cellStyle name="Normal 11 11 2 2 2 2" xfId="30323"/>
    <cellStyle name="Normal 11 11 2 2 3" xfId="30322"/>
    <cellStyle name="Normal 11 11 2 3" xfId="1534"/>
    <cellStyle name="Normal 11 11 2 3 2" xfId="30324"/>
    <cellStyle name="Normal 11 11 2 4" xfId="30321"/>
    <cellStyle name="Normal 11 11 3" xfId="1535"/>
    <cellStyle name="Normal 11 11 3 2" xfId="1536"/>
    <cellStyle name="Normal 11 11 3 2 2" xfId="30326"/>
    <cellStyle name="Normal 11 11 3 3" xfId="30325"/>
    <cellStyle name="Normal 11 11 4" xfId="1537"/>
    <cellStyle name="Normal 11 11 4 2" xfId="30327"/>
    <cellStyle name="Normal 11 11 5" xfId="30320"/>
    <cellStyle name="Normal 11 12" xfId="1538"/>
    <cellStyle name="Normal 11 12 2" xfId="1539"/>
    <cellStyle name="Normal 11 12 2 2" xfId="1540"/>
    <cellStyle name="Normal 11 12 2 2 2" xfId="30330"/>
    <cellStyle name="Normal 11 12 2 3" xfId="30329"/>
    <cellStyle name="Normal 11 12 3" xfId="1541"/>
    <cellStyle name="Normal 11 12 3 2" xfId="30331"/>
    <cellStyle name="Normal 11 12 4" xfId="30328"/>
    <cellStyle name="Normal 11 13" xfId="1542"/>
    <cellStyle name="Normal 11 13 2" xfId="1543"/>
    <cellStyle name="Normal 11 13 2 2" xfId="1544"/>
    <cellStyle name="Normal 11 13 2 2 2" xfId="30334"/>
    <cellStyle name="Normal 11 13 2 3" xfId="30333"/>
    <cellStyle name="Normal 11 13 3" xfId="1545"/>
    <cellStyle name="Normal 11 13 3 2" xfId="30335"/>
    <cellStyle name="Normal 11 13 4" xfId="30332"/>
    <cellStyle name="Normal 11 14" xfId="1546"/>
    <cellStyle name="Normal 11 14 2" xfId="1547"/>
    <cellStyle name="Normal 11 14 2 2" xfId="1548"/>
    <cellStyle name="Normal 11 14 2 2 2" xfId="30338"/>
    <cellStyle name="Normal 11 14 2 3" xfId="30337"/>
    <cellStyle name="Normal 11 14 3" xfId="1549"/>
    <cellStyle name="Normal 11 14 3 2" xfId="30339"/>
    <cellStyle name="Normal 11 14 4" xfId="30336"/>
    <cellStyle name="Normal 11 15" xfId="1550"/>
    <cellStyle name="Normal 11 15 2" xfId="1551"/>
    <cellStyle name="Normal 11 15 2 2" xfId="1552"/>
    <cellStyle name="Normal 11 15 2 2 2" xfId="30342"/>
    <cellStyle name="Normal 11 15 2 3" xfId="30341"/>
    <cellStyle name="Normal 11 15 3" xfId="1553"/>
    <cellStyle name="Normal 11 15 3 2" xfId="30343"/>
    <cellStyle name="Normal 11 15 4" xfId="30340"/>
    <cellStyle name="Normal 11 16" xfId="1554"/>
    <cellStyle name="Normal 11 16 2" xfId="1555"/>
    <cellStyle name="Normal 11 16 2 2" xfId="30345"/>
    <cellStyle name="Normal 11 16 3" xfId="30344"/>
    <cellStyle name="Normal 11 17" xfId="1556"/>
    <cellStyle name="Normal 11 17 2" xfId="1557"/>
    <cellStyle name="Normal 11 17 2 2" xfId="30347"/>
    <cellStyle name="Normal 11 17 3" xfId="30346"/>
    <cellStyle name="Normal 11 18" xfId="1558"/>
    <cellStyle name="Normal 11 18 2" xfId="1559"/>
    <cellStyle name="Normal 11 18 2 2" xfId="30349"/>
    <cellStyle name="Normal 11 18 3" xfId="30348"/>
    <cellStyle name="Normal 11 19" xfId="1560"/>
    <cellStyle name="Normal 11 19 2" xfId="1561"/>
    <cellStyle name="Normal 11 19 2 2" xfId="30351"/>
    <cellStyle name="Normal 11 19 3" xfId="30350"/>
    <cellStyle name="Normal 11 2" xfId="1562"/>
    <cellStyle name="Normal 11 2 2" xfId="1563"/>
    <cellStyle name="Normal 11 2 2 2" xfId="1564"/>
    <cellStyle name="Normal 11 2 2 2 2" xfId="1565"/>
    <cellStyle name="Normal 11 2 2 2 2 2" xfId="30353"/>
    <cellStyle name="Normal 11 2 2 2 3" xfId="30352"/>
    <cellStyle name="Normal 11 2 2 3" xfId="1566"/>
    <cellStyle name="Normal 11 2 2 3 2" xfId="1567"/>
    <cellStyle name="Normal 11 2 2 3 2 2" xfId="30355"/>
    <cellStyle name="Normal 11 2 2 3 3" xfId="30354"/>
    <cellStyle name="Normal 11 2 2 4" xfId="1568"/>
    <cellStyle name="Normal 11 2 2 4 2" xfId="30356"/>
    <cellStyle name="Normal 11 2 2 5" xfId="1569"/>
    <cellStyle name="Normal 11 2 3" xfId="1570"/>
    <cellStyle name="Normal 11 2 3 2" xfId="1571"/>
    <cellStyle name="Normal 11 2 3 2 2" xfId="1572"/>
    <cellStyle name="Normal 11 2 3 2 2 2" xfId="30358"/>
    <cellStyle name="Normal 11 2 3 2 3" xfId="30357"/>
    <cellStyle name="Normal 11 2 3 3" xfId="1573"/>
    <cellStyle name="Normal 11 2 3 3 2" xfId="30359"/>
    <cellStyle name="Normal 11 2 3 4" xfId="1574"/>
    <cellStyle name="Normal 11 2 3 5" xfId="1575"/>
    <cellStyle name="Normal 11 2 4" xfId="1576"/>
    <cellStyle name="Normal 11 2 4 2" xfId="1577"/>
    <cellStyle name="Normal 11 2 4 2 2" xfId="1578"/>
    <cellStyle name="Normal 11 2 4 2 2 2" xfId="30362"/>
    <cellStyle name="Normal 11 2 4 2 3" xfId="30361"/>
    <cellStyle name="Normal 11 2 4 3" xfId="1579"/>
    <cellStyle name="Normal 11 2 4 3 2" xfId="30363"/>
    <cellStyle name="Normal 11 2 4 4" xfId="30360"/>
    <cellStyle name="Normal 11 2 5" xfId="1580"/>
    <cellStyle name="Normal 11 2 5 2" xfId="1581"/>
    <cellStyle name="Normal 11 2 5 2 2" xfId="1582"/>
    <cellStyle name="Normal 11 2 5 2 2 2" xfId="30366"/>
    <cellStyle name="Normal 11 2 5 2 3" xfId="30365"/>
    <cellStyle name="Normal 11 2 5 3" xfId="1583"/>
    <cellStyle name="Normal 11 2 5 3 2" xfId="30367"/>
    <cellStyle name="Normal 11 2 5 4" xfId="30364"/>
    <cellStyle name="Normal 11 2 6" xfId="1584"/>
    <cellStyle name="Normal 11 2 6 2" xfId="1585"/>
    <cellStyle name="Normal 11 2 6 2 2" xfId="30369"/>
    <cellStyle name="Normal 11 2 6 3" xfId="30368"/>
    <cellStyle name="Normal 11 2 7" xfId="1586"/>
    <cellStyle name="Normal 11 2 7 2" xfId="30370"/>
    <cellStyle name="Normal 11 2 8" xfId="1587"/>
    <cellStyle name="Normal 11 2 9" xfId="1588"/>
    <cellStyle name="Normal 11 20" xfId="1589"/>
    <cellStyle name="Normal 11 20 2" xfId="1590"/>
    <cellStyle name="Normal 11 20 2 2" xfId="30372"/>
    <cellStyle name="Normal 11 20 3" xfId="30371"/>
    <cellStyle name="Normal 11 21" xfId="1591"/>
    <cellStyle name="Normal 11 21 2" xfId="1592"/>
    <cellStyle name="Normal 11 21 2 2" xfId="30374"/>
    <cellStyle name="Normal 11 21 3" xfId="30373"/>
    <cellStyle name="Normal 11 22" xfId="1593"/>
    <cellStyle name="Normal 11 22 2" xfId="1594"/>
    <cellStyle name="Normal 11 22 2 2" xfId="30376"/>
    <cellStyle name="Normal 11 22 3" xfId="30375"/>
    <cellStyle name="Normal 11 23" xfId="1595"/>
    <cellStyle name="Normal 11 23 2" xfId="1596"/>
    <cellStyle name="Normal 11 23 2 2" xfId="30378"/>
    <cellStyle name="Normal 11 23 3" xfId="30377"/>
    <cellStyle name="Normal 11 24" xfId="1597"/>
    <cellStyle name="Normal 11 24 2" xfId="30379"/>
    <cellStyle name="Normal 11 25" xfId="1598"/>
    <cellStyle name="Normal 11 3" xfId="1599"/>
    <cellStyle name="Normal 11 3 10" xfId="1600"/>
    <cellStyle name="Normal 11 3 10 2" xfId="1601"/>
    <cellStyle name="Normal 11 3 10 2 2" xfId="30381"/>
    <cellStyle name="Normal 11 3 10 3" xfId="30380"/>
    <cellStyle name="Normal 11 3 11" xfId="1602"/>
    <cellStyle name="Normal 11 3 11 2" xfId="1603"/>
    <cellStyle name="Normal 11 3 11 2 2" xfId="30383"/>
    <cellStyle name="Normal 11 3 11 3" xfId="30382"/>
    <cellStyle name="Normal 11 3 12" xfId="1604"/>
    <cellStyle name="Normal 11 3 12 2" xfId="1605"/>
    <cellStyle name="Normal 11 3 12 2 2" xfId="30385"/>
    <cellStyle name="Normal 11 3 12 3" xfId="30384"/>
    <cellStyle name="Normal 11 3 13" xfId="1606"/>
    <cellStyle name="Normal 11 3 13 2" xfId="1607"/>
    <cellStyle name="Normal 11 3 13 2 2" xfId="30387"/>
    <cellStyle name="Normal 11 3 13 3" xfId="30386"/>
    <cellStyle name="Normal 11 3 14" xfId="1608"/>
    <cellStyle name="Normal 11 3 14 2" xfId="1609"/>
    <cellStyle name="Normal 11 3 14 2 2" xfId="30389"/>
    <cellStyle name="Normal 11 3 14 3" xfId="30388"/>
    <cellStyle name="Normal 11 3 15" xfId="1610"/>
    <cellStyle name="Normal 11 3 15 2" xfId="1611"/>
    <cellStyle name="Normal 11 3 15 2 2" xfId="30391"/>
    <cellStyle name="Normal 11 3 15 3" xfId="30390"/>
    <cellStyle name="Normal 11 3 16" xfId="1612"/>
    <cellStyle name="Normal 11 3 16 2" xfId="1613"/>
    <cellStyle name="Normal 11 3 16 2 2" xfId="30393"/>
    <cellStyle name="Normal 11 3 16 3" xfId="30392"/>
    <cellStyle name="Normal 11 3 17" xfId="1614"/>
    <cellStyle name="Normal 11 3 17 2" xfId="1615"/>
    <cellStyle name="Normal 11 3 17 2 2" xfId="30395"/>
    <cellStyle name="Normal 11 3 17 3" xfId="30394"/>
    <cellStyle name="Normal 11 3 18" xfId="1616"/>
    <cellStyle name="Normal 11 3 18 2" xfId="1617"/>
    <cellStyle name="Normal 11 3 18 2 2" xfId="30397"/>
    <cellStyle name="Normal 11 3 18 3" xfId="30396"/>
    <cellStyle name="Normal 11 3 19" xfId="1618"/>
    <cellStyle name="Normal 11 3 19 2" xfId="1619"/>
    <cellStyle name="Normal 11 3 19 2 2" xfId="30399"/>
    <cellStyle name="Normal 11 3 19 3" xfId="30398"/>
    <cellStyle name="Normal 11 3 2" xfId="1620"/>
    <cellStyle name="Normal 11 3 2 10" xfId="1621"/>
    <cellStyle name="Normal 11 3 2 10 2" xfId="30400"/>
    <cellStyle name="Normal 11 3 2 11" xfId="1622"/>
    <cellStyle name="Normal 11 3 2 11 2" xfId="30401"/>
    <cellStyle name="Normal 11 3 2 12" xfId="1623"/>
    <cellStyle name="Normal 11 3 2 12 2" xfId="30402"/>
    <cellStyle name="Normal 11 3 2 13" xfId="1624"/>
    <cellStyle name="Normal 11 3 2 13 2" xfId="30403"/>
    <cellStyle name="Normal 11 3 2 14" xfId="1625"/>
    <cellStyle name="Normal 11 3 2 14 2" xfId="30404"/>
    <cellStyle name="Normal 11 3 2 15" xfId="1626"/>
    <cellStyle name="Normal 11 3 2 15 2" xfId="30405"/>
    <cellStyle name="Normal 11 3 2 16" xfId="1627"/>
    <cellStyle name="Normal 11 3 2 16 2" xfId="30406"/>
    <cellStyle name="Normal 11 3 2 17" xfId="1628"/>
    <cellStyle name="Normal 11 3 2 17 2" xfId="30407"/>
    <cellStyle name="Normal 11 3 2 18" xfId="1629"/>
    <cellStyle name="Normal 11 3 2 18 2" xfId="30408"/>
    <cellStyle name="Normal 11 3 2 19" xfId="1630"/>
    <cellStyle name="Normal 11 3 2 19 2" xfId="30409"/>
    <cellStyle name="Normal 11 3 2 2" xfId="1631"/>
    <cellStyle name="Normal 11 3 2 2 2" xfId="1632"/>
    <cellStyle name="Normal 11 3 2 2 2 2" xfId="30411"/>
    <cellStyle name="Normal 11 3 2 2 3" xfId="1633"/>
    <cellStyle name="Normal 11 3 2 2 3 2" xfId="30412"/>
    <cellStyle name="Normal 11 3 2 2 4" xfId="30410"/>
    <cellStyle name="Normal 11 3 2 20" xfId="1634"/>
    <cellStyle name="Normal 11 3 2 20 2" xfId="30413"/>
    <cellStyle name="Normal 11 3 2 21" xfId="1635"/>
    <cellStyle name="Normal 11 3 2 3" xfId="1636"/>
    <cellStyle name="Normal 11 3 2 3 2" xfId="30414"/>
    <cellStyle name="Normal 11 3 2 4" xfId="1637"/>
    <cellStyle name="Normal 11 3 2 4 2" xfId="30415"/>
    <cellStyle name="Normal 11 3 2 5" xfId="1638"/>
    <cellStyle name="Normal 11 3 2 5 2" xfId="30416"/>
    <cellStyle name="Normal 11 3 2 6" xfId="1639"/>
    <cellStyle name="Normal 11 3 2 6 2" xfId="30417"/>
    <cellStyle name="Normal 11 3 2 7" xfId="1640"/>
    <cellStyle name="Normal 11 3 2 7 2" xfId="30418"/>
    <cellStyle name="Normal 11 3 2 8" xfId="1641"/>
    <cellStyle name="Normal 11 3 2 8 2" xfId="30419"/>
    <cellStyle name="Normal 11 3 2 9" xfId="1642"/>
    <cellStyle name="Normal 11 3 2 9 2" xfId="30420"/>
    <cellStyle name="Normal 11 3 20" xfId="1643"/>
    <cellStyle name="Normal 11 3 20 2" xfId="1644"/>
    <cellStyle name="Normal 11 3 20 2 2" xfId="30422"/>
    <cellStyle name="Normal 11 3 20 3" xfId="30421"/>
    <cellStyle name="Normal 11 3 21" xfId="1645"/>
    <cellStyle name="Normal 11 3 21 2" xfId="1646"/>
    <cellStyle name="Normal 11 3 21 2 2" xfId="30424"/>
    <cellStyle name="Normal 11 3 21 3" xfId="30423"/>
    <cellStyle name="Normal 11 3 22" xfId="1647"/>
    <cellStyle name="Normal 11 3 22 2" xfId="1648"/>
    <cellStyle name="Normal 11 3 22 2 2" xfId="30426"/>
    <cellStyle name="Normal 11 3 22 3" xfId="30425"/>
    <cellStyle name="Normal 11 3 23" xfId="1649"/>
    <cellStyle name="Normal 11 3 23 2" xfId="30427"/>
    <cellStyle name="Normal 11 3 24" xfId="1650"/>
    <cellStyle name="Normal 11 3 24 2" xfId="30428"/>
    <cellStyle name="Normal 11 3 25" xfId="1651"/>
    <cellStyle name="Normal 11 3 3" xfId="1652"/>
    <cellStyle name="Normal 11 3 3 2" xfId="1653"/>
    <cellStyle name="Normal 11 3 3 2 2" xfId="30429"/>
    <cellStyle name="Normal 11 3 3 3" xfId="1654"/>
    <cellStyle name="Normal 11 3 3 3 2" xfId="30430"/>
    <cellStyle name="Normal 11 3 3 4" xfId="1655"/>
    <cellStyle name="Normal 11 3 3 4 2" xfId="30431"/>
    <cellStyle name="Normal 11 3 3 5" xfId="1656"/>
    <cellStyle name="Normal 11 3 4" xfId="1657"/>
    <cellStyle name="Normal 11 3 4 2" xfId="1658"/>
    <cellStyle name="Normal 11 3 4 2 2" xfId="30432"/>
    <cellStyle name="Normal 11 3 4 3" xfId="1659"/>
    <cellStyle name="Normal 11 3 5" xfId="1660"/>
    <cellStyle name="Normal 11 3 5 2" xfId="1661"/>
    <cellStyle name="Normal 11 3 5 2 2" xfId="30433"/>
    <cellStyle name="Normal 11 3 5 3" xfId="1662"/>
    <cellStyle name="Normal 11 3 6" xfId="1663"/>
    <cellStyle name="Normal 11 3 6 2" xfId="1664"/>
    <cellStyle name="Normal 11 3 6 2 2" xfId="30434"/>
    <cellStyle name="Normal 11 3 6 3" xfId="1665"/>
    <cellStyle name="Normal 11 3 7" xfId="1666"/>
    <cellStyle name="Normal 11 3 7 2" xfId="30435"/>
    <cellStyle name="Normal 11 3 8" xfId="1667"/>
    <cellStyle name="Normal 11 3 8 2" xfId="1668"/>
    <cellStyle name="Normal 11 3 8 2 2" xfId="30437"/>
    <cellStyle name="Normal 11 3 8 3" xfId="30436"/>
    <cellStyle name="Normal 11 3 9" xfId="1669"/>
    <cellStyle name="Normal 11 3 9 2" xfId="1670"/>
    <cellStyle name="Normal 11 3 9 2 2" xfId="30439"/>
    <cellStyle name="Normal 11 3 9 3" xfId="30438"/>
    <cellStyle name="Normal 11 4" xfId="1671"/>
    <cellStyle name="Normal 11 4 2" xfId="1672"/>
    <cellStyle name="Normal 11 4 2 2" xfId="1673"/>
    <cellStyle name="Normal 11 4 2 2 2" xfId="1674"/>
    <cellStyle name="Normal 11 4 2 2 2 2" xfId="30441"/>
    <cellStyle name="Normal 11 4 2 2 3" xfId="30440"/>
    <cellStyle name="Normal 11 4 2 3" xfId="1675"/>
    <cellStyle name="Normal 11 4 2 3 2" xfId="30442"/>
    <cellStyle name="Normal 11 4 2 4" xfId="1676"/>
    <cellStyle name="Normal 11 4 2 4 2" xfId="30443"/>
    <cellStyle name="Normal 11 4 2 5" xfId="1677"/>
    <cellStyle name="Normal 11 4 3" xfId="1678"/>
    <cellStyle name="Normal 11 4 3 2" xfId="1679"/>
    <cellStyle name="Normal 11 4 3 2 2" xfId="30444"/>
    <cellStyle name="Normal 11 4 3 3" xfId="1680"/>
    <cellStyle name="Normal 11 4 3 3 2" xfId="30445"/>
    <cellStyle name="Normal 11 4 3 4" xfId="1681"/>
    <cellStyle name="Normal 11 4 4" xfId="1682"/>
    <cellStyle name="Normal 11 4 4 2" xfId="1683"/>
    <cellStyle name="Normal 11 4 4 2 2" xfId="30447"/>
    <cellStyle name="Normal 11 4 4 3" xfId="1684"/>
    <cellStyle name="Normal 11 4 4 3 2" xfId="30448"/>
    <cellStyle name="Normal 11 4 4 4" xfId="30446"/>
    <cellStyle name="Normal 11 4 5" xfId="1685"/>
    <cellStyle name="Normal 11 4 5 2" xfId="1686"/>
    <cellStyle name="Normal 11 4 5 2 2" xfId="30449"/>
    <cellStyle name="Normal 11 4 5 3" xfId="1687"/>
    <cellStyle name="Normal 11 4 6" xfId="1688"/>
    <cellStyle name="Normal 11 4 6 2" xfId="30450"/>
    <cellStyle name="Normal 11 4 7" xfId="1689"/>
    <cellStyle name="Normal 11 5" xfId="1690"/>
    <cellStyle name="Normal 11 5 2" xfId="1691"/>
    <cellStyle name="Normal 11 5 2 2" xfId="1692"/>
    <cellStyle name="Normal 11 5 2 2 2" xfId="1693"/>
    <cellStyle name="Normal 11 5 2 2 2 2" xfId="30452"/>
    <cellStyle name="Normal 11 5 2 2 3" xfId="30451"/>
    <cellStyle name="Normal 11 5 2 3" xfId="1694"/>
    <cellStyle name="Normal 11 5 2 3 2" xfId="30453"/>
    <cellStyle name="Normal 11 5 2 4" xfId="1695"/>
    <cellStyle name="Normal 11 5 2 4 2" xfId="30454"/>
    <cellStyle name="Normal 11 5 2 5" xfId="1696"/>
    <cellStyle name="Normal 11 5 3" xfId="1697"/>
    <cellStyle name="Normal 11 5 3 2" xfId="1698"/>
    <cellStyle name="Normal 11 5 3 2 2" xfId="30455"/>
    <cellStyle name="Normal 11 5 3 3" xfId="1699"/>
    <cellStyle name="Normal 11 5 3 3 2" xfId="30456"/>
    <cellStyle name="Normal 11 5 3 4" xfId="1700"/>
    <cellStyle name="Normal 11 5 4" xfId="1701"/>
    <cellStyle name="Normal 11 5 4 2" xfId="1702"/>
    <cellStyle name="Normal 11 5 4 2 2" xfId="30458"/>
    <cellStyle name="Normal 11 5 4 3" xfId="1703"/>
    <cellStyle name="Normal 11 5 4 3 2" xfId="30459"/>
    <cellStyle name="Normal 11 5 4 4" xfId="30457"/>
    <cellStyle name="Normal 11 5 5" xfId="1704"/>
    <cellStyle name="Normal 11 5 5 2" xfId="1705"/>
    <cellStyle name="Normal 11 5 5 2 2" xfId="30460"/>
    <cellStyle name="Normal 11 5 5 3" xfId="1706"/>
    <cellStyle name="Normal 11 5 6" xfId="1707"/>
    <cellStyle name="Normal 11 5 6 2" xfId="30461"/>
    <cellStyle name="Normal 11 5 7" xfId="1708"/>
    <cellStyle name="Normal 11 6" xfId="1709"/>
    <cellStyle name="Normal 11 6 2" xfId="1710"/>
    <cellStyle name="Normal 11 6 2 2" xfId="1711"/>
    <cellStyle name="Normal 11 6 2 2 2" xfId="1712"/>
    <cellStyle name="Normal 11 6 2 2 2 2" xfId="30463"/>
    <cellStyle name="Normal 11 6 2 2 3" xfId="30462"/>
    <cellStyle name="Normal 11 6 2 3" xfId="1713"/>
    <cellStyle name="Normal 11 6 2 3 2" xfId="30464"/>
    <cellStyle name="Normal 11 6 2 4" xfId="1714"/>
    <cellStyle name="Normal 11 6 2 4 2" xfId="30465"/>
    <cellStyle name="Normal 11 6 2 5" xfId="1715"/>
    <cellStyle name="Normal 11 6 3" xfId="1716"/>
    <cellStyle name="Normal 11 6 3 2" xfId="1717"/>
    <cellStyle name="Normal 11 6 3 2 2" xfId="30466"/>
    <cellStyle name="Normal 11 6 3 3" xfId="1718"/>
    <cellStyle name="Normal 11 6 3 3 2" xfId="30467"/>
    <cellStyle name="Normal 11 6 3 4" xfId="1719"/>
    <cellStyle name="Normal 11 6 4" xfId="1720"/>
    <cellStyle name="Normal 11 6 4 2" xfId="1721"/>
    <cellStyle name="Normal 11 6 4 2 2" xfId="30469"/>
    <cellStyle name="Normal 11 6 4 3" xfId="1722"/>
    <cellStyle name="Normal 11 6 4 3 2" xfId="30470"/>
    <cellStyle name="Normal 11 6 4 4" xfId="30468"/>
    <cellStyle name="Normal 11 6 5" xfId="1723"/>
    <cellStyle name="Normal 11 6 5 2" xfId="1724"/>
    <cellStyle name="Normal 11 6 5 2 2" xfId="30471"/>
    <cellStyle name="Normal 11 6 5 3" xfId="1725"/>
    <cellStyle name="Normal 11 6 6" xfId="1726"/>
    <cellStyle name="Normal 11 6 6 2" xfId="30472"/>
    <cellStyle name="Normal 11 6 7" xfId="1727"/>
    <cellStyle name="Normal 11 7" xfId="1728"/>
    <cellStyle name="Normal 11 7 2" xfId="1729"/>
    <cellStyle name="Normal 11 7 2 2" xfId="1730"/>
    <cellStyle name="Normal 11 7 2 2 2" xfId="1731"/>
    <cellStyle name="Normal 11 7 2 2 2 2" xfId="30474"/>
    <cellStyle name="Normal 11 7 2 2 3" xfId="30473"/>
    <cellStyle name="Normal 11 7 2 3" xfId="1732"/>
    <cellStyle name="Normal 11 7 2 3 2" xfId="30475"/>
    <cellStyle name="Normal 11 7 2 4" xfId="1733"/>
    <cellStyle name="Normal 11 7 2 4 2" xfId="30476"/>
    <cellStyle name="Normal 11 7 2 5" xfId="1734"/>
    <cellStyle name="Normal 11 7 3" xfId="1735"/>
    <cellStyle name="Normal 11 7 3 2" xfId="1736"/>
    <cellStyle name="Normal 11 7 3 2 2" xfId="30477"/>
    <cellStyle name="Normal 11 7 3 3" xfId="1737"/>
    <cellStyle name="Normal 11 7 3 3 2" xfId="30478"/>
    <cellStyle name="Normal 11 7 3 4" xfId="1738"/>
    <cellStyle name="Normal 11 7 4" xfId="1739"/>
    <cellStyle name="Normal 11 7 4 2" xfId="1740"/>
    <cellStyle name="Normal 11 7 4 2 2" xfId="30480"/>
    <cellStyle name="Normal 11 7 4 3" xfId="1741"/>
    <cellStyle name="Normal 11 7 4 3 2" xfId="30481"/>
    <cellStyle name="Normal 11 7 4 4" xfId="30479"/>
    <cellStyle name="Normal 11 7 5" xfId="1742"/>
    <cellStyle name="Normal 11 7 5 2" xfId="1743"/>
    <cellStyle name="Normal 11 7 5 2 2" xfId="30482"/>
    <cellStyle name="Normal 11 7 5 3" xfId="1744"/>
    <cellStyle name="Normal 11 7 6" xfId="1745"/>
    <cellStyle name="Normal 11 7 6 2" xfId="30483"/>
    <cellStyle name="Normal 11 7 7" xfId="1746"/>
    <cellStyle name="Normal 11 8" xfId="1747"/>
    <cellStyle name="Normal 11 8 2" xfId="1748"/>
    <cellStyle name="Normal 11 8 2 2" xfId="1749"/>
    <cellStyle name="Normal 11 8 2 2 2" xfId="30485"/>
    <cellStyle name="Normal 11 8 2 3" xfId="30484"/>
    <cellStyle name="Normal 11 8 3" xfId="1750"/>
    <cellStyle name="Normal 11 8 3 2" xfId="1751"/>
    <cellStyle name="Normal 11 8 3 2 2" xfId="30487"/>
    <cellStyle name="Normal 11 8 3 3" xfId="30486"/>
    <cellStyle name="Normal 11 8 4" xfId="1752"/>
    <cellStyle name="Normal 11 8 4 2" xfId="30488"/>
    <cellStyle name="Normal 11 8 5" xfId="1753"/>
    <cellStyle name="Normal 11 9" xfId="1754"/>
    <cellStyle name="Normal 11 9 2" xfId="1755"/>
    <cellStyle name="Normal 11 9 2 2" xfId="1756"/>
    <cellStyle name="Normal 11 9 2 2 2" xfId="30491"/>
    <cellStyle name="Normal 11 9 2 3" xfId="30490"/>
    <cellStyle name="Normal 11 9 3" xfId="1757"/>
    <cellStyle name="Normal 11 9 3 2" xfId="1758"/>
    <cellStyle name="Normal 11 9 3 2 2" xfId="30493"/>
    <cellStyle name="Normal 11 9 3 3" xfId="30492"/>
    <cellStyle name="Normal 11 9 4" xfId="1759"/>
    <cellStyle name="Normal 11 9 4 2" xfId="30494"/>
    <cellStyle name="Normal 11 9 5" xfId="30489"/>
    <cellStyle name="Normal 12" xfId="1760"/>
    <cellStyle name="Normal 12 10" xfId="1761"/>
    <cellStyle name="Normal 12 10 2" xfId="1762"/>
    <cellStyle name="Normal 12 10 2 2" xfId="1763"/>
    <cellStyle name="Normal 12 10 2 2 2" xfId="30497"/>
    <cellStyle name="Normal 12 10 2 3" xfId="30496"/>
    <cellStyle name="Normal 12 10 3" xfId="1764"/>
    <cellStyle name="Normal 12 10 3 2" xfId="30498"/>
    <cellStyle name="Normal 12 10 4" xfId="30495"/>
    <cellStyle name="Normal 12 11" xfId="1765"/>
    <cellStyle name="Normal 12 11 2" xfId="1766"/>
    <cellStyle name="Normal 12 11 2 2" xfId="1767"/>
    <cellStyle name="Normal 12 11 2 2 2" xfId="30501"/>
    <cellStyle name="Normal 12 11 2 3" xfId="30500"/>
    <cellStyle name="Normal 12 11 3" xfId="1768"/>
    <cellStyle name="Normal 12 11 3 2" xfId="30502"/>
    <cellStyle name="Normal 12 11 4" xfId="30499"/>
    <cellStyle name="Normal 12 12" xfId="1769"/>
    <cellStyle name="Normal 12 12 2" xfId="1770"/>
    <cellStyle name="Normal 12 12 3" xfId="1771"/>
    <cellStyle name="Normal 12 12 3 2" xfId="30503"/>
    <cellStyle name="Normal 12 13" xfId="1772"/>
    <cellStyle name="Normal 12 13 2" xfId="30504"/>
    <cellStyle name="Normal 12 14" xfId="1773"/>
    <cellStyle name="Normal 12 14 2" xfId="1774"/>
    <cellStyle name="Normal 12 14 3" xfId="1775"/>
    <cellStyle name="Normal 12 15" xfId="1776"/>
    <cellStyle name="Normal 12 2" xfId="1777"/>
    <cellStyle name="Normal 12 2 2" xfId="1778"/>
    <cellStyle name="Normal 12 2 2 2" xfId="1779"/>
    <cellStyle name="Normal 12 2 2 2 2" xfId="1780"/>
    <cellStyle name="Normal 12 2 2 2 2 2" xfId="30507"/>
    <cellStyle name="Normal 12 2 2 2 3" xfId="30506"/>
    <cellStyle name="Normal 12 2 2 3" xfId="1781"/>
    <cellStyle name="Normal 12 2 2 3 2" xfId="30508"/>
    <cellStyle name="Normal 12 2 2 4" xfId="30505"/>
    <cellStyle name="Normal 12 2 3" xfId="1782"/>
    <cellStyle name="Normal 12 2 3 2" xfId="1783"/>
    <cellStyle name="Normal 12 2 3 2 2" xfId="1784"/>
    <cellStyle name="Normal 12 2 3 2 2 2" xfId="30511"/>
    <cellStyle name="Normal 12 2 3 2 3" xfId="30510"/>
    <cellStyle name="Normal 12 2 3 3" xfId="1785"/>
    <cellStyle name="Normal 12 2 3 3 2" xfId="30512"/>
    <cellStyle name="Normal 12 2 3 4" xfId="30509"/>
    <cellStyle name="Normal 12 2 4" xfId="1786"/>
    <cellStyle name="Normal 12 2 4 2" xfId="1787"/>
    <cellStyle name="Normal 12 2 4 2 2" xfId="1788"/>
    <cellStyle name="Normal 12 2 4 2 2 2" xfId="30515"/>
    <cellStyle name="Normal 12 2 4 2 3" xfId="30514"/>
    <cellStyle name="Normal 12 2 4 3" xfId="1789"/>
    <cellStyle name="Normal 12 2 4 3 2" xfId="30516"/>
    <cellStyle name="Normal 12 2 4 4" xfId="30513"/>
    <cellStyle name="Normal 12 2 5" xfId="1790"/>
    <cellStyle name="Normal 12 2 5 2" xfId="1791"/>
    <cellStyle name="Normal 12 2 5 2 2" xfId="1792"/>
    <cellStyle name="Normal 12 2 5 2 2 2" xfId="30519"/>
    <cellStyle name="Normal 12 2 5 2 3" xfId="30518"/>
    <cellStyle name="Normal 12 2 5 3" xfId="1793"/>
    <cellStyle name="Normal 12 2 5 3 2" xfId="30520"/>
    <cellStyle name="Normal 12 2 5 4" xfId="30517"/>
    <cellStyle name="Normal 12 2 6" xfId="1794"/>
    <cellStyle name="Normal 12 2 7" xfId="1795"/>
    <cellStyle name="Normal 12 2 7 2" xfId="30521"/>
    <cellStyle name="Normal 12 2 8" xfId="1796"/>
    <cellStyle name="Normal 12 3" xfId="1797"/>
    <cellStyle name="Normal 12 3 10" xfId="1798"/>
    <cellStyle name="Normal 12 3 10 2" xfId="1799"/>
    <cellStyle name="Normal 12 3 10 2 2" xfId="30523"/>
    <cellStyle name="Normal 12 3 10 3" xfId="30522"/>
    <cellStyle name="Normal 12 3 11" xfId="1800"/>
    <cellStyle name="Normal 12 3 11 2" xfId="1801"/>
    <cellStyle name="Normal 12 3 11 2 2" xfId="30525"/>
    <cellStyle name="Normal 12 3 11 3" xfId="30524"/>
    <cellStyle name="Normal 12 3 12" xfId="1802"/>
    <cellStyle name="Normal 12 3 12 2" xfId="1803"/>
    <cellStyle name="Normal 12 3 12 2 2" xfId="30527"/>
    <cellStyle name="Normal 12 3 12 3" xfId="30526"/>
    <cellStyle name="Normal 12 3 13" xfId="1804"/>
    <cellStyle name="Normal 12 3 13 2" xfId="1805"/>
    <cellStyle name="Normal 12 3 13 2 2" xfId="30529"/>
    <cellStyle name="Normal 12 3 13 3" xfId="30528"/>
    <cellStyle name="Normal 12 3 14" xfId="1806"/>
    <cellStyle name="Normal 12 3 14 2" xfId="1807"/>
    <cellStyle name="Normal 12 3 14 2 2" xfId="30531"/>
    <cellStyle name="Normal 12 3 14 3" xfId="30530"/>
    <cellStyle name="Normal 12 3 15" xfId="1808"/>
    <cellStyle name="Normal 12 3 15 2" xfId="1809"/>
    <cellStyle name="Normal 12 3 15 2 2" xfId="30533"/>
    <cellStyle name="Normal 12 3 15 3" xfId="30532"/>
    <cellStyle name="Normal 12 3 16" xfId="1810"/>
    <cellStyle name="Normal 12 3 16 2" xfId="1811"/>
    <cellStyle name="Normal 12 3 16 2 2" xfId="30535"/>
    <cellStyle name="Normal 12 3 16 3" xfId="30534"/>
    <cellStyle name="Normal 12 3 17" xfId="1812"/>
    <cellStyle name="Normal 12 3 17 2" xfId="1813"/>
    <cellStyle name="Normal 12 3 17 2 2" xfId="30537"/>
    <cellStyle name="Normal 12 3 17 3" xfId="30536"/>
    <cellStyle name="Normal 12 3 18" xfId="1814"/>
    <cellStyle name="Normal 12 3 18 2" xfId="1815"/>
    <cellStyle name="Normal 12 3 18 2 2" xfId="30539"/>
    <cellStyle name="Normal 12 3 18 3" xfId="30538"/>
    <cellStyle name="Normal 12 3 19" xfId="1816"/>
    <cellStyle name="Normal 12 3 19 2" xfId="1817"/>
    <cellStyle name="Normal 12 3 19 2 2" xfId="30541"/>
    <cellStyle name="Normal 12 3 19 3" xfId="30540"/>
    <cellStyle name="Normal 12 3 2" xfId="1818"/>
    <cellStyle name="Normal 12 3 2 10" xfId="1819"/>
    <cellStyle name="Normal 12 3 2 10 2" xfId="30543"/>
    <cellStyle name="Normal 12 3 2 11" xfId="1820"/>
    <cellStyle name="Normal 12 3 2 11 2" xfId="30544"/>
    <cellStyle name="Normal 12 3 2 12" xfId="1821"/>
    <cellStyle name="Normal 12 3 2 12 2" xfId="30545"/>
    <cellStyle name="Normal 12 3 2 13" xfId="1822"/>
    <cellStyle name="Normal 12 3 2 13 2" xfId="30546"/>
    <cellStyle name="Normal 12 3 2 14" xfId="1823"/>
    <cellStyle name="Normal 12 3 2 14 2" xfId="30547"/>
    <cellStyle name="Normal 12 3 2 15" xfId="1824"/>
    <cellStyle name="Normal 12 3 2 15 2" xfId="30548"/>
    <cellStyle name="Normal 12 3 2 16" xfId="1825"/>
    <cellStyle name="Normal 12 3 2 16 2" xfId="30549"/>
    <cellStyle name="Normal 12 3 2 17" xfId="1826"/>
    <cellStyle name="Normal 12 3 2 17 2" xfId="30550"/>
    <cellStyle name="Normal 12 3 2 18" xfId="1827"/>
    <cellStyle name="Normal 12 3 2 18 2" xfId="30551"/>
    <cellStyle name="Normal 12 3 2 19" xfId="1828"/>
    <cellStyle name="Normal 12 3 2 19 2" xfId="30552"/>
    <cellStyle name="Normal 12 3 2 2" xfId="1829"/>
    <cellStyle name="Normal 12 3 2 2 2" xfId="30553"/>
    <cellStyle name="Normal 12 3 2 20" xfId="30542"/>
    <cellStyle name="Normal 12 3 2 3" xfId="1830"/>
    <cellStyle name="Normal 12 3 2 3 2" xfId="30554"/>
    <cellStyle name="Normal 12 3 2 4" xfId="1831"/>
    <cellStyle name="Normal 12 3 2 4 2" xfId="30555"/>
    <cellStyle name="Normal 12 3 2 5" xfId="1832"/>
    <cellStyle name="Normal 12 3 2 5 2" xfId="30556"/>
    <cellStyle name="Normal 12 3 2 6" xfId="1833"/>
    <cellStyle name="Normal 12 3 2 6 2" xfId="30557"/>
    <cellStyle name="Normal 12 3 2 7" xfId="1834"/>
    <cellStyle name="Normal 12 3 2 7 2" xfId="30558"/>
    <cellStyle name="Normal 12 3 2 8" xfId="1835"/>
    <cellStyle name="Normal 12 3 2 8 2" xfId="30559"/>
    <cellStyle name="Normal 12 3 2 9" xfId="1836"/>
    <cellStyle name="Normal 12 3 2 9 2" xfId="30560"/>
    <cellStyle name="Normal 12 3 20" xfId="1837"/>
    <cellStyle name="Normal 12 3 20 2" xfId="1838"/>
    <cellStyle name="Normal 12 3 20 2 2" xfId="30562"/>
    <cellStyle name="Normal 12 3 20 3" xfId="30561"/>
    <cellStyle name="Normal 12 3 21" xfId="1839"/>
    <cellStyle name="Normal 12 3 21 2" xfId="1840"/>
    <cellStyle name="Normal 12 3 21 2 2" xfId="30564"/>
    <cellStyle name="Normal 12 3 21 3" xfId="30563"/>
    <cellStyle name="Normal 12 3 22" xfId="1841"/>
    <cellStyle name="Normal 12 3 22 2" xfId="1842"/>
    <cellStyle name="Normal 12 3 22 2 2" xfId="30566"/>
    <cellStyle name="Normal 12 3 22 3" xfId="30565"/>
    <cellStyle name="Normal 12 3 23" xfId="1843"/>
    <cellStyle name="Normal 12 3 24" xfId="1844"/>
    <cellStyle name="Normal 12 3 3" xfId="1845"/>
    <cellStyle name="Normal 12 3 3 2" xfId="1846"/>
    <cellStyle name="Normal 12 3 3 3" xfId="1847"/>
    <cellStyle name="Normal 12 3 3 3 2" xfId="30568"/>
    <cellStyle name="Normal 12 3 3 4" xfId="30567"/>
    <cellStyle name="Normal 12 3 4" xfId="1848"/>
    <cellStyle name="Normal 12 3 4 2" xfId="30569"/>
    <cellStyle name="Normal 12 3 5" xfId="1849"/>
    <cellStyle name="Normal 12 3 5 2" xfId="30570"/>
    <cellStyle name="Normal 12 3 6" xfId="1850"/>
    <cellStyle name="Normal 12 3 6 2" xfId="30571"/>
    <cellStyle name="Normal 12 3 7" xfId="1851"/>
    <cellStyle name="Normal 12 3 7 2" xfId="30572"/>
    <cellStyle name="Normal 12 3 8" xfId="1852"/>
    <cellStyle name="Normal 12 3 8 2" xfId="1853"/>
    <cellStyle name="Normal 12 3 8 2 2" xfId="30574"/>
    <cellStyle name="Normal 12 3 8 3" xfId="30573"/>
    <cellStyle name="Normal 12 3 9" xfId="1854"/>
    <cellStyle name="Normal 12 3 9 2" xfId="1855"/>
    <cellStyle name="Normal 12 3 9 2 2" xfId="30576"/>
    <cellStyle name="Normal 12 3 9 3" xfId="30575"/>
    <cellStyle name="Normal 12 4" xfId="1856"/>
    <cellStyle name="Normal 12 4 2" xfId="1857"/>
    <cellStyle name="Normal 12 4 2 2" xfId="1858"/>
    <cellStyle name="Normal 12 4 2 2 2" xfId="30578"/>
    <cellStyle name="Normal 12 4 2 3" xfId="30577"/>
    <cellStyle name="Normal 12 4 3" xfId="1859"/>
    <cellStyle name="Normal 12 4 4" xfId="1860"/>
    <cellStyle name="Normal 12 4 4 2" xfId="30579"/>
    <cellStyle name="Normal 12 4 5" xfId="1861"/>
    <cellStyle name="Normal 12 4 5 2" xfId="1862"/>
    <cellStyle name="Normal 12 4 5 3" xfId="1863"/>
    <cellStyle name="Normal 12 4 6" xfId="1864"/>
    <cellStyle name="Normal 12 5" xfId="1865"/>
    <cellStyle name="Normal 12 5 2" xfId="1866"/>
    <cellStyle name="Normal 12 5 2 2" xfId="1867"/>
    <cellStyle name="Normal 12 5 2 2 2" xfId="30582"/>
    <cellStyle name="Normal 12 5 2 3" xfId="30581"/>
    <cellStyle name="Normal 12 5 3" xfId="1868"/>
    <cellStyle name="Normal 12 5 3 2" xfId="30583"/>
    <cellStyle name="Normal 12 5 4" xfId="30580"/>
    <cellStyle name="Normal 12 6" xfId="1869"/>
    <cellStyle name="Normal 12 6 2" xfId="1870"/>
    <cellStyle name="Normal 12 6 2 2" xfId="1871"/>
    <cellStyle name="Normal 12 6 2 2 2" xfId="30586"/>
    <cellStyle name="Normal 12 6 2 3" xfId="30585"/>
    <cellStyle name="Normal 12 6 3" xfId="1872"/>
    <cellStyle name="Normal 12 6 3 2" xfId="30587"/>
    <cellStyle name="Normal 12 6 4" xfId="30584"/>
    <cellStyle name="Normal 12 7" xfId="1873"/>
    <cellStyle name="Normal 12 7 2" xfId="1874"/>
    <cellStyle name="Normal 12 7 2 2" xfId="1875"/>
    <cellStyle name="Normal 12 7 2 2 2" xfId="30590"/>
    <cellStyle name="Normal 12 7 2 3" xfId="30589"/>
    <cellStyle name="Normal 12 7 3" xfId="1876"/>
    <cellStyle name="Normal 12 7 3 2" xfId="30591"/>
    <cellStyle name="Normal 12 7 4" xfId="30588"/>
    <cellStyle name="Normal 12 8" xfId="1877"/>
    <cellStyle name="Normal 12 8 2" xfId="1878"/>
    <cellStyle name="Normal 12 8 2 2" xfId="30593"/>
    <cellStyle name="Normal 12 8 3" xfId="30592"/>
    <cellStyle name="Normal 12 9" xfId="1879"/>
    <cellStyle name="Normal 12 9 2" xfId="1880"/>
    <cellStyle name="Normal 12 9 2 2" xfId="30595"/>
    <cellStyle name="Normal 12 9 3" xfId="30594"/>
    <cellStyle name="Normal 13" xfId="1881"/>
    <cellStyle name="Normal 13 10" xfId="1882"/>
    <cellStyle name="Normal 13 10 2" xfId="1883"/>
    <cellStyle name="Normal 13 10 2 2" xfId="30597"/>
    <cellStyle name="Normal 13 10 3" xfId="30596"/>
    <cellStyle name="Normal 13 11" xfId="1884"/>
    <cellStyle name="Normal 13 11 2" xfId="30598"/>
    <cellStyle name="Normal 13 12" xfId="1885"/>
    <cellStyle name="Normal 13 12 2" xfId="30599"/>
    <cellStyle name="Normal 13 13" xfId="1886"/>
    <cellStyle name="Normal 13 13 2" xfId="1887"/>
    <cellStyle name="Normal 13 13 3" xfId="1888"/>
    <cellStyle name="Normal 13 14" xfId="1889"/>
    <cellStyle name="Normal 13 14 2" xfId="1890"/>
    <cellStyle name="Normal 13 14 3" xfId="1891"/>
    <cellStyle name="Normal 13 15" xfId="1892"/>
    <cellStyle name="Normal 13 16" xfId="1893"/>
    <cellStyle name="Normal 13 17" xfId="1894"/>
    <cellStyle name="Normal 13 2" xfId="1895"/>
    <cellStyle name="Normal 13 2 2" xfId="1896"/>
    <cellStyle name="Normal 13 2 2 2" xfId="1897"/>
    <cellStyle name="Normal 13 2 2 2 2" xfId="30600"/>
    <cellStyle name="Normal 13 2 2 3" xfId="1898"/>
    <cellStyle name="Normal 13 2 2 4" xfId="1899"/>
    <cellStyle name="Normal 13 2 3" xfId="1900"/>
    <cellStyle name="Normal 13 2 3 2" xfId="1901"/>
    <cellStyle name="Normal 13 2 3 2 2" xfId="30601"/>
    <cellStyle name="Normal 13 2 3 3" xfId="1902"/>
    <cellStyle name="Normal 13 2 4" xfId="1903"/>
    <cellStyle name="Normal 13 2 4 2" xfId="30602"/>
    <cellStyle name="Normal 13 2 5" xfId="1904"/>
    <cellStyle name="Normal 13 2 5 2" xfId="30603"/>
    <cellStyle name="Normal 13 2 6" xfId="1905"/>
    <cellStyle name="Normal 13 3" xfId="1906"/>
    <cellStyle name="Normal 13 3 2" xfId="1907"/>
    <cellStyle name="Normal 13 3 2 2" xfId="1908"/>
    <cellStyle name="Normal 13 3 2 2 2" xfId="30605"/>
    <cellStyle name="Normal 13 3 2 3" xfId="30604"/>
    <cellStyle name="Normal 13 3 3" xfId="1909"/>
    <cellStyle name="Normal 13 3 3 2" xfId="1910"/>
    <cellStyle name="Normal 13 3 3 2 2" xfId="30607"/>
    <cellStyle name="Normal 13 3 3 3" xfId="1911"/>
    <cellStyle name="Normal 13 3 3 3 2" xfId="30608"/>
    <cellStyle name="Normal 13 3 3 4" xfId="30606"/>
    <cellStyle name="Normal 13 3 4" xfId="1912"/>
    <cellStyle name="Normal 13 4" xfId="1913"/>
    <cellStyle name="Normal 13 4 2" xfId="1914"/>
    <cellStyle name="Normal 13 4 2 2" xfId="1915"/>
    <cellStyle name="Normal 13 4 2 2 2" xfId="30610"/>
    <cellStyle name="Normal 13 4 2 3" xfId="30609"/>
    <cellStyle name="Normal 13 4 3" xfId="1916"/>
    <cellStyle name="Normal 13 4 3 2" xfId="30611"/>
    <cellStyle name="Normal 13 4 4" xfId="1917"/>
    <cellStyle name="Normal 13 4 5" xfId="1918"/>
    <cellStyle name="Normal 13 5" xfId="1919"/>
    <cellStyle name="Normal 13 5 2" xfId="1920"/>
    <cellStyle name="Normal 13 5 2 2" xfId="1921"/>
    <cellStyle name="Normal 13 5 2 2 2" xfId="30613"/>
    <cellStyle name="Normal 13 5 2 3" xfId="30612"/>
    <cellStyle name="Normal 13 5 3" xfId="1922"/>
    <cellStyle name="Normal 13 5 3 2" xfId="30614"/>
    <cellStyle name="Normal 13 5 4" xfId="1923"/>
    <cellStyle name="Normal 13 5 4 2" xfId="30615"/>
    <cellStyle name="Normal 13 5 5" xfId="1924"/>
    <cellStyle name="Normal 13 6" xfId="1925"/>
    <cellStyle name="Normal 13 6 2" xfId="1926"/>
    <cellStyle name="Normal 13 6 2 2" xfId="1927"/>
    <cellStyle name="Normal 13 6 2 2 2" xfId="30617"/>
    <cellStyle name="Normal 13 6 2 3" xfId="30616"/>
    <cellStyle name="Normal 13 6 3" xfId="1928"/>
    <cellStyle name="Normal 13 6 3 2" xfId="30618"/>
    <cellStyle name="Normal 13 6 4" xfId="1929"/>
    <cellStyle name="Normal 13 6 4 2" xfId="30619"/>
    <cellStyle name="Normal 13 6 5" xfId="1930"/>
    <cellStyle name="Normal 13 7" xfId="1931"/>
    <cellStyle name="Normal 13 7 2" xfId="1932"/>
    <cellStyle name="Normal 13 7 2 2" xfId="1933"/>
    <cellStyle name="Normal 13 7 2 2 2" xfId="30621"/>
    <cellStyle name="Normal 13 7 2 3" xfId="30620"/>
    <cellStyle name="Normal 13 7 3" xfId="1934"/>
    <cellStyle name="Normal 13 7 3 2" xfId="30622"/>
    <cellStyle name="Normal 13 7 4" xfId="1935"/>
    <cellStyle name="Normal 13 7 4 2" xfId="30623"/>
    <cellStyle name="Normal 13 7 5" xfId="1936"/>
    <cellStyle name="Normal 13 8" xfId="1937"/>
    <cellStyle name="Normal 13 8 2" xfId="1938"/>
    <cellStyle name="Normal 13 8 2 2" xfId="1939"/>
    <cellStyle name="Normal 13 8 2 2 2" xfId="30625"/>
    <cellStyle name="Normal 13 8 2 3" xfId="30624"/>
    <cellStyle name="Normal 13 8 3" xfId="1940"/>
    <cellStyle name="Normal 13 8 3 2" xfId="30626"/>
    <cellStyle name="Normal 13 8 4" xfId="1941"/>
    <cellStyle name="Normal 13 8 4 2" xfId="30627"/>
    <cellStyle name="Normal 13 8 5" xfId="1942"/>
    <cellStyle name="Normal 13 9" xfId="1943"/>
    <cellStyle name="Normal 13 9 2" xfId="1944"/>
    <cellStyle name="Normal 13 9 2 2" xfId="1945"/>
    <cellStyle name="Normal 13 9 2 2 2" xfId="30630"/>
    <cellStyle name="Normal 13 9 2 3" xfId="30629"/>
    <cellStyle name="Normal 13 9 3" xfId="1946"/>
    <cellStyle name="Normal 13 9 3 2" xfId="30631"/>
    <cellStyle name="Normal 13 9 4" xfId="30628"/>
    <cellStyle name="Normal 14" xfId="1947"/>
    <cellStyle name="Normal 14 10" xfId="1948"/>
    <cellStyle name="Normal 14 10 2" xfId="1949"/>
    <cellStyle name="Normal 14 10 2 2" xfId="30632"/>
    <cellStyle name="Normal 14 10 3" xfId="1950"/>
    <cellStyle name="Normal 14 10 3 2" xfId="30633"/>
    <cellStyle name="Normal 14 10 4" xfId="1951"/>
    <cellStyle name="Normal 14 11" xfId="1952"/>
    <cellStyle name="Normal 14 11 2" xfId="30634"/>
    <cellStyle name="Normal 14 12" xfId="1953"/>
    <cellStyle name="Normal 14 12 2" xfId="30635"/>
    <cellStyle name="Normal 14 13" xfId="1954"/>
    <cellStyle name="Normal 14 13 2" xfId="1955"/>
    <cellStyle name="Normal 14 13 3" xfId="1956"/>
    <cellStyle name="Normal 14 14" xfId="1957"/>
    <cellStyle name="Normal 14 14 2" xfId="1958"/>
    <cellStyle name="Normal 14 14 2 2" xfId="30637"/>
    <cellStyle name="Normal 14 14 3" xfId="30636"/>
    <cellStyle name="Normal 14 15" xfId="1959"/>
    <cellStyle name="Normal 14 16" xfId="1960"/>
    <cellStyle name="Normal 14 17" xfId="1961"/>
    <cellStyle name="Normal 14 2" xfId="1962"/>
    <cellStyle name="Normal 14 2 2" xfId="1963"/>
    <cellStyle name="Normal 14 2 3" xfId="1964"/>
    <cellStyle name="Normal 14 2 3 2" xfId="30638"/>
    <cellStyle name="Normal 14 2 4" xfId="1965"/>
    <cellStyle name="Normal 14 2 4 2" xfId="30639"/>
    <cellStyle name="Normal 14 2 5" xfId="1966"/>
    <cellStyle name="Normal 14 2 6" xfId="1967"/>
    <cellStyle name="Normal 14 2 7" xfId="1968"/>
    <cellStyle name="Normal 14 3" xfId="1969"/>
    <cellStyle name="Normal 14 3 2" xfId="1970"/>
    <cellStyle name="Normal 14 3 2 2" xfId="1971"/>
    <cellStyle name="Normal 14 3 2 2 2" xfId="30641"/>
    <cellStyle name="Normal 14 3 2 3" xfId="30640"/>
    <cellStyle name="Normal 14 3 3" xfId="1972"/>
    <cellStyle name="Normal 14 3 3 2" xfId="1973"/>
    <cellStyle name="Normal 14 3 3 3" xfId="1974"/>
    <cellStyle name="Normal 14 3 3 3 2" xfId="30642"/>
    <cellStyle name="Normal 14 3 4" xfId="1975"/>
    <cellStyle name="Normal 14 4" xfId="1976"/>
    <cellStyle name="Normal 14 4 2" xfId="1977"/>
    <cellStyle name="Normal 14 4 2 2" xfId="1978"/>
    <cellStyle name="Normal 14 4 2 2 2" xfId="30644"/>
    <cellStyle name="Normal 14 4 2 3" xfId="30643"/>
    <cellStyle name="Normal 14 4 3" xfId="1979"/>
    <cellStyle name="Normal 14 4 3 2" xfId="1980"/>
    <cellStyle name="Normal 14 4 3 2 2" xfId="30646"/>
    <cellStyle name="Normal 14 4 3 3" xfId="1981"/>
    <cellStyle name="Normal 14 4 3 3 2" xfId="30647"/>
    <cellStyle name="Normal 14 4 3 4" xfId="30645"/>
    <cellStyle name="Normal 14 4 4" xfId="1982"/>
    <cellStyle name="Normal 14 5" xfId="1983"/>
    <cellStyle name="Normal 14 5 2" xfId="1984"/>
    <cellStyle name="Normal 14 5 2 2" xfId="30648"/>
    <cellStyle name="Normal 14 5 3" xfId="1985"/>
    <cellStyle name="Normal 14 5 4" xfId="1986"/>
    <cellStyle name="Normal 14 5 5" xfId="1987"/>
    <cellStyle name="Normal 14 6" xfId="1988"/>
    <cellStyle name="Normal 14 6 2" xfId="1989"/>
    <cellStyle name="Normal 14 6 2 2" xfId="1990"/>
    <cellStyle name="Normal 14 6 2 2 2" xfId="30650"/>
    <cellStyle name="Normal 14 6 2 3" xfId="30649"/>
    <cellStyle name="Normal 14 6 3" xfId="1991"/>
    <cellStyle name="Normal 14 6 3 2" xfId="30651"/>
    <cellStyle name="Normal 14 6 4" xfId="1992"/>
    <cellStyle name="Normal 14 6 4 2" xfId="30652"/>
    <cellStyle name="Normal 14 6 5" xfId="1993"/>
    <cellStyle name="Normal 14 6 6" xfId="1994"/>
    <cellStyle name="Normal 14 6 7" xfId="1995"/>
    <cellStyle name="Normal 14 7" xfId="1996"/>
    <cellStyle name="Normal 14 7 2" xfId="1997"/>
    <cellStyle name="Normal 14 7 2 2" xfId="30653"/>
    <cellStyle name="Normal 14 7 3" xfId="1998"/>
    <cellStyle name="Normal 14 7 4" xfId="1999"/>
    <cellStyle name="Normal 14 7 5" xfId="2000"/>
    <cellStyle name="Normal 14 8" xfId="2001"/>
    <cellStyle name="Normal 14 8 2" xfId="2002"/>
    <cellStyle name="Normal 14 8 2 2" xfId="2003"/>
    <cellStyle name="Normal 14 8 2 2 2" xfId="30655"/>
    <cellStyle name="Normal 14 8 2 3" xfId="30654"/>
    <cellStyle name="Normal 14 8 3" xfId="2004"/>
    <cellStyle name="Normal 14 8 3 2" xfId="30656"/>
    <cellStyle name="Normal 14 8 4" xfId="2005"/>
    <cellStyle name="Normal 14 8 4 2" xfId="30657"/>
    <cellStyle name="Normal 14 8 5" xfId="2006"/>
    <cellStyle name="Normal 14 9" xfId="2007"/>
    <cellStyle name="Normal 14 9 2" xfId="2008"/>
    <cellStyle name="Normal 14 9 2 2" xfId="2009"/>
    <cellStyle name="Normal 14 9 2 2 2" xfId="30660"/>
    <cellStyle name="Normal 14 9 2 3" xfId="30659"/>
    <cellStyle name="Normal 14 9 3" xfId="2010"/>
    <cellStyle name="Normal 14 9 3 2" xfId="30661"/>
    <cellStyle name="Normal 14 9 4" xfId="2011"/>
    <cellStyle name="Normal 14 9 4 2" xfId="30662"/>
    <cellStyle name="Normal 14 9 5" xfId="30658"/>
    <cellStyle name="Normal 15" xfId="2012"/>
    <cellStyle name="Normal 15 10" xfId="2013"/>
    <cellStyle name="Normal 15 10 2" xfId="2014"/>
    <cellStyle name="Normal 15 10 2 2" xfId="2015"/>
    <cellStyle name="Normal 15 10 2 2 2" xfId="30665"/>
    <cellStyle name="Normal 15 10 2 3" xfId="30664"/>
    <cellStyle name="Normal 15 10 3" xfId="2016"/>
    <cellStyle name="Normal 15 10 3 2" xfId="2017"/>
    <cellStyle name="Normal 15 10 3 2 2" xfId="30667"/>
    <cellStyle name="Normal 15 10 3 3" xfId="30666"/>
    <cellStyle name="Normal 15 10 4" xfId="2018"/>
    <cellStyle name="Normal 15 10 4 2" xfId="30668"/>
    <cellStyle name="Normal 15 10 5" xfId="30663"/>
    <cellStyle name="Normal 15 11" xfId="2019"/>
    <cellStyle name="Normal 15 11 2" xfId="2020"/>
    <cellStyle name="Normal 15 11 2 2" xfId="30670"/>
    <cellStyle name="Normal 15 11 3" xfId="30669"/>
    <cellStyle name="Normal 15 12" xfId="2021"/>
    <cellStyle name="Normal 15 12 2" xfId="30671"/>
    <cellStyle name="Normal 15 13" xfId="2022"/>
    <cellStyle name="Normal 15 13 2" xfId="30672"/>
    <cellStyle name="Normal 15 14" xfId="2023"/>
    <cellStyle name="Normal 15 14 2" xfId="30673"/>
    <cellStyle name="Normal 15 15" xfId="2024"/>
    <cellStyle name="Normal 15 2" xfId="2025"/>
    <cellStyle name="Normal 15 2 2" xfId="2026"/>
    <cellStyle name="Normal 15 2 2 2" xfId="2027"/>
    <cellStyle name="Normal 15 2 2 2 2" xfId="30675"/>
    <cellStyle name="Normal 15 2 2 3" xfId="30674"/>
    <cellStyle name="Normal 15 2 3" xfId="2028"/>
    <cellStyle name="Normal 15 2 3 2" xfId="2029"/>
    <cellStyle name="Normal 15 2 3 2 2" xfId="30677"/>
    <cellStyle name="Normal 15 2 3 3" xfId="30676"/>
    <cellStyle name="Normal 15 2 4" xfId="2030"/>
    <cellStyle name="Normal 15 2 4 2" xfId="2031"/>
    <cellStyle name="Normal 15 2 4 3" xfId="2032"/>
    <cellStyle name="Normal 15 2 5" xfId="2033"/>
    <cellStyle name="Normal 15 2 5 2" xfId="30678"/>
    <cellStyle name="Normal 15 2 6" xfId="2034"/>
    <cellStyle name="Normal 15 3" xfId="2035"/>
    <cellStyle name="Normal 15 3 2" xfId="2036"/>
    <cellStyle name="Normal 15 3 2 2" xfId="2037"/>
    <cellStyle name="Normal 15 3 2 2 2" xfId="2038"/>
    <cellStyle name="Normal 15 3 2 2 2 2" xfId="30681"/>
    <cellStyle name="Normal 15 3 2 2 3" xfId="30680"/>
    <cellStyle name="Normal 15 3 2 3" xfId="2039"/>
    <cellStyle name="Normal 15 3 2 3 2" xfId="30682"/>
    <cellStyle name="Normal 15 3 2 4" xfId="30679"/>
    <cellStyle name="Normal 15 3 3" xfId="2040"/>
    <cellStyle name="Normal 15 3 3 2" xfId="2041"/>
    <cellStyle name="Normal 15 3 3 2 2" xfId="30684"/>
    <cellStyle name="Normal 15 3 3 3" xfId="30683"/>
    <cellStyle name="Normal 15 3 4" xfId="2042"/>
    <cellStyle name="Normal 15 3 4 2" xfId="30685"/>
    <cellStyle name="Normal 15 3 5" xfId="2043"/>
    <cellStyle name="Normal 15 3 5 2" xfId="30686"/>
    <cellStyle name="Normal 15 3 6" xfId="2044"/>
    <cellStyle name="Normal 15 4" xfId="2045"/>
    <cellStyle name="Normal 15 4 2" xfId="2046"/>
    <cellStyle name="Normal 15 4 2 2" xfId="2047"/>
    <cellStyle name="Normal 15 4 2 2 2" xfId="2048"/>
    <cellStyle name="Normal 15 4 2 2 2 2" xfId="30689"/>
    <cellStyle name="Normal 15 4 2 2 3" xfId="30688"/>
    <cellStyle name="Normal 15 4 2 3" xfId="2049"/>
    <cellStyle name="Normal 15 4 2 3 2" xfId="30690"/>
    <cellStyle name="Normal 15 4 2 4" xfId="30687"/>
    <cellStyle name="Normal 15 4 3" xfId="2050"/>
    <cellStyle name="Normal 15 4 3 2" xfId="2051"/>
    <cellStyle name="Normal 15 4 3 2 2" xfId="30692"/>
    <cellStyle name="Normal 15 4 3 3" xfId="30691"/>
    <cellStyle name="Normal 15 4 4" xfId="2052"/>
    <cellStyle name="Normal 15 4 4 2" xfId="30693"/>
    <cellStyle name="Normal 15 4 5" xfId="2053"/>
    <cellStyle name="Normal 15 4 5 2" xfId="30694"/>
    <cellStyle name="Normal 15 4 6" xfId="2054"/>
    <cellStyle name="Normal 15 5" xfId="2055"/>
    <cellStyle name="Normal 15 5 2" xfId="2056"/>
    <cellStyle name="Normal 15 5 2 2" xfId="2057"/>
    <cellStyle name="Normal 15 5 2 2 2" xfId="30696"/>
    <cellStyle name="Normal 15 5 2 3" xfId="30695"/>
    <cellStyle name="Normal 15 5 3" xfId="2058"/>
    <cellStyle name="Normal 15 5 3 2" xfId="2059"/>
    <cellStyle name="Normal 15 5 3 2 2" xfId="30698"/>
    <cellStyle name="Normal 15 5 3 3" xfId="30697"/>
    <cellStyle name="Normal 15 5 4" xfId="2060"/>
    <cellStyle name="Normal 15 5 4 2" xfId="2061"/>
    <cellStyle name="Normal 15 5 4 3" xfId="2062"/>
    <cellStyle name="Normal 15 5 5" xfId="2063"/>
    <cellStyle name="Normal 15 5 5 2" xfId="30699"/>
    <cellStyle name="Normal 15 5 6" xfId="2064"/>
    <cellStyle name="Normal 15 6" xfId="2065"/>
    <cellStyle name="Normal 15 6 2" xfId="2066"/>
    <cellStyle name="Normal 15 6 2 2" xfId="2067"/>
    <cellStyle name="Normal 15 6 2 2 2" xfId="30701"/>
    <cellStyle name="Normal 15 6 2 3" xfId="30700"/>
    <cellStyle name="Normal 15 6 3" xfId="2068"/>
    <cellStyle name="Normal 15 6 3 2" xfId="2069"/>
    <cellStyle name="Normal 15 6 3 2 2" xfId="30703"/>
    <cellStyle name="Normal 15 6 3 3" xfId="30702"/>
    <cellStyle name="Normal 15 6 4" xfId="2070"/>
    <cellStyle name="Normal 15 6 4 2" xfId="2071"/>
    <cellStyle name="Normal 15 6 4 3" xfId="2072"/>
    <cellStyle name="Normal 15 6 5" xfId="2073"/>
    <cellStyle name="Normal 15 6 5 2" xfId="30704"/>
    <cellStyle name="Normal 15 6 6" xfId="2074"/>
    <cellStyle name="Normal 15 7" xfId="2075"/>
    <cellStyle name="Normal 15 7 2" xfId="2076"/>
    <cellStyle name="Normal 15 7 2 2" xfId="2077"/>
    <cellStyle name="Normal 15 7 2 2 2" xfId="30707"/>
    <cellStyle name="Normal 15 7 2 3" xfId="30706"/>
    <cellStyle name="Normal 15 7 3" xfId="2078"/>
    <cellStyle name="Normal 15 7 3 2" xfId="2079"/>
    <cellStyle name="Normal 15 7 3 2 2" xfId="30709"/>
    <cellStyle name="Normal 15 7 3 3" xfId="30708"/>
    <cellStyle name="Normal 15 7 4" xfId="2080"/>
    <cellStyle name="Normal 15 7 4 2" xfId="2081"/>
    <cellStyle name="Normal 15 7 4 3" xfId="2082"/>
    <cellStyle name="Normal 15 7 5" xfId="2083"/>
    <cellStyle name="Normal 15 7 5 2" xfId="30710"/>
    <cellStyle name="Normal 15 7 6" xfId="30705"/>
    <cellStyle name="Normal 15 8" xfId="2084"/>
    <cellStyle name="Normal 15 8 2" xfId="2085"/>
    <cellStyle name="Normal 15 8 2 2" xfId="2086"/>
    <cellStyle name="Normal 15 8 2 2 2" xfId="2087"/>
    <cellStyle name="Normal 15 8 2 2 2 2" xfId="30714"/>
    <cellStyle name="Normal 15 8 2 2 3" xfId="30713"/>
    <cellStyle name="Normal 15 8 2 3" xfId="2088"/>
    <cellStyle name="Normal 15 8 2 3 2" xfId="30715"/>
    <cellStyle name="Normal 15 8 2 4" xfId="30712"/>
    <cellStyle name="Normal 15 8 3" xfId="2089"/>
    <cellStyle name="Normal 15 8 3 2" xfId="2090"/>
    <cellStyle name="Normal 15 8 3 2 2" xfId="30717"/>
    <cellStyle name="Normal 15 8 3 3" xfId="30716"/>
    <cellStyle name="Normal 15 8 4" xfId="2091"/>
    <cellStyle name="Normal 15 8 4 2" xfId="30718"/>
    <cellStyle name="Normal 15 8 5" xfId="2092"/>
    <cellStyle name="Normal 15 8 5 2" xfId="30719"/>
    <cellStyle name="Normal 15 8 6" xfId="30711"/>
    <cellStyle name="Normal 15 9" xfId="2093"/>
    <cellStyle name="Normal 15 9 2" xfId="2094"/>
    <cellStyle name="Normal 15 9 2 2" xfId="2095"/>
    <cellStyle name="Normal 15 9 2 2 2" xfId="2096"/>
    <cellStyle name="Normal 15 9 2 2 2 2" xfId="30723"/>
    <cellStyle name="Normal 15 9 2 2 3" xfId="30722"/>
    <cellStyle name="Normal 15 9 2 3" xfId="2097"/>
    <cellStyle name="Normal 15 9 2 3 2" xfId="30724"/>
    <cellStyle name="Normal 15 9 2 4" xfId="30721"/>
    <cellStyle name="Normal 15 9 3" xfId="2098"/>
    <cellStyle name="Normal 15 9 3 2" xfId="2099"/>
    <cellStyle name="Normal 15 9 3 2 2" xfId="30726"/>
    <cellStyle name="Normal 15 9 3 3" xfId="30725"/>
    <cellStyle name="Normal 15 9 4" xfId="2100"/>
    <cellStyle name="Normal 15 9 4 2" xfId="30727"/>
    <cellStyle name="Normal 15 9 5" xfId="30720"/>
    <cellStyle name="Normal 16" xfId="2101"/>
    <cellStyle name="Normal 16 10" xfId="2102"/>
    <cellStyle name="Normal 16 11" xfId="2103"/>
    <cellStyle name="Normal 16 12" xfId="2104"/>
    <cellStyle name="Normal 16 2" xfId="2105"/>
    <cellStyle name="Normal 16 2 2" xfId="2106"/>
    <cellStyle name="Normal 16 2 2 2" xfId="2107"/>
    <cellStyle name="Normal 16 2 2 2 2" xfId="30728"/>
    <cellStyle name="Normal 16 2 2 3" xfId="2108"/>
    <cellStyle name="Normal 16 2 3" xfId="2109"/>
    <cellStyle name="Normal 16 2 3 2" xfId="30729"/>
    <cellStyle name="Normal 16 2 4" xfId="2110"/>
    <cellStyle name="Normal 16 3" xfId="2111"/>
    <cellStyle name="Normal 16 3 2" xfId="2112"/>
    <cellStyle name="Normal 16 3 2 2" xfId="2113"/>
    <cellStyle name="Normal 16 3 2 2 2" xfId="30730"/>
    <cellStyle name="Normal 16 3 2 3" xfId="2114"/>
    <cellStyle name="Normal 16 3 3" xfId="2115"/>
    <cellStyle name="Normal 16 3 3 2" xfId="30731"/>
    <cellStyle name="Normal 16 3 4" xfId="2116"/>
    <cellStyle name="Normal 16 4" xfId="2117"/>
    <cellStyle name="Normal 16 4 2" xfId="2118"/>
    <cellStyle name="Normal 16 4 2 2" xfId="2119"/>
    <cellStyle name="Normal 16 4 2 2 2" xfId="30732"/>
    <cellStyle name="Normal 16 4 2 3" xfId="2120"/>
    <cellStyle name="Normal 16 4 3" xfId="2121"/>
    <cellStyle name="Normal 16 4 3 2" xfId="30733"/>
    <cellStyle name="Normal 16 4 4" xfId="2122"/>
    <cellStyle name="Normal 16 5" xfId="2123"/>
    <cellStyle name="Normal 16 5 2" xfId="2124"/>
    <cellStyle name="Normal 16 5 2 2" xfId="2125"/>
    <cellStyle name="Normal 16 5 2 2 2" xfId="30734"/>
    <cellStyle name="Normal 16 5 2 3" xfId="2126"/>
    <cellStyle name="Normal 16 5 3" xfId="2127"/>
    <cellStyle name="Normal 16 5 3 2" xfId="30735"/>
    <cellStyle name="Normal 16 5 4" xfId="2128"/>
    <cellStyle name="Normal 16 6" xfId="2129"/>
    <cellStyle name="Normal 16 6 2" xfId="2130"/>
    <cellStyle name="Normal 16 6 2 2" xfId="2131"/>
    <cellStyle name="Normal 16 6 2 3" xfId="2132"/>
    <cellStyle name="Normal 16 6 2 3 2" xfId="30736"/>
    <cellStyle name="Normal 16 6 3" xfId="2133"/>
    <cellStyle name="Normal 16 6 3 2" xfId="30737"/>
    <cellStyle name="Normal 16 6 4" xfId="2134"/>
    <cellStyle name="Normal 16 7" xfId="2135"/>
    <cellStyle name="Normal 16 7 2" xfId="2136"/>
    <cellStyle name="Normal 16 7 3" xfId="2137"/>
    <cellStyle name="Normal 16 7 3 2" xfId="2138"/>
    <cellStyle name="Normal 16 7 3 3" xfId="2139"/>
    <cellStyle name="Normal 16 7 4" xfId="2140"/>
    <cellStyle name="Normal 16 8" xfId="2141"/>
    <cellStyle name="Normal 16 8 2" xfId="2142"/>
    <cellStyle name="Normal 16 8 3" xfId="2143"/>
    <cellStyle name="Normal 16 8 4" xfId="2144"/>
    <cellStyle name="Normal 16 8 4 2" xfId="30738"/>
    <cellStyle name="Normal 16 9" xfId="2145"/>
    <cellStyle name="Normal 16 9 2" xfId="30739"/>
    <cellStyle name="Normal 17" xfId="2146"/>
    <cellStyle name="Normal 17 2" xfId="2147"/>
    <cellStyle name="Normal 17 2 2" xfId="2148"/>
    <cellStyle name="Normal 17 2 2 2" xfId="2149"/>
    <cellStyle name="Normal 17 2 2 2 2" xfId="30741"/>
    <cellStyle name="Normal 17 2 2 3" xfId="30740"/>
    <cellStyle name="Normal 17 2 3" xfId="2150"/>
    <cellStyle name="Normal 17 2 3 2" xfId="30742"/>
    <cellStyle name="Normal 17 2 4" xfId="2151"/>
    <cellStyle name="Normal 17 2 4 2" xfId="30743"/>
    <cellStyle name="Normal 17 2 5" xfId="2152"/>
    <cellStyle name="Normal 17 2 5 2" xfId="2153"/>
    <cellStyle name="Normal 17 2 5 3" xfId="2154"/>
    <cellStyle name="Normal 17 2 6" xfId="2155"/>
    <cellStyle name="Normal 17 2 6 2" xfId="2156"/>
    <cellStyle name="Normal 17 2 6 3" xfId="2157"/>
    <cellStyle name="Normal 17 2 7" xfId="2158"/>
    <cellStyle name="Normal 17 2 8" xfId="2159"/>
    <cellStyle name="Normal 17 2 9" xfId="2160"/>
    <cellStyle name="Normal 17 3" xfId="2161"/>
    <cellStyle name="Normal 17 3 2" xfId="2162"/>
    <cellStyle name="Normal 17 3 2 2" xfId="2163"/>
    <cellStyle name="Normal 17 3 2 2 2" xfId="30745"/>
    <cellStyle name="Normal 17 3 2 3" xfId="30744"/>
    <cellStyle name="Normal 17 3 3" xfId="2164"/>
    <cellStyle name="Normal 17 3 3 2" xfId="30746"/>
    <cellStyle name="Normal 17 3 4" xfId="2165"/>
    <cellStyle name="Normal 17 3 4 2" xfId="2166"/>
    <cellStyle name="Normal 17 3 4 3" xfId="2167"/>
    <cellStyle name="Normal 17 3 5" xfId="2168"/>
    <cellStyle name="Normal 17 3 6" xfId="2169"/>
    <cellStyle name="Normal 17 4" xfId="2170"/>
    <cellStyle name="Normal 17 4 2" xfId="2171"/>
    <cellStyle name="Normal 17 4 2 2" xfId="2172"/>
    <cellStyle name="Normal 17 4 2 2 2" xfId="30748"/>
    <cellStyle name="Normal 17 4 2 3" xfId="30747"/>
    <cellStyle name="Normal 17 4 3" xfId="2173"/>
    <cellStyle name="Normal 17 4 3 2" xfId="30749"/>
    <cellStyle name="Normal 17 4 4" xfId="2174"/>
    <cellStyle name="Normal 17 4 4 2" xfId="2175"/>
    <cellStyle name="Normal 17 4 4 3" xfId="2176"/>
    <cellStyle name="Normal 17 4 5" xfId="2177"/>
    <cellStyle name="Normal 17 4 6" xfId="2178"/>
    <cellStyle name="Normal 17 5" xfId="2179"/>
    <cellStyle name="Normal 17 5 2" xfId="2180"/>
    <cellStyle name="Normal 17 5 2 2" xfId="2181"/>
    <cellStyle name="Normal 17 5 2 2 2" xfId="30751"/>
    <cellStyle name="Normal 17 5 2 3" xfId="30750"/>
    <cellStyle name="Normal 17 5 3" xfId="2182"/>
    <cellStyle name="Normal 17 5 3 2" xfId="30752"/>
    <cellStyle name="Normal 17 5 4" xfId="2183"/>
    <cellStyle name="Normal 17 5 4 2" xfId="2184"/>
    <cellStyle name="Normal 17 5 4 3" xfId="2185"/>
    <cellStyle name="Normal 17 5 5" xfId="2186"/>
    <cellStyle name="Normal 17 5 6" xfId="2187"/>
    <cellStyle name="Normal 17 6" xfId="2188"/>
    <cellStyle name="Normal 17 6 2" xfId="2189"/>
    <cellStyle name="Normal 17 6 2 2" xfId="30754"/>
    <cellStyle name="Normal 17 6 3" xfId="30753"/>
    <cellStyle name="Normal 17 7" xfId="2190"/>
    <cellStyle name="Normal 17 7 2" xfId="2191"/>
    <cellStyle name="Normal 17 7 2 2" xfId="30756"/>
    <cellStyle name="Normal 17 7 3" xfId="2192"/>
    <cellStyle name="Normal 17 7 3 2" xfId="30757"/>
    <cellStyle name="Normal 17 7 4" xfId="30755"/>
    <cellStyle name="Normal 17 8" xfId="2193"/>
    <cellStyle name="Normal 17 8 2" xfId="30758"/>
    <cellStyle name="Normal 17 9" xfId="2194"/>
    <cellStyle name="Normal 18" xfId="2195"/>
    <cellStyle name="Normal 18 10" xfId="2196"/>
    <cellStyle name="Normal 18 11" xfId="2197"/>
    <cellStyle name="Normal 18 2" xfId="2198"/>
    <cellStyle name="Normal 18 2 2" xfId="2199"/>
    <cellStyle name="Normal 18 2 2 2" xfId="2200"/>
    <cellStyle name="Normal 18 2 2 2 2" xfId="2201"/>
    <cellStyle name="Normal 18 2 2 2 2 2" xfId="30759"/>
    <cellStyle name="Normal 18 2 2 2 3" xfId="2202"/>
    <cellStyle name="Normal 18 2 2 3" xfId="2203"/>
    <cellStyle name="Normal 18 2 2 3 2" xfId="2204"/>
    <cellStyle name="Normal 18 2 2 3 3" xfId="2205"/>
    <cellStyle name="Normal 18 2 2 4" xfId="2206"/>
    <cellStyle name="Normal 18 2 2 5" xfId="2207"/>
    <cellStyle name="Normal 18 2 3" xfId="2208"/>
    <cellStyle name="Normal 18 2 3 2" xfId="2209"/>
    <cellStyle name="Normal 18 2 3 2 2" xfId="30760"/>
    <cellStyle name="Normal 18 2 3 3" xfId="2210"/>
    <cellStyle name="Normal 18 2 4" xfId="2211"/>
    <cellStyle name="Normal 18 2 5" xfId="2212"/>
    <cellStyle name="Normal 18 2 6" xfId="2213"/>
    <cellStyle name="Normal 18 3" xfId="2214"/>
    <cellStyle name="Normal 18 3 2" xfId="2215"/>
    <cellStyle name="Normal 18 3 2 2" xfId="2216"/>
    <cellStyle name="Normal 18 3 2 2 2" xfId="30762"/>
    <cellStyle name="Normal 18 3 2 3" xfId="30761"/>
    <cellStyle name="Normal 18 3 3" xfId="2217"/>
    <cellStyle name="Normal 18 3 3 2" xfId="30763"/>
    <cellStyle name="Normal 18 3 4" xfId="2218"/>
    <cellStyle name="Normal 18 4" xfId="2219"/>
    <cellStyle name="Normal 18 4 2" xfId="2220"/>
    <cellStyle name="Normal 18 4 2 2" xfId="2221"/>
    <cellStyle name="Normal 18 4 2 2 2" xfId="30766"/>
    <cellStyle name="Normal 18 4 2 3" xfId="30765"/>
    <cellStyle name="Normal 18 4 3" xfId="2222"/>
    <cellStyle name="Normal 18 4 3 2" xfId="30767"/>
    <cellStyle name="Normal 18 4 4" xfId="30764"/>
    <cellStyle name="Normal 18 5" xfId="2223"/>
    <cellStyle name="Normal 18 5 2" xfId="2224"/>
    <cellStyle name="Normal 18 5 2 2" xfId="2225"/>
    <cellStyle name="Normal 18 5 2 2 2" xfId="30770"/>
    <cellStyle name="Normal 18 5 2 3" xfId="30769"/>
    <cellStyle name="Normal 18 5 3" xfId="2226"/>
    <cellStyle name="Normal 18 5 3 2" xfId="30771"/>
    <cellStyle name="Normal 18 5 4" xfId="30768"/>
    <cellStyle name="Normal 18 6" xfId="2227"/>
    <cellStyle name="Normal 18 6 2" xfId="2228"/>
    <cellStyle name="Normal 18 6 2 2" xfId="30773"/>
    <cellStyle name="Normal 18 6 3" xfId="30772"/>
    <cellStyle name="Normal 18 7" xfId="2229"/>
    <cellStyle name="Normal 18 7 2" xfId="30774"/>
    <cellStyle name="Normal 18 8" xfId="2230"/>
    <cellStyle name="Normal 18 8 2" xfId="30775"/>
    <cellStyle name="Normal 18 9" xfId="2231"/>
    <cellStyle name="Normal 19" xfId="2232"/>
    <cellStyle name="Normal 19 10" xfId="2233"/>
    <cellStyle name="Normal 19 11" xfId="2234"/>
    <cellStyle name="Normal 19 2" xfId="2235"/>
    <cellStyle name="Normal 19 2 2" xfId="2236"/>
    <cellStyle name="Normal 19 2 2 2" xfId="2237"/>
    <cellStyle name="Normal 19 2 2 2 2" xfId="30777"/>
    <cellStyle name="Normal 19 2 2 3" xfId="30776"/>
    <cellStyle name="Normal 19 2 3" xfId="2238"/>
    <cellStyle name="Normal 19 2 3 2" xfId="30778"/>
    <cellStyle name="Normal 19 2 4" xfId="2239"/>
    <cellStyle name="Normal 19 3" xfId="2240"/>
    <cellStyle name="Normal 19 3 2" xfId="2241"/>
    <cellStyle name="Normal 19 3 2 2" xfId="2242"/>
    <cellStyle name="Normal 19 3 2 2 2" xfId="30781"/>
    <cellStyle name="Normal 19 3 2 3" xfId="30780"/>
    <cellStyle name="Normal 19 3 3" xfId="2243"/>
    <cellStyle name="Normal 19 3 3 2" xfId="30782"/>
    <cellStyle name="Normal 19 3 4" xfId="30779"/>
    <cellStyle name="Normal 19 4" xfId="2244"/>
    <cellStyle name="Normal 19 4 2" xfId="2245"/>
    <cellStyle name="Normal 19 4 2 2" xfId="2246"/>
    <cellStyle name="Normal 19 4 2 2 2" xfId="30785"/>
    <cellStyle name="Normal 19 4 2 3" xfId="30784"/>
    <cellStyle name="Normal 19 4 3" xfId="2247"/>
    <cellStyle name="Normal 19 4 3 2" xfId="30786"/>
    <cellStyle name="Normal 19 4 4" xfId="30783"/>
    <cellStyle name="Normal 19 5" xfId="2248"/>
    <cellStyle name="Normal 19 5 2" xfId="2249"/>
    <cellStyle name="Normal 19 5 2 2" xfId="2250"/>
    <cellStyle name="Normal 19 5 2 2 2" xfId="30789"/>
    <cellStyle name="Normal 19 5 2 3" xfId="30788"/>
    <cellStyle name="Normal 19 5 3" xfId="2251"/>
    <cellStyle name="Normal 19 5 3 2" xfId="30790"/>
    <cellStyle name="Normal 19 5 4" xfId="30787"/>
    <cellStyle name="Normal 19 6" xfId="2252"/>
    <cellStyle name="Normal 19 6 2" xfId="2253"/>
    <cellStyle name="Normal 19 6 2 2" xfId="30792"/>
    <cellStyle name="Normal 19 6 3" xfId="30791"/>
    <cellStyle name="Normal 19 7" xfId="2254"/>
    <cellStyle name="Normal 19 7 2" xfId="30793"/>
    <cellStyle name="Normal 19 8" xfId="2255"/>
    <cellStyle name="Normal 19 8 2" xfId="2256"/>
    <cellStyle name="Normal 19 8 3" xfId="2257"/>
    <cellStyle name="Normal 19 9" xfId="2258"/>
    <cellStyle name="Normal 2" xfId="2259"/>
    <cellStyle name="Normal 2 10" xfId="2260"/>
    <cellStyle name="Normal 2 10 10" xfId="2261"/>
    <cellStyle name="Normal 2 10 10 2" xfId="2262"/>
    <cellStyle name="Normal 2 10 10 2 2" xfId="30796"/>
    <cellStyle name="Normal 2 10 10 3" xfId="30795"/>
    <cellStyle name="Normal 2 10 11" xfId="2263"/>
    <cellStyle name="Normal 2 10 11 2" xfId="2264"/>
    <cellStyle name="Normal 2 10 11 2 2" xfId="30798"/>
    <cellStyle name="Normal 2 10 11 3" xfId="30797"/>
    <cellStyle name="Normal 2 10 12" xfId="2265"/>
    <cellStyle name="Normal 2 10 12 2" xfId="2266"/>
    <cellStyle name="Normal 2 10 12 2 2" xfId="30800"/>
    <cellStyle name="Normal 2 10 12 3" xfId="30799"/>
    <cellStyle name="Normal 2 10 13" xfId="2267"/>
    <cellStyle name="Normal 2 10 13 2" xfId="2268"/>
    <cellStyle name="Normal 2 10 13 2 2" xfId="30802"/>
    <cellStyle name="Normal 2 10 13 3" xfId="30801"/>
    <cellStyle name="Normal 2 10 14" xfId="2269"/>
    <cellStyle name="Normal 2 10 14 2" xfId="2270"/>
    <cellStyle name="Normal 2 10 14 2 2" xfId="30804"/>
    <cellStyle name="Normal 2 10 14 3" xfId="30803"/>
    <cellStyle name="Normal 2 10 15" xfId="2271"/>
    <cellStyle name="Normal 2 10 15 2" xfId="2272"/>
    <cellStyle name="Normal 2 10 15 2 2" xfId="30806"/>
    <cellStyle name="Normal 2 10 15 3" xfId="30805"/>
    <cellStyle name="Normal 2 10 16" xfId="2273"/>
    <cellStyle name="Normal 2 10 16 2" xfId="2274"/>
    <cellStyle name="Normal 2 10 16 2 2" xfId="30808"/>
    <cellStyle name="Normal 2 10 16 3" xfId="30807"/>
    <cellStyle name="Normal 2 10 17" xfId="2275"/>
    <cellStyle name="Normal 2 10 17 2" xfId="2276"/>
    <cellStyle name="Normal 2 10 17 2 2" xfId="30810"/>
    <cellStyle name="Normal 2 10 17 3" xfId="30809"/>
    <cellStyle name="Normal 2 10 18" xfId="2277"/>
    <cellStyle name="Normal 2 10 18 2" xfId="2278"/>
    <cellStyle name="Normal 2 10 18 2 2" xfId="30812"/>
    <cellStyle name="Normal 2 10 18 3" xfId="30811"/>
    <cellStyle name="Normal 2 10 19" xfId="2279"/>
    <cellStyle name="Normal 2 10 19 2" xfId="2280"/>
    <cellStyle name="Normal 2 10 19 2 2" xfId="30814"/>
    <cellStyle name="Normal 2 10 19 3" xfId="30813"/>
    <cellStyle name="Normal 2 10 2" xfId="2281"/>
    <cellStyle name="Normal 2 10 2 10" xfId="2282"/>
    <cellStyle name="Normal 2 10 2 10 2" xfId="30815"/>
    <cellStyle name="Normal 2 10 2 11" xfId="2283"/>
    <cellStyle name="Normal 2 10 2 11 2" xfId="30816"/>
    <cellStyle name="Normal 2 10 2 12" xfId="2284"/>
    <cellStyle name="Normal 2 10 2 12 2" xfId="30817"/>
    <cellStyle name="Normal 2 10 2 13" xfId="2285"/>
    <cellStyle name="Normal 2 10 2 13 2" xfId="30818"/>
    <cellStyle name="Normal 2 10 2 14" xfId="2286"/>
    <cellStyle name="Normal 2 10 2 14 2" xfId="30819"/>
    <cellStyle name="Normal 2 10 2 15" xfId="2287"/>
    <cellStyle name="Normal 2 10 2 15 2" xfId="30820"/>
    <cellStyle name="Normal 2 10 2 16" xfId="2288"/>
    <cellStyle name="Normal 2 10 2 16 2" xfId="30821"/>
    <cellStyle name="Normal 2 10 2 17" xfId="2289"/>
    <cellStyle name="Normal 2 10 2 17 2" xfId="30822"/>
    <cellStyle name="Normal 2 10 2 18" xfId="2290"/>
    <cellStyle name="Normal 2 10 2 18 2" xfId="30823"/>
    <cellStyle name="Normal 2 10 2 19" xfId="2291"/>
    <cellStyle name="Normal 2 10 2 19 2" xfId="30824"/>
    <cellStyle name="Normal 2 10 2 2" xfId="2292"/>
    <cellStyle name="Normal 2 10 2 2 2" xfId="30825"/>
    <cellStyle name="Normal 2 10 2 20" xfId="2293"/>
    <cellStyle name="Normal 2 10 2 21" xfId="2294"/>
    <cellStyle name="Normal 2 10 2 22" xfId="2295"/>
    <cellStyle name="Normal 2 10 2 22 2" xfId="30826"/>
    <cellStyle name="Normal 2 10 2 23" xfId="2296"/>
    <cellStyle name="Normal 2 10 2 3" xfId="2297"/>
    <cellStyle name="Normal 2 10 2 3 2" xfId="30827"/>
    <cellStyle name="Normal 2 10 2 4" xfId="2298"/>
    <cellStyle name="Normal 2 10 2 4 2" xfId="30828"/>
    <cellStyle name="Normal 2 10 2 5" xfId="2299"/>
    <cellStyle name="Normal 2 10 2 5 2" xfId="30829"/>
    <cellStyle name="Normal 2 10 2 6" xfId="2300"/>
    <cellStyle name="Normal 2 10 2 6 2" xfId="30830"/>
    <cellStyle name="Normal 2 10 2 7" xfId="2301"/>
    <cellStyle name="Normal 2 10 2 7 2" xfId="30831"/>
    <cellStyle name="Normal 2 10 2 8" xfId="2302"/>
    <cellStyle name="Normal 2 10 2 8 2" xfId="30832"/>
    <cellStyle name="Normal 2 10 2 9" xfId="2303"/>
    <cellStyle name="Normal 2 10 2 9 2" xfId="30833"/>
    <cellStyle name="Normal 2 10 20" xfId="2304"/>
    <cellStyle name="Normal 2 10 20 2" xfId="2305"/>
    <cellStyle name="Normal 2 10 20 2 2" xfId="30835"/>
    <cellStyle name="Normal 2 10 20 3" xfId="30834"/>
    <cellStyle name="Normal 2 10 21" xfId="2306"/>
    <cellStyle name="Normal 2 10 21 2" xfId="2307"/>
    <cellStyle name="Normal 2 10 21 2 2" xfId="30837"/>
    <cellStyle name="Normal 2 10 21 3" xfId="30836"/>
    <cellStyle name="Normal 2 10 22" xfId="2308"/>
    <cellStyle name="Normal 2 10 22 2" xfId="2309"/>
    <cellStyle name="Normal 2 10 22 2 2" xfId="30839"/>
    <cellStyle name="Normal 2 10 22 3" xfId="30838"/>
    <cellStyle name="Normal 2 10 23" xfId="2310"/>
    <cellStyle name="Normal 2 10 24" xfId="2311"/>
    <cellStyle name="Normal 2 10 25" xfId="2312"/>
    <cellStyle name="Normal 2 10 25 2" xfId="30840"/>
    <cellStyle name="Normal 2 10 26" xfId="2313"/>
    <cellStyle name="Normal 2 10 26 2" xfId="30841"/>
    <cellStyle name="Normal 2 10 27" xfId="2314"/>
    <cellStyle name="Normal 2 10 27 2" xfId="2315"/>
    <cellStyle name="Normal 2 10 27 2 2" xfId="30843"/>
    <cellStyle name="Normal 2 10 27 3" xfId="30842"/>
    <cellStyle name="Normal 2 10 28" xfId="2316"/>
    <cellStyle name="Normal 2 10 28 2" xfId="30844"/>
    <cellStyle name="Normal 2 10 29" xfId="2317"/>
    <cellStyle name="Normal 2 10 3" xfId="2318"/>
    <cellStyle name="Normal 2 10 3 2" xfId="2319"/>
    <cellStyle name="Normal 2 10 3 3" xfId="2320"/>
    <cellStyle name="Normal 2 10 3 3 2" xfId="30845"/>
    <cellStyle name="Normal 2 10 3 4" xfId="2321"/>
    <cellStyle name="Normal 2 10 3 4 2" xfId="30846"/>
    <cellStyle name="Normal 2 10 3 5" xfId="2322"/>
    <cellStyle name="Normal 2 10 4" xfId="2323"/>
    <cellStyle name="Normal 2 10 4 2" xfId="2324"/>
    <cellStyle name="Normal 2 10 4 2 2" xfId="2325"/>
    <cellStyle name="Normal 2 10 4 2 2 2" xfId="30847"/>
    <cellStyle name="Normal 2 10 4 2 3" xfId="2326"/>
    <cellStyle name="Normal 2 10 4 2 3 2" xfId="30848"/>
    <cellStyle name="Normal 2 10 4 2 4" xfId="2327"/>
    <cellStyle name="Normal 2 10 4 3" xfId="2328"/>
    <cellStyle name="Normal 2 10 4 3 2" xfId="2329"/>
    <cellStyle name="Normal 2 10 4 3 2 2" xfId="30849"/>
    <cellStyle name="Normal 2 10 4 3 3" xfId="2330"/>
    <cellStyle name="Normal 2 10 4 4" xfId="2331"/>
    <cellStyle name="Normal 2 10 4 4 2" xfId="30850"/>
    <cellStyle name="Normal 2 10 4 5" xfId="2332"/>
    <cellStyle name="Normal 2 10 5" xfId="2333"/>
    <cellStyle name="Normal 2 10 5 2" xfId="2334"/>
    <cellStyle name="Normal 2 10 5 2 2" xfId="2335"/>
    <cellStyle name="Normal 2 10 5 2 2 2" xfId="30851"/>
    <cellStyle name="Normal 2 10 5 2 3" xfId="2336"/>
    <cellStyle name="Normal 2 10 5 3" xfId="2337"/>
    <cellStyle name="Normal 2 10 5 3 2" xfId="30852"/>
    <cellStyle name="Normal 2 10 5 4" xfId="2338"/>
    <cellStyle name="Normal 2 10 5 4 2" xfId="30853"/>
    <cellStyle name="Normal 2 10 5 5" xfId="2339"/>
    <cellStyle name="Normal 2 10 6" xfId="2340"/>
    <cellStyle name="Normal 2 10 6 2" xfId="2341"/>
    <cellStyle name="Normal 2 10 6 3" xfId="2342"/>
    <cellStyle name="Normal 2 10 6 3 2" xfId="30855"/>
    <cellStyle name="Normal 2 10 6 4" xfId="30854"/>
    <cellStyle name="Normal 2 10 7" xfId="2343"/>
    <cellStyle name="Normal 2 10 7 2" xfId="30856"/>
    <cellStyle name="Normal 2 10 8" xfId="2344"/>
    <cellStyle name="Normal 2 10 8 2" xfId="2345"/>
    <cellStyle name="Normal 2 10 8 2 2" xfId="30858"/>
    <cellStyle name="Normal 2 10 8 3" xfId="30857"/>
    <cellStyle name="Normal 2 10 9" xfId="2346"/>
    <cellStyle name="Normal 2 10 9 2" xfId="2347"/>
    <cellStyle name="Normal 2 10 9 2 2" xfId="30860"/>
    <cellStyle name="Normal 2 10 9 3" xfId="30859"/>
    <cellStyle name="Normal 2 11" xfId="2348"/>
    <cellStyle name="Normal 2 11 10" xfId="2349"/>
    <cellStyle name="Normal 2 11 10 2" xfId="2350"/>
    <cellStyle name="Normal 2 11 10 2 2" xfId="30862"/>
    <cellStyle name="Normal 2 11 10 3" xfId="30861"/>
    <cellStyle name="Normal 2 11 11" xfId="2351"/>
    <cellStyle name="Normal 2 11 11 2" xfId="2352"/>
    <cellStyle name="Normal 2 11 11 2 2" xfId="30864"/>
    <cellStyle name="Normal 2 11 11 3" xfId="30863"/>
    <cellStyle name="Normal 2 11 12" xfId="2353"/>
    <cellStyle name="Normal 2 11 12 2" xfId="2354"/>
    <cellStyle name="Normal 2 11 12 2 2" xfId="30866"/>
    <cellStyle name="Normal 2 11 12 3" xfId="30865"/>
    <cellStyle name="Normal 2 11 13" xfId="2355"/>
    <cellStyle name="Normal 2 11 13 2" xfId="2356"/>
    <cellStyle name="Normal 2 11 13 2 2" xfId="30868"/>
    <cellStyle name="Normal 2 11 13 3" xfId="30867"/>
    <cellStyle name="Normal 2 11 14" xfId="2357"/>
    <cellStyle name="Normal 2 11 14 2" xfId="2358"/>
    <cellStyle name="Normal 2 11 14 2 2" xfId="30870"/>
    <cellStyle name="Normal 2 11 14 3" xfId="30869"/>
    <cellStyle name="Normal 2 11 15" xfId="2359"/>
    <cellStyle name="Normal 2 11 15 2" xfId="2360"/>
    <cellStyle name="Normal 2 11 15 2 2" xfId="30872"/>
    <cellStyle name="Normal 2 11 15 3" xfId="30871"/>
    <cellStyle name="Normal 2 11 16" xfId="2361"/>
    <cellStyle name="Normal 2 11 16 2" xfId="2362"/>
    <cellStyle name="Normal 2 11 16 2 2" xfId="30874"/>
    <cellStyle name="Normal 2 11 16 3" xfId="30873"/>
    <cellStyle name="Normal 2 11 17" xfId="2363"/>
    <cellStyle name="Normal 2 11 17 2" xfId="2364"/>
    <cellStyle name="Normal 2 11 17 2 2" xfId="30876"/>
    <cellStyle name="Normal 2 11 17 3" xfId="30875"/>
    <cellStyle name="Normal 2 11 18" xfId="2365"/>
    <cellStyle name="Normal 2 11 18 2" xfId="2366"/>
    <cellStyle name="Normal 2 11 18 2 2" xfId="30878"/>
    <cellStyle name="Normal 2 11 18 3" xfId="30877"/>
    <cellStyle name="Normal 2 11 19" xfId="2367"/>
    <cellStyle name="Normal 2 11 19 2" xfId="2368"/>
    <cellStyle name="Normal 2 11 19 2 2" xfId="30880"/>
    <cellStyle name="Normal 2 11 19 3" xfId="30879"/>
    <cellStyle name="Normal 2 11 2" xfId="2369"/>
    <cellStyle name="Normal 2 11 2 10" xfId="2370"/>
    <cellStyle name="Normal 2 11 2 10 2" xfId="30882"/>
    <cellStyle name="Normal 2 11 2 11" xfId="2371"/>
    <cellStyle name="Normal 2 11 2 11 2" xfId="30883"/>
    <cellStyle name="Normal 2 11 2 12" xfId="2372"/>
    <cellStyle name="Normal 2 11 2 12 2" xfId="30884"/>
    <cellStyle name="Normal 2 11 2 13" xfId="2373"/>
    <cellStyle name="Normal 2 11 2 13 2" xfId="30885"/>
    <cellStyle name="Normal 2 11 2 14" xfId="2374"/>
    <cellStyle name="Normal 2 11 2 14 2" xfId="30886"/>
    <cellStyle name="Normal 2 11 2 15" xfId="2375"/>
    <cellStyle name="Normal 2 11 2 15 2" xfId="30887"/>
    <cellStyle name="Normal 2 11 2 16" xfId="2376"/>
    <cellStyle name="Normal 2 11 2 16 2" xfId="30888"/>
    <cellStyle name="Normal 2 11 2 17" xfId="2377"/>
    <cellStyle name="Normal 2 11 2 17 2" xfId="30889"/>
    <cellStyle name="Normal 2 11 2 18" xfId="2378"/>
    <cellStyle name="Normal 2 11 2 18 2" xfId="30890"/>
    <cellStyle name="Normal 2 11 2 19" xfId="2379"/>
    <cellStyle name="Normal 2 11 2 19 2" xfId="30891"/>
    <cellStyle name="Normal 2 11 2 2" xfId="2380"/>
    <cellStyle name="Normal 2 11 2 2 2" xfId="30892"/>
    <cellStyle name="Normal 2 11 2 20" xfId="2381"/>
    <cellStyle name="Normal 2 11 2 21" xfId="2382"/>
    <cellStyle name="Normal 2 11 2 21 2" xfId="30893"/>
    <cellStyle name="Normal 2 11 2 22" xfId="30881"/>
    <cellStyle name="Normal 2 11 2 3" xfId="2383"/>
    <cellStyle name="Normal 2 11 2 3 2" xfId="30894"/>
    <cellStyle name="Normal 2 11 2 4" xfId="2384"/>
    <cellStyle name="Normal 2 11 2 4 2" xfId="30895"/>
    <cellStyle name="Normal 2 11 2 5" xfId="2385"/>
    <cellStyle name="Normal 2 11 2 5 2" xfId="30896"/>
    <cellStyle name="Normal 2 11 2 6" xfId="2386"/>
    <cellStyle name="Normal 2 11 2 6 2" xfId="30897"/>
    <cellStyle name="Normal 2 11 2 7" xfId="2387"/>
    <cellStyle name="Normal 2 11 2 7 2" xfId="30898"/>
    <cellStyle name="Normal 2 11 2 8" xfId="2388"/>
    <cellStyle name="Normal 2 11 2 8 2" xfId="30899"/>
    <cellStyle name="Normal 2 11 2 9" xfId="2389"/>
    <cellStyle name="Normal 2 11 2 9 2" xfId="30900"/>
    <cellStyle name="Normal 2 11 20" xfId="2390"/>
    <cellStyle name="Normal 2 11 20 2" xfId="2391"/>
    <cellStyle name="Normal 2 11 20 2 2" xfId="30902"/>
    <cellStyle name="Normal 2 11 20 3" xfId="30901"/>
    <cellStyle name="Normal 2 11 21" xfId="2392"/>
    <cellStyle name="Normal 2 11 21 2" xfId="2393"/>
    <cellStyle name="Normal 2 11 21 2 2" xfId="30904"/>
    <cellStyle name="Normal 2 11 21 3" xfId="30903"/>
    <cellStyle name="Normal 2 11 22" xfId="2394"/>
    <cellStyle name="Normal 2 11 22 2" xfId="2395"/>
    <cellStyle name="Normal 2 11 22 2 2" xfId="30906"/>
    <cellStyle name="Normal 2 11 22 3" xfId="30905"/>
    <cellStyle name="Normal 2 11 23" xfId="2396"/>
    <cellStyle name="Normal 2 11 24" xfId="2397"/>
    <cellStyle name="Normal 2 11 25" xfId="2398"/>
    <cellStyle name="Normal 2 11 25 2" xfId="30907"/>
    <cellStyle name="Normal 2 11 26" xfId="2399"/>
    <cellStyle name="Normal 2 11 26 2" xfId="30908"/>
    <cellStyle name="Normal 2 11 27" xfId="2400"/>
    <cellStyle name="Normal 2 11 3" xfId="2401"/>
    <cellStyle name="Normal 2 11 3 2" xfId="2402"/>
    <cellStyle name="Normal 2 11 3 3" xfId="2403"/>
    <cellStyle name="Normal 2 11 3 3 2" xfId="30910"/>
    <cellStyle name="Normal 2 11 3 4" xfId="30909"/>
    <cellStyle name="Normal 2 11 4" xfId="2404"/>
    <cellStyle name="Normal 2 11 4 2" xfId="2405"/>
    <cellStyle name="Normal 2 11 4 3" xfId="2406"/>
    <cellStyle name="Normal 2 11 4 3 2" xfId="30912"/>
    <cellStyle name="Normal 2 11 4 4" xfId="30911"/>
    <cellStyle name="Normal 2 11 5" xfId="2407"/>
    <cellStyle name="Normal 2 11 5 2" xfId="2408"/>
    <cellStyle name="Normal 2 11 5 3" xfId="2409"/>
    <cellStyle name="Normal 2 11 5 3 2" xfId="30914"/>
    <cellStyle name="Normal 2 11 5 4" xfId="30913"/>
    <cellStyle name="Normal 2 11 6" xfId="2410"/>
    <cellStyle name="Normal 2 11 6 2" xfId="2411"/>
    <cellStyle name="Normal 2 11 6 3" xfId="2412"/>
    <cellStyle name="Normal 2 11 6 3 2" xfId="30916"/>
    <cellStyle name="Normal 2 11 6 4" xfId="30915"/>
    <cellStyle name="Normal 2 11 7" xfId="2413"/>
    <cellStyle name="Normal 2 11 7 2" xfId="30917"/>
    <cellStyle name="Normal 2 11 8" xfId="2414"/>
    <cellStyle name="Normal 2 11 8 2" xfId="2415"/>
    <cellStyle name="Normal 2 11 8 2 2" xfId="30919"/>
    <cellStyle name="Normal 2 11 8 3" xfId="30918"/>
    <cellStyle name="Normal 2 11 9" xfId="2416"/>
    <cellStyle name="Normal 2 11 9 2" xfId="2417"/>
    <cellStyle name="Normal 2 11 9 2 2" xfId="30921"/>
    <cellStyle name="Normal 2 11 9 3" xfId="30920"/>
    <cellStyle name="Normal 2 12" xfId="2418"/>
    <cellStyle name="Normal 2 12 10" xfId="2419"/>
    <cellStyle name="Normal 2 12 10 2" xfId="30922"/>
    <cellStyle name="Normal 2 12 11" xfId="2420"/>
    <cellStyle name="Normal 2 12 11 2" xfId="2421"/>
    <cellStyle name="Normal 2 12 11 2 2" xfId="30924"/>
    <cellStyle name="Normal 2 12 11 3" xfId="30923"/>
    <cellStyle name="Normal 2 12 12" xfId="2422"/>
    <cellStyle name="Normal 2 12 12 2" xfId="2423"/>
    <cellStyle name="Normal 2 12 12 2 2" xfId="30926"/>
    <cellStyle name="Normal 2 12 12 3" xfId="30925"/>
    <cellStyle name="Normal 2 12 13" xfId="2424"/>
    <cellStyle name="Normal 2 12 13 2" xfId="2425"/>
    <cellStyle name="Normal 2 12 13 2 2" xfId="30928"/>
    <cellStyle name="Normal 2 12 13 3" xfId="30927"/>
    <cellStyle name="Normal 2 12 14" xfId="2426"/>
    <cellStyle name="Normal 2 12 14 2" xfId="2427"/>
    <cellStyle name="Normal 2 12 14 2 2" xfId="30930"/>
    <cellStyle name="Normal 2 12 14 3" xfId="30929"/>
    <cellStyle name="Normal 2 12 15" xfId="2428"/>
    <cellStyle name="Normal 2 12 15 2" xfId="2429"/>
    <cellStyle name="Normal 2 12 15 2 2" xfId="30932"/>
    <cellStyle name="Normal 2 12 15 3" xfId="30931"/>
    <cellStyle name="Normal 2 12 16" xfId="2430"/>
    <cellStyle name="Normal 2 12 16 2" xfId="2431"/>
    <cellStyle name="Normal 2 12 16 2 2" xfId="30934"/>
    <cellStyle name="Normal 2 12 16 3" xfId="30933"/>
    <cellStyle name="Normal 2 12 17" xfId="2432"/>
    <cellStyle name="Normal 2 12 17 2" xfId="2433"/>
    <cellStyle name="Normal 2 12 17 2 2" xfId="30936"/>
    <cellStyle name="Normal 2 12 17 3" xfId="30935"/>
    <cellStyle name="Normal 2 12 18" xfId="2434"/>
    <cellStyle name="Normal 2 12 18 2" xfId="2435"/>
    <cellStyle name="Normal 2 12 18 2 2" xfId="30938"/>
    <cellStyle name="Normal 2 12 18 3" xfId="30937"/>
    <cellStyle name="Normal 2 12 19" xfId="2436"/>
    <cellStyle name="Normal 2 12 19 2" xfId="2437"/>
    <cellStyle name="Normal 2 12 19 2 2" xfId="30940"/>
    <cellStyle name="Normal 2 12 19 3" xfId="30939"/>
    <cellStyle name="Normal 2 12 2" xfId="2438"/>
    <cellStyle name="Normal 2 12 2 10" xfId="2439"/>
    <cellStyle name="Normal 2 12 2 10 2" xfId="2440"/>
    <cellStyle name="Normal 2 12 2 10 2 2" xfId="30943"/>
    <cellStyle name="Normal 2 12 2 10 3" xfId="30942"/>
    <cellStyle name="Normal 2 12 2 11" xfId="2441"/>
    <cellStyle name="Normal 2 12 2 11 2" xfId="2442"/>
    <cellStyle name="Normal 2 12 2 11 2 2" xfId="30945"/>
    <cellStyle name="Normal 2 12 2 11 3" xfId="30944"/>
    <cellStyle name="Normal 2 12 2 12" xfId="2443"/>
    <cellStyle name="Normal 2 12 2 12 2" xfId="2444"/>
    <cellStyle name="Normal 2 12 2 12 2 2" xfId="30947"/>
    <cellStyle name="Normal 2 12 2 12 3" xfId="30946"/>
    <cellStyle name="Normal 2 12 2 13" xfId="2445"/>
    <cellStyle name="Normal 2 12 2 13 2" xfId="2446"/>
    <cellStyle name="Normal 2 12 2 13 2 2" xfId="30949"/>
    <cellStyle name="Normal 2 12 2 13 3" xfId="30948"/>
    <cellStyle name="Normal 2 12 2 14" xfId="2447"/>
    <cellStyle name="Normal 2 12 2 14 2" xfId="2448"/>
    <cellStyle name="Normal 2 12 2 14 2 2" xfId="30951"/>
    <cellStyle name="Normal 2 12 2 14 3" xfId="30950"/>
    <cellStyle name="Normal 2 12 2 15" xfId="2449"/>
    <cellStyle name="Normal 2 12 2 15 2" xfId="2450"/>
    <cellStyle name="Normal 2 12 2 15 2 2" xfId="30953"/>
    <cellStyle name="Normal 2 12 2 15 3" xfId="30952"/>
    <cellStyle name="Normal 2 12 2 16" xfId="2451"/>
    <cellStyle name="Normal 2 12 2 16 2" xfId="2452"/>
    <cellStyle name="Normal 2 12 2 16 2 2" xfId="30955"/>
    <cellStyle name="Normal 2 12 2 16 3" xfId="30954"/>
    <cellStyle name="Normal 2 12 2 17" xfId="2453"/>
    <cellStyle name="Normal 2 12 2 17 2" xfId="2454"/>
    <cellStyle name="Normal 2 12 2 17 2 2" xfId="30957"/>
    <cellStyle name="Normal 2 12 2 17 3" xfId="30956"/>
    <cellStyle name="Normal 2 12 2 18" xfId="2455"/>
    <cellStyle name="Normal 2 12 2 18 2" xfId="2456"/>
    <cellStyle name="Normal 2 12 2 18 2 2" xfId="30959"/>
    <cellStyle name="Normal 2 12 2 18 3" xfId="30958"/>
    <cellStyle name="Normal 2 12 2 19" xfId="2457"/>
    <cellStyle name="Normal 2 12 2 19 2" xfId="2458"/>
    <cellStyle name="Normal 2 12 2 19 2 2" xfId="30961"/>
    <cellStyle name="Normal 2 12 2 19 3" xfId="30960"/>
    <cellStyle name="Normal 2 12 2 2" xfId="2459"/>
    <cellStyle name="Normal 2 12 2 2 10" xfId="2460"/>
    <cellStyle name="Normal 2 12 2 2 10 2" xfId="30963"/>
    <cellStyle name="Normal 2 12 2 2 11" xfId="2461"/>
    <cellStyle name="Normal 2 12 2 2 11 2" xfId="30964"/>
    <cellStyle name="Normal 2 12 2 2 12" xfId="2462"/>
    <cellStyle name="Normal 2 12 2 2 12 2" xfId="30965"/>
    <cellStyle name="Normal 2 12 2 2 13" xfId="2463"/>
    <cellStyle name="Normal 2 12 2 2 13 2" xfId="30966"/>
    <cellStyle name="Normal 2 12 2 2 14" xfId="2464"/>
    <cellStyle name="Normal 2 12 2 2 14 2" xfId="30967"/>
    <cellStyle name="Normal 2 12 2 2 15" xfId="2465"/>
    <cellStyle name="Normal 2 12 2 2 15 2" xfId="30968"/>
    <cellStyle name="Normal 2 12 2 2 16" xfId="2466"/>
    <cellStyle name="Normal 2 12 2 2 16 2" xfId="30969"/>
    <cellStyle name="Normal 2 12 2 2 17" xfId="2467"/>
    <cellStyle name="Normal 2 12 2 2 17 2" xfId="30970"/>
    <cellStyle name="Normal 2 12 2 2 18" xfId="2468"/>
    <cellStyle name="Normal 2 12 2 2 18 2" xfId="30971"/>
    <cellStyle name="Normal 2 12 2 2 19" xfId="2469"/>
    <cellStyle name="Normal 2 12 2 2 19 2" xfId="30972"/>
    <cellStyle name="Normal 2 12 2 2 2" xfId="2470"/>
    <cellStyle name="Normal 2 12 2 2 2 2" xfId="30973"/>
    <cellStyle name="Normal 2 12 2 2 20" xfId="30962"/>
    <cellStyle name="Normal 2 12 2 2 3" xfId="2471"/>
    <cellStyle name="Normal 2 12 2 2 3 2" xfId="30974"/>
    <cellStyle name="Normal 2 12 2 2 4" xfId="2472"/>
    <cellStyle name="Normal 2 12 2 2 4 2" xfId="30975"/>
    <cellStyle name="Normal 2 12 2 2 5" xfId="2473"/>
    <cellStyle name="Normal 2 12 2 2 5 2" xfId="30976"/>
    <cellStyle name="Normal 2 12 2 2 6" xfId="2474"/>
    <cellStyle name="Normal 2 12 2 2 6 2" xfId="30977"/>
    <cellStyle name="Normal 2 12 2 2 7" xfId="2475"/>
    <cellStyle name="Normal 2 12 2 2 7 2" xfId="30978"/>
    <cellStyle name="Normal 2 12 2 2 8" xfId="2476"/>
    <cellStyle name="Normal 2 12 2 2 8 2" xfId="30979"/>
    <cellStyle name="Normal 2 12 2 2 9" xfId="2477"/>
    <cellStyle name="Normal 2 12 2 2 9 2" xfId="30980"/>
    <cellStyle name="Normal 2 12 2 20" xfId="2478"/>
    <cellStyle name="Normal 2 12 2 20 2" xfId="2479"/>
    <cellStyle name="Normal 2 12 2 20 2 2" xfId="30982"/>
    <cellStyle name="Normal 2 12 2 20 3" xfId="30981"/>
    <cellStyle name="Normal 2 12 2 21" xfId="2480"/>
    <cellStyle name="Normal 2 12 2 21 2" xfId="2481"/>
    <cellStyle name="Normal 2 12 2 21 2 2" xfId="30984"/>
    <cellStyle name="Normal 2 12 2 21 3" xfId="30983"/>
    <cellStyle name="Normal 2 12 2 22" xfId="2482"/>
    <cellStyle name="Normal 2 12 2 22 2" xfId="2483"/>
    <cellStyle name="Normal 2 12 2 22 2 2" xfId="30986"/>
    <cellStyle name="Normal 2 12 2 22 3" xfId="30985"/>
    <cellStyle name="Normal 2 12 2 23" xfId="30941"/>
    <cellStyle name="Normal 2 12 2 3" xfId="2484"/>
    <cellStyle name="Normal 2 12 2 3 2" xfId="30987"/>
    <cellStyle name="Normal 2 12 2 4" xfId="2485"/>
    <cellStyle name="Normal 2 12 2 4 2" xfId="30988"/>
    <cellStyle name="Normal 2 12 2 5" xfId="2486"/>
    <cellStyle name="Normal 2 12 2 5 2" xfId="30989"/>
    <cellStyle name="Normal 2 12 2 6" xfId="2487"/>
    <cellStyle name="Normal 2 12 2 6 2" xfId="30990"/>
    <cellStyle name="Normal 2 12 2 7" xfId="2488"/>
    <cellStyle name="Normal 2 12 2 7 2" xfId="30991"/>
    <cellStyle name="Normal 2 12 2 8" xfId="2489"/>
    <cellStyle name="Normal 2 12 2 8 2" xfId="2490"/>
    <cellStyle name="Normal 2 12 2 8 2 2" xfId="30993"/>
    <cellStyle name="Normal 2 12 2 8 3" xfId="30992"/>
    <cellStyle name="Normal 2 12 2 9" xfId="2491"/>
    <cellStyle name="Normal 2 12 2 9 2" xfId="2492"/>
    <cellStyle name="Normal 2 12 2 9 2 2" xfId="30995"/>
    <cellStyle name="Normal 2 12 2 9 3" xfId="30994"/>
    <cellStyle name="Normal 2 12 20" xfId="2493"/>
    <cellStyle name="Normal 2 12 20 2" xfId="2494"/>
    <cellStyle name="Normal 2 12 20 2 2" xfId="30997"/>
    <cellStyle name="Normal 2 12 20 3" xfId="30996"/>
    <cellStyle name="Normal 2 12 21" xfId="2495"/>
    <cellStyle name="Normal 2 12 21 2" xfId="2496"/>
    <cellStyle name="Normal 2 12 21 2 2" xfId="30999"/>
    <cellStyle name="Normal 2 12 21 3" xfId="30998"/>
    <cellStyle name="Normal 2 12 22" xfId="2497"/>
    <cellStyle name="Normal 2 12 22 2" xfId="2498"/>
    <cellStyle name="Normal 2 12 22 2 2" xfId="31001"/>
    <cellStyle name="Normal 2 12 22 3" xfId="31000"/>
    <cellStyle name="Normal 2 12 23" xfId="2499"/>
    <cellStyle name="Normal 2 12 23 2" xfId="2500"/>
    <cellStyle name="Normal 2 12 23 2 2" xfId="31003"/>
    <cellStyle name="Normal 2 12 23 3" xfId="31002"/>
    <cellStyle name="Normal 2 12 24" xfId="2501"/>
    <cellStyle name="Normal 2 12 24 2" xfId="2502"/>
    <cellStyle name="Normal 2 12 24 2 2" xfId="31005"/>
    <cellStyle name="Normal 2 12 24 3" xfId="31004"/>
    <cellStyle name="Normal 2 12 25" xfId="2503"/>
    <cellStyle name="Normal 2 12 25 2" xfId="2504"/>
    <cellStyle name="Normal 2 12 25 2 2" xfId="31007"/>
    <cellStyle name="Normal 2 12 25 3" xfId="31006"/>
    <cellStyle name="Normal 2 12 26" xfId="2505"/>
    <cellStyle name="Normal 2 12 27" xfId="2506"/>
    <cellStyle name="Normal 2 12 28" xfId="2507"/>
    <cellStyle name="Normal 2 12 28 2" xfId="31008"/>
    <cellStyle name="Normal 2 12 29" xfId="2508"/>
    <cellStyle name="Normal 2 12 29 2" xfId="31009"/>
    <cellStyle name="Normal 2 12 3" xfId="2509"/>
    <cellStyle name="Normal 2 12 3 10" xfId="2510"/>
    <cellStyle name="Normal 2 12 3 10 2" xfId="2511"/>
    <cellStyle name="Normal 2 12 3 10 2 2" xfId="31012"/>
    <cellStyle name="Normal 2 12 3 10 3" xfId="31011"/>
    <cellStyle name="Normal 2 12 3 11" xfId="2512"/>
    <cellStyle name="Normal 2 12 3 11 2" xfId="2513"/>
    <cellStyle name="Normal 2 12 3 11 2 2" xfId="31014"/>
    <cellStyle name="Normal 2 12 3 11 3" xfId="31013"/>
    <cellStyle name="Normal 2 12 3 12" xfId="2514"/>
    <cellStyle name="Normal 2 12 3 12 2" xfId="2515"/>
    <cellStyle name="Normal 2 12 3 12 2 2" xfId="31016"/>
    <cellStyle name="Normal 2 12 3 12 3" xfId="31015"/>
    <cellStyle name="Normal 2 12 3 13" xfId="2516"/>
    <cellStyle name="Normal 2 12 3 13 2" xfId="2517"/>
    <cellStyle name="Normal 2 12 3 13 2 2" xfId="31018"/>
    <cellStyle name="Normal 2 12 3 13 3" xfId="31017"/>
    <cellStyle name="Normal 2 12 3 14" xfId="2518"/>
    <cellStyle name="Normal 2 12 3 14 2" xfId="2519"/>
    <cellStyle name="Normal 2 12 3 14 2 2" xfId="31020"/>
    <cellStyle name="Normal 2 12 3 14 3" xfId="31019"/>
    <cellStyle name="Normal 2 12 3 15" xfId="2520"/>
    <cellStyle name="Normal 2 12 3 15 2" xfId="2521"/>
    <cellStyle name="Normal 2 12 3 15 2 2" xfId="31022"/>
    <cellStyle name="Normal 2 12 3 15 3" xfId="31021"/>
    <cellStyle name="Normal 2 12 3 16" xfId="2522"/>
    <cellStyle name="Normal 2 12 3 16 2" xfId="2523"/>
    <cellStyle name="Normal 2 12 3 16 2 2" xfId="31024"/>
    <cellStyle name="Normal 2 12 3 16 3" xfId="31023"/>
    <cellStyle name="Normal 2 12 3 17" xfId="2524"/>
    <cellStyle name="Normal 2 12 3 17 2" xfId="2525"/>
    <cellStyle name="Normal 2 12 3 17 2 2" xfId="31026"/>
    <cellStyle name="Normal 2 12 3 17 3" xfId="31025"/>
    <cellStyle name="Normal 2 12 3 18" xfId="2526"/>
    <cellStyle name="Normal 2 12 3 18 2" xfId="2527"/>
    <cellStyle name="Normal 2 12 3 18 2 2" xfId="31028"/>
    <cellStyle name="Normal 2 12 3 18 3" xfId="31027"/>
    <cellStyle name="Normal 2 12 3 19" xfId="2528"/>
    <cellStyle name="Normal 2 12 3 19 2" xfId="2529"/>
    <cellStyle name="Normal 2 12 3 19 2 2" xfId="31030"/>
    <cellStyle name="Normal 2 12 3 19 3" xfId="31029"/>
    <cellStyle name="Normal 2 12 3 2" xfId="2530"/>
    <cellStyle name="Normal 2 12 3 2 10" xfId="2531"/>
    <cellStyle name="Normal 2 12 3 2 10 2" xfId="31032"/>
    <cellStyle name="Normal 2 12 3 2 11" xfId="2532"/>
    <cellStyle name="Normal 2 12 3 2 11 2" xfId="31033"/>
    <cellStyle name="Normal 2 12 3 2 12" xfId="2533"/>
    <cellStyle name="Normal 2 12 3 2 12 2" xfId="31034"/>
    <cellStyle name="Normal 2 12 3 2 13" xfId="2534"/>
    <cellStyle name="Normal 2 12 3 2 13 2" xfId="31035"/>
    <cellStyle name="Normal 2 12 3 2 14" xfId="2535"/>
    <cellStyle name="Normal 2 12 3 2 14 2" xfId="31036"/>
    <cellStyle name="Normal 2 12 3 2 15" xfId="2536"/>
    <cellStyle name="Normal 2 12 3 2 15 2" xfId="31037"/>
    <cellStyle name="Normal 2 12 3 2 16" xfId="2537"/>
    <cellStyle name="Normal 2 12 3 2 16 2" xfId="31038"/>
    <cellStyle name="Normal 2 12 3 2 17" xfId="2538"/>
    <cellStyle name="Normal 2 12 3 2 17 2" xfId="31039"/>
    <cellStyle name="Normal 2 12 3 2 18" xfId="2539"/>
    <cellStyle name="Normal 2 12 3 2 18 2" xfId="31040"/>
    <cellStyle name="Normal 2 12 3 2 19" xfId="2540"/>
    <cellStyle name="Normal 2 12 3 2 19 2" xfId="31041"/>
    <cellStyle name="Normal 2 12 3 2 2" xfId="2541"/>
    <cellStyle name="Normal 2 12 3 2 2 2" xfId="31042"/>
    <cellStyle name="Normal 2 12 3 2 20" xfId="31031"/>
    <cellStyle name="Normal 2 12 3 2 3" xfId="2542"/>
    <cellStyle name="Normal 2 12 3 2 3 2" xfId="31043"/>
    <cellStyle name="Normal 2 12 3 2 4" xfId="2543"/>
    <cellStyle name="Normal 2 12 3 2 4 2" xfId="31044"/>
    <cellStyle name="Normal 2 12 3 2 5" xfId="2544"/>
    <cellStyle name="Normal 2 12 3 2 5 2" xfId="31045"/>
    <cellStyle name="Normal 2 12 3 2 6" xfId="2545"/>
    <cellStyle name="Normal 2 12 3 2 6 2" xfId="31046"/>
    <cellStyle name="Normal 2 12 3 2 7" xfId="2546"/>
    <cellStyle name="Normal 2 12 3 2 7 2" xfId="31047"/>
    <cellStyle name="Normal 2 12 3 2 8" xfId="2547"/>
    <cellStyle name="Normal 2 12 3 2 8 2" xfId="31048"/>
    <cellStyle name="Normal 2 12 3 2 9" xfId="2548"/>
    <cellStyle name="Normal 2 12 3 2 9 2" xfId="31049"/>
    <cellStyle name="Normal 2 12 3 20" xfId="2549"/>
    <cellStyle name="Normal 2 12 3 20 2" xfId="2550"/>
    <cellStyle name="Normal 2 12 3 20 2 2" xfId="31051"/>
    <cellStyle name="Normal 2 12 3 20 3" xfId="31050"/>
    <cellStyle name="Normal 2 12 3 21" xfId="2551"/>
    <cellStyle name="Normal 2 12 3 21 2" xfId="2552"/>
    <cellStyle name="Normal 2 12 3 21 2 2" xfId="31053"/>
    <cellStyle name="Normal 2 12 3 21 3" xfId="31052"/>
    <cellStyle name="Normal 2 12 3 22" xfId="2553"/>
    <cellStyle name="Normal 2 12 3 22 2" xfId="2554"/>
    <cellStyle name="Normal 2 12 3 22 2 2" xfId="31055"/>
    <cellStyle name="Normal 2 12 3 22 3" xfId="31054"/>
    <cellStyle name="Normal 2 12 3 23" xfId="31010"/>
    <cellStyle name="Normal 2 12 3 3" xfId="2555"/>
    <cellStyle name="Normal 2 12 3 3 2" xfId="31056"/>
    <cellStyle name="Normal 2 12 3 4" xfId="2556"/>
    <cellStyle name="Normal 2 12 3 4 2" xfId="31057"/>
    <cellStyle name="Normal 2 12 3 5" xfId="2557"/>
    <cellStyle name="Normal 2 12 3 5 2" xfId="31058"/>
    <cellStyle name="Normal 2 12 3 6" xfId="2558"/>
    <cellStyle name="Normal 2 12 3 6 2" xfId="31059"/>
    <cellStyle name="Normal 2 12 3 7" xfId="2559"/>
    <cellStyle name="Normal 2 12 3 7 2" xfId="31060"/>
    <cellStyle name="Normal 2 12 3 8" xfId="2560"/>
    <cellStyle name="Normal 2 12 3 8 2" xfId="2561"/>
    <cellStyle name="Normal 2 12 3 8 2 2" xfId="31062"/>
    <cellStyle name="Normal 2 12 3 8 3" xfId="31061"/>
    <cellStyle name="Normal 2 12 3 9" xfId="2562"/>
    <cellStyle name="Normal 2 12 3 9 2" xfId="2563"/>
    <cellStyle name="Normal 2 12 3 9 2 2" xfId="31064"/>
    <cellStyle name="Normal 2 12 3 9 3" xfId="31063"/>
    <cellStyle name="Normal 2 12 30" xfId="2564"/>
    <cellStyle name="Normal 2 12 4" xfId="2565"/>
    <cellStyle name="Normal 2 12 4 10" xfId="2566"/>
    <cellStyle name="Normal 2 12 4 10 2" xfId="2567"/>
    <cellStyle name="Normal 2 12 4 10 2 2" xfId="31067"/>
    <cellStyle name="Normal 2 12 4 10 3" xfId="31066"/>
    <cellStyle name="Normal 2 12 4 11" xfId="2568"/>
    <cellStyle name="Normal 2 12 4 11 2" xfId="2569"/>
    <cellStyle name="Normal 2 12 4 11 2 2" xfId="31069"/>
    <cellStyle name="Normal 2 12 4 11 3" xfId="31068"/>
    <cellStyle name="Normal 2 12 4 12" xfId="2570"/>
    <cellStyle name="Normal 2 12 4 12 2" xfId="2571"/>
    <cellStyle name="Normal 2 12 4 12 2 2" xfId="31071"/>
    <cellStyle name="Normal 2 12 4 12 3" xfId="31070"/>
    <cellStyle name="Normal 2 12 4 13" xfId="2572"/>
    <cellStyle name="Normal 2 12 4 13 2" xfId="2573"/>
    <cellStyle name="Normal 2 12 4 13 2 2" xfId="31073"/>
    <cellStyle name="Normal 2 12 4 13 3" xfId="31072"/>
    <cellStyle name="Normal 2 12 4 14" xfId="2574"/>
    <cellStyle name="Normal 2 12 4 14 2" xfId="2575"/>
    <cellStyle name="Normal 2 12 4 14 2 2" xfId="31075"/>
    <cellStyle name="Normal 2 12 4 14 3" xfId="31074"/>
    <cellStyle name="Normal 2 12 4 15" xfId="2576"/>
    <cellStyle name="Normal 2 12 4 15 2" xfId="2577"/>
    <cellStyle name="Normal 2 12 4 15 2 2" xfId="31077"/>
    <cellStyle name="Normal 2 12 4 15 3" xfId="31076"/>
    <cellStyle name="Normal 2 12 4 16" xfId="2578"/>
    <cellStyle name="Normal 2 12 4 16 2" xfId="2579"/>
    <cellStyle name="Normal 2 12 4 16 2 2" xfId="31079"/>
    <cellStyle name="Normal 2 12 4 16 3" xfId="31078"/>
    <cellStyle name="Normal 2 12 4 17" xfId="2580"/>
    <cellStyle name="Normal 2 12 4 17 2" xfId="2581"/>
    <cellStyle name="Normal 2 12 4 17 2 2" xfId="31081"/>
    <cellStyle name="Normal 2 12 4 17 3" xfId="31080"/>
    <cellStyle name="Normal 2 12 4 18" xfId="2582"/>
    <cellStyle name="Normal 2 12 4 18 2" xfId="2583"/>
    <cellStyle name="Normal 2 12 4 18 2 2" xfId="31083"/>
    <cellStyle name="Normal 2 12 4 18 3" xfId="31082"/>
    <cellStyle name="Normal 2 12 4 19" xfId="2584"/>
    <cellStyle name="Normal 2 12 4 19 2" xfId="2585"/>
    <cellStyle name="Normal 2 12 4 19 2 2" xfId="31085"/>
    <cellStyle name="Normal 2 12 4 19 3" xfId="31084"/>
    <cellStyle name="Normal 2 12 4 2" xfId="2586"/>
    <cellStyle name="Normal 2 12 4 2 10" xfId="2587"/>
    <cellStyle name="Normal 2 12 4 2 10 2" xfId="31087"/>
    <cellStyle name="Normal 2 12 4 2 11" xfId="2588"/>
    <cellStyle name="Normal 2 12 4 2 11 2" xfId="31088"/>
    <cellStyle name="Normal 2 12 4 2 12" xfId="2589"/>
    <cellStyle name="Normal 2 12 4 2 12 2" xfId="31089"/>
    <cellStyle name="Normal 2 12 4 2 13" xfId="2590"/>
    <cellStyle name="Normal 2 12 4 2 13 2" xfId="31090"/>
    <cellStyle name="Normal 2 12 4 2 14" xfId="2591"/>
    <cellStyle name="Normal 2 12 4 2 14 2" xfId="31091"/>
    <cellStyle name="Normal 2 12 4 2 15" xfId="2592"/>
    <cellStyle name="Normal 2 12 4 2 15 2" xfId="31092"/>
    <cellStyle name="Normal 2 12 4 2 16" xfId="2593"/>
    <cellStyle name="Normal 2 12 4 2 16 2" xfId="31093"/>
    <cellStyle name="Normal 2 12 4 2 17" xfId="2594"/>
    <cellStyle name="Normal 2 12 4 2 17 2" xfId="31094"/>
    <cellStyle name="Normal 2 12 4 2 18" xfId="2595"/>
    <cellStyle name="Normal 2 12 4 2 18 2" xfId="31095"/>
    <cellStyle name="Normal 2 12 4 2 19" xfId="2596"/>
    <cellStyle name="Normal 2 12 4 2 19 2" xfId="31096"/>
    <cellStyle name="Normal 2 12 4 2 2" xfId="2597"/>
    <cellStyle name="Normal 2 12 4 2 2 2" xfId="31097"/>
    <cellStyle name="Normal 2 12 4 2 20" xfId="31086"/>
    <cellStyle name="Normal 2 12 4 2 3" xfId="2598"/>
    <cellStyle name="Normal 2 12 4 2 3 2" xfId="31098"/>
    <cellStyle name="Normal 2 12 4 2 4" xfId="2599"/>
    <cellStyle name="Normal 2 12 4 2 4 2" xfId="31099"/>
    <cellStyle name="Normal 2 12 4 2 5" xfId="2600"/>
    <cellStyle name="Normal 2 12 4 2 5 2" xfId="31100"/>
    <cellStyle name="Normal 2 12 4 2 6" xfId="2601"/>
    <cellStyle name="Normal 2 12 4 2 6 2" xfId="31101"/>
    <cellStyle name="Normal 2 12 4 2 7" xfId="2602"/>
    <cellStyle name="Normal 2 12 4 2 7 2" xfId="31102"/>
    <cellStyle name="Normal 2 12 4 2 8" xfId="2603"/>
    <cellStyle name="Normal 2 12 4 2 8 2" xfId="31103"/>
    <cellStyle name="Normal 2 12 4 2 9" xfId="2604"/>
    <cellStyle name="Normal 2 12 4 2 9 2" xfId="31104"/>
    <cellStyle name="Normal 2 12 4 20" xfId="2605"/>
    <cellStyle name="Normal 2 12 4 20 2" xfId="2606"/>
    <cellStyle name="Normal 2 12 4 20 2 2" xfId="31106"/>
    <cellStyle name="Normal 2 12 4 20 3" xfId="31105"/>
    <cellStyle name="Normal 2 12 4 21" xfId="2607"/>
    <cellStyle name="Normal 2 12 4 21 2" xfId="2608"/>
    <cellStyle name="Normal 2 12 4 21 2 2" xfId="31108"/>
    <cellStyle name="Normal 2 12 4 21 3" xfId="31107"/>
    <cellStyle name="Normal 2 12 4 22" xfId="2609"/>
    <cellStyle name="Normal 2 12 4 22 2" xfId="2610"/>
    <cellStyle name="Normal 2 12 4 22 2 2" xfId="31110"/>
    <cellStyle name="Normal 2 12 4 22 3" xfId="31109"/>
    <cellStyle name="Normal 2 12 4 23" xfId="31065"/>
    <cellStyle name="Normal 2 12 4 3" xfId="2611"/>
    <cellStyle name="Normal 2 12 4 3 2" xfId="31111"/>
    <cellStyle name="Normal 2 12 4 4" xfId="2612"/>
    <cellStyle name="Normal 2 12 4 4 2" xfId="31112"/>
    <cellStyle name="Normal 2 12 4 5" xfId="2613"/>
    <cellStyle name="Normal 2 12 4 5 2" xfId="31113"/>
    <cellStyle name="Normal 2 12 4 6" xfId="2614"/>
    <cellStyle name="Normal 2 12 4 6 2" xfId="31114"/>
    <cellStyle name="Normal 2 12 4 7" xfId="2615"/>
    <cellStyle name="Normal 2 12 4 7 2" xfId="31115"/>
    <cellStyle name="Normal 2 12 4 8" xfId="2616"/>
    <cellStyle name="Normal 2 12 4 8 2" xfId="2617"/>
    <cellStyle name="Normal 2 12 4 8 2 2" xfId="31117"/>
    <cellStyle name="Normal 2 12 4 8 3" xfId="31116"/>
    <cellStyle name="Normal 2 12 4 9" xfId="2618"/>
    <cellStyle name="Normal 2 12 4 9 2" xfId="2619"/>
    <cellStyle name="Normal 2 12 4 9 2 2" xfId="31119"/>
    <cellStyle name="Normal 2 12 4 9 3" xfId="31118"/>
    <cellStyle name="Normal 2 12 5" xfId="2620"/>
    <cellStyle name="Normal 2 12 5 10" xfId="2621"/>
    <cellStyle name="Normal 2 12 5 10 2" xfId="31121"/>
    <cellStyle name="Normal 2 12 5 11" xfId="2622"/>
    <cellStyle name="Normal 2 12 5 11 2" xfId="31122"/>
    <cellStyle name="Normal 2 12 5 12" xfId="2623"/>
    <cellStyle name="Normal 2 12 5 12 2" xfId="31123"/>
    <cellStyle name="Normal 2 12 5 13" xfId="2624"/>
    <cellStyle name="Normal 2 12 5 13 2" xfId="31124"/>
    <cellStyle name="Normal 2 12 5 14" xfId="2625"/>
    <cellStyle name="Normal 2 12 5 14 2" xfId="31125"/>
    <cellStyle name="Normal 2 12 5 15" xfId="2626"/>
    <cellStyle name="Normal 2 12 5 15 2" xfId="31126"/>
    <cellStyle name="Normal 2 12 5 16" xfId="2627"/>
    <cellStyle name="Normal 2 12 5 16 2" xfId="31127"/>
    <cellStyle name="Normal 2 12 5 17" xfId="2628"/>
    <cellStyle name="Normal 2 12 5 17 2" xfId="31128"/>
    <cellStyle name="Normal 2 12 5 18" xfId="2629"/>
    <cellStyle name="Normal 2 12 5 18 2" xfId="31129"/>
    <cellStyle name="Normal 2 12 5 19" xfId="2630"/>
    <cellStyle name="Normal 2 12 5 19 2" xfId="31130"/>
    <cellStyle name="Normal 2 12 5 2" xfId="2631"/>
    <cellStyle name="Normal 2 12 5 2 2" xfId="31131"/>
    <cellStyle name="Normal 2 12 5 20" xfId="31120"/>
    <cellStyle name="Normal 2 12 5 3" xfId="2632"/>
    <cellStyle name="Normal 2 12 5 3 2" xfId="31132"/>
    <cellStyle name="Normal 2 12 5 4" xfId="2633"/>
    <cellStyle name="Normal 2 12 5 4 2" xfId="31133"/>
    <cellStyle name="Normal 2 12 5 5" xfId="2634"/>
    <cellStyle name="Normal 2 12 5 5 2" xfId="31134"/>
    <cellStyle name="Normal 2 12 5 6" xfId="2635"/>
    <cellStyle name="Normal 2 12 5 6 2" xfId="31135"/>
    <cellStyle name="Normal 2 12 5 7" xfId="2636"/>
    <cellStyle name="Normal 2 12 5 7 2" xfId="31136"/>
    <cellStyle name="Normal 2 12 5 8" xfId="2637"/>
    <cellStyle name="Normal 2 12 5 8 2" xfId="31137"/>
    <cellStyle name="Normal 2 12 5 9" xfId="2638"/>
    <cellStyle name="Normal 2 12 5 9 2" xfId="31138"/>
    <cellStyle name="Normal 2 12 6" xfId="2639"/>
    <cellStyle name="Normal 2 12 6 2" xfId="31139"/>
    <cellStyle name="Normal 2 12 7" xfId="2640"/>
    <cellStyle name="Normal 2 12 7 2" xfId="31140"/>
    <cellStyle name="Normal 2 12 8" xfId="2641"/>
    <cellStyle name="Normal 2 12 8 2" xfId="31141"/>
    <cellStyle name="Normal 2 12 9" xfId="2642"/>
    <cellStyle name="Normal 2 12 9 2" xfId="31142"/>
    <cellStyle name="Normal 2 13" xfId="47"/>
    <cellStyle name="Normal 2 13 10" xfId="2643"/>
    <cellStyle name="Normal 2 13 2" xfId="2644"/>
    <cellStyle name="Normal 2 13 2 2" xfId="2645"/>
    <cellStyle name="Normal 2 13 2 2 2" xfId="31143"/>
    <cellStyle name="Normal 2 13 2 3" xfId="2646"/>
    <cellStyle name="Normal 2 13 2 3 2" xfId="31144"/>
    <cellStyle name="Normal 2 13 2 4" xfId="2647"/>
    <cellStyle name="Normal 2 13 2 4 2" xfId="31145"/>
    <cellStyle name="Normal 2 13 2 5" xfId="2648"/>
    <cellStyle name="Normal 2 13 2 5 2" xfId="31146"/>
    <cellStyle name="Normal 2 13 2 6" xfId="2649"/>
    <cellStyle name="Normal 2 13 2 6 2" xfId="31147"/>
    <cellStyle name="Normal 2 13 2 7" xfId="2650"/>
    <cellStyle name="Normal 2 13 3" xfId="2651"/>
    <cellStyle name="Normal 2 13 3 2" xfId="2652"/>
    <cellStyle name="Normal 2 13 3 2 2" xfId="31148"/>
    <cellStyle name="Normal 2 13 3 3" xfId="2653"/>
    <cellStyle name="Normal 2 13 4" xfId="2654"/>
    <cellStyle name="Normal 2 13 4 2" xfId="2655"/>
    <cellStyle name="Normal 2 13 4 2 2" xfId="31149"/>
    <cellStyle name="Normal 2 13 4 3" xfId="2656"/>
    <cellStyle name="Normal 2 13 5" xfId="2657"/>
    <cellStyle name="Normal 2 13 5 2" xfId="2658"/>
    <cellStyle name="Normal 2 13 5 2 2" xfId="31150"/>
    <cellStyle name="Normal 2 13 5 3" xfId="2659"/>
    <cellStyle name="Normal 2 13 6" xfId="2660"/>
    <cellStyle name="Normal 2 13 6 2" xfId="2661"/>
    <cellStyle name="Normal 2 13 6 2 2" xfId="31151"/>
    <cellStyle name="Normal 2 13 6 3" xfId="2662"/>
    <cellStyle name="Normal 2 13 7" xfId="2663"/>
    <cellStyle name="Normal 2 13 7 2" xfId="31152"/>
    <cellStyle name="Normal 2 13 8" xfId="2664"/>
    <cellStyle name="Normal 2 13 8 2" xfId="31153"/>
    <cellStyle name="Normal 2 13 9" xfId="2665"/>
    <cellStyle name="Normal 2 13 9 2" xfId="31154"/>
    <cellStyle name="Normal 2 14" xfId="2666"/>
    <cellStyle name="Normal 2 14 10" xfId="2667"/>
    <cellStyle name="Normal 2 14 10 2" xfId="2668"/>
    <cellStyle name="Normal 2 14 10 2 2" xfId="31156"/>
    <cellStyle name="Normal 2 14 10 3" xfId="31155"/>
    <cellStyle name="Normal 2 14 11" xfId="2669"/>
    <cellStyle name="Normal 2 14 11 2" xfId="2670"/>
    <cellStyle name="Normal 2 14 11 2 2" xfId="31158"/>
    <cellStyle name="Normal 2 14 11 3" xfId="31157"/>
    <cellStyle name="Normal 2 14 12" xfId="2671"/>
    <cellStyle name="Normal 2 14 12 2" xfId="2672"/>
    <cellStyle name="Normal 2 14 12 2 2" xfId="31160"/>
    <cellStyle name="Normal 2 14 12 3" xfId="31159"/>
    <cellStyle name="Normal 2 14 13" xfId="2673"/>
    <cellStyle name="Normal 2 14 13 2" xfId="2674"/>
    <cellStyle name="Normal 2 14 13 2 2" xfId="31162"/>
    <cellStyle name="Normal 2 14 13 3" xfId="31161"/>
    <cellStyle name="Normal 2 14 14" xfId="2675"/>
    <cellStyle name="Normal 2 14 14 2" xfId="2676"/>
    <cellStyle name="Normal 2 14 14 2 2" xfId="31164"/>
    <cellStyle name="Normal 2 14 14 3" xfId="31163"/>
    <cellStyle name="Normal 2 14 15" xfId="2677"/>
    <cellStyle name="Normal 2 14 15 2" xfId="2678"/>
    <cellStyle name="Normal 2 14 15 2 2" xfId="31166"/>
    <cellStyle name="Normal 2 14 15 3" xfId="31165"/>
    <cellStyle name="Normal 2 14 16" xfId="2679"/>
    <cellStyle name="Normal 2 14 16 2" xfId="2680"/>
    <cellStyle name="Normal 2 14 16 2 2" xfId="31168"/>
    <cellStyle name="Normal 2 14 16 3" xfId="31167"/>
    <cellStyle name="Normal 2 14 17" xfId="2681"/>
    <cellStyle name="Normal 2 14 17 2" xfId="2682"/>
    <cellStyle name="Normal 2 14 17 2 2" xfId="31170"/>
    <cellStyle name="Normal 2 14 17 3" xfId="31169"/>
    <cellStyle name="Normal 2 14 18" xfId="2683"/>
    <cellStyle name="Normal 2 14 18 2" xfId="2684"/>
    <cellStyle name="Normal 2 14 18 2 2" xfId="31172"/>
    <cellStyle name="Normal 2 14 18 3" xfId="31171"/>
    <cellStyle name="Normal 2 14 19" xfId="2685"/>
    <cellStyle name="Normal 2 14 19 2" xfId="2686"/>
    <cellStyle name="Normal 2 14 19 2 2" xfId="31174"/>
    <cellStyle name="Normal 2 14 19 3" xfId="31173"/>
    <cellStyle name="Normal 2 14 2" xfId="2687"/>
    <cellStyle name="Normal 2 14 2 10" xfId="2688"/>
    <cellStyle name="Normal 2 14 2 10 2" xfId="31175"/>
    <cellStyle name="Normal 2 14 2 11" xfId="2689"/>
    <cellStyle name="Normal 2 14 2 11 2" xfId="31176"/>
    <cellStyle name="Normal 2 14 2 12" xfId="2690"/>
    <cellStyle name="Normal 2 14 2 12 2" xfId="31177"/>
    <cellStyle name="Normal 2 14 2 13" xfId="2691"/>
    <cellStyle name="Normal 2 14 2 13 2" xfId="31178"/>
    <cellStyle name="Normal 2 14 2 14" xfId="2692"/>
    <cellStyle name="Normal 2 14 2 14 2" xfId="31179"/>
    <cellStyle name="Normal 2 14 2 15" xfId="2693"/>
    <cellStyle name="Normal 2 14 2 15 2" xfId="31180"/>
    <cellStyle name="Normal 2 14 2 16" xfId="2694"/>
    <cellStyle name="Normal 2 14 2 16 2" xfId="31181"/>
    <cellStyle name="Normal 2 14 2 17" xfId="2695"/>
    <cellStyle name="Normal 2 14 2 17 2" xfId="31182"/>
    <cellStyle name="Normal 2 14 2 18" xfId="2696"/>
    <cellStyle name="Normal 2 14 2 18 2" xfId="31183"/>
    <cellStyle name="Normal 2 14 2 19" xfId="2697"/>
    <cellStyle name="Normal 2 14 2 19 2" xfId="31184"/>
    <cellStyle name="Normal 2 14 2 2" xfId="2698"/>
    <cellStyle name="Normal 2 14 2 2 2" xfId="31185"/>
    <cellStyle name="Normal 2 14 2 20" xfId="2699"/>
    <cellStyle name="Normal 2 14 2 21" xfId="2700"/>
    <cellStyle name="Normal 2 14 2 21 2" xfId="31186"/>
    <cellStyle name="Normal 2 14 2 22" xfId="2701"/>
    <cellStyle name="Normal 2 14 2 22 2" xfId="31187"/>
    <cellStyle name="Normal 2 14 2 23" xfId="2702"/>
    <cellStyle name="Normal 2 14 2 3" xfId="2703"/>
    <cellStyle name="Normal 2 14 2 3 2" xfId="31188"/>
    <cellStyle name="Normal 2 14 2 4" xfId="2704"/>
    <cellStyle name="Normal 2 14 2 4 2" xfId="31189"/>
    <cellStyle name="Normal 2 14 2 5" xfId="2705"/>
    <cellStyle name="Normal 2 14 2 5 2" xfId="31190"/>
    <cellStyle name="Normal 2 14 2 6" xfId="2706"/>
    <cellStyle name="Normal 2 14 2 6 2" xfId="31191"/>
    <cellStyle name="Normal 2 14 2 7" xfId="2707"/>
    <cellStyle name="Normal 2 14 2 7 2" xfId="31192"/>
    <cellStyle name="Normal 2 14 2 8" xfId="2708"/>
    <cellStyle name="Normal 2 14 2 8 2" xfId="31193"/>
    <cellStyle name="Normal 2 14 2 9" xfId="2709"/>
    <cellStyle name="Normal 2 14 2 9 2" xfId="31194"/>
    <cellStyle name="Normal 2 14 20" xfId="2710"/>
    <cellStyle name="Normal 2 14 20 2" xfId="2711"/>
    <cellStyle name="Normal 2 14 20 2 2" xfId="31196"/>
    <cellStyle name="Normal 2 14 20 3" xfId="31195"/>
    <cellStyle name="Normal 2 14 21" xfId="2712"/>
    <cellStyle name="Normal 2 14 21 2" xfId="2713"/>
    <cellStyle name="Normal 2 14 21 2 2" xfId="31198"/>
    <cellStyle name="Normal 2 14 21 3" xfId="31197"/>
    <cellStyle name="Normal 2 14 22" xfId="2714"/>
    <cellStyle name="Normal 2 14 22 2" xfId="2715"/>
    <cellStyle name="Normal 2 14 22 2 2" xfId="31200"/>
    <cellStyle name="Normal 2 14 22 3" xfId="31199"/>
    <cellStyle name="Normal 2 14 23" xfId="2716"/>
    <cellStyle name="Normal 2 14 24" xfId="2717"/>
    <cellStyle name="Normal 2 14 24 2" xfId="31201"/>
    <cellStyle name="Normal 2 14 25" xfId="2718"/>
    <cellStyle name="Normal 2 14 25 2" xfId="31202"/>
    <cellStyle name="Normal 2 14 26" xfId="2719"/>
    <cellStyle name="Normal 2 14 26 2" xfId="31203"/>
    <cellStyle name="Normal 2 14 27" xfId="2720"/>
    <cellStyle name="Normal 2 14 3" xfId="2721"/>
    <cellStyle name="Normal 2 14 3 2" xfId="2722"/>
    <cellStyle name="Normal 2 14 3 3" xfId="2723"/>
    <cellStyle name="Normal 2 14 3 3 2" xfId="31204"/>
    <cellStyle name="Normal 2 14 3 4" xfId="2724"/>
    <cellStyle name="Normal 2 14 3 4 2" xfId="31205"/>
    <cellStyle name="Normal 2 14 3 5" xfId="2725"/>
    <cellStyle name="Normal 2 14 4" xfId="2726"/>
    <cellStyle name="Normal 2 14 4 2" xfId="2727"/>
    <cellStyle name="Normal 2 14 4 3" xfId="2728"/>
    <cellStyle name="Normal 2 14 4 3 2" xfId="31206"/>
    <cellStyle name="Normal 2 14 4 4" xfId="2729"/>
    <cellStyle name="Normal 2 14 4 4 2" xfId="31207"/>
    <cellStyle name="Normal 2 14 4 5" xfId="2730"/>
    <cellStyle name="Normal 2 14 5" xfId="2731"/>
    <cellStyle name="Normal 2 14 5 2" xfId="2732"/>
    <cellStyle name="Normal 2 14 5 3" xfId="2733"/>
    <cellStyle name="Normal 2 14 5 3 2" xfId="31208"/>
    <cellStyle name="Normal 2 14 5 4" xfId="2734"/>
    <cellStyle name="Normal 2 14 5 4 2" xfId="31209"/>
    <cellStyle name="Normal 2 14 5 5" xfId="2735"/>
    <cellStyle name="Normal 2 14 6" xfId="2736"/>
    <cellStyle name="Normal 2 14 6 2" xfId="2737"/>
    <cellStyle name="Normal 2 14 6 2 2" xfId="31210"/>
    <cellStyle name="Normal 2 14 6 3" xfId="2738"/>
    <cellStyle name="Normal 2 14 7" xfId="2739"/>
    <cellStyle name="Normal 2 14 7 2" xfId="31211"/>
    <cellStyle name="Normal 2 14 8" xfId="2740"/>
    <cellStyle name="Normal 2 14 8 2" xfId="2741"/>
    <cellStyle name="Normal 2 14 8 2 2" xfId="31213"/>
    <cellStyle name="Normal 2 14 8 3" xfId="31212"/>
    <cellStyle name="Normal 2 14 9" xfId="2742"/>
    <cellStyle name="Normal 2 14 9 2" xfId="2743"/>
    <cellStyle name="Normal 2 14 9 2 2" xfId="31215"/>
    <cellStyle name="Normal 2 14 9 3" xfId="31214"/>
    <cellStyle name="Normal 2 15" xfId="2744"/>
    <cellStyle name="Normal 2 15 10" xfId="2745"/>
    <cellStyle name="Normal 2 15 10 2" xfId="2746"/>
    <cellStyle name="Normal 2 15 10 2 2" xfId="31217"/>
    <cellStyle name="Normal 2 15 10 3" xfId="31216"/>
    <cellStyle name="Normal 2 15 11" xfId="2747"/>
    <cellStyle name="Normal 2 15 11 2" xfId="2748"/>
    <cellStyle name="Normal 2 15 11 2 2" xfId="31219"/>
    <cellStyle name="Normal 2 15 11 3" xfId="31218"/>
    <cellStyle name="Normal 2 15 12" xfId="2749"/>
    <cellStyle name="Normal 2 15 12 2" xfId="2750"/>
    <cellStyle name="Normal 2 15 12 2 2" xfId="31221"/>
    <cellStyle name="Normal 2 15 12 3" xfId="31220"/>
    <cellStyle name="Normal 2 15 13" xfId="2751"/>
    <cellStyle name="Normal 2 15 13 2" xfId="2752"/>
    <cellStyle name="Normal 2 15 13 2 2" xfId="31223"/>
    <cellStyle name="Normal 2 15 13 3" xfId="31222"/>
    <cellStyle name="Normal 2 15 14" xfId="2753"/>
    <cellStyle name="Normal 2 15 14 2" xfId="2754"/>
    <cellStyle name="Normal 2 15 14 2 2" xfId="31225"/>
    <cellStyle name="Normal 2 15 14 3" xfId="31224"/>
    <cellStyle name="Normal 2 15 15" xfId="2755"/>
    <cellStyle name="Normal 2 15 15 2" xfId="2756"/>
    <cellStyle name="Normal 2 15 15 2 2" xfId="31227"/>
    <cellStyle name="Normal 2 15 15 3" xfId="31226"/>
    <cellStyle name="Normal 2 15 16" xfId="2757"/>
    <cellStyle name="Normal 2 15 16 2" xfId="2758"/>
    <cellStyle name="Normal 2 15 16 2 2" xfId="31229"/>
    <cellStyle name="Normal 2 15 16 3" xfId="31228"/>
    <cellStyle name="Normal 2 15 17" xfId="2759"/>
    <cellStyle name="Normal 2 15 17 2" xfId="2760"/>
    <cellStyle name="Normal 2 15 17 2 2" xfId="31231"/>
    <cellStyle name="Normal 2 15 17 3" xfId="31230"/>
    <cellStyle name="Normal 2 15 18" xfId="2761"/>
    <cellStyle name="Normal 2 15 18 2" xfId="2762"/>
    <cellStyle name="Normal 2 15 18 2 2" xfId="31233"/>
    <cellStyle name="Normal 2 15 18 3" xfId="31232"/>
    <cellStyle name="Normal 2 15 19" xfId="2763"/>
    <cellStyle name="Normal 2 15 19 2" xfId="2764"/>
    <cellStyle name="Normal 2 15 19 2 2" xfId="31235"/>
    <cellStyle name="Normal 2 15 19 3" xfId="31234"/>
    <cellStyle name="Normal 2 15 2" xfId="2765"/>
    <cellStyle name="Normal 2 15 2 10" xfId="2766"/>
    <cellStyle name="Normal 2 15 2 10 2" xfId="31236"/>
    <cellStyle name="Normal 2 15 2 11" xfId="2767"/>
    <cellStyle name="Normal 2 15 2 11 2" xfId="31237"/>
    <cellStyle name="Normal 2 15 2 12" xfId="2768"/>
    <cellStyle name="Normal 2 15 2 12 2" xfId="31238"/>
    <cellStyle name="Normal 2 15 2 13" xfId="2769"/>
    <cellStyle name="Normal 2 15 2 13 2" xfId="31239"/>
    <cellStyle name="Normal 2 15 2 14" xfId="2770"/>
    <cellStyle name="Normal 2 15 2 14 2" xfId="31240"/>
    <cellStyle name="Normal 2 15 2 15" xfId="2771"/>
    <cellStyle name="Normal 2 15 2 15 2" xfId="31241"/>
    <cellStyle name="Normal 2 15 2 16" xfId="2772"/>
    <cellStyle name="Normal 2 15 2 16 2" xfId="31242"/>
    <cellStyle name="Normal 2 15 2 17" xfId="2773"/>
    <cellStyle name="Normal 2 15 2 17 2" xfId="31243"/>
    <cellStyle name="Normal 2 15 2 18" xfId="2774"/>
    <cellStyle name="Normal 2 15 2 18 2" xfId="31244"/>
    <cellStyle name="Normal 2 15 2 19" xfId="2775"/>
    <cellStyle name="Normal 2 15 2 19 2" xfId="31245"/>
    <cellStyle name="Normal 2 15 2 2" xfId="2776"/>
    <cellStyle name="Normal 2 15 2 2 2" xfId="2777"/>
    <cellStyle name="Normal 2 15 2 2 2 2" xfId="2778"/>
    <cellStyle name="Normal 2 15 2 2 3" xfId="2779"/>
    <cellStyle name="Normal 2 15 2 2 4" xfId="2780"/>
    <cellStyle name="Normal 2 15 2 2 5" xfId="2781"/>
    <cellStyle name="Normal 2 15 2 2 5 2" xfId="31247"/>
    <cellStyle name="Normal 2 15 2 2 6" xfId="31246"/>
    <cellStyle name="Normal 2 15 2 20" xfId="2782"/>
    <cellStyle name="Normal 2 15 2 21" xfId="2783"/>
    <cellStyle name="Normal 2 15 2 21 2" xfId="31248"/>
    <cellStyle name="Normal 2 15 2 22" xfId="2784"/>
    <cellStyle name="Normal 2 15 2 22 2" xfId="31249"/>
    <cellStyle name="Normal 2 15 2 23" xfId="2785"/>
    <cellStyle name="Normal 2 15 2 3" xfId="2786"/>
    <cellStyle name="Normal 2 15 2 3 2" xfId="2787"/>
    <cellStyle name="Normal 2 15 2 3 3" xfId="2788"/>
    <cellStyle name="Normal 2 15 2 3 3 2" xfId="31251"/>
    <cellStyle name="Normal 2 15 2 3 4" xfId="31250"/>
    <cellStyle name="Normal 2 15 2 4" xfId="2789"/>
    <cellStyle name="Normal 2 15 2 4 2" xfId="2790"/>
    <cellStyle name="Normal 2 15 2 4 3" xfId="2791"/>
    <cellStyle name="Normal 2 15 2 4 4" xfId="2792"/>
    <cellStyle name="Normal 2 15 2 4 4 2" xfId="31253"/>
    <cellStyle name="Normal 2 15 2 4 5" xfId="31252"/>
    <cellStyle name="Normal 2 15 2 5" xfId="2793"/>
    <cellStyle name="Normal 2 15 2 5 2" xfId="2794"/>
    <cellStyle name="Normal 2 15 2 5 3" xfId="2795"/>
    <cellStyle name="Normal 2 15 2 5 3 2" xfId="31255"/>
    <cellStyle name="Normal 2 15 2 5 4" xfId="31254"/>
    <cellStyle name="Normal 2 15 2 6" xfId="2796"/>
    <cellStyle name="Normal 2 15 2 6 2" xfId="31256"/>
    <cellStyle name="Normal 2 15 2 7" xfId="2797"/>
    <cellStyle name="Normal 2 15 2 7 2" xfId="31257"/>
    <cellStyle name="Normal 2 15 2 8" xfId="2798"/>
    <cellStyle name="Normal 2 15 2 8 2" xfId="31258"/>
    <cellStyle name="Normal 2 15 2 9" xfId="2799"/>
    <cellStyle name="Normal 2 15 2 9 2" xfId="31259"/>
    <cellStyle name="Normal 2 15 20" xfId="2800"/>
    <cellStyle name="Normal 2 15 20 2" xfId="2801"/>
    <cellStyle name="Normal 2 15 20 2 2" xfId="31261"/>
    <cellStyle name="Normal 2 15 20 3" xfId="31260"/>
    <cellStyle name="Normal 2 15 21" xfId="2802"/>
    <cellStyle name="Normal 2 15 21 2" xfId="2803"/>
    <cellStyle name="Normal 2 15 21 2 2" xfId="31263"/>
    <cellStyle name="Normal 2 15 21 3" xfId="31262"/>
    <cellStyle name="Normal 2 15 22" xfId="2804"/>
    <cellStyle name="Normal 2 15 22 2" xfId="2805"/>
    <cellStyle name="Normal 2 15 22 2 2" xfId="31265"/>
    <cellStyle name="Normal 2 15 22 3" xfId="31264"/>
    <cellStyle name="Normal 2 15 23" xfId="2806"/>
    <cellStyle name="Normal 2 15 24" xfId="2807"/>
    <cellStyle name="Normal 2 15 24 2" xfId="31266"/>
    <cellStyle name="Normal 2 15 25" xfId="2808"/>
    <cellStyle name="Normal 2 15 25 2" xfId="31267"/>
    <cellStyle name="Normal 2 15 26" xfId="2809"/>
    <cellStyle name="Normal 2 15 26 2" xfId="31268"/>
    <cellStyle name="Normal 2 15 27" xfId="2810"/>
    <cellStyle name="Normal 2 15 3" xfId="2811"/>
    <cellStyle name="Normal 2 15 3 2" xfId="2812"/>
    <cellStyle name="Normal 2 15 3 3" xfId="2813"/>
    <cellStyle name="Normal 2 15 3 4" xfId="2814"/>
    <cellStyle name="Normal 2 15 3 4 2" xfId="31269"/>
    <cellStyle name="Normal 2 15 3 5" xfId="2815"/>
    <cellStyle name="Normal 2 15 3 5 2" xfId="31270"/>
    <cellStyle name="Normal 2 15 3 6" xfId="2816"/>
    <cellStyle name="Normal 2 15 4" xfId="2817"/>
    <cellStyle name="Normal 2 15 4 2" xfId="2818"/>
    <cellStyle name="Normal 2 15 4 3" xfId="2819"/>
    <cellStyle name="Normal 2 15 4 3 2" xfId="31271"/>
    <cellStyle name="Normal 2 15 4 4" xfId="2820"/>
    <cellStyle name="Normal 2 15 4 4 2" xfId="31272"/>
    <cellStyle name="Normal 2 15 4 5" xfId="2821"/>
    <cellStyle name="Normal 2 15 5" xfId="2822"/>
    <cellStyle name="Normal 2 15 5 2" xfId="2823"/>
    <cellStyle name="Normal 2 15 5 2 2" xfId="2824"/>
    <cellStyle name="Normal 2 15 5 3" xfId="2825"/>
    <cellStyle name="Normal 2 15 5 4" xfId="2826"/>
    <cellStyle name="Normal 2 15 5 5" xfId="2827"/>
    <cellStyle name="Normal 2 15 5 5 2" xfId="31273"/>
    <cellStyle name="Normal 2 15 5 6" xfId="2828"/>
    <cellStyle name="Normal 2 15 5 6 2" xfId="31274"/>
    <cellStyle name="Normal 2 15 5 7" xfId="2829"/>
    <cellStyle name="Normal 2 15 6" xfId="2830"/>
    <cellStyle name="Normal 2 15 6 2" xfId="2831"/>
    <cellStyle name="Normal 2 15 6 3" xfId="2832"/>
    <cellStyle name="Normal 2 15 6 4" xfId="2833"/>
    <cellStyle name="Normal 2 15 6 4 2" xfId="31275"/>
    <cellStyle name="Normal 2 15 6 5" xfId="2834"/>
    <cellStyle name="Normal 2 15 6 5 2" xfId="31276"/>
    <cellStyle name="Normal 2 15 6 6" xfId="2835"/>
    <cellStyle name="Normal 2 15 7" xfId="2836"/>
    <cellStyle name="Normal 2 15 7 2" xfId="31277"/>
    <cellStyle name="Normal 2 15 8" xfId="2837"/>
    <cellStyle name="Normal 2 15 8 2" xfId="2838"/>
    <cellStyle name="Normal 2 15 8 2 2" xfId="31279"/>
    <cellStyle name="Normal 2 15 8 3" xfId="31278"/>
    <cellStyle name="Normal 2 15 9" xfId="2839"/>
    <cellStyle name="Normal 2 15 9 2" xfId="2840"/>
    <cellStyle name="Normal 2 15 9 2 2" xfId="31281"/>
    <cellStyle name="Normal 2 15 9 3" xfId="31280"/>
    <cellStyle name="Normal 2 16" xfId="2841"/>
    <cellStyle name="Normal 2 16 10" xfId="2842"/>
    <cellStyle name="Normal 2 16 10 2" xfId="31282"/>
    <cellStyle name="Normal 2 16 11" xfId="2843"/>
    <cellStyle name="Normal 2 16 11 2" xfId="31283"/>
    <cellStyle name="Normal 2 16 12" xfId="2844"/>
    <cellStyle name="Normal 2 16 12 2" xfId="31284"/>
    <cellStyle name="Normal 2 16 13" xfId="2845"/>
    <cellStyle name="Normal 2 16 13 2" xfId="31285"/>
    <cellStyle name="Normal 2 16 14" xfId="2846"/>
    <cellStyle name="Normal 2 16 14 2" xfId="31286"/>
    <cellStyle name="Normal 2 16 15" xfId="2847"/>
    <cellStyle name="Normal 2 16 15 2" xfId="31287"/>
    <cellStyle name="Normal 2 16 16" xfId="2848"/>
    <cellStyle name="Normal 2 16 16 2" xfId="31288"/>
    <cellStyle name="Normal 2 16 17" xfId="2849"/>
    <cellStyle name="Normal 2 16 17 2" xfId="31289"/>
    <cellStyle name="Normal 2 16 18" xfId="2850"/>
    <cellStyle name="Normal 2 16 18 2" xfId="31290"/>
    <cellStyle name="Normal 2 16 19" xfId="2851"/>
    <cellStyle name="Normal 2 16 19 2" xfId="31291"/>
    <cellStyle name="Normal 2 16 2" xfId="2852"/>
    <cellStyle name="Normal 2 16 2 2" xfId="2853"/>
    <cellStyle name="Normal 2 16 2 3" xfId="2854"/>
    <cellStyle name="Normal 2 16 2 3 2" xfId="31292"/>
    <cellStyle name="Normal 2 16 2 4" xfId="2855"/>
    <cellStyle name="Normal 2 16 2 4 2" xfId="31293"/>
    <cellStyle name="Normal 2 16 2 5" xfId="2856"/>
    <cellStyle name="Normal 2 16 20" xfId="2857"/>
    <cellStyle name="Normal 2 16 20 2" xfId="31294"/>
    <cellStyle name="Normal 2 16 21" xfId="2858"/>
    <cellStyle name="Normal 2 16 22" xfId="2859"/>
    <cellStyle name="Normal 2 16 22 2" xfId="31295"/>
    <cellStyle name="Normal 2 16 23" xfId="2860"/>
    <cellStyle name="Normal 2 16 23 2" xfId="31296"/>
    <cellStyle name="Normal 2 16 24" xfId="2861"/>
    <cellStyle name="Normal 2 16 24 2" xfId="31297"/>
    <cellStyle name="Normal 2 16 25" xfId="2862"/>
    <cellStyle name="Normal 2 16 3" xfId="2863"/>
    <cellStyle name="Normal 2 16 3 2" xfId="2864"/>
    <cellStyle name="Normal 2 16 3 3" xfId="2865"/>
    <cellStyle name="Normal 2 16 3 3 2" xfId="31298"/>
    <cellStyle name="Normal 2 16 3 4" xfId="2866"/>
    <cellStyle name="Normal 2 16 3 4 2" xfId="31299"/>
    <cellStyle name="Normal 2 16 3 5" xfId="2867"/>
    <cellStyle name="Normal 2 16 4" xfId="2868"/>
    <cellStyle name="Normal 2 16 4 2" xfId="2869"/>
    <cellStyle name="Normal 2 16 4 3" xfId="2870"/>
    <cellStyle name="Normal 2 16 4 3 2" xfId="31300"/>
    <cellStyle name="Normal 2 16 4 4" xfId="2871"/>
    <cellStyle name="Normal 2 16 4 4 2" xfId="31301"/>
    <cellStyle name="Normal 2 16 4 5" xfId="2872"/>
    <cellStyle name="Normal 2 16 5" xfId="2873"/>
    <cellStyle name="Normal 2 16 5 2" xfId="2874"/>
    <cellStyle name="Normal 2 16 5 3" xfId="2875"/>
    <cellStyle name="Normal 2 16 5 3 2" xfId="31302"/>
    <cellStyle name="Normal 2 16 5 4" xfId="2876"/>
    <cellStyle name="Normal 2 16 5 4 2" xfId="31303"/>
    <cellStyle name="Normal 2 16 5 5" xfId="2877"/>
    <cellStyle name="Normal 2 16 6" xfId="2878"/>
    <cellStyle name="Normal 2 16 6 2" xfId="2879"/>
    <cellStyle name="Normal 2 16 6 2 2" xfId="31304"/>
    <cellStyle name="Normal 2 16 6 3" xfId="2880"/>
    <cellStyle name="Normal 2 16 7" xfId="2881"/>
    <cellStyle name="Normal 2 16 7 2" xfId="31305"/>
    <cellStyle name="Normal 2 16 8" xfId="2882"/>
    <cellStyle name="Normal 2 16 8 2" xfId="31306"/>
    <cellStyle name="Normal 2 16 9" xfId="2883"/>
    <cellStyle name="Normal 2 16 9 2" xfId="31307"/>
    <cellStyle name="Normal 2 17" xfId="2884"/>
    <cellStyle name="Normal 2 17 10" xfId="2885"/>
    <cellStyle name="Normal 2 17 2" xfId="2886"/>
    <cellStyle name="Normal 2 17 2 2" xfId="2887"/>
    <cellStyle name="Normal 2 17 2 2 2" xfId="31308"/>
    <cellStyle name="Normal 2 17 2 3" xfId="2888"/>
    <cellStyle name="Normal 2 17 3" xfId="2889"/>
    <cellStyle name="Normal 2 17 3 2" xfId="2890"/>
    <cellStyle name="Normal 2 17 3 2 2" xfId="31309"/>
    <cellStyle name="Normal 2 17 3 3" xfId="2891"/>
    <cellStyle name="Normal 2 17 4" xfId="2892"/>
    <cellStyle name="Normal 2 17 4 2" xfId="2893"/>
    <cellStyle name="Normal 2 17 4 2 2" xfId="31310"/>
    <cellStyle name="Normal 2 17 4 3" xfId="2894"/>
    <cellStyle name="Normal 2 17 5" xfId="2895"/>
    <cellStyle name="Normal 2 17 5 2" xfId="2896"/>
    <cellStyle name="Normal 2 17 5 2 2" xfId="31311"/>
    <cellStyle name="Normal 2 17 5 3" xfId="2897"/>
    <cellStyle name="Normal 2 17 6" xfId="2898"/>
    <cellStyle name="Normal 2 17 6 2" xfId="2899"/>
    <cellStyle name="Normal 2 17 6 2 2" xfId="31312"/>
    <cellStyle name="Normal 2 17 6 3" xfId="2900"/>
    <cellStyle name="Normal 2 17 7" xfId="2901"/>
    <cellStyle name="Normal 2 17 7 2" xfId="31313"/>
    <cellStyle name="Normal 2 17 8" xfId="2902"/>
    <cellStyle name="Normal 2 17 8 2" xfId="31314"/>
    <cellStyle name="Normal 2 17 9" xfId="2903"/>
    <cellStyle name="Normal 2 17 9 2" xfId="31315"/>
    <cellStyle name="Normal 2 18" xfId="2904"/>
    <cellStyle name="Normal 2 18 10" xfId="2905"/>
    <cellStyle name="Normal 2 18 2" xfId="2906"/>
    <cellStyle name="Normal 2 18 2 2" xfId="2907"/>
    <cellStyle name="Normal 2 18 2 2 2" xfId="31316"/>
    <cellStyle name="Normal 2 18 2 3" xfId="2908"/>
    <cellStyle name="Normal 2 18 3" xfId="2909"/>
    <cellStyle name="Normal 2 18 3 2" xfId="2910"/>
    <cellStyle name="Normal 2 18 3 2 2" xfId="31317"/>
    <cellStyle name="Normal 2 18 3 3" xfId="2911"/>
    <cellStyle name="Normal 2 18 4" xfId="2912"/>
    <cellStyle name="Normal 2 18 4 2" xfId="2913"/>
    <cellStyle name="Normal 2 18 4 2 2" xfId="31318"/>
    <cellStyle name="Normal 2 18 4 3" xfId="2914"/>
    <cellStyle name="Normal 2 18 5" xfId="2915"/>
    <cellStyle name="Normal 2 18 5 2" xfId="2916"/>
    <cellStyle name="Normal 2 18 5 2 2" xfId="31319"/>
    <cellStyle name="Normal 2 18 5 3" xfId="2917"/>
    <cellStyle name="Normal 2 18 6" xfId="2918"/>
    <cellStyle name="Normal 2 18 6 2" xfId="2919"/>
    <cellStyle name="Normal 2 18 6 2 2" xfId="31320"/>
    <cellStyle name="Normal 2 18 6 3" xfId="2920"/>
    <cellStyle name="Normal 2 18 7" xfId="2921"/>
    <cellStyle name="Normal 2 18 7 2" xfId="31321"/>
    <cellStyle name="Normal 2 18 8" xfId="2922"/>
    <cellStyle name="Normal 2 18 8 2" xfId="31322"/>
    <cellStyle name="Normal 2 18 9" xfId="2923"/>
    <cellStyle name="Normal 2 18 9 2" xfId="31323"/>
    <cellStyle name="Normal 2 19" xfId="2924"/>
    <cellStyle name="Normal 2 19 10" xfId="2925"/>
    <cellStyle name="Normal 2 19 2" xfId="2926"/>
    <cellStyle name="Normal 2 19 2 2" xfId="2927"/>
    <cellStyle name="Normal 2 19 2 2 2" xfId="31324"/>
    <cellStyle name="Normal 2 19 2 3" xfId="2928"/>
    <cellStyle name="Normal 2 19 3" xfId="2929"/>
    <cellStyle name="Normal 2 19 3 2" xfId="2930"/>
    <cellStyle name="Normal 2 19 3 2 2" xfId="31325"/>
    <cellStyle name="Normal 2 19 3 3" xfId="2931"/>
    <cellStyle name="Normal 2 19 4" xfId="2932"/>
    <cellStyle name="Normal 2 19 4 2" xfId="2933"/>
    <cellStyle name="Normal 2 19 4 2 2" xfId="31326"/>
    <cellStyle name="Normal 2 19 4 3" xfId="2934"/>
    <cellStyle name="Normal 2 19 5" xfId="2935"/>
    <cellStyle name="Normal 2 19 5 2" xfId="2936"/>
    <cellStyle name="Normal 2 19 5 2 2" xfId="31327"/>
    <cellStyle name="Normal 2 19 5 3" xfId="2937"/>
    <cellStyle name="Normal 2 19 6" xfId="2938"/>
    <cellStyle name="Normal 2 19 6 2" xfId="2939"/>
    <cellStyle name="Normal 2 19 6 2 2" xfId="31328"/>
    <cellStyle name="Normal 2 19 6 3" xfId="2940"/>
    <cellStyle name="Normal 2 19 7" xfId="2941"/>
    <cellStyle name="Normal 2 19 7 2" xfId="31329"/>
    <cellStyle name="Normal 2 19 8" xfId="2942"/>
    <cellStyle name="Normal 2 19 8 2" xfId="31330"/>
    <cellStyle name="Normal 2 19 9" xfId="2943"/>
    <cellStyle name="Normal 2 19 9 2" xfId="31331"/>
    <cellStyle name="Normal 2 2" xfId="2944"/>
    <cellStyle name="Normal 2 2 10" xfId="2945"/>
    <cellStyle name="Normal 2 2 10 10" xfId="2946"/>
    <cellStyle name="Normal 2 2 10 2" xfId="2947"/>
    <cellStyle name="Normal 2 2 10 3" xfId="2948"/>
    <cellStyle name="Normal 2 2 10 4" xfId="2949"/>
    <cellStyle name="Normal 2 2 10 5" xfId="2950"/>
    <cellStyle name="Normal 2 2 10 6" xfId="2951"/>
    <cellStyle name="Normal 2 2 10 7" xfId="2952"/>
    <cellStyle name="Normal 2 2 10 8" xfId="2953"/>
    <cellStyle name="Normal 2 2 10 8 2" xfId="31332"/>
    <cellStyle name="Normal 2 2 10 9" xfId="2954"/>
    <cellStyle name="Normal 2 2 10 9 2" xfId="31333"/>
    <cellStyle name="Normal 2 2 11" xfId="2955"/>
    <cellStyle name="Normal 2 2 11 10" xfId="2956"/>
    <cellStyle name="Normal 2 2 11 2" xfId="2957"/>
    <cellStyle name="Normal 2 2 11 3" xfId="2958"/>
    <cellStyle name="Normal 2 2 11 4" xfId="2959"/>
    <cellStyle name="Normal 2 2 11 5" xfId="2960"/>
    <cellStyle name="Normal 2 2 11 6" xfId="2961"/>
    <cellStyle name="Normal 2 2 11 7" xfId="2962"/>
    <cellStyle name="Normal 2 2 11 8" xfId="2963"/>
    <cellStyle name="Normal 2 2 11 8 2" xfId="31334"/>
    <cellStyle name="Normal 2 2 11 9" xfId="2964"/>
    <cellStyle name="Normal 2 2 11 9 2" xfId="31335"/>
    <cellStyle name="Normal 2 2 12" xfId="2965"/>
    <cellStyle name="Normal 2 2 12 10" xfId="2966"/>
    <cellStyle name="Normal 2 2 12 2" xfId="2967"/>
    <cellStyle name="Normal 2 2 12 3" xfId="2968"/>
    <cellStyle name="Normal 2 2 12 4" xfId="2969"/>
    <cellStyle name="Normal 2 2 12 5" xfId="2970"/>
    <cellStyle name="Normal 2 2 12 6" xfId="2971"/>
    <cellStyle name="Normal 2 2 12 7" xfId="2972"/>
    <cellStyle name="Normal 2 2 12 8" xfId="2973"/>
    <cellStyle name="Normal 2 2 12 8 2" xfId="31336"/>
    <cellStyle name="Normal 2 2 12 9" xfId="2974"/>
    <cellStyle name="Normal 2 2 12 9 2" xfId="31337"/>
    <cellStyle name="Normal 2 2 13" xfId="2975"/>
    <cellStyle name="Normal 2 2 13 2" xfId="2976"/>
    <cellStyle name="Normal 2 2 13 2 2" xfId="2977"/>
    <cellStyle name="Normal 2 2 13 2 2 2" xfId="31339"/>
    <cellStyle name="Normal 2 2 13 2 3" xfId="31338"/>
    <cellStyle name="Normal 2 2 13 3" xfId="2978"/>
    <cellStyle name="Normal 2 2 13 3 2" xfId="31340"/>
    <cellStyle name="Normal 2 2 13 4" xfId="2979"/>
    <cellStyle name="Normal 2 2 13 5" xfId="2980"/>
    <cellStyle name="Normal 2 2 13 5 2" xfId="31341"/>
    <cellStyle name="Normal 2 2 13 6" xfId="2981"/>
    <cellStyle name="Normal 2 2 13 6 2" xfId="31342"/>
    <cellStyle name="Normal 2 2 13 7" xfId="2982"/>
    <cellStyle name="Normal 2 2 14" xfId="2983"/>
    <cellStyle name="Normal 2 2 14 2" xfId="2984"/>
    <cellStyle name="Normal 2 2 14 2 2" xfId="2985"/>
    <cellStyle name="Normal 2 2 14 2 2 2" xfId="31343"/>
    <cellStyle name="Normal 2 2 14 2 3" xfId="2986"/>
    <cellStyle name="Normal 2 2 14 2 4" xfId="2987"/>
    <cellStyle name="Normal 2 2 14 3" xfId="2988"/>
    <cellStyle name="Normal 2 2 14 3 2" xfId="2989"/>
    <cellStyle name="Normal 2 2 14 3 3" xfId="2990"/>
    <cellStyle name="Normal 2 2 14 4" xfId="2991"/>
    <cellStyle name="Normal 2 2 14 5" xfId="2992"/>
    <cellStyle name="Normal 2 2 14 5 2" xfId="31344"/>
    <cellStyle name="Normal 2 2 14 6" xfId="2993"/>
    <cellStyle name="Normal 2 2 14 6 2" xfId="31345"/>
    <cellStyle name="Normal 2 2 14 7" xfId="2994"/>
    <cellStyle name="Normal 2 2 15" xfId="2995"/>
    <cellStyle name="Normal 2 2 15 2" xfId="2996"/>
    <cellStyle name="Normal 2 2 15 3" xfId="2997"/>
    <cellStyle name="Normal 2 2 15 3 2" xfId="31346"/>
    <cellStyle name="Normal 2 2 15 4" xfId="2998"/>
    <cellStyle name="Normal 2 2 15 4 2" xfId="31347"/>
    <cellStyle name="Normal 2 2 15 5" xfId="2999"/>
    <cellStyle name="Normal 2 2 15 5 2" xfId="31348"/>
    <cellStyle name="Normal 2 2 15 6" xfId="3000"/>
    <cellStyle name="Normal 2 2 15 7" xfId="3001"/>
    <cellStyle name="Normal 2 2 16" xfId="3002"/>
    <cellStyle name="Normal 2 2 16 2" xfId="3003"/>
    <cellStyle name="Normal 2 2 16 3" xfId="3004"/>
    <cellStyle name="Normal 2 2 16 3 2" xfId="31349"/>
    <cellStyle name="Normal 2 2 16 4" xfId="3005"/>
    <cellStyle name="Normal 2 2 16 5" xfId="3006"/>
    <cellStyle name="Normal 2 2 17" xfId="3007"/>
    <cellStyle name="Normal 2 2 17 2" xfId="3008"/>
    <cellStyle name="Normal 2 2 17 2 2" xfId="3009"/>
    <cellStyle name="Normal 2 2 17 2 2 2" xfId="31351"/>
    <cellStyle name="Normal 2 2 17 2 3" xfId="3010"/>
    <cellStyle name="Normal 2 2 17 2 3 2" xfId="31352"/>
    <cellStyle name="Normal 2 2 17 2 4" xfId="3011"/>
    <cellStyle name="Normal 2 2 17 2 5" xfId="3012"/>
    <cellStyle name="Normal 2 2 17 2 6" xfId="3013"/>
    <cellStyle name="Normal 2 2 17 3" xfId="3014"/>
    <cellStyle name="Normal 2 2 17 3 2" xfId="3015"/>
    <cellStyle name="Normal 2 2 17 3 2 2" xfId="31353"/>
    <cellStyle name="Normal 2 2 17 3 3" xfId="3016"/>
    <cellStyle name="Normal 2 2 17 3 4" xfId="3017"/>
    <cellStyle name="Normal 2 2 17 3 5" xfId="3018"/>
    <cellStyle name="Normal 2 2 17 4" xfId="3019"/>
    <cellStyle name="Normal 2 2 17 4 2" xfId="3020"/>
    <cellStyle name="Normal 2 2 17 4 3" xfId="3021"/>
    <cellStyle name="Normal 2 2 17 5" xfId="3022"/>
    <cellStyle name="Normal 2 2 17 5 2" xfId="3023"/>
    <cellStyle name="Normal 2 2 17 5 3" xfId="3024"/>
    <cellStyle name="Normal 2 2 17 6" xfId="3025"/>
    <cellStyle name="Normal 2 2 17 7" xfId="3026"/>
    <cellStyle name="Normal 2 2 17 7 2" xfId="31354"/>
    <cellStyle name="Normal 2 2 17 8" xfId="31350"/>
    <cellStyle name="Normal 2 2 18" xfId="3027"/>
    <cellStyle name="Normal 2 2 18 2" xfId="3028"/>
    <cellStyle name="Normal 2 2 18 2 2" xfId="3029"/>
    <cellStyle name="Normal 2 2 18 2 2 2" xfId="31356"/>
    <cellStyle name="Normal 2 2 18 2 3" xfId="3030"/>
    <cellStyle name="Normal 2 2 18 3" xfId="3031"/>
    <cellStyle name="Normal 2 2 18 3 2" xfId="31357"/>
    <cellStyle name="Normal 2 2 18 4" xfId="3032"/>
    <cellStyle name="Normal 2 2 18 5" xfId="31355"/>
    <cellStyle name="Normal 2 2 19" xfId="3033"/>
    <cellStyle name="Normal 2 2 19 2" xfId="3034"/>
    <cellStyle name="Normal 2 2 19 3" xfId="3035"/>
    <cellStyle name="Normal 2 2 19 3 2" xfId="31358"/>
    <cellStyle name="Normal 2 2 19 4" xfId="3036"/>
    <cellStyle name="Normal 2 2 19 4 2" xfId="31359"/>
    <cellStyle name="Normal 2 2 19 5" xfId="3037"/>
    <cellStyle name="Normal 2 2 2" xfId="3038"/>
    <cellStyle name="Normal 2 2 2 10" xfId="3039"/>
    <cellStyle name="Normal 2 2 2 10 10" xfId="3040"/>
    <cellStyle name="Normal 2 2 2 10 10 2" xfId="3041"/>
    <cellStyle name="Normal 2 2 2 10 10 3" xfId="3042"/>
    <cellStyle name="Normal 2 2 2 10 11" xfId="3043"/>
    <cellStyle name="Normal 2 2 2 10 12" xfId="3044"/>
    <cellStyle name="Normal 2 2 2 10 13" xfId="3045"/>
    <cellStyle name="Normal 2 2 2 10 2" xfId="48"/>
    <cellStyle name="Normal 2 2 2 10 2 2" xfId="3046"/>
    <cellStyle name="Normal 2 2 2 10 2 2 2" xfId="3047"/>
    <cellStyle name="Normal 2 2 2 10 2 2 2 2" xfId="3048"/>
    <cellStyle name="Normal 2 2 2 10 2 2 2 3" xfId="3049"/>
    <cellStyle name="Normal 2 2 2 10 2 2 2 3 2" xfId="31362"/>
    <cellStyle name="Normal 2 2 2 10 2 2 2 4" xfId="31361"/>
    <cellStyle name="Normal 2 2 2 10 2 2 3" xfId="3050"/>
    <cellStyle name="Normal 2 2 2 10 2 3" xfId="3051"/>
    <cellStyle name="Normal 2 2 2 10 2 4" xfId="3052"/>
    <cellStyle name="Normal 2 2 2 10 2 4 2" xfId="3053"/>
    <cellStyle name="Normal 2 2 2 10 2 4 2 2" xfId="3054"/>
    <cellStyle name="Normal 2 2 2 10 2 4 2 2 2" xfId="31364"/>
    <cellStyle name="Normal 2 2 2 10 2 4 2 3" xfId="31363"/>
    <cellStyle name="Normal 2 2 2 10 2 5" xfId="3055"/>
    <cellStyle name="Normal 2 2 2 10 2 5 2" xfId="3056"/>
    <cellStyle name="Normal 2 2 2 10 2 5 2 2" xfId="31366"/>
    <cellStyle name="Normal 2 2 2 10 2 5 3" xfId="31365"/>
    <cellStyle name="Normal 2 2 2 10 2 6" xfId="3057"/>
    <cellStyle name="Normal 2 2 2 10 2 6 2" xfId="31367"/>
    <cellStyle name="Normal 2 2 2 10 2 7" xfId="3058"/>
    <cellStyle name="Normal 2 2 2 10 3" xfId="3059"/>
    <cellStyle name="Normal 2 2 2 10 3 2" xfId="3060"/>
    <cellStyle name="Normal 2 2 2 10 3 2 2" xfId="31368"/>
    <cellStyle name="Normal 2 2 2 10 3 3" xfId="3061"/>
    <cellStyle name="Normal 2 2 2 10 4" xfId="3062"/>
    <cellStyle name="Normal 2 2 2 10 4 2" xfId="3063"/>
    <cellStyle name="Normal 2 2 2 10 4 2 2" xfId="31369"/>
    <cellStyle name="Normal 2 2 2 10 4 3" xfId="3064"/>
    <cellStyle name="Normal 2 2 2 10 5" xfId="3065"/>
    <cellStyle name="Normal 2 2 2 10 5 2" xfId="3066"/>
    <cellStyle name="Normal 2 2 2 10 5 2 2" xfId="3067"/>
    <cellStyle name="Normal 2 2 2 10 5 2 2 2" xfId="3068"/>
    <cellStyle name="Normal 2 2 2 10 5 2 2 2 2" xfId="31371"/>
    <cellStyle name="Normal 2 2 2 10 5 2 2 3" xfId="31370"/>
    <cellStyle name="Normal 2 2 2 10 5 3" xfId="3069"/>
    <cellStyle name="Normal 2 2 2 10 5 3 2" xfId="3070"/>
    <cellStyle name="Normal 2 2 2 10 5 3 2 2" xfId="31373"/>
    <cellStyle name="Normal 2 2 2 10 5 3 3" xfId="31372"/>
    <cellStyle name="Normal 2 2 2 10 5 4" xfId="3071"/>
    <cellStyle name="Normal 2 2 2 10 5 4 2" xfId="3072"/>
    <cellStyle name="Normal 2 2 2 10 5 4 2 2" xfId="31375"/>
    <cellStyle name="Normal 2 2 2 10 5 4 3" xfId="31374"/>
    <cellStyle name="Normal 2 2 2 10 5 5" xfId="3073"/>
    <cellStyle name="Normal 2 2 2 10 5 5 2" xfId="31376"/>
    <cellStyle name="Normal 2 2 2 10 5 6" xfId="3074"/>
    <cellStyle name="Normal 2 2 2 10 6" xfId="3075"/>
    <cellStyle name="Normal 2 2 2 10 6 2" xfId="3076"/>
    <cellStyle name="Normal 2 2 2 10 6 3" xfId="3077"/>
    <cellStyle name="Normal 2 2 2 10 6 3 2" xfId="31377"/>
    <cellStyle name="Normal 2 2 2 10 6 4" xfId="3078"/>
    <cellStyle name="Normal 2 2 2 10 6 4 2" xfId="31378"/>
    <cellStyle name="Normal 2 2 2 10 6 5" xfId="3079"/>
    <cellStyle name="Normal 2 2 2 10 7" xfId="3080"/>
    <cellStyle name="Normal 2 2 2 10 8" xfId="3081"/>
    <cellStyle name="Normal 2 2 2 10 8 2" xfId="31379"/>
    <cellStyle name="Normal 2 2 2 10 9" xfId="3082"/>
    <cellStyle name="Normal 2 2 2 10 9 2" xfId="3083"/>
    <cellStyle name="Normal 2 2 2 10 9 3" xfId="3084"/>
    <cellStyle name="Normal 2 2 2 11" xfId="3085"/>
    <cellStyle name="Normal 2 2 2 11 10" xfId="3086"/>
    <cellStyle name="Normal 2 2 2 11 2" xfId="3087"/>
    <cellStyle name="Normal 2 2 2 11 2 2" xfId="3088"/>
    <cellStyle name="Normal 2 2 2 11 2 2 2" xfId="3089"/>
    <cellStyle name="Normal 2 2 2 11 2 2 2 2" xfId="3090"/>
    <cellStyle name="Normal 2 2 2 11 2 2 2 3" xfId="3091"/>
    <cellStyle name="Normal 2 2 2 11 2 2 2 3 2" xfId="31381"/>
    <cellStyle name="Normal 2 2 2 11 2 2 2 4" xfId="31380"/>
    <cellStyle name="Normal 2 2 2 11 2 2 3" xfId="3092"/>
    <cellStyle name="Normal 2 2 2 11 2 3" xfId="3093"/>
    <cellStyle name="Normal 2 2 2 11 2 4" xfId="3094"/>
    <cellStyle name="Normal 2 2 2 11 2 4 2" xfId="3095"/>
    <cellStyle name="Normal 2 2 2 11 2 4 2 2" xfId="3096"/>
    <cellStyle name="Normal 2 2 2 11 2 4 2 2 2" xfId="31383"/>
    <cellStyle name="Normal 2 2 2 11 2 4 2 3" xfId="31382"/>
    <cellStyle name="Normal 2 2 2 11 2 5" xfId="3097"/>
    <cellStyle name="Normal 2 2 2 11 2 5 2" xfId="3098"/>
    <cellStyle name="Normal 2 2 2 11 2 5 2 2" xfId="31385"/>
    <cellStyle name="Normal 2 2 2 11 2 5 3" xfId="31384"/>
    <cellStyle name="Normal 2 2 2 11 2 6" xfId="3099"/>
    <cellStyle name="Normal 2 2 2 11 2 6 2" xfId="31386"/>
    <cellStyle name="Normal 2 2 2 11 2 7" xfId="3100"/>
    <cellStyle name="Normal 2 2 2 11 3" xfId="3101"/>
    <cellStyle name="Normal 2 2 2 11 3 2" xfId="3102"/>
    <cellStyle name="Normal 2 2 2 11 3 2 2" xfId="31387"/>
    <cellStyle name="Normal 2 2 2 11 3 3" xfId="3103"/>
    <cellStyle name="Normal 2 2 2 11 4" xfId="3104"/>
    <cellStyle name="Normal 2 2 2 11 4 2" xfId="3105"/>
    <cellStyle name="Normal 2 2 2 11 4 2 2" xfId="31388"/>
    <cellStyle name="Normal 2 2 2 11 4 3" xfId="3106"/>
    <cellStyle name="Normal 2 2 2 11 5" xfId="3107"/>
    <cellStyle name="Normal 2 2 2 11 5 2" xfId="3108"/>
    <cellStyle name="Normal 2 2 2 11 5 2 2" xfId="3109"/>
    <cellStyle name="Normal 2 2 2 11 5 2 2 2" xfId="3110"/>
    <cellStyle name="Normal 2 2 2 11 5 2 2 2 2" xfId="31390"/>
    <cellStyle name="Normal 2 2 2 11 5 2 2 3" xfId="31389"/>
    <cellStyle name="Normal 2 2 2 11 5 3" xfId="3111"/>
    <cellStyle name="Normal 2 2 2 11 5 3 2" xfId="3112"/>
    <cellStyle name="Normal 2 2 2 11 5 3 2 2" xfId="31392"/>
    <cellStyle name="Normal 2 2 2 11 5 3 3" xfId="31391"/>
    <cellStyle name="Normal 2 2 2 11 5 4" xfId="3113"/>
    <cellStyle name="Normal 2 2 2 11 5 4 2" xfId="3114"/>
    <cellStyle name="Normal 2 2 2 11 5 4 2 2" xfId="31394"/>
    <cellStyle name="Normal 2 2 2 11 5 4 3" xfId="31393"/>
    <cellStyle name="Normal 2 2 2 11 5 5" xfId="3115"/>
    <cellStyle name="Normal 2 2 2 11 5 5 2" xfId="31395"/>
    <cellStyle name="Normal 2 2 2 11 5 6" xfId="3116"/>
    <cellStyle name="Normal 2 2 2 11 6" xfId="3117"/>
    <cellStyle name="Normal 2 2 2 11 6 2" xfId="3118"/>
    <cellStyle name="Normal 2 2 2 11 6 3" xfId="3119"/>
    <cellStyle name="Normal 2 2 2 11 6 3 2" xfId="31396"/>
    <cellStyle name="Normal 2 2 2 11 6 4" xfId="3120"/>
    <cellStyle name="Normal 2 2 2 11 6 4 2" xfId="31397"/>
    <cellStyle name="Normal 2 2 2 11 6 5" xfId="3121"/>
    <cellStyle name="Normal 2 2 2 11 7" xfId="3122"/>
    <cellStyle name="Normal 2 2 2 11 8" xfId="3123"/>
    <cellStyle name="Normal 2 2 2 11 8 2" xfId="31398"/>
    <cellStyle name="Normal 2 2 2 11 9" xfId="3124"/>
    <cellStyle name="Normal 2 2 2 11 9 2" xfId="31399"/>
    <cellStyle name="Normal 2 2 2 12" xfId="3125"/>
    <cellStyle name="Normal 2 2 2 12 10" xfId="3126"/>
    <cellStyle name="Normal 2 2 2 12 10 2" xfId="3127"/>
    <cellStyle name="Normal 2 2 2 12 10 3" xfId="3128"/>
    <cellStyle name="Normal 2 2 2 12 11" xfId="3129"/>
    <cellStyle name="Normal 2 2 2 12 12" xfId="3130"/>
    <cellStyle name="Normal 2 2 2 12 13" xfId="3131"/>
    <cellStyle name="Normal 2 2 2 12 2" xfId="3132"/>
    <cellStyle name="Normal 2 2 2 12 2 2" xfId="3133"/>
    <cellStyle name="Normal 2 2 2 12 2 2 2" xfId="3134"/>
    <cellStyle name="Normal 2 2 2 12 2 2 2 2" xfId="3135"/>
    <cellStyle name="Normal 2 2 2 12 2 2 2 3" xfId="3136"/>
    <cellStyle name="Normal 2 2 2 12 2 2 2 3 2" xfId="31401"/>
    <cellStyle name="Normal 2 2 2 12 2 2 2 4" xfId="31400"/>
    <cellStyle name="Normal 2 2 2 12 2 2 3" xfId="3137"/>
    <cellStyle name="Normal 2 2 2 12 2 3" xfId="3138"/>
    <cellStyle name="Normal 2 2 2 12 2 4" xfId="3139"/>
    <cellStyle name="Normal 2 2 2 12 2 4 2" xfId="3140"/>
    <cellStyle name="Normal 2 2 2 12 2 4 2 2" xfId="3141"/>
    <cellStyle name="Normal 2 2 2 12 2 4 2 2 2" xfId="31403"/>
    <cellStyle name="Normal 2 2 2 12 2 4 2 3" xfId="31402"/>
    <cellStyle name="Normal 2 2 2 12 2 5" xfId="3142"/>
    <cellStyle name="Normal 2 2 2 12 2 5 2" xfId="3143"/>
    <cellStyle name="Normal 2 2 2 12 2 5 2 2" xfId="31405"/>
    <cellStyle name="Normal 2 2 2 12 2 5 3" xfId="31404"/>
    <cellStyle name="Normal 2 2 2 12 2 6" xfId="3144"/>
    <cellStyle name="Normal 2 2 2 12 2 6 2" xfId="31406"/>
    <cellStyle name="Normal 2 2 2 12 2 7" xfId="3145"/>
    <cellStyle name="Normal 2 2 2 12 3" xfId="3146"/>
    <cellStyle name="Normal 2 2 2 12 3 2" xfId="3147"/>
    <cellStyle name="Normal 2 2 2 12 3 2 2" xfId="31407"/>
    <cellStyle name="Normal 2 2 2 12 3 3" xfId="3148"/>
    <cellStyle name="Normal 2 2 2 12 4" xfId="3149"/>
    <cellStyle name="Normal 2 2 2 12 4 2" xfId="3150"/>
    <cellStyle name="Normal 2 2 2 12 4 2 2" xfId="31408"/>
    <cellStyle name="Normal 2 2 2 12 4 3" xfId="3151"/>
    <cellStyle name="Normal 2 2 2 12 5" xfId="3152"/>
    <cellStyle name="Normal 2 2 2 12 5 2" xfId="3153"/>
    <cellStyle name="Normal 2 2 2 12 5 2 2" xfId="3154"/>
    <cellStyle name="Normal 2 2 2 12 5 2 2 2" xfId="3155"/>
    <cellStyle name="Normal 2 2 2 12 5 2 2 2 2" xfId="31410"/>
    <cellStyle name="Normal 2 2 2 12 5 2 2 3" xfId="31409"/>
    <cellStyle name="Normal 2 2 2 12 5 3" xfId="3156"/>
    <cellStyle name="Normal 2 2 2 12 5 3 2" xfId="3157"/>
    <cellStyle name="Normal 2 2 2 12 5 3 2 2" xfId="31412"/>
    <cellStyle name="Normal 2 2 2 12 5 3 3" xfId="31411"/>
    <cellStyle name="Normal 2 2 2 12 5 4" xfId="3158"/>
    <cellStyle name="Normal 2 2 2 12 5 4 2" xfId="3159"/>
    <cellStyle name="Normal 2 2 2 12 5 4 2 2" xfId="31414"/>
    <cellStyle name="Normal 2 2 2 12 5 4 3" xfId="31413"/>
    <cellStyle name="Normal 2 2 2 12 5 5" xfId="3160"/>
    <cellStyle name="Normal 2 2 2 12 5 5 2" xfId="31415"/>
    <cellStyle name="Normal 2 2 2 12 5 6" xfId="3161"/>
    <cellStyle name="Normal 2 2 2 12 6" xfId="3162"/>
    <cellStyle name="Normal 2 2 2 12 6 2" xfId="3163"/>
    <cellStyle name="Normal 2 2 2 12 6 3" xfId="3164"/>
    <cellStyle name="Normal 2 2 2 12 6 3 2" xfId="31416"/>
    <cellStyle name="Normal 2 2 2 12 6 4" xfId="3165"/>
    <cellStyle name="Normal 2 2 2 12 6 4 2" xfId="31417"/>
    <cellStyle name="Normal 2 2 2 12 6 5" xfId="3166"/>
    <cellStyle name="Normal 2 2 2 12 7" xfId="3167"/>
    <cellStyle name="Normal 2 2 2 12 8" xfId="3168"/>
    <cellStyle name="Normal 2 2 2 12 8 2" xfId="31418"/>
    <cellStyle name="Normal 2 2 2 12 9" xfId="3169"/>
    <cellStyle name="Normal 2 2 2 12 9 2" xfId="3170"/>
    <cellStyle name="Normal 2 2 2 12 9 3" xfId="3171"/>
    <cellStyle name="Normal 2 2 2 13" xfId="3172"/>
    <cellStyle name="Normal 2 2 2 13 2" xfId="3173"/>
    <cellStyle name="Normal 2 2 2 13 2 2" xfId="3174"/>
    <cellStyle name="Normal 2 2 2 13 2 2 2" xfId="31419"/>
    <cellStyle name="Normal 2 2 2 13 2 3" xfId="3175"/>
    <cellStyle name="Normal 2 2 2 13 2 3 2" xfId="31420"/>
    <cellStyle name="Normal 2 2 2 13 2 4" xfId="3176"/>
    <cellStyle name="Normal 2 2 2 13 3" xfId="3177"/>
    <cellStyle name="Normal 2 2 2 13 3 2" xfId="3178"/>
    <cellStyle name="Normal 2 2 2 13 3 2 2" xfId="31421"/>
    <cellStyle name="Normal 2 2 2 13 3 3" xfId="3179"/>
    <cellStyle name="Normal 2 2 2 13 4" xfId="3180"/>
    <cellStyle name="Normal 2 2 2 13 4 2" xfId="31422"/>
    <cellStyle name="Normal 2 2 2 13 5" xfId="3181"/>
    <cellStyle name="Normal 2 2 2 13 5 2" xfId="3182"/>
    <cellStyle name="Normal 2 2 2 13 5 2 2" xfId="31423"/>
    <cellStyle name="Normal 2 2 2 13 5 3" xfId="3183"/>
    <cellStyle name="Normal 2 2 2 13 5 4" xfId="3184"/>
    <cellStyle name="Normal 2 2 2 13 5 5" xfId="3185"/>
    <cellStyle name="Normal 2 2 2 13 6" xfId="3186"/>
    <cellStyle name="Normal 2 2 2 13 6 2" xfId="3187"/>
    <cellStyle name="Normal 2 2 2 13 6 2 2" xfId="31424"/>
    <cellStyle name="Normal 2 2 2 13 6 3" xfId="3188"/>
    <cellStyle name="Normal 2 2 2 13 6 4" xfId="3189"/>
    <cellStyle name="Normal 2 2 2 13 6 5" xfId="3190"/>
    <cellStyle name="Normal 2 2 2 13 7" xfId="3191"/>
    <cellStyle name="Normal 2 2 2 13 8" xfId="3192"/>
    <cellStyle name="Normal 2 2 2 13 9" xfId="3193"/>
    <cellStyle name="Normal 2 2 2 14" xfId="3194"/>
    <cellStyle name="Normal 2 2 2 14 2" xfId="3195"/>
    <cellStyle name="Normal 2 2 2 14 2 2" xfId="3196"/>
    <cellStyle name="Normal 2 2 2 14 2 2 2" xfId="31425"/>
    <cellStyle name="Normal 2 2 2 14 2 3" xfId="3197"/>
    <cellStyle name="Normal 2 2 2 14 2 3 2" xfId="3198"/>
    <cellStyle name="Normal 2 2 2 14 2 3 3" xfId="3199"/>
    <cellStyle name="Normal 2 2 2 14 2 4" xfId="3200"/>
    <cellStyle name="Normal 2 2 2 14 3" xfId="3201"/>
    <cellStyle name="Normal 2 2 2 14 3 2" xfId="3202"/>
    <cellStyle name="Normal 2 2 2 14 3 2 2" xfId="3203"/>
    <cellStyle name="Normal 2 2 2 14 3 2 3" xfId="3204"/>
    <cellStyle name="Normal 2 2 2 14 3 3" xfId="3205"/>
    <cellStyle name="Normal 2 2 2 14 3 3 2" xfId="31426"/>
    <cellStyle name="Normal 2 2 2 14 3 4" xfId="3206"/>
    <cellStyle name="Normal 2 2 2 14 3 5" xfId="3207"/>
    <cellStyle name="Normal 2 2 2 14 3 6" xfId="3208"/>
    <cellStyle name="Normal 2 2 2 14 3 7" xfId="3209"/>
    <cellStyle name="Normal 2 2 2 14 4" xfId="3210"/>
    <cellStyle name="Normal 2 2 2 14 4 2" xfId="31427"/>
    <cellStyle name="Normal 2 2 2 14 5" xfId="3211"/>
    <cellStyle name="Normal 2 2 2 15" xfId="3212"/>
    <cellStyle name="Normal 2 2 2 15 2" xfId="3213"/>
    <cellStyle name="Normal 2 2 2 15 2 2" xfId="3214"/>
    <cellStyle name="Normal 2 2 2 15 2 2 2" xfId="3215"/>
    <cellStyle name="Normal 2 2 2 15 2 2 2 2" xfId="3216"/>
    <cellStyle name="Normal 2 2 2 15 2 2 2 3" xfId="3217"/>
    <cellStyle name="Normal 2 2 2 15 2 2 3" xfId="3218"/>
    <cellStyle name="Normal 2 2 2 15 2 3" xfId="3219"/>
    <cellStyle name="Normal 2 2 2 15 2 4" xfId="3220"/>
    <cellStyle name="Normal 2 2 2 15 2 5" xfId="3221"/>
    <cellStyle name="Normal 2 2 2 15 3" xfId="3222"/>
    <cellStyle name="Normal 2 2 2 15 3 2" xfId="31428"/>
    <cellStyle name="Normal 2 2 2 15 4" xfId="3223"/>
    <cellStyle name="Normal 2 2 2 15 4 2" xfId="3224"/>
    <cellStyle name="Normal 2 2 2 15 4 3" xfId="3225"/>
    <cellStyle name="Normal 2 2 2 15 5" xfId="3226"/>
    <cellStyle name="Normal 2 2 2 16" xfId="3227"/>
    <cellStyle name="Normal 2 2 2 16 2" xfId="3228"/>
    <cellStyle name="Normal 2 2 2 16 2 2" xfId="3229"/>
    <cellStyle name="Normal 2 2 2 16 2 2 2" xfId="31430"/>
    <cellStyle name="Normal 2 2 2 16 2 3" xfId="31429"/>
    <cellStyle name="Normal 2 2 2 16 3" xfId="3230"/>
    <cellStyle name="Normal 2 2 2 16 3 2" xfId="31431"/>
    <cellStyle name="Normal 2 2 2 16 4" xfId="3231"/>
    <cellStyle name="Normal 2 2 2 16 5" xfId="3232"/>
    <cellStyle name="Normal 2 2 2 17" xfId="3233"/>
    <cellStyle name="Normal 2 2 2 17 2" xfId="3234"/>
    <cellStyle name="Normal 2 2 2 17 2 2" xfId="3235"/>
    <cellStyle name="Normal 2 2 2 17 2 2 2" xfId="31433"/>
    <cellStyle name="Normal 2 2 2 17 2 3" xfId="31432"/>
    <cellStyle name="Normal 2 2 2 17 3" xfId="3236"/>
    <cellStyle name="Normal 2 2 2 17 3 2" xfId="31434"/>
    <cellStyle name="Normal 2 2 2 17 4" xfId="3237"/>
    <cellStyle name="Normal 2 2 2 17 4 2" xfId="3238"/>
    <cellStyle name="Normal 2 2 2 17 4 3" xfId="3239"/>
    <cellStyle name="Normal 2 2 2 17 5" xfId="3240"/>
    <cellStyle name="Normal 2 2 2 18" xfId="3241"/>
    <cellStyle name="Normal 2 2 2 18 2" xfId="3242"/>
    <cellStyle name="Normal 2 2 2 18 2 2" xfId="3243"/>
    <cellStyle name="Normal 2 2 2 18 2 2 2" xfId="31436"/>
    <cellStyle name="Normal 2 2 2 18 2 3" xfId="31435"/>
    <cellStyle name="Normal 2 2 2 18 3" xfId="3244"/>
    <cellStyle name="Normal 2 2 2 18 3 2" xfId="31437"/>
    <cellStyle name="Normal 2 2 2 18 4" xfId="3245"/>
    <cellStyle name="Normal 2 2 2 19" xfId="3246"/>
    <cellStyle name="Normal 2 2 2 19 2" xfId="3247"/>
    <cellStyle name="Normal 2 2 2 19 2 2" xfId="31439"/>
    <cellStyle name="Normal 2 2 2 19 3" xfId="31438"/>
    <cellStyle name="Normal 2 2 2 2" xfId="3248"/>
    <cellStyle name="Normal 2 2 2 2 10" xfId="3249"/>
    <cellStyle name="Normal 2 2 2 2 10 2" xfId="3250"/>
    <cellStyle name="Normal 2 2 2 2 10 2 2" xfId="31440"/>
    <cellStyle name="Normal 2 2 2 2 10 3" xfId="3251"/>
    <cellStyle name="Normal 2 2 2 2 11" xfId="3252"/>
    <cellStyle name="Normal 2 2 2 2 11 2" xfId="3253"/>
    <cellStyle name="Normal 2 2 2 2 11 2 2" xfId="31441"/>
    <cellStyle name="Normal 2 2 2 2 11 3" xfId="3254"/>
    <cellStyle name="Normal 2 2 2 2 11 3 2" xfId="31442"/>
    <cellStyle name="Normal 2 2 2 2 11 4" xfId="3255"/>
    <cellStyle name="Normal 2 2 2 2 12" xfId="3256"/>
    <cellStyle name="Normal 2 2 2 2 12 2" xfId="3257"/>
    <cellStyle name="Normal 2 2 2 2 12 2 2" xfId="31443"/>
    <cellStyle name="Normal 2 2 2 2 12 3" xfId="3258"/>
    <cellStyle name="Normal 2 2 2 2 13" xfId="3259"/>
    <cellStyle name="Normal 2 2 2 2 13 2" xfId="3260"/>
    <cellStyle name="Normal 2 2 2 2 13 2 2" xfId="31444"/>
    <cellStyle name="Normal 2 2 2 2 13 3" xfId="3261"/>
    <cellStyle name="Normal 2 2 2 2 14" xfId="3262"/>
    <cellStyle name="Normal 2 2 2 2 15" xfId="3263"/>
    <cellStyle name="Normal 2 2 2 2 15 2" xfId="3264"/>
    <cellStyle name="Normal 2 2 2 2 15 2 2" xfId="31446"/>
    <cellStyle name="Normal 2 2 2 2 15 3" xfId="3265"/>
    <cellStyle name="Normal 2 2 2 2 15 3 2" xfId="31447"/>
    <cellStyle name="Normal 2 2 2 2 15 4" xfId="31445"/>
    <cellStyle name="Normal 2 2 2 2 16" xfId="3266"/>
    <cellStyle name="Normal 2 2 2 2 16 2" xfId="31448"/>
    <cellStyle name="Normal 2 2 2 2 17" xfId="3267"/>
    <cellStyle name="Normal 2 2 2 2 2" xfId="3268"/>
    <cellStyle name="Normal 2 2 2 2 2 10" xfId="3269"/>
    <cellStyle name="Normal 2 2 2 2 2 10 2" xfId="3270"/>
    <cellStyle name="Normal 2 2 2 2 2 10 2 2" xfId="3271"/>
    <cellStyle name="Normal 2 2 2 2 2 10 2 2 2" xfId="31451"/>
    <cellStyle name="Normal 2 2 2 2 2 10 2 3" xfId="31450"/>
    <cellStyle name="Normal 2 2 2 2 2 10 3" xfId="3272"/>
    <cellStyle name="Normal 2 2 2 2 2 10 3 2" xfId="31452"/>
    <cellStyle name="Normal 2 2 2 2 2 10 4" xfId="31449"/>
    <cellStyle name="Normal 2 2 2 2 2 11" xfId="3273"/>
    <cellStyle name="Normal 2 2 2 2 2 11 2" xfId="3274"/>
    <cellStyle name="Normal 2 2 2 2 2 11 2 2" xfId="31454"/>
    <cellStyle name="Normal 2 2 2 2 2 11 3" xfId="31453"/>
    <cellStyle name="Normal 2 2 2 2 2 12" xfId="3275"/>
    <cellStyle name="Normal 2 2 2 2 2 12 2" xfId="3276"/>
    <cellStyle name="Normal 2 2 2 2 2 12 2 2" xfId="31456"/>
    <cellStyle name="Normal 2 2 2 2 2 12 3" xfId="31455"/>
    <cellStyle name="Normal 2 2 2 2 2 13" xfId="3277"/>
    <cellStyle name="Normal 2 2 2 2 2 13 2" xfId="3278"/>
    <cellStyle name="Normal 2 2 2 2 2 13 2 2" xfId="31458"/>
    <cellStyle name="Normal 2 2 2 2 2 13 3" xfId="31457"/>
    <cellStyle name="Normal 2 2 2 2 2 14" xfId="3279"/>
    <cellStyle name="Normal 2 2 2 2 2 15" xfId="3280"/>
    <cellStyle name="Normal 2 2 2 2 2 15 2" xfId="3281"/>
    <cellStyle name="Normal 2 2 2 2 2 15 3" xfId="3282"/>
    <cellStyle name="Normal 2 2 2 2 2 15 3 2" xfId="31459"/>
    <cellStyle name="Normal 2 2 2 2 2 16" xfId="3283"/>
    <cellStyle name="Normal 2 2 2 2 2 16 2" xfId="31460"/>
    <cellStyle name="Normal 2 2 2 2 2 17" xfId="3284"/>
    <cellStyle name="Normal 2 2 2 2 2 17 2" xfId="31461"/>
    <cellStyle name="Normal 2 2 2 2 2 18" xfId="3285"/>
    <cellStyle name="Normal 2 2 2 2 2 2" xfId="3286"/>
    <cellStyle name="Normal 2 2 2 2 2 2 10" xfId="3287"/>
    <cellStyle name="Normal 2 2 2 2 2 2 10 2" xfId="3288"/>
    <cellStyle name="Normal 2 2 2 2 2 2 10 2 2" xfId="31462"/>
    <cellStyle name="Normal 2 2 2 2 2 2 10 3" xfId="3289"/>
    <cellStyle name="Normal 2 2 2 2 2 2 11" xfId="3290"/>
    <cellStyle name="Normal 2 2 2 2 2 2 11 2" xfId="3291"/>
    <cellStyle name="Normal 2 2 2 2 2 2 11 2 2" xfId="31463"/>
    <cellStyle name="Normal 2 2 2 2 2 2 11 3" xfId="3292"/>
    <cellStyle name="Normal 2 2 2 2 2 2 12" xfId="3293"/>
    <cellStyle name="Normal 2 2 2 2 2 2 12 2" xfId="3294"/>
    <cellStyle name="Normal 2 2 2 2 2 2 12 2 2" xfId="31464"/>
    <cellStyle name="Normal 2 2 2 2 2 2 12 3" xfId="3295"/>
    <cellStyle name="Normal 2 2 2 2 2 2 13" xfId="3296"/>
    <cellStyle name="Normal 2 2 2 2 2 2 13 2" xfId="3297"/>
    <cellStyle name="Normal 2 2 2 2 2 2 13 2 2" xfId="31466"/>
    <cellStyle name="Normal 2 2 2 2 2 2 13 3" xfId="3298"/>
    <cellStyle name="Normal 2 2 2 2 2 2 13 3 2" xfId="31467"/>
    <cellStyle name="Normal 2 2 2 2 2 2 13 4" xfId="31465"/>
    <cellStyle name="Normal 2 2 2 2 2 2 14" xfId="3299"/>
    <cellStyle name="Normal 2 2 2 2 2 2 14 2" xfId="31468"/>
    <cellStyle name="Normal 2 2 2 2 2 2 15" xfId="3300"/>
    <cellStyle name="Normal 2 2 2 2 2 2 2" xfId="3301"/>
    <cellStyle name="Normal 2 2 2 2 2 2 2 2" xfId="3302"/>
    <cellStyle name="Normal 2 2 2 2 2 2 2 2 2" xfId="3303"/>
    <cellStyle name="Normal 2 2 2 2 2 2 2 2 3" xfId="3304"/>
    <cellStyle name="Normal 2 2 2 2 2 2 2 2 4" xfId="3305"/>
    <cellStyle name="Normal 2 2 2 2 2 2 2 2 4 2" xfId="31470"/>
    <cellStyle name="Normal 2 2 2 2 2 2 2 2 5" xfId="3306"/>
    <cellStyle name="Normal 2 2 2 2 2 2 2 2 5 2" xfId="31471"/>
    <cellStyle name="Normal 2 2 2 2 2 2 2 2 6" xfId="3307"/>
    <cellStyle name="Normal 2 2 2 2 2 2 2 2 6 2" xfId="31472"/>
    <cellStyle name="Normal 2 2 2 2 2 2 2 2 7" xfId="3308"/>
    <cellStyle name="Normal 2 2 2 2 2 2 2 2 7 2" xfId="31473"/>
    <cellStyle name="Normal 2 2 2 2 2 2 2 2 8" xfId="3309"/>
    <cellStyle name="Normal 2 2 2 2 2 2 2 2 8 2" xfId="31474"/>
    <cellStyle name="Normal 2 2 2 2 2 2 2 2 9" xfId="31469"/>
    <cellStyle name="Normal 2 2 2 2 2 2 2 3" xfId="3310"/>
    <cellStyle name="Normal 2 2 2 2 2 2 2 3 2" xfId="3311"/>
    <cellStyle name="Normal 2 2 2 2 2 2 2 3 2 2" xfId="31476"/>
    <cellStyle name="Normal 2 2 2 2 2 2 2 3 3" xfId="3312"/>
    <cellStyle name="Normal 2 2 2 2 2 2 2 3 3 2" xfId="31477"/>
    <cellStyle name="Normal 2 2 2 2 2 2 2 3 4" xfId="3313"/>
    <cellStyle name="Normal 2 2 2 2 2 2 2 3 4 2" xfId="31478"/>
    <cellStyle name="Normal 2 2 2 2 2 2 2 3 5" xfId="3314"/>
    <cellStyle name="Normal 2 2 2 2 2 2 2 3 5 2" xfId="31479"/>
    <cellStyle name="Normal 2 2 2 2 2 2 2 3 6" xfId="3315"/>
    <cellStyle name="Normal 2 2 2 2 2 2 2 3 6 2" xfId="31480"/>
    <cellStyle name="Normal 2 2 2 2 2 2 2 3 7" xfId="31475"/>
    <cellStyle name="Normal 2 2 2 2 2 2 2 4" xfId="3316"/>
    <cellStyle name="Normal 2 2 2 2 2 2 2 5" xfId="3317"/>
    <cellStyle name="Normal 2 2 2 2 2 2 2 6" xfId="3318"/>
    <cellStyle name="Normal 2 2 2 2 2 2 3" xfId="3319"/>
    <cellStyle name="Normal 2 2 2 2 2 2 3 2" xfId="3320"/>
    <cellStyle name="Normal 2 2 2 2 2 2 3 3" xfId="3321"/>
    <cellStyle name="Normal 2 2 2 2 2 2 3 4" xfId="3322"/>
    <cellStyle name="Normal 2 2 2 2 2 2 4" xfId="3323"/>
    <cellStyle name="Normal 2 2 2 2 2 2 4 2" xfId="3324"/>
    <cellStyle name="Normal 2 2 2 2 2 2 4 3" xfId="3325"/>
    <cellStyle name="Normal 2 2 2 2 2 2 4 4" xfId="3326"/>
    <cellStyle name="Normal 2 2 2 2 2 2 5" xfId="3327"/>
    <cellStyle name="Normal 2 2 2 2 2 2 5 2" xfId="3328"/>
    <cellStyle name="Normal 2 2 2 2 2 2 5 3" xfId="3329"/>
    <cellStyle name="Normal 2 2 2 2 2 2 5 4" xfId="3330"/>
    <cellStyle name="Normal 2 2 2 2 2 2 6" xfId="3331"/>
    <cellStyle name="Normal 2 2 2 2 2 2 6 2" xfId="3332"/>
    <cellStyle name="Normal 2 2 2 2 2 2 6 3" xfId="3333"/>
    <cellStyle name="Normal 2 2 2 2 2 2 6 4" xfId="3334"/>
    <cellStyle name="Normal 2 2 2 2 2 2 7" xfId="3335"/>
    <cellStyle name="Normal 2 2 2 2 2 2 7 2" xfId="3336"/>
    <cellStyle name="Normal 2 2 2 2 2 2 7 3" xfId="3337"/>
    <cellStyle name="Normal 2 2 2 2 2 2 7 4" xfId="3338"/>
    <cellStyle name="Normal 2 2 2 2 2 2 8" xfId="3339"/>
    <cellStyle name="Normal 2 2 2 2 2 2 8 2" xfId="3340"/>
    <cellStyle name="Normal 2 2 2 2 2 2 8 2 2" xfId="31481"/>
    <cellStyle name="Normal 2 2 2 2 2 2 8 3" xfId="3341"/>
    <cellStyle name="Normal 2 2 2 2 2 2 9" xfId="3342"/>
    <cellStyle name="Normal 2 2 2 2 2 2 9 2" xfId="3343"/>
    <cellStyle name="Normal 2 2 2 2 2 2 9 2 2" xfId="31482"/>
    <cellStyle name="Normal 2 2 2 2 2 2 9 3" xfId="3344"/>
    <cellStyle name="Normal 2 2 2 2 2 2 9 3 2" xfId="31483"/>
    <cellStyle name="Normal 2 2 2 2 2 2 9 4" xfId="3345"/>
    <cellStyle name="Normal 2 2 2 2 2 3" xfId="3346"/>
    <cellStyle name="Normal 2 2 2 2 2 3 2" xfId="3347"/>
    <cellStyle name="Normal 2 2 2 2 2 3 3" xfId="3348"/>
    <cellStyle name="Normal 2 2 2 2 2 3 4" xfId="3349"/>
    <cellStyle name="Normal 2 2 2 2 2 4" xfId="3350"/>
    <cellStyle name="Normal 2 2 2 2 2 4 2" xfId="3351"/>
    <cellStyle name="Normal 2 2 2 2 2 4 2 2" xfId="31484"/>
    <cellStyle name="Normal 2 2 2 2 2 4 3" xfId="3352"/>
    <cellStyle name="Normal 2 2 2 2 2 4 3 2" xfId="3353"/>
    <cellStyle name="Normal 2 2 2 2 2 4 3 2 2" xfId="31485"/>
    <cellStyle name="Normal 2 2 2 2 2 4 3 3" xfId="3354"/>
    <cellStyle name="Normal 2 2 2 2 2 4 4" xfId="3355"/>
    <cellStyle name="Normal 2 2 2 2 2 4 4 2" xfId="31486"/>
    <cellStyle name="Normal 2 2 2 2 2 4 5" xfId="3356"/>
    <cellStyle name="Normal 2 2 2 2 2 4 5 2" xfId="31487"/>
    <cellStyle name="Normal 2 2 2 2 2 4 6" xfId="3357"/>
    <cellStyle name="Normal 2 2 2 2 2 4 6 2" xfId="31488"/>
    <cellStyle name="Normal 2 2 2 2 2 4 7" xfId="3358"/>
    <cellStyle name="Normal 2 2 2 2 2 5" xfId="3359"/>
    <cellStyle name="Normal 2 2 2 2 2 5 2" xfId="3360"/>
    <cellStyle name="Normal 2 2 2 2 2 5 2 2" xfId="3361"/>
    <cellStyle name="Normal 2 2 2 2 2 5 2 2 2" xfId="31489"/>
    <cellStyle name="Normal 2 2 2 2 2 5 2 3" xfId="3362"/>
    <cellStyle name="Normal 2 2 2 2 2 5 2 3 2" xfId="31490"/>
    <cellStyle name="Normal 2 2 2 2 2 5 2 4" xfId="3363"/>
    <cellStyle name="Normal 2 2 2 2 2 5 3" xfId="3364"/>
    <cellStyle name="Normal 2 2 2 2 2 5 3 2" xfId="3365"/>
    <cellStyle name="Normal 2 2 2 2 2 5 3 2 2" xfId="31492"/>
    <cellStyle name="Normal 2 2 2 2 2 5 3 3" xfId="3366"/>
    <cellStyle name="Normal 2 2 2 2 2 5 3 3 2" xfId="31493"/>
    <cellStyle name="Normal 2 2 2 2 2 5 3 4" xfId="31491"/>
    <cellStyle name="Normal 2 2 2 2 2 5 4" xfId="3367"/>
    <cellStyle name="Normal 2 2 2 2 2 5 4 2" xfId="3368"/>
    <cellStyle name="Normal 2 2 2 2 2 5 4 2 2" xfId="31494"/>
    <cellStyle name="Normal 2 2 2 2 2 5 4 3" xfId="3369"/>
    <cellStyle name="Normal 2 2 2 2 2 5 5" xfId="3370"/>
    <cellStyle name="Normal 2 2 2 2 2 5 5 2" xfId="31495"/>
    <cellStyle name="Normal 2 2 2 2 2 5 6" xfId="3371"/>
    <cellStyle name="Normal 2 2 2 2 2 5 6 2" xfId="31496"/>
    <cellStyle name="Normal 2 2 2 2 2 5 7" xfId="3372"/>
    <cellStyle name="Normal 2 2 2 2 2 6" xfId="3373"/>
    <cellStyle name="Normal 2 2 2 2 2 6 2" xfId="3374"/>
    <cellStyle name="Normal 2 2 2 2 2 6 2 2" xfId="3375"/>
    <cellStyle name="Normal 2 2 2 2 2 6 2 2 2" xfId="31497"/>
    <cellStyle name="Normal 2 2 2 2 2 6 2 3" xfId="3376"/>
    <cellStyle name="Normal 2 2 2 2 2 6 2 3 2" xfId="31498"/>
    <cellStyle name="Normal 2 2 2 2 2 6 2 4" xfId="3377"/>
    <cellStyle name="Normal 2 2 2 2 2 6 3" xfId="3378"/>
    <cellStyle name="Normal 2 2 2 2 2 6 3 2" xfId="3379"/>
    <cellStyle name="Normal 2 2 2 2 2 6 3 2 2" xfId="31500"/>
    <cellStyle name="Normal 2 2 2 2 2 6 3 3" xfId="3380"/>
    <cellStyle name="Normal 2 2 2 2 2 6 3 3 2" xfId="31501"/>
    <cellStyle name="Normal 2 2 2 2 2 6 3 4" xfId="31499"/>
    <cellStyle name="Normal 2 2 2 2 2 6 4" xfId="3381"/>
    <cellStyle name="Normal 2 2 2 2 2 6 4 2" xfId="3382"/>
    <cellStyle name="Normal 2 2 2 2 2 6 4 2 2" xfId="31502"/>
    <cellStyle name="Normal 2 2 2 2 2 6 4 3" xfId="3383"/>
    <cellStyle name="Normal 2 2 2 2 2 6 5" xfId="3384"/>
    <cellStyle name="Normal 2 2 2 2 2 6 5 2" xfId="31503"/>
    <cellStyle name="Normal 2 2 2 2 2 6 6" xfId="3385"/>
    <cellStyle name="Normal 2 2 2 2 2 6 6 2" xfId="31504"/>
    <cellStyle name="Normal 2 2 2 2 2 6 7" xfId="3386"/>
    <cellStyle name="Normal 2 2 2 2 2 7" xfId="3387"/>
    <cellStyle name="Normal 2 2 2 2 2 7 2" xfId="3388"/>
    <cellStyle name="Normal 2 2 2 2 2 7 2 2" xfId="3389"/>
    <cellStyle name="Normal 2 2 2 2 2 7 2 2 2" xfId="31505"/>
    <cellStyle name="Normal 2 2 2 2 2 7 2 3" xfId="3390"/>
    <cellStyle name="Normal 2 2 2 2 2 7 2 3 2" xfId="31506"/>
    <cellStyle name="Normal 2 2 2 2 2 7 2 4" xfId="3391"/>
    <cellStyle name="Normal 2 2 2 2 2 7 3" xfId="3392"/>
    <cellStyle name="Normal 2 2 2 2 2 7 3 2" xfId="3393"/>
    <cellStyle name="Normal 2 2 2 2 2 7 3 2 2" xfId="31508"/>
    <cellStyle name="Normal 2 2 2 2 2 7 3 3" xfId="3394"/>
    <cellStyle name="Normal 2 2 2 2 2 7 3 3 2" xfId="31509"/>
    <cellStyle name="Normal 2 2 2 2 2 7 3 4" xfId="31507"/>
    <cellStyle name="Normal 2 2 2 2 2 7 4" xfId="3395"/>
    <cellStyle name="Normal 2 2 2 2 2 7 4 2" xfId="3396"/>
    <cellStyle name="Normal 2 2 2 2 2 7 4 2 2" xfId="31510"/>
    <cellStyle name="Normal 2 2 2 2 2 7 4 3" xfId="3397"/>
    <cellStyle name="Normal 2 2 2 2 2 7 5" xfId="3398"/>
    <cellStyle name="Normal 2 2 2 2 2 7 5 2" xfId="31511"/>
    <cellStyle name="Normal 2 2 2 2 2 7 6" xfId="3399"/>
    <cellStyle name="Normal 2 2 2 2 2 7 6 2" xfId="31512"/>
    <cellStyle name="Normal 2 2 2 2 2 7 7" xfId="3400"/>
    <cellStyle name="Normal 2 2 2 2 2 8" xfId="3401"/>
    <cellStyle name="Normal 2 2 2 2 2 8 2" xfId="3402"/>
    <cellStyle name="Normal 2 2 2 2 2 8 2 2" xfId="3403"/>
    <cellStyle name="Normal 2 2 2 2 2 8 2 2 2" xfId="31513"/>
    <cellStyle name="Normal 2 2 2 2 2 8 2 3" xfId="3404"/>
    <cellStyle name="Normal 2 2 2 2 2 8 2 3 2" xfId="31514"/>
    <cellStyle name="Normal 2 2 2 2 2 8 2 4" xfId="3405"/>
    <cellStyle name="Normal 2 2 2 2 2 8 3" xfId="3406"/>
    <cellStyle name="Normal 2 2 2 2 2 8 3 2" xfId="3407"/>
    <cellStyle name="Normal 2 2 2 2 2 8 3 2 2" xfId="31516"/>
    <cellStyle name="Normal 2 2 2 2 2 8 3 3" xfId="3408"/>
    <cellStyle name="Normal 2 2 2 2 2 8 3 3 2" xfId="31517"/>
    <cellStyle name="Normal 2 2 2 2 2 8 3 4" xfId="31515"/>
    <cellStyle name="Normal 2 2 2 2 2 8 4" xfId="3409"/>
    <cellStyle name="Normal 2 2 2 2 2 8 4 2" xfId="3410"/>
    <cellStyle name="Normal 2 2 2 2 2 8 4 2 2" xfId="31518"/>
    <cellStyle name="Normal 2 2 2 2 2 8 4 3" xfId="3411"/>
    <cellStyle name="Normal 2 2 2 2 2 8 5" xfId="3412"/>
    <cellStyle name="Normal 2 2 2 2 2 8 5 2" xfId="31519"/>
    <cellStyle name="Normal 2 2 2 2 2 8 6" xfId="3413"/>
    <cellStyle name="Normal 2 2 2 2 2 8 6 2" xfId="31520"/>
    <cellStyle name="Normal 2 2 2 2 2 8 7" xfId="3414"/>
    <cellStyle name="Normal 2 2 2 2 2 9" xfId="3415"/>
    <cellStyle name="Normal 2 2 2 2 2 9 2" xfId="3416"/>
    <cellStyle name="Normal 2 2 2 2 2 9 2 2" xfId="3417"/>
    <cellStyle name="Normal 2 2 2 2 2 9 2 2 2" xfId="31523"/>
    <cellStyle name="Normal 2 2 2 2 2 9 2 3" xfId="31522"/>
    <cellStyle name="Normal 2 2 2 2 2 9 3" xfId="3418"/>
    <cellStyle name="Normal 2 2 2 2 2 9 3 2" xfId="31524"/>
    <cellStyle name="Normal 2 2 2 2 2 9 4" xfId="31521"/>
    <cellStyle name="Normal 2 2 2 2 3" xfId="3419"/>
    <cellStyle name="Normal 2 2 2 2 3 2" xfId="3420"/>
    <cellStyle name="Normal 2 2 2 2 3 2 2" xfId="3421"/>
    <cellStyle name="Normal 2 2 2 2 3 2 2 2" xfId="3422"/>
    <cellStyle name="Normal 2 2 2 2 3 2 2 2 2" xfId="31526"/>
    <cellStyle name="Normal 2 2 2 2 3 2 2 3" xfId="3423"/>
    <cellStyle name="Normal 2 2 2 2 3 2 2 3 2" xfId="31527"/>
    <cellStyle name="Normal 2 2 2 2 3 2 2 4" xfId="31525"/>
    <cellStyle name="Normal 2 2 2 2 3 2 3" xfId="3424"/>
    <cellStyle name="Normal 2 2 2 2 3 2 3 2" xfId="3425"/>
    <cellStyle name="Normal 2 2 2 2 3 2 3 2 2" xfId="31528"/>
    <cellStyle name="Normal 2 2 2 2 3 2 3 3" xfId="3426"/>
    <cellStyle name="Normal 2 2 2 2 3 2 4" xfId="3427"/>
    <cellStyle name="Normal 2 2 2 2 3 2 4 2" xfId="31529"/>
    <cellStyle name="Normal 2 2 2 2 3 2 5" xfId="3428"/>
    <cellStyle name="Normal 2 2 2 2 3 2 5 2" xfId="31530"/>
    <cellStyle name="Normal 2 2 2 2 3 2 6" xfId="3429"/>
    <cellStyle name="Normal 2 2 2 2 3 2 6 2" xfId="31531"/>
    <cellStyle name="Normal 2 2 2 2 3 2 7" xfId="3430"/>
    <cellStyle name="Normal 2 2 2 2 3 3" xfId="3431"/>
    <cellStyle name="Normal 2 2 2 2 3 3 2" xfId="3432"/>
    <cellStyle name="Normal 2 2 2 2 3 3 2 2" xfId="3433"/>
    <cellStyle name="Normal 2 2 2 2 3 3 2 2 2" xfId="31533"/>
    <cellStyle name="Normal 2 2 2 2 3 3 2 3" xfId="3434"/>
    <cellStyle name="Normal 2 2 2 2 3 3 2 3 2" xfId="31534"/>
    <cellStyle name="Normal 2 2 2 2 3 3 2 4" xfId="31532"/>
    <cellStyle name="Normal 2 2 2 2 3 3 3" xfId="3435"/>
    <cellStyle name="Normal 2 2 2 2 3 3 3 2" xfId="3436"/>
    <cellStyle name="Normal 2 2 2 2 3 3 3 2 2" xfId="31535"/>
    <cellStyle name="Normal 2 2 2 2 3 3 3 3" xfId="3437"/>
    <cellStyle name="Normal 2 2 2 2 3 3 4" xfId="3438"/>
    <cellStyle name="Normal 2 2 2 2 3 3 4 2" xfId="31536"/>
    <cellStyle name="Normal 2 2 2 2 3 3 5" xfId="3439"/>
    <cellStyle name="Normal 2 2 2 2 3 3 5 2" xfId="31537"/>
    <cellStyle name="Normal 2 2 2 2 3 3 6" xfId="3440"/>
    <cellStyle name="Normal 2 2 2 2 3 3 6 2" xfId="31538"/>
    <cellStyle name="Normal 2 2 2 2 3 3 7" xfId="3441"/>
    <cellStyle name="Normal 2 2 2 2 3 4" xfId="3442"/>
    <cellStyle name="Normal 2 2 2 2 3 4 2" xfId="3443"/>
    <cellStyle name="Normal 2 2 2 2 3 4 2 2" xfId="3444"/>
    <cellStyle name="Normal 2 2 2 2 3 4 2 2 2" xfId="31540"/>
    <cellStyle name="Normal 2 2 2 2 3 4 2 3" xfId="3445"/>
    <cellStyle name="Normal 2 2 2 2 3 4 2 3 2" xfId="31541"/>
    <cellStyle name="Normal 2 2 2 2 3 4 2 4" xfId="31539"/>
    <cellStyle name="Normal 2 2 2 2 3 4 3" xfId="3446"/>
    <cellStyle name="Normal 2 2 2 2 3 4 3 2" xfId="3447"/>
    <cellStyle name="Normal 2 2 2 2 3 4 3 2 2" xfId="31542"/>
    <cellStyle name="Normal 2 2 2 2 3 4 3 3" xfId="3448"/>
    <cellStyle name="Normal 2 2 2 2 3 4 4" xfId="3449"/>
    <cellStyle name="Normal 2 2 2 2 3 4 4 2" xfId="31543"/>
    <cellStyle name="Normal 2 2 2 2 3 4 5" xfId="3450"/>
    <cellStyle name="Normal 2 2 2 2 3 4 5 2" xfId="31544"/>
    <cellStyle name="Normal 2 2 2 2 3 4 6" xfId="3451"/>
    <cellStyle name="Normal 2 2 2 2 3 4 6 2" xfId="31545"/>
    <cellStyle name="Normal 2 2 2 2 3 4 7" xfId="3452"/>
    <cellStyle name="Normal 2 2 2 2 3 5" xfId="3453"/>
    <cellStyle name="Normal 2 2 2 2 3 5 2" xfId="3454"/>
    <cellStyle name="Normal 2 2 2 2 3 5 2 2" xfId="3455"/>
    <cellStyle name="Normal 2 2 2 2 3 5 2 2 2" xfId="31547"/>
    <cellStyle name="Normal 2 2 2 2 3 5 2 3" xfId="3456"/>
    <cellStyle name="Normal 2 2 2 2 3 5 2 3 2" xfId="31548"/>
    <cellStyle name="Normal 2 2 2 2 3 5 2 4" xfId="31546"/>
    <cellStyle name="Normal 2 2 2 2 3 5 3" xfId="3457"/>
    <cellStyle name="Normal 2 2 2 2 3 5 3 2" xfId="3458"/>
    <cellStyle name="Normal 2 2 2 2 3 5 3 2 2" xfId="31549"/>
    <cellStyle name="Normal 2 2 2 2 3 5 3 3" xfId="3459"/>
    <cellStyle name="Normal 2 2 2 2 3 5 4" xfId="3460"/>
    <cellStyle name="Normal 2 2 2 2 3 5 4 2" xfId="31550"/>
    <cellStyle name="Normal 2 2 2 2 3 5 5" xfId="3461"/>
    <cellStyle name="Normal 2 2 2 2 3 5 5 2" xfId="31551"/>
    <cellStyle name="Normal 2 2 2 2 3 5 6" xfId="3462"/>
    <cellStyle name="Normal 2 2 2 2 3 5 6 2" xfId="31552"/>
    <cellStyle name="Normal 2 2 2 2 3 5 7" xfId="3463"/>
    <cellStyle name="Normal 2 2 2 2 3 6" xfId="3464"/>
    <cellStyle name="Normal 2 2 2 2 3 7" xfId="3465"/>
    <cellStyle name="Normal 2 2 2 2 3 7 2" xfId="3466"/>
    <cellStyle name="Normal 2 2 2 2 3 7 3" xfId="3467"/>
    <cellStyle name="Normal 2 2 2 2 3 7 3 2" xfId="31553"/>
    <cellStyle name="Normal 2 2 2 2 3 8" xfId="3468"/>
    <cellStyle name="Normal 2 2 2 2 3 8 2" xfId="31554"/>
    <cellStyle name="Normal 2 2 2 2 3 9" xfId="3469"/>
    <cellStyle name="Normal 2 2 2 2 4" xfId="3470"/>
    <cellStyle name="Normal 2 2 2 2 4 2" xfId="3471"/>
    <cellStyle name="Normal 2 2 2 2 4 2 2" xfId="3472"/>
    <cellStyle name="Normal 2 2 2 2 4 2 2 2" xfId="31556"/>
    <cellStyle name="Normal 2 2 2 2 4 2 3" xfId="31555"/>
    <cellStyle name="Normal 2 2 2 2 4 3" xfId="3473"/>
    <cellStyle name="Normal 2 2 2 2 4 3 2" xfId="3474"/>
    <cellStyle name="Normal 2 2 2 2 4 3 3" xfId="3475"/>
    <cellStyle name="Normal 2 2 2 2 4 3 3 2" xfId="31557"/>
    <cellStyle name="Normal 2 2 2 2 4 4" xfId="3476"/>
    <cellStyle name="Normal 2 2 2 2 4 4 2" xfId="31558"/>
    <cellStyle name="Normal 2 2 2 2 4 5" xfId="3477"/>
    <cellStyle name="Normal 2 2 2 2 5" xfId="3478"/>
    <cellStyle name="Normal 2 2 2 2 5 2" xfId="3479"/>
    <cellStyle name="Normal 2 2 2 2 5 2 2" xfId="3480"/>
    <cellStyle name="Normal 2 2 2 2 5 2 2 2" xfId="31560"/>
    <cellStyle name="Normal 2 2 2 2 5 2 3" xfId="31559"/>
    <cellStyle name="Normal 2 2 2 2 5 3" xfId="3481"/>
    <cellStyle name="Normal 2 2 2 2 5 4" xfId="3482"/>
    <cellStyle name="Normal 2 2 2 2 5 4 2" xfId="3483"/>
    <cellStyle name="Normal 2 2 2 2 5 4 3" xfId="3484"/>
    <cellStyle name="Normal 2 2 2 2 5 4 3 2" xfId="31561"/>
    <cellStyle name="Normal 2 2 2 2 5 5" xfId="3485"/>
    <cellStyle name="Normal 2 2 2 2 5 5 2" xfId="31562"/>
    <cellStyle name="Normal 2 2 2 2 5 6" xfId="3486"/>
    <cellStyle name="Normal 2 2 2 2 6" xfId="3487"/>
    <cellStyle name="Normal 2 2 2 2 6 2" xfId="3488"/>
    <cellStyle name="Normal 2 2 2 2 6 3" xfId="3489"/>
    <cellStyle name="Normal 2 2 2 2 6 4" xfId="3490"/>
    <cellStyle name="Normal 2 2 2 2 7" xfId="3491"/>
    <cellStyle name="Normal 2 2 2 2 7 2" xfId="3492"/>
    <cellStyle name="Normal 2 2 2 2 7 3" xfId="3493"/>
    <cellStyle name="Normal 2 2 2 2 7 4" xfId="3494"/>
    <cellStyle name="Normal 2 2 2 2 8" xfId="3495"/>
    <cellStyle name="Normal 2 2 2 2 8 2" xfId="3496"/>
    <cellStyle name="Normal 2 2 2 2 8 3" xfId="3497"/>
    <cellStyle name="Normal 2 2 2 2 8 4" xfId="3498"/>
    <cellStyle name="Normal 2 2 2 2 9" xfId="3499"/>
    <cellStyle name="Normal 2 2 2 2 9 2" xfId="3500"/>
    <cellStyle name="Normal 2 2 2 2 9 2 2" xfId="31563"/>
    <cellStyle name="Normal 2 2 2 2 9 3" xfId="3501"/>
    <cellStyle name="Normal 2 2 2 20" xfId="3502"/>
    <cellStyle name="Normal 2 2 2 20 2" xfId="3503"/>
    <cellStyle name="Normal 2 2 2 20 2 2" xfId="31565"/>
    <cellStyle name="Normal 2 2 2 20 3" xfId="31564"/>
    <cellStyle name="Normal 2 2 2 21" xfId="3504"/>
    <cellStyle name="Normal 2 2 2 21 2" xfId="3505"/>
    <cellStyle name="Normal 2 2 2 21 2 2" xfId="31567"/>
    <cellStyle name="Normal 2 2 2 21 3" xfId="31566"/>
    <cellStyle name="Normal 2 2 2 22" xfId="3506"/>
    <cellStyle name="Normal 2 2 2 22 2" xfId="3507"/>
    <cellStyle name="Normal 2 2 2 22 2 2" xfId="31569"/>
    <cellStyle name="Normal 2 2 2 22 3" xfId="31568"/>
    <cellStyle name="Normal 2 2 2 23" xfId="3508"/>
    <cellStyle name="Normal 2 2 2 23 2" xfId="3509"/>
    <cellStyle name="Normal 2 2 2 23 2 2" xfId="31571"/>
    <cellStyle name="Normal 2 2 2 23 3" xfId="31570"/>
    <cellStyle name="Normal 2 2 2 24" xfId="3510"/>
    <cellStyle name="Normal 2 2 2 24 2" xfId="3511"/>
    <cellStyle name="Normal 2 2 2 24 2 2" xfId="31573"/>
    <cellStyle name="Normal 2 2 2 24 3" xfId="3512"/>
    <cellStyle name="Normal 2 2 2 24 4" xfId="3513"/>
    <cellStyle name="Normal 2 2 2 24 4 2" xfId="31574"/>
    <cellStyle name="Normal 2 2 2 24 5" xfId="31572"/>
    <cellStyle name="Normal 2 2 2 25" xfId="3514"/>
    <cellStyle name="Normal 2 2 2 25 2" xfId="3515"/>
    <cellStyle name="Normal 2 2 2 25 2 2" xfId="31576"/>
    <cellStyle name="Normal 2 2 2 25 3" xfId="3516"/>
    <cellStyle name="Normal 2 2 2 25 3 2" xfId="31577"/>
    <cellStyle name="Normal 2 2 2 25 4" xfId="3517"/>
    <cellStyle name="Normal 2 2 2 25 4 2" xfId="31578"/>
    <cellStyle name="Normal 2 2 2 25 5" xfId="31575"/>
    <cellStyle name="Normal 2 2 2 26" xfId="3518"/>
    <cellStyle name="Normal 2 2 2 26 2" xfId="3519"/>
    <cellStyle name="Normal 2 2 2 26 2 2" xfId="31580"/>
    <cellStyle name="Normal 2 2 2 26 3" xfId="31579"/>
    <cellStyle name="Normal 2 2 2 27" xfId="3520"/>
    <cellStyle name="Normal 2 2 2 27 2" xfId="3521"/>
    <cellStyle name="Normal 2 2 2 27 2 2" xfId="31582"/>
    <cellStyle name="Normal 2 2 2 27 3" xfId="31581"/>
    <cellStyle name="Normal 2 2 2 28" xfId="3522"/>
    <cellStyle name="Normal 2 2 2 28 2" xfId="3523"/>
    <cellStyle name="Normal 2 2 2 28 2 2" xfId="31584"/>
    <cellStyle name="Normal 2 2 2 28 3" xfId="31583"/>
    <cellStyle name="Normal 2 2 2 29" xfId="3524"/>
    <cellStyle name="Normal 2 2 2 29 2" xfId="3525"/>
    <cellStyle name="Normal 2 2 2 29 2 2" xfId="31586"/>
    <cellStyle name="Normal 2 2 2 29 3" xfId="31585"/>
    <cellStyle name="Normal 2 2 2 3" xfId="3526"/>
    <cellStyle name="Normal 2 2 2 3 2" xfId="3527"/>
    <cellStyle name="Normal 2 2 2 3 2 2" xfId="3528"/>
    <cellStyle name="Normal 2 2 2 3 2 2 2" xfId="31588"/>
    <cellStyle name="Normal 2 2 2 3 2 3" xfId="31587"/>
    <cellStyle name="Normal 2 2 2 3 3" xfId="3529"/>
    <cellStyle name="Normal 2 2 2 3 3 2" xfId="3530"/>
    <cellStyle name="Normal 2 2 2 3 3 2 2" xfId="31590"/>
    <cellStyle name="Normal 2 2 2 3 3 3" xfId="31589"/>
    <cellStyle name="Normal 2 2 2 3 4" xfId="3531"/>
    <cellStyle name="Normal 2 2 2 3 4 2" xfId="3532"/>
    <cellStyle name="Normal 2 2 2 3 4 2 2" xfId="31592"/>
    <cellStyle name="Normal 2 2 2 3 4 3" xfId="31591"/>
    <cellStyle name="Normal 2 2 2 3 5" xfId="3533"/>
    <cellStyle name="Normal 2 2 2 3 5 2" xfId="3534"/>
    <cellStyle name="Normal 2 2 2 3 5 2 2" xfId="31594"/>
    <cellStyle name="Normal 2 2 2 3 5 3" xfId="31593"/>
    <cellStyle name="Normal 2 2 2 3 6" xfId="3535"/>
    <cellStyle name="Normal 2 2 2 3 7" xfId="3536"/>
    <cellStyle name="Normal 2 2 2 3 7 2" xfId="3537"/>
    <cellStyle name="Normal 2 2 2 3 7 3" xfId="3538"/>
    <cellStyle name="Normal 2 2 2 3 7 3 2" xfId="31595"/>
    <cellStyle name="Normal 2 2 2 3 8" xfId="3539"/>
    <cellStyle name="Normal 2 2 2 3 8 2" xfId="31596"/>
    <cellStyle name="Normal 2 2 2 3 9" xfId="3540"/>
    <cellStyle name="Normal 2 2 2 30" xfId="3541"/>
    <cellStyle name="Normal 2 2 2 30 2" xfId="3542"/>
    <cellStyle name="Normal 2 2 2 30 3" xfId="3543"/>
    <cellStyle name="Normal 2 2 2 31" xfId="3544"/>
    <cellStyle name="Normal 2 2 2 31 2" xfId="31597"/>
    <cellStyle name="Normal 2 2 2 32" xfId="3545"/>
    <cellStyle name="Normal 2 2 2 33" xfId="3546"/>
    <cellStyle name="Normal 2 2 2 33 2" xfId="31360"/>
    <cellStyle name="Normal 2 2 2 34" xfId="3547"/>
    <cellStyle name="Normal 2 2 2 4" xfId="3548"/>
    <cellStyle name="Normal 2 2 2 4 2" xfId="3549"/>
    <cellStyle name="Normal 2 2 2 4 2 2" xfId="3550"/>
    <cellStyle name="Normal 2 2 2 4 2 2 2" xfId="31599"/>
    <cellStyle name="Normal 2 2 2 4 2 3" xfId="31598"/>
    <cellStyle name="Normal 2 2 2 4 3" xfId="3551"/>
    <cellStyle name="Normal 2 2 2 4 3 2" xfId="3552"/>
    <cellStyle name="Normal 2 2 2 4 3 2 2" xfId="31601"/>
    <cellStyle name="Normal 2 2 2 4 3 3" xfId="31600"/>
    <cellStyle name="Normal 2 2 2 4 4" xfId="3553"/>
    <cellStyle name="Normal 2 2 2 4 4 2" xfId="3554"/>
    <cellStyle name="Normal 2 2 2 4 4 2 2" xfId="31603"/>
    <cellStyle name="Normal 2 2 2 4 4 3" xfId="31602"/>
    <cellStyle name="Normal 2 2 2 4 5" xfId="3555"/>
    <cellStyle name="Normal 2 2 2 4 5 2" xfId="3556"/>
    <cellStyle name="Normal 2 2 2 4 5 2 2" xfId="31605"/>
    <cellStyle name="Normal 2 2 2 4 5 3" xfId="31604"/>
    <cellStyle name="Normal 2 2 2 4 6" xfId="3557"/>
    <cellStyle name="Normal 2 2 2 4 7" xfId="3558"/>
    <cellStyle name="Normal 2 2 2 4 7 2" xfId="3559"/>
    <cellStyle name="Normal 2 2 2 4 7 3" xfId="3560"/>
    <cellStyle name="Normal 2 2 2 4 7 3 2" xfId="31606"/>
    <cellStyle name="Normal 2 2 2 4 8" xfId="3561"/>
    <cellStyle name="Normal 2 2 2 4 8 2" xfId="31607"/>
    <cellStyle name="Normal 2 2 2 4 9" xfId="3562"/>
    <cellStyle name="Normal 2 2 2 5" xfId="3563"/>
    <cellStyle name="Normal 2 2 2 5 2" xfId="3564"/>
    <cellStyle name="Normal 2 2 2 5 2 2" xfId="3565"/>
    <cellStyle name="Normal 2 2 2 5 2 2 2" xfId="31609"/>
    <cellStyle name="Normal 2 2 2 5 2 3" xfId="31608"/>
    <cellStyle name="Normal 2 2 2 5 3" xfId="3566"/>
    <cellStyle name="Normal 2 2 2 5 3 2" xfId="3567"/>
    <cellStyle name="Normal 2 2 2 5 3 3" xfId="3568"/>
    <cellStyle name="Normal 2 2 2 5 3 3 2" xfId="31610"/>
    <cellStyle name="Normal 2 2 2 5 4" xfId="3569"/>
    <cellStyle name="Normal 2 2 2 5 4 2" xfId="31611"/>
    <cellStyle name="Normal 2 2 2 5 5" xfId="3570"/>
    <cellStyle name="Normal 2 2 2 6" xfId="3571"/>
    <cellStyle name="Normal 2 2 2 6 2" xfId="3572"/>
    <cellStyle name="Normal 2 2 2 6 2 2" xfId="3573"/>
    <cellStyle name="Normal 2 2 2 6 2 2 2" xfId="31613"/>
    <cellStyle name="Normal 2 2 2 6 2 3" xfId="31612"/>
    <cellStyle name="Normal 2 2 2 6 3" xfId="3574"/>
    <cellStyle name="Normal 2 2 2 6 3 2" xfId="31614"/>
    <cellStyle name="Normal 2 2 2 6 4" xfId="3575"/>
    <cellStyle name="Normal 2 2 2 6 5" xfId="3576"/>
    <cellStyle name="Normal 2 2 2 6 5 2" xfId="31615"/>
    <cellStyle name="Normal 2 2 2 6 6" xfId="3577"/>
    <cellStyle name="Normal 2 2 2 6 6 2" xfId="31616"/>
    <cellStyle name="Normal 2 2 2 6 7" xfId="3578"/>
    <cellStyle name="Normal 2 2 2 7" xfId="3579"/>
    <cellStyle name="Normal 2 2 2 7 2" xfId="3580"/>
    <cellStyle name="Normal 2 2 2 7 2 2" xfId="3581"/>
    <cellStyle name="Normal 2 2 2 7 2 2 2" xfId="31618"/>
    <cellStyle name="Normal 2 2 2 7 2 3" xfId="31617"/>
    <cellStyle name="Normal 2 2 2 7 3" xfId="3582"/>
    <cellStyle name="Normal 2 2 2 7 3 2" xfId="31619"/>
    <cellStyle name="Normal 2 2 2 7 4" xfId="3583"/>
    <cellStyle name="Normal 2 2 2 7 5" xfId="3584"/>
    <cellStyle name="Normal 2 2 2 7 5 2" xfId="31620"/>
    <cellStyle name="Normal 2 2 2 7 6" xfId="3585"/>
    <cellStyle name="Normal 2 2 2 7 6 2" xfId="31621"/>
    <cellStyle name="Normal 2 2 2 7 7" xfId="3586"/>
    <cellStyle name="Normal 2 2 2 8" xfId="3587"/>
    <cellStyle name="Normal 2 2 2 8 10" xfId="3588"/>
    <cellStyle name="Normal 2 2 2 8 10 2" xfId="31622"/>
    <cellStyle name="Normal 2 2 2 8 11" xfId="3589"/>
    <cellStyle name="Normal 2 2 2 8 2" xfId="3590"/>
    <cellStyle name="Normal 2 2 2 8 2 2" xfId="3591"/>
    <cellStyle name="Normal 2 2 2 8 2 2 2" xfId="3592"/>
    <cellStyle name="Normal 2 2 2 8 2 2 3" xfId="3593"/>
    <cellStyle name="Normal 2 2 2 8 2 2 3 2" xfId="31623"/>
    <cellStyle name="Normal 2 2 2 8 2 3" xfId="3594"/>
    <cellStyle name="Normal 2 2 2 8 2 3 2" xfId="31624"/>
    <cellStyle name="Normal 2 2 2 8 2 4" xfId="3595"/>
    <cellStyle name="Normal 2 2 2 8 3" xfId="3596"/>
    <cellStyle name="Normal 2 2 2 8 3 2" xfId="3597"/>
    <cellStyle name="Normal 2 2 2 8 3 3" xfId="3598"/>
    <cellStyle name="Normal 2 2 2 8 3 3 2" xfId="31625"/>
    <cellStyle name="Normal 2 2 2 8 4" xfId="3599"/>
    <cellStyle name="Normal 2 2 2 8 5" xfId="3600"/>
    <cellStyle name="Normal 2 2 2 8 6" xfId="3601"/>
    <cellStyle name="Normal 2 2 2 8 6 2" xfId="31626"/>
    <cellStyle name="Normal 2 2 2 8 7" xfId="3602"/>
    <cellStyle name="Normal 2 2 2 8 7 2" xfId="3603"/>
    <cellStyle name="Normal 2 2 2 8 7 2 2" xfId="31627"/>
    <cellStyle name="Normal 2 2 2 8 7 3" xfId="3604"/>
    <cellStyle name="Normal 2 2 2 8 8" xfId="3605"/>
    <cellStyle name="Normal 2 2 2 8 8 2" xfId="31628"/>
    <cellStyle name="Normal 2 2 2 8 9" xfId="3606"/>
    <cellStyle name="Normal 2 2 2 8 9 2" xfId="31629"/>
    <cellStyle name="Normal 2 2 2 9" xfId="3607"/>
    <cellStyle name="Normal 2 2 2 9 10" xfId="3608"/>
    <cellStyle name="Normal 2 2 2 9 10 2" xfId="3609"/>
    <cellStyle name="Normal 2 2 2 9 10 3" xfId="3610"/>
    <cellStyle name="Normal 2 2 2 9 11" xfId="3611"/>
    <cellStyle name="Normal 2 2 2 9 11 2" xfId="3612"/>
    <cellStyle name="Normal 2 2 2 9 11 3" xfId="3613"/>
    <cellStyle name="Normal 2 2 2 9 12" xfId="3614"/>
    <cellStyle name="Normal 2 2 2 9 12 2" xfId="3615"/>
    <cellStyle name="Normal 2 2 2 9 12 3" xfId="3616"/>
    <cellStyle name="Normal 2 2 2 9 13" xfId="3617"/>
    <cellStyle name="Normal 2 2 2 9 13 2" xfId="3618"/>
    <cellStyle name="Normal 2 2 2 9 13 3" xfId="3619"/>
    <cellStyle name="Normal 2 2 2 9 14" xfId="3620"/>
    <cellStyle name="Normal 2 2 2 9 14 2" xfId="3621"/>
    <cellStyle name="Normal 2 2 2 9 14 3" xfId="3622"/>
    <cellStyle name="Normal 2 2 2 9 15" xfId="3623"/>
    <cellStyle name="Normal 2 2 2 9 15 2" xfId="3624"/>
    <cellStyle name="Normal 2 2 2 9 15 3" xfId="3625"/>
    <cellStyle name="Normal 2 2 2 9 16" xfId="3626"/>
    <cellStyle name="Normal 2 2 2 9 16 2" xfId="3627"/>
    <cellStyle name="Normal 2 2 2 9 16 3" xfId="3628"/>
    <cellStyle name="Normal 2 2 2 9 17" xfId="3629"/>
    <cellStyle name="Normal 2 2 2 9 17 2" xfId="3630"/>
    <cellStyle name="Normal 2 2 2 9 17 3" xfId="3631"/>
    <cellStyle name="Normal 2 2 2 9 18" xfId="3632"/>
    <cellStyle name="Normal 2 2 2 9 18 2" xfId="3633"/>
    <cellStyle name="Normal 2 2 2 9 18 3" xfId="3634"/>
    <cellStyle name="Normal 2 2 2 9 19" xfId="3635"/>
    <cellStyle name="Normal 2 2 2 9 19 2" xfId="3636"/>
    <cellStyle name="Normal 2 2 2 9 19 3" xfId="3637"/>
    <cellStyle name="Normal 2 2 2 9 2" xfId="3638"/>
    <cellStyle name="Normal 2 2 2 9 2 10" xfId="3639"/>
    <cellStyle name="Normal 2 2 2 9 2 10 2" xfId="31630"/>
    <cellStyle name="Normal 2 2 2 9 2 11" xfId="3640"/>
    <cellStyle name="Normal 2 2 2 9 2 11 2" xfId="31631"/>
    <cellStyle name="Normal 2 2 2 9 2 12" xfId="3641"/>
    <cellStyle name="Normal 2 2 2 9 2 12 2" xfId="31632"/>
    <cellStyle name="Normal 2 2 2 9 2 13" xfId="3642"/>
    <cellStyle name="Normal 2 2 2 9 2 13 2" xfId="31633"/>
    <cellStyle name="Normal 2 2 2 9 2 14" xfId="3643"/>
    <cellStyle name="Normal 2 2 2 9 2 14 2" xfId="31634"/>
    <cellStyle name="Normal 2 2 2 9 2 15" xfId="3644"/>
    <cellStyle name="Normal 2 2 2 9 2 15 2" xfId="31635"/>
    <cellStyle name="Normal 2 2 2 9 2 16" xfId="3645"/>
    <cellStyle name="Normal 2 2 2 9 2 16 2" xfId="31636"/>
    <cellStyle name="Normal 2 2 2 9 2 17" xfId="3646"/>
    <cellStyle name="Normal 2 2 2 9 2 17 2" xfId="31637"/>
    <cellStyle name="Normal 2 2 2 9 2 18" xfId="3647"/>
    <cellStyle name="Normal 2 2 2 9 2 18 2" xfId="31638"/>
    <cellStyle name="Normal 2 2 2 9 2 19" xfId="3648"/>
    <cellStyle name="Normal 2 2 2 9 2 19 2" xfId="31639"/>
    <cellStyle name="Normal 2 2 2 9 2 2" xfId="3649"/>
    <cellStyle name="Normal 2 2 2 9 2 2 2" xfId="3650"/>
    <cellStyle name="Normal 2 2 2 9 2 2 2 2" xfId="3651"/>
    <cellStyle name="Normal 2 2 2 9 2 2 2 3" xfId="3652"/>
    <cellStyle name="Normal 2 2 2 9 2 2 2 3 2" xfId="31642"/>
    <cellStyle name="Normal 2 2 2 9 2 2 2 4" xfId="31641"/>
    <cellStyle name="Normal 2 2 2 9 2 2 3" xfId="3653"/>
    <cellStyle name="Normal 2 2 2 9 2 2 4" xfId="3654"/>
    <cellStyle name="Normal 2 2 2 9 2 2 5" xfId="31640"/>
    <cellStyle name="Normal 2 2 2 9 2 20" xfId="3655"/>
    <cellStyle name="Normal 2 2 2 9 2 21" xfId="3656"/>
    <cellStyle name="Normal 2 2 2 9 2 21 2" xfId="3657"/>
    <cellStyle name="Normal 2 2 2 9 2 21 3" xfId="3658"/>
    <cellStyle name="Normal 2 2 2 9 2 22" xfId="3659"/>
    <cellStyle name="Normal 2 2 2 9 2 22 2" xfId="31643"/>
    <cellStyle name="Normal 2 2 2 9 2 23" xfId="3660"/>
    <cellStyle name="Normal 2 2 2 9 2 24" xfId="3661"/>
    <cellStyle name="Normal 2 2 2 9 2 25" xfId="3662"/>
    <cellStyle name="Normal 2 2 2 9 2 3" xfId="3663"/>
    <cellStyle name="Normal 2 2 2 9 2 3 2" xfId="3664"/>
    <cellStyle name="Normal 2 2 2 9 2 3 3" xfId="3665"/>
    <cellStyle name="Normal 2 2 2 9 2 3 3 2" xfId="31645"/>
    <cellStyle name="Normal 2 2 2 9 2 3 4" xfId="31644"/>
    <cellStyle name="Normal 2 2 2 9 2 4" xfId="3666"/>
    <cellStyle name="Normal 2 2 2 9 2 4 2" xfId="3667"/>
    <cellStyle name="Normal 2 2 2 9 2 4 2 2" xfId="3668"/>
    <cellStyle name="Normal 2 2 2 9 2 4 2 2 2" xfId="31648"/>
    <cellStyle name="Normal 2 2 2 9 2 4 2 3" xfId="31647"/>
    <cellStyle name="Normal 2 2 2 9 2 4 3" xfId="3669"/>
    <cellStyle name="Normal 2 2 2 9 2 4 4" xfId="31646"/>
    <cellStyle name="Normal 2 2 2 9 2 5" xfId="3670"/>
    <cellStyle name="Normal 2 2 2 9 2 5 2" xfId="3671"/>
    <cellStyle name="Normal 2 2 2 9 2 5 2 2" xfId="31650"/>
    <cellStyle name="Normal 2 2 2 9 2 5 3" xfId="31649"/>
    <cellStyle name="Normal 2 2 2 9 2 6" xfId="3672"/>
    <cellStyle name="Normal 2 2 2 9 2 6 2" xfId="31651"/>
    <cellStyle name="Normal 2 2 2 9 2 7" xfId="3673"/>
    <cellStyle name="Normal 2 2 2 9 2 7 2" xfId="31652"/>
    <cellStyle name="Normal 2 2 2 9 2 8" xfId="3674"/>
    <cellStyle name="Normal 2 2 2 9 2 8 2" xfId="31653"/>
    <cellStyle name="Normal 2 2 2 9 2 9" xfId="3675"/>
    <cellStyle name="Normal 2 2 2 9 2 9 2" xfId="31654"/>
    <cellStyle name="Normal 2 2 2 9 20" xfId="3676"/>
    <cellStyle name="Normal 2 2 2 9 20 2" xfId="3677"/>
    <cellStyle name="Normal 2 2 2 9 20 3" xfId="3678"/>
    <cellStyle name="Normal 2 2 2 9 21" xfId="3679"/>
    <cellStyle name="Normal 2 2 2 9 21 2" xfId="3680"/>
    <cellStyle name="Normal 2 2 2 9 21 3" xfId="3681"/>
    <cellStyle name="Normal 2 2 2 9 22" xfId="3682"/>
    <cellStyle name="Normal 2 2 2 9 22 2" xfId="3683"/>
    <cellStyle name="Normal 2 2 2 9 22 3" xfId="3684"/>
    <cellStyle name="Normal 2 2 2 9 23" xfId="3685"/>
    <cellStyle name="Normal 2 2 2 9 24" xfId="3686"/>
    <cellStyle name="Normal 2 2 2 9 24 2" xfId="31655"/>
    <cellStyle name="Normal 2 2 2 9 25" xfId="3687"/>
    <cellStyle name="Normal 2 2 2 9 25 2" xfId="31656"/>
    <cellStyle name="Normal 2 2 2 9 26" xfId="3688"/>
    <cellStyle name="Normal 2 2 2 9 3" xfId="3689"/>
    <cellStyle name="Normal 2 2 2 9 3 2" xfId="3690"/>
    <cellStyle name="Normal 2 2 2 9 3 3" xfId="3691"/>
    <cellStyle name="Normal 2 2 2 9 3 3 2" xfId="31657"/>
    <cellStyle name="Normal 2 2 2 9 3 4" xfId="3692"/>
    <cellStyle name="Normal 2 2 2 9 3 4 2" xfId="31658"/>
    <cellStyle name="Normal 2 2 2 9 3 5" xfId="3693"/>
    <cellStyle name="Normal 2 2 2 9 4" xfId="3694"/>
    <cellStyle name="Normal 2 2 2 9 4 2" xfId="3695"/>
    <cellStyle name="Normal 2 2 2 9 4 3" xfId="3696"/>
    <cellStyle name="Normal 2 2 2 9 4 3 2" xfId="31659"/>
    <cellStyle name="Normal 2 2 2 9 4 4" xfId="3697"/>
    <cellStyle name="Normal 2 2 2 9 4 4 2" xfId="31660"/>
    <cellStyle name="Normal 2 2 2 9 4 5" xfId="3698"/>
    <cellStyle name="Normal 2 2 2 9 5" xfId="3699"/>
    <cellStyle name="Normal 2 2 2 9 5 2" xfId="3700"/>
    <cellStyle name="Normal 2 2 2 9 5 2 2" xfId="3701"/>
    <cellStyle name="Normal 2 2 2 9 5 2 2 2" xfId="3702"/>
    <cellStyle name="Normal 2 2 2 9 5 2 2 2 2" xfId="31662"/>
    <cellStyle name="Normal 2 2 2 9 5 2 2 3" xfId="31661"/>
    <cellStyle name="Normal 2 2 2 9 5 3" xfId="3703"/>
    <cellStyle name="Normal 2 2 2 9 5 3 2" xfId="3704"/>
    <cellStyle name="Normal 2 2 2 9 5 3 2 2" xfId="31664"/>
    <cellStyle name="Normal 2 2 2 9 5 3 3" xfId="31663"/>
    <cellStyle name="Normal 2 2 2 9 5 4" xfId="3705"/>
    <cellStyle name="Normal 2 2 2 9 5 4 2" xfId="31665"/>
    <cellStyle name="Normal 2 2 2 9 5 5" xfId="3706"/>
    <cellStyle name="Normal 2 2 2 9 5 5 2" xfId="31666"/>
    <cellStyle name="Normal 2 2 2 9 5 6" xfId="3707"/>
    <cellStyle name="Normal 2 2 2 9 6" xfId="3708"/>
    <cellStyle name="Normal 2 2 2 9 6 2" xfId="3709"/>
    <cellStyle name="Normal 2 2 2 9 6 3" xfId="3710"/>
    <cellStyle name="Normal 2 2 2 9 6 3 2" xfId="31667"/>
    <cellStyle name="Normal 2 2 2 9 6 4" xfId="3711"/>
    <cellStyle name="Normal 2 2 2 9 6 4 2" xfId="3712"/>
    <cellStyle name="Normal 2 2 2 9 6 4 3" xfId="3713"/>
    <cellStyle name="Normal 2 2 2 9 6 5" xfId="3714"/>
    <cellStyle name="Normal 2 2 2 9 6 5 2" xfId="31668"/>
    <cellStyle name="Normal 2 2 2 9 6 6" xfId="3715"/>
    <cellStyle name="Normal 2 2 2 9 6 7" xfId="3716"/>
    <cellStyle name="Normal 2 2 2 9 6 8" xfId="3717"/>
    <cellStyle name="Normal 2 2 2 9 7" xfId="3718"/>
    <cellStyle name="Normal 2 2 2 9 7 2" xfId="3719"/>
    <cellStyle name="Normal 2 2 2 9 7 3" xfId="3720"/>
    <cellStyle name="Normal 2 2 2 9 8" xfId="3721"/>
    <cellStyle name="Normal 2 2 2 9 8 2" xfId="3722"/>
    <cellStyle name="Normal 2 2 2 9 8 3" xfId="3723"/>
    <cellStyle name="Normal 2 2 2 9 9" xfId="3724"/>
    <cellStyle name="Normal 2 2 2 9 9 2" xfId="3725"/>
    <cellStyle name="Normal 2 2 2 9 9 3" xfId="3726"/>
    <cellStyle name="Normal 2 2 20" xfId="3727"/>
    <cellStyle name="Normal 2 2 20 2" xfId="3728"/>
    <cellStyle name="Normal 2 2 20 2 2" xfId="31670"/>
    <cellStyle name="Normal 2 2 20 3" xfId="3729"/>
    <cellStyle name="Normal 2 2 20 3 2" xfId="31671"/>
    <cellStyle name="Normal 2 2 20 4" xfId="31669"/>
    <cellStyle name="Normal 2 2 21" xfId="3730"/>
    <cellStyle name="Normal 2 2 21 2" xfId="3731"/>
    <cellStyle name="Normal 2 2 21 2 2" xfId="31673"/>
    <cellStyle name="Normal 2 2 21 3" xfId="31672"/>
    <cellStyle name="Normal 2 2 22" xfId="3732"/>
    <cellStyle name="Normal 2 2 22 2" xfId="3733"/>
    <cellStyle name="Normal 2 2 22 3" xfId="3734"/>
    <cellStyle name="Normal 2 2 22 3 2" xfId="31674"/>
    <cellStyle name="Normal 2 2 23" xfId="3735"/>
    <cellStyle name="Normal 2 2 23 2" xfId="3736"/>
    <cellStyle name="Normal 2 2 23 3" xfId="3737"/>
    <cellStyle name="Normal 2 2 24" xfId="3738"/>
    <cellStyle name="Normal 2 2 24 2" xfId="3739"/>
    <cellStyle name="Normal 2 2 24 2 2" xfId="31676"/>
    <cellStyle name="Normal 2 2 24 3" xfId="31675"/>
    <cellStyle name="Normal 2 2 25" xfId="3740"/>
    <cellStyle name="Normal 2 2 25 2" xfId="3741"/>
    <cellStyle name="Normal 2 2 25 3" xfId="3742"/>
    <cellStyle name="Normal 2 2 26" xfId="3743"/>
    <cellStyle name="Normal 2 2 26 2" xfId="3744"/>
    <cellStyle name="Normal 2 2 26 2 2" xfId="31678"/>
    <cellStyle name="Normal 2 2 26 3" xfId="31677"/>
    <cellStyle name="Normal 2 2 27" xfId="3745"/>
    <cellStyle name="Normal 2 2 27 2" xfId="3746"/>
    <cellStyle name="Normal 2 2 27 2 2" xfId="31680"/>
    <cellStyle name="Normal 2 2 27 3" xfId="31679"/>
    <cellStyle name="Normal 2 2 28" xfId="3747"/>
    <cellStyle name="Normal 2 2 3" xfId="3748"/>
    <cellStyle name="Normal 2 2 3 10" xfId="3749"/>
    <cellStyle name="Normal 2 2 3 10 2" xfId="3750"/>
    <cellStyle name="Normal 2 2 3 10 2 2" xfId="31683"/>
    <cellStyle name="Normal 2 2 3 10 3" xfId="31682"/>
    <cellStyle name="Normal 2 2 3 11" xfId="3751"/>
    <cellStyle name="Normal 2 2 3 11 2" xfId="3752"/>
    <cellStyle name="Normal 2 2 3 11 2 2" xfId="31685"/>
    <cellStyle name="Normal 2 2 3 11 3" xfId="31684"/>
    <cellStyle name="Normal 2 2 3 12" xfId="3753"/>
    <cellStyle name="Normal 2 2 3 13" xfId="3754"/>
    <cellStyle name="Normal 2 2 3 13 2" xfId="31686"/>
    <cellStyle name="Normal 2 2 3 14" xfId="3755"/>
    <cellStyle name="Normal 2 2 3 14 2" xfId="31687"/>
    <cellStyle name="Normal 2 2 3 15" xfId="3756"/>
    <cellStyle name="Normal 2 2 3 15 2" xfId="3757"/>
    <cellStyle name="Normal 2 2 3 15 2 2" xfId="31689"/>
    <cellStyle name="Normal 2 2 3 15 3" xfId="31688"/>
    <cellStyle name="Normal 2 2 3 16" xfId="3758"/>
    <cellStyle name="Normal 2 2 3 16 2" xfId="31690"/>
    <cellStyle name="Normal 2 2 3 17" xfId="3759"/>
    <cellStyle name="Normal 2 2 3 17 2" xfId="31681"/>
    <cellStyle name="Normal 2 2 3 18" xfId="3760"/>
    <cellStyle name="Normal 2 2 3 2" xfId="3761"/>
    <cellStyle name="Normal 2 2 3 2 10" xfId="3762"/>
    <cellStyle name="Normal 2 2 3 2 10 2" xfId="31691"/>
    <cellStyle name="Normal 2 2 3 2 11" xfId="3763"/>
    <cellStyle name="Normal 2 2 3 2 11 2" xfId="31692"/>
    <cellStyle name="Normal 2 2 3 2 12" xfId="3764"/>
    <cellStyle name="Normal 2 2 3 2 12 2" xfId="31693"/>
    <cellStyle name="Normal 2 2 3 2 13" xfId="3765"/>
    <cellStyle name="Normal 2 2 3 2 2" xfId="3766"/>
    <cellStyle name="Normal 2 2 3 2 2 2" xfId="3767"/>
    <cellStyle name="Normal 2 2 3 2 2 2 2" xfId="3768"/>
    <cellStyle name="Normal 2 2 3 2 2 2 2 2" xfId="31695"/>
    <cellStyle name="Normal 2 2 3 2 2 2 3" xfId="3769"/>
    <cellStyle name="Normal 2 2 3 2 2 2 3 2" xfId="31696"/>
    <cellStyle name="Normal 2 2 3 2 2 2 4" xfId="31694"/>
    <cellStyle name="Normal 2 2 3 2 2 3" xfId="3770"/>
    <cellStyle name="Normal 2 2 3 2 2 3 2" xfId="3771"/>
    <cellStyle name="Normal 2 2 3 2 2 3 2 2" xfId="31697"/>
    <cellStyle name="Normal 2 2 3 2 2 3 3" xfId="3772"/>
    <cellStyle name="Normal 2 2 3 2 2 4" xfId="3773"/>
    <cellStyle name="Normal 2 2 3 2 2 4 2" xfId="31698"/>
    <cellStyle name="Normal 2 2 3 2 2 5" xfId="3774"/>
    <cellStyle name="Normal 2 2 3 2 2 5 2" xfId="31699"/>
    <cellStyle name="Normal 2 2 3 2 2 6" xfId="3775"/>
    <cellStyle name="Normal 2 2 3 2 2 6 2" xfId="31700"/>
    <cellStyle name="Normal 2 2 3 2 2 7" xfId="3776"/>
    <cellStyle name="Normal 2 2 3 2 3" xfId="3777"/>
    <cellStyle name="Normal 2 2 3 2 3 2" xfId="3778"/>
    <cellStyle name="Normal 2 2 3 2 3 2 2" xfId="31702"/>
    <cellStyle name="Normal 2 2 3 2 3 3" xfId="3779"/>
    <cellStyle name="Normal 2 2 3 2 3 3 2" xfId="3780"/>
    <cellStyle name="Normal 2 2 3 2 3 3 2 2" xfId="31703"/>
    <cellStyle name="Normal 2 2 3 2 3 3 3" xfId="3781"/>
    <cellStyle name="Normal 2 2 3 2 3 4" xfId="3782"/>
    <cellStyle name="Normal 2 2 3 2 3 4 2" xfId="31704"/>
    <cellStyle name="Normal 2 2 3 2 3 5" xfId="3783"/>
    <cellStyle name="Normal 2 2 3 2 3 5 2" xfId="31705"/>
    <cellStyle name="Normal 2 2 3 2 3 6" xfId="3784"/>
    <cellStyle name="Normal 2 2 3 2 3 6 2" xfId="31706"/>
    <cellStyle name="Normal 2 2 3 2 3 7" xfId="31701"/>
    <cellStyle name="Normal 2 2 3 2 4" xfId="3785"/>
    <cellStyle name="Normal 2 2 3 2 4 2" xfId="3786"/>
    <cellStyle name="Normal 2 2 3 2 4 2 2" xfId="31708"/>
    <cellStyle name="Normal 2 2 3 2 4 3" xfId="3787"/>
    <cellStyle name="Normal 2 2 3 2 4 3 2" xfId="31709"/>
    <cellStyle name="Normal 2 2 3 2 4 4" xfId="3788"/>
    <cellStyle name="Normal 2 2 3 2 4 4 2" xfId="31710"/>
    <cellStyle name="Normal 2 2 3 2 4 5" xfId="3789"/>
    <cellStyle name="Normal 2 2 3 2 4 5 2" xfId="31711"/>
    <cellStyle name="Normal 2 2 3 2 4 6" xfId="3790"/>
    <cellStyle name="Normal 2 2 3 2 4 6 2" xfId="31712"/>
    <cellStyle name="Normal 2 2 3 2 4 7" xfId="31707"/>
    <cellStyle name="Normal 2 2 3 2 5" xfId="3791"/>
    <cellStyle name="Normal 2 2 3 2 5 2" xfId="3792"/>
    <cellStyle name="Normal 2 2 3 2 5 2 2" xfId="31714"/>
    <cellStyle name="Normal 2 2 3 2 5 3" xfId="3793"/>
    <cellStyle name="Normal 2 2 3 2 5 3 2" xfId="31715"/>
    <cellStyle name="Normal 2 2 3 2 5 4" xfId="3794"/>
    <cellStyle name="Normal 2 2 3 2 5 4 2" xfId="31716"/>
    <cellStyle name="Normal 2 2 3 2 5 5" xfId="3795"/>
    <cellStyle name="Normal 2 2 3 2 5 5 2" xfId="31717"/>
    <cellStyle name="Normal 2 2 3 2 5 6" xfId="3796"/>
    <cellStyle name="Normal 2 2 3 2 5 6 2" xfId="31718"/>
    <cellStyle name="Normal 2 2 3 2 5 7" xfId="31713"/>
    <cellStyle name="Normal 2 2 3 2 6" xfId="3797"/>
    <cellStyle name="Normal 2 2 3 2 6 2" xfId="3798"/>
    <cellStyle name="Normal 2 2 3 2 6 2 2" xfId="31720"/>
    <cellStyle name="Normal 2 2 3 2 6 3" xfId="3799"/>
    <cellStyle name="Normal 2 2 3 2 6 3 2" xfId="31721"/>
    <cellStyle name="Normal 2 2 3 2 6 4" xfId="3800"/>
    <cellStyle name="Normal 2 2 3 2 6 4 2" xfId="31722"/>
    <cellStyle name="Normal 2 2 3 2 6 5" xfId="3801"/>
    <cellStyle name="Normal 2 2 3 2 6 5 2" xfId="31723"/>
    <cellStyle name="Normal 2 2 3 2 6 6" xfId="3802"/>
    <cellStyle name="Normal 2 2 3 2 6 6 2" xfId="31724"/>
    <cellStyle name="Normal 2 2 3 2 6 7" xfId="31719"/>
    <cellStyle name="Normal 2 2 3 2 7" xfId="3803"/>
    <cellStyle name="Normal 2 2 3 2 7 2" xfId="3804"/>
    <cellStyle name="Normal 2 2 3 2 7 2 2" xfId="31726"/>
    <cellStyle name="Normal 2 2 3 2 7 3" xfId="3805"/>
    <cellStyle name="Normal 2 2 3 2 7 3 2" xfId="31727"/>
    <cellStyle name="Normal 2 2 3 2 7 4" xfId="3806"/>
    <cellStyle name="Normal 2 2 3 2 7 4 2" xfId="31728"/>
    <cellStyle name="Normal 2 2 3 2 7 5" xfId="3807"/>
    <cellStyle name="Normal 2 2 3 2 7 5 2" xfId="31729"/>
    <cellStyle name="Normal 2 2 3 2 7 6" xfId="3808"/>
    <cellStyle name="Normal 2 2 3 2 7 6 2" xfId="31730"/>
    <cellStyle name="Normal 2 2 3 2 7 7" xfId="31725"/>
    <cellStyle name="Normal 2 2 3 2 8" xfId="3809"/>
    <cellStyle name="Normal 2 2 3 2 8 2" xfId="31731"/>
    <cellStyle name="Normal 2 2 3 2 9" xfId="3810"/>
    <cellStyle name="Normal 2 2 3 2 9 2" xfId="3811"/>
    <cellStyle name="Normal 2 2 3 2 9 2 2" xfId="31732"/>
    <cellStyle name="Normal 2 2 3 2 9 3" xfId="3812"/>
    <cellStyle name="Normal 2 2 3 3" xfId="3813"/>
    <cellStyle name="Normal 2 2 3 3 2" xfId="3814"/>
    <cellStyle name="Normal 2 2 3 3 2 2" xfId="3815"/>
    <cellStyle name="Normal 2 2 3 3 2 2 2" xfId="31735"/>
    <cellStyle name="Normal 2 2 3 3 2 3" xfId="31734"/>
    <cellStyle name="Normal 2 2 3 3 3" xfId="3816"/>
    <cellStyle name="Normal 2 2 3 3 3 2" xfId="31736"/>
    <cellStyle name="Normal 2 2 3 3 4" xfId="31733"/>
    <cellStyle name="Normal 2 2 3 4" xfId="3817"/>
    <cellStyle name="Normal 2 2 3 4 2" xfId="3818"/>
    <cellStyle name="Normal 2 2 3 4 2 2" xfId="3819"/>
    <cellStyle name="Normal 2 2 3 4 2 2 2" xfId="31738"/>
    <cellStyle name="Normal 2 2 3 4 2 3" xfId="31737"/>
    <cellStyle name="Normal 2 2 3 4 3" xfId="3820"/>
    <cellStyle name="Normal 2 2 3 4 3 2" xfId="3821"/>
    <cellStyle name="Normal 2 2 3 4 3 2 2" xfId="31739"/>
    <cellStyle name="Normal 2 2 3 4 3 3" xfId="3822"/>
    <cellStyle name="Normal 2 2 3 4 4" xfId="3823"/>
    <cellStyle name="Normal 2 2 3 4 5" xfId="3824"/>
    <cellStyle name="Normal 2 2 3 4 6" xfId="3825"/>
    <cellStyle name="Normal 2 2 3 4 7" xfId="3826"/>
    <cellStyle name="Normal 2 2 3 5" xfId="3827"/>
    <cellStyle name="Normal 2 2 3 5 2" xfId="3828"/>
    <cellStyle name="Normal 2 2 3 5 2 2" xfId="3829"/>
    <cellStyle name="Normal 2 2 3 5 2 2 2" xfId="31742"/>
    <cellStyle name="Normal 2 2 3 5 2 3" xfId="31741"/>
    <cellStyle name="Normal 2 2 3 5 3" xfId="3830"/>
    <cellStyle name="Normal 2 2 3 5 3 2" xfId="31743"/>
    <cellStyle name="Normal 2 2 3 5 4" xfId="31740"/>
    <cellStyle name="Normal 2 2 3 6" xfId="3831"/>
    <cellStyle name="Normal 2 2 3 6 2" xfId="3832"/>
    <cellStyle name="Normal 2 2 3 6 2 2" xfId="3833"/>
    <cellStyle name="Normal 2 2 3 6 2 2 2" xfId="31745"/>
    <cellStyle name="Normal 2 2 3 6 2 3" xfId="31744"/>
    <cellStyle name="Normal 2 2 3 6 3" xfId="3834"/>
    <cellStyle name="Normal 2 2 3 6 3 2" xfId="31746"/>
    <cellStyle name="Normal 2 2 3 6 4" xfId="3835"/>
    <cellStyle name="Normal 2 2 3 7" xfId="3836"/>
    <cellStyle name="Normal 2 2 3 7 2" xfId="3837"/>
    <cellStyle name="Normal 2 2 3 7 2 2" xfId="3838"/>
    <cellStyle name="Normal 2 2 3 7 2 2 2" xfId="31749"/>
    <cellStyle name="Normal 2 2 3 7 2 3" xfId="31748"/>
    <cellStyle name="Normal 2 2 3 7 3" xfId="3839"/>
    <cellStyle name="Normal 2 2 3 7 3 2" xfId="31750"/>
    <cellStyle name="Normal 2 2 3 7 4" xfId="31747"/>
    <cellStyle name="Normal 2 2 3 8" xfId="3840"/>
    <cellStyle name="Normal 2 2 3 8 2" xfId="3841"/>
    <cellStyle name="Normal 2 2 3 8 2 2" xfId="3842"/>
    <cellStyle name="Normal 2 2 3 8 2 2 2" xfId="31753"/>
    <cellStyle name="Normal 2 2 3 8 2 3" xfId="31752"/>
    <cellStyle name="Normal 2 2 3 8 3" xfId="3843"/>
    <cellStyle name="Normal 2 2 3 8 3 2" xfId="31754"/>
    <cellStyle name="Normal 2 2 3 8 4" xfId="31751"/>
    <cellStyle name="Normal 2 2 3 9" xfId="3844"/>
    <cellStyle name="Normal 2 2 3 9 2" xfId="3845"/>
    <cellStyle name="Normal 2 2 3 9 2 2" xfId="31756"/>
    <cellStyle name="Normal 2 2 3 9 3" xfId="31755"/>
    <cellStyle name="Normal 2 2 4" xfId="3846"/>
    <cellStyle name="Normal 2 2 4 10" xfId="3847"/>
    <cellStyle name="Normal 2 2 4 10 2" xfId="31757"/>
    <cellStyle name="Normal 2 2 4 11" xfId="3848"/>
    <cellStyle name="Normal 2 2 4 12" xfId="3849"/>
    <cellStyle name="Normal 2 2 4 13" xfId="3850"/>
    <cellStyle name="Normal 2 2 4 2" xfId="3851"/>
    <cellStyle name="Normal 2 2 4 2 2" xfId="3852"/>
    <cellStyle name="Normal 2 2 4 2 3" xfId="3853"/>
    <cellStyle name="Normal 2 2 4 2 3 2" xfId="3854"/>
    <cellStyle name="Normal 2 2 4 2 3 2 2" xfId="31759"/>
    <cellStyle name="Normal 2 2 4 2 3 3" xfId="3855"/>
    <cellStyle name="Normal 2 2 4 2 3 3 2" xfId="31760"/>
    <cellStyle name="Normal 2 2 4 2 3 4" xfId="31758"/>
    <cellStyle name="Normal 2 2 4 2 4" xfId="3856"/>
    <cellStyle name="Normal 2 2 4 3" xfId="3857"/>
    <cellStyle name="Normal 2 2 4 3 2" xfId="3858"/>
    <cellStyle name="Normal 2 2 4 3 2 2" xfId="31761"/>
    <cellStyle name="Normal 2 2 4 3 3" xfId="3859"/>
    <cellStyle name="Normal 2 2 4 4" xfId="3860"/>
    <cellStyle name="Normal 2 2 4 4 2" xfId="3861"/>
    <cellStyle name="Normal 2 2 4 4 2 2" xfId="31762"/>
    <cellStyle name="Normal 2 2 4 4 3" xfId="3862"/>
    <cellStyle name="Normal 2 2 4 5" xfId="3863"/>
    <cellStyle name="Normal 2 2 4 5 2" xfId="3864"/>
    <cellStyle name="Normal 2 2 4 5 2 2" xfId="31763"/>
    <cellStyle name="Normal 2 2 4 5 3" xfId="3865"/>
    <cellStyle name="Normal 2 2 4 6" xfId="3866"/>
    <cellStyle name="Normal 2 2 4 6 2" xfId="3867"/>
    <cellStyle name="Normal 2 2 4 6 2 2" xfId="31764"/>
    <cellStyle name="Normal 2 2 4 6 3" xfId="3868"/>
    <cellStyle name="Normal 2 2 4 7" xfId="3869"/>
    <cellStyle name="Normal 2 2 4 7 2" xfId="31765"/>
    <cellStyle name="Normal 2 2 4 8" xfId="3870"/>
    <cellStyle name="Normal 2 2 4 8 2" xfId="31766"/>
    <cellStyle name="Normal 2 2 4 9" xfId="3871"/>
    <cellStyle name="Normal 2 2 4 9 2" xfId="31767"/>
    <cellStyle name="Normal 2 2 5" xfId="3872"/>
    <cellStyle name="Normal 2 2 5 10" xfId="3873"/>
    <cellStyle name="Normal 2 2 5 10 2" xfId="31768"/>
    <cellStyle name="Normal 2 2 5 11" xfId="3874"/>
    <cellStyle name="Normal 2 2 5 2" xfId="3875"/>
    <cellStyle name="Normal 2 2 5 2 2" xfId="3876"/>
    <cellStyle name="Normal 2 2 5 2 3" xfId="3877"/>
    <cellStyle name="Normal 2 2 5 2 3 2" xfId="3878"/>
    <cellStyle name="Normal 2 2 5 2 3 2 2" xfId="31770"/>
    <cellStyle name="Normal 2 2 5 2 3 3" xfId="3879"/>
    <cellStyle name="Normal 2 2 5 2 3 3 2" xfId="31771"/>
    <cellStyle name="Normal 2 2 5 2 3 4" xfId="31769"/>
    <cellStyle name="Normal 2 2 5 2 4" xfId="3880"/>
    <cellStyle name="Normal 2 2 5 3" xfId="3881"/>
    <cellStyle name="Normal 2 2 5 4" xfId="3882"/>
    <cellStyle name="Normal 2 2 5 4 2" xfId="3883"/>
    <cellStyle name="Normal 2 2 5 4 2 2" xfId="31772"/>
    <cellStyle name="Normal 2 2 5 4 3" xfId="3884"/>
    <cellStyle name="Normal 2 2 5 5" xfId="3885"/>
    <cellStyle name="Normal 2 2 5 5 2" xfId="3886"/>
    <cellStyle name="Normal 2 2 5 5 2 2" xfId="31773"/>
    <cellStyle name="Normal 2 2 5 5 3" xfId="3887"/>
    <cellStyle name="Normal 2 2 5 6" xfId="3888"/>
    <cellStyle name="Normal 2 2 5 6 2" xfId="3889"/>
    <cellStyle name="Normal 2 2 5 6 2 2" xfId="31774"/>
    <cellStyle name="Normal 2 2 5 6 3" xfId="3890"/>
    <cellStyle name="Normal 2 2 5 7" xfId="3891"/>
    <cellStyle name="Normal 2 2 5 7 2" xfId="3892"/>
    <cellStyle name="Normal 2 2 5 7 2 2" xfId="31775"/>
    <cellStyle name="Normal 2 2 5 7 3" xfId="3893"/>
    <cellStyle name="Normal 2 2 5 8" xfId="3894"/>
    <cellStyle name="Normal 2 2 5 8 2" xfId="31776"/>
    <cellStyle name="Normal 2 2 5 9" xfId="3895"/>
    <cellStyle name="Normal 2 2 5 9 2" xfId="31777"/>
    <cellStyle name="Normal 2 2 6" xfId="3896"/>
    <cellStyle name="Normal 2 2 6 2" xfId="3897"/>
    <cellStyle name="Normal 2 2 6 2 2" xfId="3898"/>
    <cellStyle name="Normal 2 2 6 2 2 2" xfId="31778"/>
    <cellStyle name="Normal 2 2 6 2 3" xfId="3899"/>
    <cellStyle name="Normal 2 2 6 3" xfId="3900"/>
    <cellStyle name="Normal 2 2 6 3 2" xfId="3901"/>
    <cellStyle name="Normal 2 2 6 3 2 2" xfId="31779"/>
    <cellStyle name="Normal 2 2 6 3 3" xfId="3902"/>
    <cellStyle name="Normal 2 2 6 4" xfId="3903"/>
    <cellStyle name="Normal 2 2 6 4 2" xfId="31780"/>
    <cellStyle name="Normal 2 2 6 5" xfId="3904"/>
    <cellStyle name="Normal 2 2 6 5 2" xfId="3905"/>
    <cellStyle name="Normal 2 2 6 5 2 2" xfId="31781"/>
    <cellStyle name="Normal 2 2 6 5 3" xfId="3906"/>
    <cellStyle name="Normal 2 2 6 6" xfId="3907"/>
    <cellStyle name="Normal 2 2 6 6 2" xfId="3908"/>
    <cellStyle name="Normal 2 2 6 6 2 2" xfId="31782"/>
    <cellStyle name="Normal 2 2 6 6 3" xfId="3909"/>
    <cellStyle name="Normal 2 2 6 7" xfId="3910"/>
    <cellStyle name="Normal 2 2 7" xfId="3911"/>
    <cellStyle name="Normal 2 2 7 10" xfId="3912"/>
    <cellStyle name="Normal 2 2 7 10 2" xfId="31783"/>
    <cellStyle name="Normal 2 2 7 11" xfId="3913"/>
    <cellStyle name="Normal 2 2 7 2" xfId="3914"/>
    <cellStyle name="Normal 2 2 7 2 2" xfId="3915"/>
    <cellStyle name="Normal 2 2 7 2 2 2" xfId="31784"/>
    <cellStyle name="Normal 2 2 7 2 3" xfId="3916"/>
    <cellStyle name="Normal 2 2 7 3" xfId="3917"/>
    <cellStyle name="Normal 2 2 7 3 2" xfId="3918"/>
    <cellStyle name="Normal 2 2 7 3 2 2" xfId="31785"/>
    <cellStyle name="Normal 2 2 7 3 3" xfId="3919"/>
    <cellStyle name="Normal 2 2 7 4" xfId="3920"/>
    <cellStyle name="Normal 2 2 7 4 2" xfId="3921"/>
    <cellStyle name="Normal 2 2 7 4 2 2" xfId="31786"/>
    <cellStyle name="Normal 2 2 7 4 3" xfId="3922"/>
    <cellStyle name="Normal 2 2 7 5" xfId="3923"/>
    <cellStyle name="Normal 2 2 7 5 2" xfId="3924"/>
    <cellStyle name="Normal 2 2 7 5 2 2" xfId="31787"/>
    <cellStyle name="Normal 2 2 7 5 3" xfId="3925"/>
    <cellStyle name="Normal 2 2 7 6" xfId="3926"/>
    <cellStyle name="Normal 2 2 7 6 2" xfId="3927"/>
    <cellStyle name="Normal 2 2 7 6 2 2" xfId="31788"/>
    <cellStyle name="Normal 2 2 7 6 3" xfId="3928"/>
    <cellStyle name="Normal 2 2 7 7" xfId="3929"/>
    <cellStyle name="Normal 2 2 7 7 2" xfId="31789"/>
    <cellStyle name="Normal 2 2 7 8" xfId="3930"/>
    <cellStyle name="Normal 2 2 7 8 2" xfId="31790"/>
    <cellStyle name="Normal 2 2 7 9" xfId="3931"/>
    <cellStyle name="Normal 2 2 7 9 2" xfId="31791"/>
    <cellStyle name="Normal 2 2 8" xfId="3932"/>
    <cellStyle name="Normal 2 2 8 10" xfId="3933"/>
    <cellStyle name="Normal 2 2 8 10 2" xfId="3934"/>
    <cellStyle name="Normal 2 2 8 10 2 2" xfId="31793"/>
    <cellStyle name="Normal 2 2 8 10 3" xfId="31792"/>
    <cellStyle name="Normal 2 2 8 11" xfId="3935"/>
    <cellStyle name="Normal 2 2 8 11 2" xfId="3936"/>
    <cellStyle name="Normal 2 2 8 11 2 2" xfId="31795"/>
    <cellStyle name="Normal 2 2 8 11 3" xfId="31794"/>
    <cellStyle name="Normal 2 2 8 12" xfId="3937"/>
    <cellStyle name="Normal 2 2 8 12 2" xfId="3938"/>
    <cellStyle name="Normal 2 2 8 12 2 2" xfId="31797"/>
    <cellStyle name="Normal 2 2 8 12 3" xfId="31796"/>
    <cellStyle name="Normal 2 2 8 13" xfId="3939"/>
    <cellStyle name="Normal 2 2 8 13 2" xfId="3940"/>
    <cellStyle name="Normal 2 2 8 13 2 2" xfId="31799"/>
    <cellStyle name="Normal 2 2 8 13 3" xfId="31798"/>
    <cellStyle name="Normal 2 2 8 14" xfId="3941"/>
    <cellStyle name="Normal 2 2 8 14 2" xfId="3942"/>
    <cellStyle name="Normal 2 2 8 14 2 2" xfId="31801"/>
    <cellStyle name="Normal 2 2 8 14 3" xfId="31800"/>
    <cellStyle name="Normal 2 2 8 15" xfId="3943"/>
    <cellStyle name="Normal 2 2 8 15 2" xfId="3944"/>
    <cellStyle name="Normal 2 2 8 15 2 2" xfId="31803"/>
    <cellStyle name="Normal 2 2 8 15 3" xfId="31802"/>
    <cellStyle name="Normal 2 2 8 16" xfId="3945"/>
    <cellStyle name="Normal 2 2 8 16 2" xfId="3946"/>
    <cellStyle name="Normal 2 2 8 16 2 2" xfId="31805"/>
    <cellStyle name="Normal 2 2 8 16 3" xfId="31804"/>
    <cellStyle name="Normal 2 2 8 17" xfId="3947"/>
    <cellStyle name="Normal 2 2 8 17 2" xfId="3948"/>
    <cellStyle name="Normal 2 2 8 17 2 2" xfId="31807"/>
    <cellStyle name="Normal 2 2 8 17 3" xfId="31806"/>
    <cellStyle name="Normal 2 2 8 18" xfId="3949"/>
    <cellStyle name="Normal 2 2 8 18 2" xfId="3950"/>
    <cellStyle name="Normal 2 2 8 18 2 2" xfId="31809"/>
    <cellStyle name="Normal 2 2 8 18 3" xfId="31808"/>
    <cellStyle name="Normal 2 2 8 19" xfId="3951"/>
    <cellStyle name="Normal 2 2 8 19 2" xfId="3952"/>
    <cellStyle name="Normal 2 2 8 19 2 2" xfId="31811"/>
    <cellStyle name="Normal 2 2 8 19 3" xfId="31810"/>
    <cellStyle name="Normal 2 2 8 2" xfId="3953"/>
    <cellStyle name="Normal 2 2 8 2 10" xfId="3954"/>
    <cellStyle name="Normal 2 2 8 2 10 2" xfId="31812"/>
    <cellStyle name="Normal 2 2 8 2 11" xfId="3955"/>
    <cellStyle name="Normal 2 2 8 2 11 2" xfId="31813"/>
    <cellStyle name="Normal 2 2 8 2 12" xfId="3956"/>
    <cellStyle name="Normal 2 2 8 2 12 2" xfId="31814"/>
    <cellStyle name="Normal 2 2 8 2 13" xfId="3957"/>
    <cellStyle name="Normal 2 2 8 2 13 2" xfId="31815"/>
    <cellStyle name="Normal 2 2 8 2 14" xfId="3958"/>
    <cellStyle name="Normal 2 2 8 2 14 2" xfId="31816"/>
    <cellStyle name="Normal 2 2 8 2 15" xfId="3959"/>
    <cellStyle name="Normal 2 2 8 2 15 2" xfId="31817"/>
    <cellStyle name="Normal 2 2 8 2 16" xfId="3960"/>
    <cellStyle name="Normal 2 2 8 2 16 2" xfId="31818"/>
    <cellStyle name="Normal 2 2 8 2 17" xfId="3961"/>
    <cellStyle name="Normal 2 2 8 2 17 2" xfId="31819"/>
    <cellStyle name="Normal 2 2 8 2 18" xfId="3962"/>
    <cellStyle name="Normal 2 2 8 2 18 2" xfId="31820"/>
    <cellStyle name="Normal 2 2 8 2 19" xfId="3963"/>
    <cellStyle name="Normal 2 2 8 2 19 2" xfId="31821"/>
    <cellStyle name="Normal 2 2 8 2 2" xfId="3964"/>
    <cellStyle name="Normal 2 2 8 2 2 2" xfId="3965"/>
    <cellStyle name="Normal 2 2 8 2 2 2 2" xfId="31822"/>
    <cellStyle name="Normal 2 2 8 2 2 3" xfId="3966"/>
    <cellStyle name="Normal 2 2 8 2 20" xfId="3967"/>
    <cellStyle name="Normal 2 2 8 2 21" xfId="3968"/>
    <cellStyle name="Normal 2 2 8 2 21 2" xfId="31823"/>
    <cellStyle name="Normal 2 2 8 2 22" xfId="3969"/>
    <cellStyle name="Normal 2 2 8 2 22 2" xfId="31824"/>
    <cellStyle name="Normal 2 2 8 2 23" xfId="3970"/>
    <cellStyle name="Normal 2 2 8 2 23 2" xfId="31825"/>
    <cellStyle name="Normal 2 2 8 2 24" xfId="3971"/>
    <cellStyle name="Normal 2 2 8 2 3" xfId="3972"/>
    <cellStyle name="Normal 2 2 8 2 3 2" xfId="3973"/>
    <cellStyle name="Normal 2 2 8 2 3 2 2" xfId="31826"/>
    <cellStyle name="Normal 2 2 8 2 3 3" xfId="3974"/>
    <cellStyle name="Normal 2 2 8 2 4" xfId="3975"/>
    <cellStyle name="Normal 2 2 8 2 4 2" xfId="3976"/>
    <cellStyle name="Normal 2 2 8 2 4 2 2" xfId="31827"/>
    <cellStyle name="Normal 2 2 8 2 4 3" xfId="3977"/>
    <cellStyle name="Normal 2 2 8 2 5" xfId="3978"/>
    <cellStyle name="Normal 2 2 8 2 5 2" xfId="3979"/>
    <cellStyle name="Normal 2 2 8 2 5 2 2" xfId="31828"/>
    <cellStyle name="Normal 2 2 8 2 5 3" xfId="3980"/>
    <cellStyle name="Normal 2 2 8 2 6" xfId="3981"/>
    <cellStyle name="Normal 2 2 8 2 6 2" xfId="3982"/>
    <cellStyle name="Normal 2 2 8 2 6 2 2" xfId="31829"/>
    <cellStyle name="Normal 2 2 8 2 6 3" xfId="3983"/>
    <cellStyle name="Normal 2 2 8 2 7" xfId="3984"/>
    <cellStyle name="Normal 2 2 8 2 7 2" xfId="31830"/>
    <cellStyle name="Normal 2 2 8 2 8" xfId="3985"/>
    <cellStyle name="Normal 2 2 8 2 8 2" xfId="31831"/>
    <cellStyle name="Normal 2 2 8 2 9" xfId="3986"/>
    <cellStyle name="Normal 2 2 8 2 9 2" xfId="31832"/>
    <cellStyle name="Normal 2 2 8 20" xfId="3987"/>
    <cellStyle name="Normal 2 2 8 20 2" xfId="3988"/>
    <cellStyle name="Normal 2 2 8 20 2 2" xfId="31834"/>
    <cellStyle name="Normal 2 2 8 20 3" xfId="31833"/>
    <cellStyle name="Normal 2 2 8 21" xfId="3989"/>
    <cellStyle name="Normal 2 2 8 21 2" xfId="3990"/>
    <cellStyle name="Normal 2 2 8 21 2 2" xfId="31836"/>
    <cellStyle name="Normal 2 2 8 21 3" xfId="31835"/>
    <cellStyle name="Normal 2 2 8 22" xfId="3991"/>
    <cellStyle name="Normal 2 2 8 22 2" xfId="3992"/>
    <cellStyle name="Normal 2 2 8 22 2 2" xfId="31838"/>
    <cellStyle name="Normal 2 2 8 22 3" xfId="31837"/>
    <cellStyle name="Normal 2 2 8 23" xfId="3993"/>
    <cellStyle name="Normal 2 2 8 24" xfId="3994"/>
    <cellStyle name="Normal 2 2 8 25" xfId="3995"/>
    <cellStyle name="Normal 2 2 8 25 2" xfId="31839"/>
    <cellStyle name="Normal 2 2 8 26" xfId="3996"/>
    <cellStyle name="Normal 2 2 8 26 2" xfId="31840"/>
    <cellStyle name="Normal 2 2 8 27" xfId="3997"/>
    <cellStyle name="Normal 2 2 8 3" xfId="3998"/>
    <cellStyle name="Normal 2 2 8 3 2" xfId="3999"/>
    <cellStyle name="Normal 2 2 8 3 2 2" xfId="4000"/>
    <cellStyle name="Normal 2 2 8 3 2 2 2" xfId="31841"/>
    <cellStyle name="Normal 2 2 8 3 2 3" xfId="4001"/>
    <cellStyle name="Normal 2 2 8 3 3" xfId="4002"/>
    <cellStyle name="Normal 2 2 8 3 3 2" xfId="31842"/>
    <cellStyle name="Normal 2 2 8 3 4" xfId="4003"/>
    <cellStyle name="Normal 2 2 8 3 4 2" xfId="4004"/>
    <cellStyle name="Normal 2 2 8 3 4 2 2" xfId="31843"/>
    <cellStyle name="Normal 2 2 8 3 4 3" xfId="4005"/>
    <cellStyle name="Normal 2 2 8 3 5" xfId="4006"/>
    <cellStyle name="Normal 2 2 8 3 5 2" xfId="4007"/>
    <cellStyle name="Normal 2 2 8 3 5 2 2" xfId="31844"/>
    <cellStyle name="Normal 2 2 8 3 5 3" xfId="4008"/>
    <cellStyle name="Normal 2 2 8 3 6" xfId="4009"/>
    <cellStyle name="Normal 2 2 8 3 6 2" xfId="31845"/>
    <cellStyle name="Normal 2 2 8 3 7" xfId="4010"/>
    <cellStyle name="Normal 2 2 8 4" xfId="4011"/>
    <cellStyle name="Normal 2 2 8 4 2" xfId="4012"/>
    <cellStyle name="Normal 2 2 8 4 2 2" xfId="4013"/>
    <cellStyle name="Normal 2 2 8 4 2 2 2" xfId="31846"/>
    <cellStyle name="Normal 2 2 8 4 2 3" xfId="4014"/>
    <cellStyle name="Normal 2 2 8 4 3" xfId="4015"/>
    <cellStyle name="Normal 2 2 8 4 3 2" xfId="31847"/>
    <cellStyle name="Normal 2 2 8 4 4" xfId="4016"/>
    <cellStyle name="Normal 2 2 8 4 4 2" xfId="4017"/>
    <cellStyle name="Normal 2 2 8 4 4 2 2" xfId="31848"/>
    <cellStyle name="Normal 2 2 8 4 4 3" xfId="4018"/>
    <cellStyle name="Normal 2 2 8 4 5" xfId="4019"/>
    <cellStyle name="Normal 2 2 8 4 5 2" xfId="4020"/>
    <cellStyle name="Normal 2 2 8 4 5 2 2" xfId="31849"/>
    <cellStyle name="Normal 2 2 8 4 5 3" xfId="4021"/>
    <cellStyle name="Normal 2 2 8 4 6" xfId="4022"/>
    <cellStyle name="Normal 2 2 8 4 6 2" xfId="31850"/>
    <cellStyle name="Normal 2 2 8 4 7" xfId="4023"/>
    <cellStyle name="Normal 2 2 8 5" xfId="4024"/>
    <cellStyle name="Normal 2 2 8 5 2" xfId="4025"/>
    <cellStyle name="Normal 2 2 8 5 2 2" xfId="4026"/>
    <cellStyle name="Normal 2 2 8 5 2 2 2" xfId="31851"/>
    <cellStyle name="Normal 2 2 8 5 2 3" xfId="4027"/>
    <cellStyle name="Normal 2 2 8 5 3" xfId="4028"/>
    <cellStyle name="Normal 2 2 8 5 3 2" xfId="31852"/>
    <cellStyle name="Normal 2 2 8 5 4" xfId="4029"/>
    <cellStyle name="Normal 2 2 8 5 4 2" xfId="4030"/>
    <cellStyle name="Normal 2 2 8 5 4 2 2" xfId="31853"/>
    <cellStyle name="Normal 2 2 8 5 4 3" xfId="4031"/>
    <cellStyle name="Normal 2 2 8 5 5" xfId="4032"/>
    <cellStyle name="Normal 2 2 8 5 5 2" xfId="4033"/>
    <cellStyle name="Normal 2 2 8 5 5 2 2" xfId="31854"/>
    <cellStyle name="Normal 2 2 8 5 5 3" xfId="4034"/>
    <cellStyle name="Normal 2 2 8 5 6" xfId="4035"/>
    <cellStyle name="Normal 2 2 8 5 6 2" xfId="31855"/>
    <cellStyle name="Normal 2 2 8 5 7" xfId="4036"/>
    <cellStyle name="Normal 2 2 8 6" xfId="4037"/>
    <cellStyle name="Normal 2 2 8 6 2" xfId="31856"/>
    <cellStyle name="Normal 2 2 8 7" xfId="4038"/>
    <cellStyle name="Normal 2 2 8 7 2" xfId="31857"/>
    <cellStyle name="Normal 2 2 8 8" xfId="4039"/>
    <cellStyle name="Normal 2 2 8 8 2" xfId="4040"/>
    <cellStyle name="Normal 2 2 8 8 2 2" xfId="31859"/>
    <cellStyle name="Normal 2 2 8 8 3" xfId="31858"/>
    <cellStyle name="Normal 2 2 8 9" xfId="4041"/>
    <cellStyle name="Normal 2 2 8 9 2" xfId="4042"/>
    <cellStyle name="Normal 2 2 8 9 2 2" xfId="31861"/>
    <cellStyle name="Normal 2 2 8 9 3" xfId="31860"/>
    <cellStyle name="Normal 2 2 9" xfId="4043"/>
    <cellStyle name="Normal 2 2 9 10" xfId="4044"/>
    <cellStyle name="Normal 2 2 9 2" xfId="4045"/>
    <cellStyle name="Normal 2 2 9 3" xfId="4046"/>
    <cellStyle name="Normal 2 2 9 4" xfId="4047"/>
    <cellStyle name="Normal 2 2 9 5" xfId="4048"/>
    <cellStyle name="Normal 2 2 9 6" xfId="4049"/>
    <cellStyle name="Normal 2 2 9 7" xfId="4050"/>
    <cellStyle name="Normal 2 2 9 8" xfId="4051"/>
    <cellStyle name="Normal 2 2 9 8 2" xfId="31862"/>
    <cellStyle name="Normal 2 2 9 9" xfId="4052"/>
    <cellStyle name="Normal 2 2 9 9 2" xfId="31863"/>
    <cellStyle name="Normal 2 20" xfId="4053"/>
    <cellStyle name="Normal 2 20 10" xfId="4054"/>
    <cellStyle name="Normal 2 20 2" xfId="4055"/>
    <cellStyle name="Normal 2 20 2 2" xfId="4056"/>
    <cellStyle name="Normal 2 20 2 2 2" xfId="31864"/>
    <cellStyle name="Normal 2 20 2 3" xfId="4057"/>
    <cellStyle name="Normal 2 20 3" xfId="4058"/>
    <cellStyle name="Normal 2 20 3 2" xfId="4059"/>
    <cellStyle name="Normal 2 20 3 2 2" xfId="31865"/>
    <cellStyle name="Normal 2 20 3 3" xfId="4060"/>
    <cellStyle name="Normal 2 20 4" xfId="4061"/>
    <cellStyle name="Normal 2 20 4 2" xfId="4062"/>
    <cellStyle name="Normal 2 20 4 2 2" xfId="31866"/>
    <cellStyle name="Normal 2 20 4 3" xfId="4063"/>
    <cellStyle name="Normal 2 20 5" xfId="4064"/>
    <cellStyle name="Normal 2 20 5 2" xfId="4065"/>
    <cellStyle name="Normal 2 20 5 2 2" xfId="31867"/>
    <cellStyle name="Normal 2 20 5 3" xfId="4066"/>
    <cellStyle name="Normal 2 20 6" xfId="4067"/>
    <cellStyle name="Normal 2 20 6 2" xfId="4068"/>
    <cellStyle name="Normal 2 20 6 2 2" xfId="31868"/>
    <cellStyle name="Normal 2 20 6 3" xfId="4069"/>
    <cellStyle name="Normal 2 20 7" xfId="4070"/>
    <cellStyle name="Normal 2 20 7 2" xfId="31869"/>
    <cellStyle name="Normal 2 20 8" xfId="4071"/>
    <cellStyle name="Normal 2 20 8 2" xfId="31870"/>
    <cellStyle name="Normal 2 20 9" xfId="4072"/>
    <cellStyle name="Normal 2 20 9 2" xfId="31871"/>
    <cellStyle name="Normal 2 21" xfId="4073"/>
    <cellStyle name="Normal 2 21 10" xfId="4074"/>
    <cellStyle name="Normal 2 21 2" xfId="4075"/>
    <cellStyle name="Normal 2 21 2 2" xfId="4076"/>
    <cellStyle name="Normal 2 21 2 2 2" xfId="31872"/>
    <cellStyle name="Normal 2 21 2 3" xfId="4077"/>
    <cellStyle name="Normal 2 21 3" xfId="4078"/>
    <cellStyle name="Normal 2 21 3 2" xfId="4079"/>
    <cellStyle name="Normal 2 21 3 2 2" xfId="31873"/>
    <cellStyle name="Normal 2 21 3 3" xfId="4080"/>
    <cellStyle name="Normal 2 21 4" xfId="4081"/>
    <cellStyle name="Normal 2 21 4 2" xfId="4082"/>
    <cellStyle name="Normal 2 21 4 2 2" xfId="31874"/>
    <cellStyle name="Normal 2 21 4 3" xfId="4083"/>
    <cellStyle name="Normal 2 21 5" xfId="4084"/>
    <cellStyle name="Normal 2 21 5 2" xfId="4085"/>
    <cellStyle name="Normal 2 21 5 2 2" xfId="31875"/>
    <cellStyle name="Normal 2 21 5 3" xfId="4086"/>
    <cellStyle name="Normal 2 21 6" xfId="4087"/>
    <cellStyle name="Normal 2 21 6 2" xfId="4088"/>
    <cellStyle name="Normal 2 21 6 2 2" xfId="31876"/>
    <cellStyle name="Normal 2 21 6 3" xfId="4089"/>
    <cellStyle name="Normal 2 21 7" xfId="4090"/>
    <cellStyle name="Normal 2 21 7 2" xfId="31877"/>
    <cellStyle name="Normal 2 21 8" xfId="4091"/>
    <cellStyle name="Normal 2 21 8 2" xfId="31878"/>
    <cellStyle name="Normal 2 21 9" xfId="4092"/>
    <cellStyle name="Normal 2 21 9 2" xfId="31879"/>
    <cellStyle name="Normal 2 22" xfId="4093"/>
    <cellStyle name="Normal 2 22 10" xfId="31880"/>
    <cellStyle name="Normal 2 22 2" xfId="4094"/>
    <cellStyle name="Normal 2 22 2 2" xfId="4095"/>
    <cellStyle name="Normal 2 22 2 3" xfId="4096"/>
    <cellStyle name="Normal 2 22 2 3 2" xfId="4097"/>
    <cellStyle name="Normal 2 22 2 3 3" xfId="4098"/>
    <cellStyle name="Normal 2 22 2 3 4" xfId="4099"/>
    <cellStyle name="Normal 2 22 2 4" xfId="4100"/>
    <cellStyle name="Normal 2 22 2 5" xfId="4101"/>
    <cellStyle name="Normal 2 22 2 6" xfId="4102"/>
    <cellStyle name="Normal 2 22 3" xfId="4103"/>
    <cellStyle name="Normal 2 22 3 2" xfId="4104"/>
    <cellStyle name="Normal 2 22 3 2 2" xfId="31881"/>
    <cellStyle name="Normal 2 22 3 3" xfId="4105"/>
    <cellStyle name="Normal 2 22 3 4" xfId="4106"/>
    <cellStyle name="Normal 2 22 3 4 2" xfId="31882"/>
    <cellStyle name="Normal 2 22 3 5" xfId="4107"/>
    <cellStyle name="Normal 2 22 3 5 2" xfId="31883"/>
    <cellStyle name="Normal 2 22 3 6" xfId="4108"/>
    <cellStyle name="Normal 2 22 4" xfId="4109"/>
    <cellStyle name="Normal 2 22 4 2" xfId="4110"/>
    <cellStyle name="Normal 2 22 4 3" xfId="4111"/>
    <cellStyle name="Normal 2 22 5" xfId="4112"/>
    <cellStyle name="Normal 2 22 5 2" xfId="4113"/>
    <cellStyle name="Normal 2 22 5 3" xfId="4114"/>
    <cellStyle name="Normal 2 22 6" xfId="4115"/>
    <cellStyle name="Normal 2 22 6 2" xfId="4116"/>
    <cellStyle name="Normal 2 22 6 2 2" xfId="4117"/>
    <cellStyle name="Normal 2 22 6 2 3" xfId="4118"/>
    <cellStyle name="Normal 2 22 6 3" xfId="4119"/>
    <cellStyle name="Normal 2 22 7" xfId="4120"/>
    <cellStyle name="Normal 2 22 7 2" xfId="4121"/>
    <cellStyle name="Normal 2 22 7 3" xfId="4122"/>
    <cellStyle name="Normal 2 22 7 4" xfId="4123"/>
    <cellStyle name="Normal 2 22 7 5" xfId="4124"/>
    <cellStyle name="Normal 2 22 8" xfId="4125"/>
    <cellStyle name="Normal 2 22 8 2" xfId="31884"/>
    <cellStyle name="Normal 2 22 9" xfId="4126"/>
    <cellStyle name="Normal 2 22 9 2" xfId="31885"/>
    <cellStyle name="Normal 2 23" xfId="4127"/>
    <cellStyle name="Normal 2 23 10" xfId="4128"/>
    <cellStyle name="Normal 2 23 11" xfId="4129"/>
    <cellStyle name="Normal 2 23 12" xfId="4130"/>
    <cellStyle name="Normal 2 23 2" xfId="4131"/>
    <cellStyle name="Normal 2 23 2 2" xfId="4132"/>
    <cellStyle name="Normal 2 23 2 3" xfId="4133"/>
    <cellStyle name="Normal 2 23 2 3 2" xfId="31886"/>
    <cellStyle name="Normal 2 23 2 4" xfId="4134"/>
    <cellStyle name="Normal 2 23 2 4 2" xfId="4135"/>
    <cellStyle name="Normal 2 23 2 4 3" xfId="4136"/>
    <cellStyle name="Normal 2 23 2 5" xfId="4137"/>
    <cellStyle name="Normal 2 23 3" xfId="4138"/>
    <cellStyle name="Normal 2 23 3 2" xfId="4139"/>
    <cellStyle name="Normal 2 23 3 3" xfId="4140"/>
    <cellStyle name="Normal 2 23 3 3 2" xfId="31887"/>
    <cellStyle name="Normal 2 23 3 4" xfId="4141"/>
    <cellStyle name="Normal 2 23 3 5" xfId="4142"/>
    <cellStyle name="Normal 2 23 4" xfId="4143"/>
    <cellStyle name="Normal 2 23 4 2" xfId="4144"/>
    <cellStyle name="Normal 2 23 4 3" xfId="4145"/>
    <cellStyle name="Normal 2 23 4 3 2" xfId="31889"/>
    <cellStyle name="Normal 2 23 4 4" xfId="31888"/>
    <cellStyle name="Normal 2 23 5" xfId="4146"/>
    <cellStyle name="Normal 2 23 5 2" xfId="4147"/>
    <cellStyle name="Normal 2 23 5 3" xfId="4148"/>
    <cellStyle name="Normal 2 23 5 3 2" xfId="31891"/>
    <cellStyle name="Normal 2 23 5 4" xfId="31890"/>
    <cellStyle name="Normal 2 23 6" xfId="4149"/>
    <cellStyle name="Normal 2 23 7" xfId="4150"/>
    <cellStyle name="Normal 2 23 8" xfId="4151"/>
    <cellStyle name="Normal 2 23 8 2" xfId="4152"/>
    <cellStyle name="Normal 2 23 8 3" xfId="4153"/>
    <cellStyle name="Normal 2 23 9" xfId="4154"/>
    <cellStyle name="Normal 2 23 9 2" xfId="4155"/>
    <cellStyle name="Normal 2 23 9 3" xfId="4156"/>
    <cellStyle name="Normal 2 24" xfId="4157"/>
    <cellStyle name="Normal 2 24 2" xfId="4158"/>
    <cellStyle name="Normal 2 24 2 2" xfId="4159"/>
    <cellStyle name="Normal 2 24 2 2 2" xfId="31892"/>
    <cellStyle name="Normal 2 24 2 3" xfId="4160"/>
    <cellStyle name="Normal 2 24 2 3 2" xfId="31893"/>
    <cellStyle name="Normal 2 24 2 4" xfId="4161"/>
    <cellStyle name="Normal 2 24 3" xfId="4162"/>
    <cellStyle name="Normal 2 24 3 2" xfId="31894"/>
    <cellStyle name="Normal 2 24 4" xfId="4163"/>
    <cellStyle name="Normal 2 24 4 2" xfId="4164"/>
    <cellStyle name="Normal 2 24 4 3" xfId="4165"/>
    <cellStyle name="Normal 2 24 4 4" xfId="4166"/>
    <cellStyle name="Normal 2 24 4 5" xfId="4167"/>
    <cellStyle name="Normal 2 24 5" xfId="4168"/>
    <cellStyle name="Normal 2 24 5 2" xfId="4169"/>
    <cellStyle name="Normal 2 24 5 3" xfId="4170"/>
    <cellStyle name="Normal 2 24 6" xfId="4171"/>
    <cellStyle name="Normal 2 24 7" xfId="4172"/>
    <cellStyle name="Normal 2 24 8" xfId="4173"/>
    <cellStyle name="Normal 2 25" xfId="4174"/>
    <cellStyle name="Normal 2 25 2" xfId="4175"/>
    <cellStyle name="Normal 2 25 2 2" xfId="4176"/>
    <cellStyle name="Normal 2 25 2 2 2" xfId="31896"/>
    <cellStyle name="Normal 2 25 2 3" xfId="4177"/>
    <cellStyle name="Normal 2 25 3" xfId="4178"/>
    <cellStyle name="Normal 2 25 3 2" xfId="4179"/>
    <cellStyle name="Normal 2 25 3 3" xfId="4180"/>
    <cellStyle name="Normal 2 25 4" xfId="4181"/>
    <cellStyle name="Normal 2 25 4 2" xfId="4182"/>
    <cellStyle name="Normal 2 25 4 2 2" xfId="31897"/>
    <cellStyle name="Normal 2 25 4 3" xfId="4183"/>
    <cellStyle name="Normal 2 25 5" xfId="4184"/>
    <cellStyle name="Normal 2 25 5 2" xfId="31898"/>
    <cellStyle name="Normal 2 25 6" xfId="31895"/>
    <cellStyle name="Normal 2 26" xfId="4185"/>
    <cellStyle name="Normal 2 26 2" xfId="4186"/>
    <cellStyle name="Normal 2 26 3" xfId="4187"/>
    <cellStyle name="Normal 2 26 3 2" xfId="4188"/>
    <cellStyle name="Normal 2 26 3 3" xfId="4189"/>
    <cellStyle name="Normal 2 26 4" xfId="4190"/>
    <cellStyle name="Normal 2 26 5" xfId="4191"/>
    <cellStyle name="Normal 2 26 6" xfId="4192"/>
    <cellStyle name="Normal 2 26 7" xfId="4193"/>
    <cellStyle name="Normal 2 27" xfId="4194"/>
    <cellStyle name="Normal 2 27 2" xfId="4195"/>
    <cellStyle name="Normal 2 27 3" xfId="4196"/>
    <cellStyle name="Normal 2 27 3 2" xfId="4197"/>
    <cellStyle name="Normal 2 27 3 3" xfId="4198"/>
    <cellStyle name="Normal 2 27 4" xfId="4199"/>
    <cellStyle name="Normal 2 27 5" xfId="4200"/>
    <cellStyle name="Normal 2 27 6" xfId="4201"/>
    <cellStyle name="Normal 2 28" xfId="4202"/>
    <cellStyle name="Normal 2 28 2" xfId="4203"/>
    <cellStyle name="Normal 2 28 2 2" xfId="4204"/>
    <cellStyle name="Normal 2 28 3" xfId="4205"/>
    <cellStyle name="Normal 2 28 3 2" xfId="31899"/>
    <cellStyle name="Normal 2 28 4" xfId="4206"/>
    <cellStyle name="Normal 2 28 4 2" xfId="4207"/>
    <cellStyle name="Normal 2 28 4 2 2" xfId="35347"/>
    <cellStyle name="Normal 2 28 4 3" xfId="31900"/>
    <cellStyle name="Normal 2 29" xfId="4208"/>
    <cellStyle name="Normal 2 29 2" xfId="4209"/>
    <cellStyle name="Normal 2 29 2 2" xfId="4210"/>
    <cellStyle name="Normal 2 29 3" xfId="4211"/>
    <cellStyle name="Normal 2 29 4" xfId="4212"/>
    <cellStyle name="Normal 2 29 4 2" xfId="31901"/>
    <cellStyle name="Normal 2 29 5" xfId="4213"/>
    <cellStyle name="Normal 2 29 5 2" xfId="4214"/>
    <cellStyle name="Normal 2 29 5 2 2" xfId="35361"/>
    <cellStyle name="Normal 2 29 5 3" xfId="31902"/>
    <cellStyle name="Normal 2 29 6" xfId="4215"/>
    <cellStyle name="Normal 2 3" xfId="4216"/>
    <cellStyle name="Normal 2 3 10" xfId="4217"/>
    <cellStyle name="Normal 2 3 10 2" xfId="4218"/>
    <cellStyle name="Normal 2 3 10 2 2" xfId="4219"/>
    <cellStyle name="Normal 2 3 10 2 2 2" xfId="31906"/>
    <cellStyle name="Normal 2 3 10 2 3" xfId="31905"/>
    <cellStyle name="Normal 2 3 10 3" xfId="4220"/>
    <cellStyle name="Normal 2 3 10 4" xfId="4221"/>
    <cellStyle name="Normal 2 3 10 4 2" xfId="31907"/>
    <cellStyle name="Normal 2 3 10 5" xfId="31904"/>
    <cellStyle name="Normal 2 3 11" xfId="4222"/>
    <cellStyle name="Normal 2 3 11 2" xfId="4223"/>
    <cellStyle name="Normal 2 3 11 2 2" xfId="4224"/>
    <cellStyle name="Normal 2 3 11 2 2 2" xfId="31910"/>
    <cellStyle name="Normal 2 3 11 2 3" xfId="31909"/>
    <cellStyle name="Normal 2 3 11 3" xfId="4225"/>
    <cellStyle name="Normal 2 3 11 4" xfId="4226"/>
    <cellStyle name="Normal 2 3 11 4 2" xfId="31911"/>
    <cellStyle name="Normal 2 3 11 5" xfId="31908"/>
    <cellStyle name="Normal 2 3 12" xfId="4227"/>
    <cellStyle name="Normal 2 3 13" xfId="4228"/>
    <cellStyle name="Normal 2 3 14" xfId="4229"/>
    <cellStyle name="Normal 2 3 14 2" xfId="4230"/>
    <cellStyle name="Normal 2 3 14 3" xfId="4231"/>
    <cellStyle name="Normal 2 3 14 3 2" xfId="31913"/>
    <cellStyle name="Normal 2 3 14 4" xfId="31912"/>
    <cellStyle name="Normal 2 3 15" xfId="4232"/>
    <cellStyle name="Normal 2 3 15 2" xfId="4233"/>
    <cellStyle name="Normal 2 3 15 2 2" xfId="31915"/>
    <cellStyle name="Normal 2 3 15 3" xfId="4234"/>
    <cellStyle name="Normal 2 3 15 3 2" xfId="31916"/>
    <cellStyle name="Normal 2 3 15 4" xfId="4235"/>
    <cellStyle name="Normal 2 3 15 4 2" xfId="31917"/>
    <cellStyle name="Normal 2 3 15 5" xfId="31914"/>
    <cellStyle name="Normal 2 3 16" xfId="4236"/>
    <cellStyle name="Normal 2 3 16 2" xfId="31918"/>
    <cellStyle name="Normal 2 3 17" xfId="4237"/>
    <cellStyle name="Normal 2 3 17 2" xfId="31919"/>
    <cellStyle name="Normal 2 3 18" xfId="4238"/>
    <cellStyle name="Normal 2 3 18 2" xfId="31903"/>
    <cellStyle name="Normal 2 3 19" xfId="4239"/>
    <cellStyle name="Normal 2 3 2" xfId="4240"/>
    <cellStyle name="Normal 2 3 2 10" xfId="4241"/>
    <cellStyle name="Normal 2 3 2 10 2" xfId="4242"/>
    <cellStyle name="Normal 2 3 2 11" xfId="4243"/>
    <cellStyle name="Normal 2 3 2 11 2" xfId="4244"/>
    <cellStyle name="Normal 2 3 2 12" xfId="4245"/>
    <cellStyle name="Normal 2 3 2 13" xfId="4246"/>
    <cellStyle name="Normal 2 3 2 14" xfId="4247"/>
    <cellStyle name="Normal 2 3 2 14 2" xfId="4248"/>
    <cellStyle name="Normal 2 3 2 14 2 2" xfId="4249"/>
    <cellStyle name="Normal 2 3 2 14 2 3" xfId="4250"/>
    <cellStyle name="Normal 2 3 2 14 3" xfId="4251"/>
    <cellStyle name="Normal 2 3 2 14 3 2" xfId="31921"/>
    <cellStyle name="Normal 2 3 2 14 4" xfId="4252"/>
    <cellStyle name="Normal 2 3 2 14 5" xfId="4253"/>
    <cellStyle name="Normal 2 3 2 15" xfId="4254"/>
    <cellStyle name="Normal 2 3 2 15 2" xfId="31922"/>
    <cellStyle name="Normal 2 3 2 16" xfId="4255"/>
    <cellStyle name="Normal 2 3 2 17" xfId="31920"/>
    <cellStyle name="Normal 2 3 2 2" xfId="4256"/>
    <cellStyle name="Normal 2 3 2 2 2" xfId="4257"/>
    <cellStyle name="Normal 2 3 2 2 2 2" xfId="4258"/>
    <cellStyle name="Normal 2 3 2 2 2 2 2" xfId="31924"/>
    <cellStyle name="Normal 2 3 2 2 2 3" xfId="31923"/>
    <cellStyle name="Normal 2 3 2 2 3" xfId="4259"/>
    <cellStyle name="Normal 2 3 2 2 4" xfId="4260"/>
    <cellStyle name="Normal 2 3 2 2 4 2" xfId="4261"/>
    <cellStyle name="Normal 2 3 2 2 4 2 2" xfId="4262"/>
    <cellStyle name="Normal 2 3 2 2 4 2 3" xfId="4263"/>
    <cellStyle name="Normal 2 3 2 2 4 3" xfId="4264"/>
    <cellStyle name="Normal 2 3 2 2 4 3 2" xfId="31925"/>
    <cellStyle name="Normal 2 3 2 2 4 4" xfId="4265"/>
    <cellStyle name="Normal 2 3 2 2 4 5" xfId="4266"/>
    <cellStyle name="Normal 2 3 2 2 5" xfId="4267"/>
    <cellStyle name="Normal 2 3 2 2 5 2" xfId="31926"/>
    <cellStyle name="Normal 2 3 2 2 6" xfId="4268"/>
    <cellStyle name="Normal 2 3 2 3" xfId="4269"/>
    <cellStyle name="Normal 2 3 2 3 2" xfId="4270"/>
    <cellStyle name="Normal 2 3 2 3 2 2" xfId="4271"/>
    <cellStyle name="Normal 2 3 2 3 2 2 2" xfId="31928"/>
    <cellStyle name="Normal 2 3 2 3 2 3" xfId="31927"/>
    <cellStyle name="Normal 2 3 2 3 3" xfId="4272"/>
    <cellStyle name="Normal 2 3 2 3 4" xfId="4273"/>
    <cellStyle name="Normal 2 3 2 3 4 2" xfId="4274"/>
    <cellStyle name="Normal 2 3 2 3 4 3" xfId="4275"/>
    <cellStyle name="Normal 2 3 2 3 4 3 2" xfId="31929"/>
    <cellStyle name="Normal 2 3 2 3 5" xfId="4276"/>
    <cellStyle name="Normal 2 3 2 3 5 2" xfId="31930"/>
    <cellStyle name="Normal 2 3 2 3 6" xfId="4277"/>
    <cellStyle name="Normal 2 3 2 3 7" xfId="4278"/>
    <cellStyle name="Normal 2 3 2 4" xfId="4279"/>
    <cellStyle name="Normal 2 3 2 4 2" xfId="4280"/>
    <cellStyle name="Normal 2 3 2 4 2 2" xfId="4281"/>
    <cellStyle name="Normal 2 3 2 4 2 2 2" xfId="31933"/>
    <cellStyle name="Normal 2 3 2 4 2 3" xfId="31932"/>
    <cellStyle name="Normal 2 3 2 4 3" xfId="4282"/>
    <cellStyle name="Normal 2 3 2 4 4" xfId="4283"/>
    <cellStyle name="Normal 2 3 2 4 4 2" xfId="31934"/>
    <cellStyle name="Normal 2 3 2 4 5" xfId="31931"/>
    <cellStyle name="Normal 2 3 2 5" xfId="4284"/>
    <cellStyle name="Normal 2 3 2 5 2" xfId="4285"/>
    <cellStyle name="Normal 2 3 2 5 2 2" xfId="4286"/>
    <cellStyle name="Normal 2 3 2 5 2 2 2" xfId="31937"/>
    <cellStyle name="Normal 2 3 2 5 2 3" xfId="31936"/>
    <cellStyle name="Normal 2 3 2 5 3" xfId="4287"/>
    <cellStyle name="Normal 2 3 2 5 4" xfId="4288"/>
    <cellStyle name="Normal 2 3 2 5 4 2" xfId="31938"/>
    <cellStyle name="Normal 2 3 2 5 5" xfId="31935"/>
    <cellStyle name="Normal 2 3 2 6" xfId="4289"/>
    <cellStyle name="Normal 2 3 2 7" xfId="4290"/>
    <cellStyle name="Normal 2 3 2 8" xfId="4291"/>
    <cellStyle name="Normal 2 3 2 9" xfId="4292"/>
    <cellStyle name="Normal 2 3 2 9 2" xfId="4293"/>
    <cellStyle name="Normal 2 3 20" xfId="35385"/>
    <cellStyle name="Normal 2 3 3" xfId="4294"/>
    <cellStyle name="Normal 2 3 3 2" xfId="4295"/>
    <cellStyle name="Normal 2 3 3 2 2" xfId="4296"/>
    <cellStyle name="Normal 2 3 3 2 2 2" xfId="31941"/>
    <cellStyle name="Normal 2 3 3 2 3" xfId="31940"/>
    <cellStyle name="Normal 2 3 3 3" xfId="4297"/>
    <cellStyle name="Normal 2 3 3 3 2" xfId="4298"/>
    <cellStyle name="Normal 2 3 3 3 3" xfId="4299"/>
    <cellStyle name="Normal 2 3 3 4" xfId="4300"/>
    <cellStyle name="Normal 2 3 3 4 2" xfId="4301"/>
    <cellStyle name="Normal 2 3 3 4 3" xfId="4302"/>
    <cellStyle name="Normal 2 3 3 4 3 2" xfId="31942"/>
    <cellStyle name="Normal 2 3 3 5" xfId="31939"/>
    <cellStyle name="Normal 2 3 4" xfId="4303"/>
    <cellStyle name="Normal 2 3 4 2" xfId="4304"/>
    <cellStyle name="Normal 2 3 4 2 2" xfId="4305"/>
    <cellStyle name="Normal 2 3 4 2 3" xfId="4306"/>
    <cellStyle name="Normal 2 3 4 2 3 2" xfId="31945"/>
    <cellStyle name="Normal 2 3 4 2 4" xfId="31944"/>
    <cellStyle name="Normal 2 3 4 3" xfId="4307"/>
    <cellStyle name="Normal 2 3 4 4" xfId="4308"/>
    <cellStyle name="Normal 2 3 4 5" xfId="4309"/>
    <cellStyle name="Normal 2 3 4 6" xfId="4310"/>
    <cellStyle name="Normal 2 3 4 7" xfId="4311"/>
    <cellStyle name="Normal 2 3 4 7 2" xfId="31946"/>
    <cellStyle name="Normal 2 3 4 8" xfId="31943"/>
    <cellStyle name="Normal 2 3 5" xfId="4312"/>
    <cellStyle name="Normal 2 3 5 10" xfId="4313"/>
    <cellStyle name="Normal 2 3 5 2" xfId="4314"/>
    <cellStyle name="Normal 2 3 5 2 2" xfId="4315"/>
    <cellStyle name="Normal 2 3 5 2 3" xfId="4316"/>
    <cellStyle name="Normal 2 3 5 2 3 2" xfId="31948"/>
    <cellStyle name="Normal 2 3 5 2 4" xfId="31947"/>
    <cellStyle name="Normal 2 3 5 3" xfId="4317"/>
    <cellStyle name="Normal 2 3 5 4" xfId="4318"/>
    <cellStyle name="Normal 2 3 5 5" xfId="4319"/>
    <cellStyle name="Normal 2 3 5 6" xfId="4320"/>
    <cellStyle name="Normal 2 3 5 7" xfId="4321"/>
    <cellStyle name="Normal 2 3 5 7 2" xfId="31949"/>
    <cellStyle name="Normal 2 3 5 8" xfId="4322"/>
    <cellStyle name="Normal 2 3 5 8 2" xfId="31950"/>
    <cellStyle name="Normal 2 3 5 9" xfId="4323"/>
    <cellStyle name="Normal 2 3 6" xfId="4324"/>
    <cellStyle name="Normal 2 3 6 10" xfId="4325"/>
    <cellStyle name="Normal 2 3 6 10 2" xfId="4326"/>
    <cellStyle name="Normal 2 3 6 10 2 2" xfId="31952"/>
    <cellStyle name="Normal 2 3 6 10 3" xfId="31951"/>
    <cellStyle name="Normal 2 3 6 11" xfId="4327"/>
    <cellStyle name="Normal 2 3 6 11 2" xfId="4328"/>
    <cellStyle name="Normal 2 3 6 11 2 2" xfId="31954"/>
    <cellStyle name="Normal 2 3 6 11 3" xfId="31953"/>
    <cellStyle name="Normal 2 3 6 12" xfId="4329"/>
    <cellStyle name="Normal 2 3 6 12 2" xfId="4330"/>
    <cellStyle name="Normal 2 3 6 12 2 2" xfId="31956"/>
    <cellStyle name="Normal 2 3 6 12 3" xfId="31955"/>
    <cellStyle name="Normal 2 3 6 13" xfId="4331"/>
    <cellStyle name="Normal 2 3 6 13 2" xfId="4332"/>
    <cellStyle name="Normal 2 3 6 13 2 2" xfId="31958"/>
    <cellStyle name="Normal 2 3 6 13 3" xfId="31957"/>
    <cellStyle name="Normal 2 3 6 14" xfId="4333"/>
    <cellStyle name="Normal 2 3 6 14 2" xfId="4334"/>
    <cellStyle name="Normal 2 3 6 14 2 2" xfId="31960"/>
    <cellStyle name="Normal 2 3 6 14 3" xfId="31959"/>
    <cellStyle name="Normal 2 3 6 15" xfId="4335"/>
    <cellStyle name="Normal 2 3 6 15 2" xfId="4336"/>
    <cellStyle name="Normal 2 3 6 15 2 2" xfId="31962"/>
    <cellStyle name="Normal 2 3 6 15 3" xfId="31961"/>
    <cellStyle name="Normal 2 3 6 16" xfId="4337"/>
    <cellStyle name="Normal 2 3 6 16 2" xfId="4338"/>
    <cellStyle name="Normal 2 3 6 16 2 2" xfId="31964"/>
    <cellStyle name="Normal 2 3 6 16 3" xfId="31963"/>
    <cellStyle name="Normal 2 3 6 17" xfId="4339"/>
    <cellStyle name="Normal 2 3 6 17 2" xfId="4340"/>
    <cellStyle name="Normal 2 3 6 17 2 2" xfId="31966"/>
    <cellStyle name="Normal 2 3 6 17 3" xfId="31965"/>
    <cellStyle name="Normal 2 3 6 18" xfId="4341"/>
    <cellStyle name="Normal 2 3 6 18 2" xfId="4342"/>
    <cellStyle name="Normal 2 3 6 18 2 2" xfId="31968"/>
    <cellStyle name="Normal 2 3 6 18 3" xfId="31967"/>
    <cellStyle name="Normal 2 3 6 19" xfId="4343"/>
    <cellStyle name="Normal 2 3 6 19 2" xfId="4344"/>
    <cellStyle name="Normal 2 3 6 19 2 2" xfId="31970"/>
    <cellStyle name="Normal 2 3 6 19 3" xfId="31969"/>
    <cellStyle name="Normal 2 3 6 2" xfId="4345"/>
    <cellStyle name="Normal 2 3 6 2 10" xfId="4346"/>
    <cellStyle name="Normal 2 3 6 2 10 2" xfId="31972"/>
    <cellStyle name="Normal 2 3 6 2 11" xfId="4347"/>
    <cellStyle name="Normal 2 3 6 2 11 2" xfId="31973"/>
    <cellStyle name="Normal 2 3 6 2 12" xfId="4348"/>
    <cellStyle name="Normal 2 3 6 2 12 2" xfId="31974"/>
    <cellStyle name="Normal 2 3 6 2 13" xfId="4349"/>
    <cellStyle name="Normal 2 3 6 2 13 2" xfId="31975"/>
    <cellStyle name="Normal 2 3 6 2 14" xfId="4350"/>
    <cellStyle name="Normal 2 3 6 2 14 2" xfId="31976"/>
    <cellStyle name="Normal 2 3 6 2 15" xfId="4351"/>
    <cellStyle name="Normal 2 3 6 2 15 2" xfId="31977"/>
    <cellStyle name="Normal 2 3 6 2 16" xfId="4352"/>
    <cellStyle name="Normal 2 3 6 2 16 2" xfId="31978"/>
    <cellStyle name="Normal 2 3 6 2 17" xfId="4353"/>
    <cellStyle name="Normal 2 3 6 2 17 2" xfId="31979"/>
    <cellStyle name="Normal 2 3 6 2 18" xfId="4354"/>
    <cellStyle name="Normal 2 3 6 2 18 2" xfId="31980"/>
    <cellStyle name="Normal 2 3 6 2 19" xfId="4355"/>
    <cellStyle name="Normal 2 3 6 2 19 2" xfId="31981"/>
    <cellStyle name="Normal 2 3 6 2 2" xfId="4356"/>
    <cellStyle name="Normal 2 3 6 2 2 2" xfId="4357"/>
    <cellStyle name="Normal 2 3 6 2 2 3" xfId="4358"/>
    <cellStyle name="Normal 2 3 6 2 2 3 2" xfId="31983"/>
    <cellStyle name="Normal 2 3 6 2 2 4" xfId="31982"/>
    <cellStyle name="Normal 2 3 6 2 20" xfId="4359"/>
    <cellStyle name="Normal 2 3 6 2 20 2" xfId="31984"/>
    <cellStyle name="Normal 2 3 6 2 21" xfId="4360"/>
    <cellStyle name="Normal 2 3 6 2 21 2" xfId="31985"/>
    <cellStyle name="Normal 2 3 6 2 22" xfId="31971"/>
    <cellStyle name="Normal 2 3 6 2 3" xfId="4361"/>
    <cellStyle name="Normal 2 3 6 2 3 2" xfId="4362"/>
    <cellStyle name="Normal 2 3 6 2 3 2 2" xfId="31987"/>
    <cellStyle name="Normal 2 3 6 2 3 3" xfId="4363"/>
    <cellStyle name="Normal 2 3 6 2 3 3 2" xfId="31988"/>
    <cellStyle name="Normal 2 3 6 2 3 4" xfId="31986"/>
    <cellStyle name="Normal 2 3 6 2 4" xfId="4364"/>
    <cellStyle name="Normal 2 3 6 2 4 2" xfId="31989"/>
    <cellStyle name="Normal 2 3 6 2 5" xfId="4365"/>
    <cellStyle name="Normal 2 3 6 2 5 2" xfId="31990"/>
    <cellStyle name="Normal 2 3 6 2 6" xfId="4366"/>
    <cellStyle name="Normal 2 3 6 2 6 2" xfId="31991"/>
    <cellStyle name="Normal 2 3 6 2 7" xfId="4367"/>
    <cellStyle name="Normal 2 3 6 2 7 2" xfId="31992"/>
    <cellStyle name="Normal 2 3 6 2 8" xfId="4368"/>
    <cellStyle name="Normal 2 3 6 2 8 2" xfId="31993"/>
    <cellStyle name="Normal 2 3 6 2 9" xfId="4369"/>
    <cellStyle name="Normal 2 3 6 2 9 2" xfId="31994"/>
    <cellStyle name="Normal 2 3 6 20" xfId="4370"/>
    <cellStyle name="Normal 2 3 6 20 2" xfId="4371"/>
    <cellStyle name="Normal 2 3 6 20 2 2" xfId="31996"/>
    <cellStyle name="Normal 2 3 6 20 3" xfId="31995"/>
    <cellStyle name="Normal 2 3 6 21" xfId="4372"/>
    <cellStyle name="Normal 2 3 6 21 2" xfId="4373"/>
    <cellStyle name="Normal 2 3 6 21 2 2" xfId="31998"/>
    <cellStyle name="Normal 2 3 6 21 3" xfId="31997"/>
    <cellStyle name="Normal 2 3 6 22" xfId="4374"/>
    <cellStyle name="Normal 2 3 6 22 2" xfId="4375"/>
    <cellStyle name="Normal 2 3 6 22 2 2" xfId="32000"/>
    <cellStyle name="Normal 2 3 6 22 3" xfId="31999"/>
    <cellStyle name="Normal 2 3 6 23" xfId="4376"/>
    <cellStyle name="Normal 2 3 6 23 2" xfId="32001"/>
    <cellStyle name="Normal 2 3 6 24" xfId="4377"/>
    <cellStyle name="Normal 2 3 6 24 2" xfId="32002"/>
    <cellStyle name="Normal 2 3 6 25" xfId="4378"/>
    <cellStyle name="Normal 2 3 6 3" xfId="4379"/>
    <cellStyle name="Normal 2 3 6 3 2" xfId="4380"/>
    <cellStyle name="Normal 2 3 6 3 3" xfId="4381"/>
    <cellStyle name="Normal 2 3 6 3 3 2" xfId="32004"/>
    <cellStyle name="Normal 2 3 6 3 4" xfId="32003"/>
    <cellStyle name="Normal 2 3 6 4" xfId="4382"/>
    <cellStyle name="Normal 2 3 6 4 2" xfId="4383"/>
    <cellStyle name="Normal 2 3 6 4 3" xfId="4384"/>
    <cellStyle name="Normal 2 3 6 4 3 2" xfId="32006"/>
    <cellStyle name="Normal 2 3 6 4 4" xfId="32005"/>
    <cellStyle name="Normal 2 3 6 5" xfId="4385"/>
    <cellStyle name="Normal 2 3 6 5 2" xfId="4386"/>
    <cellStyle name="Normal 2 3 6 5 3" xfId="4387"/>
    <cellStyle name="Normal 2 3 6 5 3 2" xfId="32008"/>
    <cellStyle name="Normal 2 3 6 5 4" xfId="32007"/>
    <cellStyle name="Normal 2 3 6 6" xfId="4388"/>
    <cellStyle name="Normal 2 3 6 6 2" xfId="4389"/>
    <cellStyle name="Normal 2 3 6 6 3" xfId="4390"/>
    <cellStyle name="Normal 2 3 6 6 3 2" xfId="32010"/>
    <cellStyle name="Normal 2 3 6 6 4" xfId="32009"/>
    <cellStyle name="Normal 2 3 6 7" xfId="4391"/>
    <cellStyle name="Normal 2 3 6 7 2" xfId="4392"/>
    <cellStyle name="Normal 2 3 6 7 2 2" xfId="32012"/>
    <cellStyle name="Normal 2 3 6 7 3" xfId="4393"/>
    <cellStyle name="Normal 2 3 6 7 3 2" xfId="32013"/>
    <cellStyle name="Normal 2 3 6 7 4" xfId="32011"/>
    <cellStyle name="Normal 2 3 6 8" xfId="4394"/>
    <cellStyle name="Normal 2 3 6 8 2" xfId="4395"/>
    <cellStyle name="Normal 2 3 6 8 2 2" xfId="32015"/>
    <cellStyle name="Normal 2 3 6 8 3" xfId="32014"/>
    <cellStyle name="Normal 2 3 6 9" xfId="4396"/>
    <cellStyle name="Normal 2 3 6 9 2" xfId="4397"/>
    <cellStyle name="Normal 2 3 6 9 2 2" xfId="32017"/>
    <cellStyle name="Normal 2 3 6 9 3" xfId="32016"/>
    <cellStyle name="Normal 2 3 7" xfId="4398"/>
    <cellStyle name="Normal 2 3 7 2" xfId="4399"/>
    <cellStyle name="Normal 2 3 7 2 2" xfId="4400"/>
    <cellStyle name="Normal 2 3 7 2 3" xfId="4401"/>
    <cellStyle name="Normal 2 3 7 2 3 2" xfId="32020"/>
    <cellStyle name="Normal 2 3 7 2 4" xfId="32019"/>
    <cellStyle name="Normal 2 3 7 3" xfId="4402"/>
    <cellStyle name="Normal 2 3 7 4" xfId="4403"/>
    <cellStyle name="Normal 2 3 7 5" xfId="4404"/>
    <cellStyle name="Normal 2 3 7 6" xfId="4405"/>
    <cellStyle name="Normal 2 3 7 7" xfId="4406"/>
    <cellStyle name="Normal 2 3 7 7 2" xfId="32021"/>
    <cellStyle name="Normal 2 3 7 8" xfId="32018"/>
    <cellStyle name="Normal 2 3 8" xfId="4407"/>
    <cellStyle name="Normal 2 3 8 2" xfId="4408"/>
    <cellStyle name="Normal 2 3 8 3" xfId="4409"/>
    <cellStyle name="Normal 2 3 8 4" xfId="4410"/>
    <cellStyle name="Normal 2 3 8 5" xfId="4411"/>
    <cellStyle name="Normal 2 3 8 6" xfId="4412"/>
    <cellStyle name="Normal 2 3 8 7" xfId="4413"/>
    <cellStyle name="Normal 2 3 8 7 2" xfId="32023"/>
    <cellStyle name="Normal 2 3 8 8" xfId="32022"/>
    <cellStyle name="Normal 2 3 9" xfId="4414"/>
    <cellStyle name="Normal 2 3 9 2" xfId="4415"/>
    <cellStyle name="Normal 2 3 9 3" xfId="4416"/>
    <cellStyle name="Normal 2 3 9 4" xfId="4417"/>
    <cellStyle name="Normal 2 3 9 5" xfId="4418"/>
    <cellStyle name="Normal 2 3 9 6" xfId="4419"/>
    <cellStyle name="Normal 2 3 9 7" xfId="4420"/>
    <cellStyle name="Normal 2 3 9 7 2" xfId="32025"/>
    <cellStyle name="Normal 2 3 9 8" xfId="32024"/>
    <cellStyle name="Normal 2 30" xfId="4421"/>
    <cellStyle name="Normal 2 30 2" xfId="4422"/>
    <cellStyle name="Normal 2 30 2 2" xfId="32027"/>
    <cellStyle name="Normal 2 30 3" xfId="4423"/>
    <cellStyle name="Normal 2 30 4" xfId="4424"/>
    <cellStyle name="Normal 2 30 4 2" xfId="32028"/>
    <cellStyle name="Normal 2 30 5" xfId="32026"/>
    <cellStyle name="Normal 2 31" xfId="4425"/>
    <cellStyle name="Normal 2 31 2" xfId="4426"/>
    <cellStyle name="Normal 2 31 2 2" xfId="32030"/>
    <cellStyle name="Normal 2 31 3" xfId="4427"/>
    <cellStyle name="Normal 2 31 4" xfId="4428"/>
    <cellStyle name="Normal 2 31 4 2" xfId="32031"/>
    <cellStyle name="Normal 2 31 5" xfId="32029"/>
    <cellStyle name="Normal 2 32" xfId="4429"/>
    <cellStyle name="Normal 2 32 2" xfId="4430"/>
    <cellStyle name="Normal 2 32 2 2" xfId="32033"/>
    <cellStyle name="Normal 2 32 3" xfId="4431"/>
    <cellStyle name="Normal 2 32 4" xfId="4432"/>
    <cellStyle name="Normal 2 32 4 2" xfId="32034"/>
    <cellStyle name="Normal 2 32 5" xfId="32032"/>
    <cellStyle name="Normal 2 33" xfId="4433"/>
    <cellStyle name="Normal 2 33 2" xfId="4434"/>
    <cellStyle name="Normal 2 33 2 2" xfId="32036"/>
    <cellStyle name="Normal 2 33 3" xfId="4435"/>
    <cellStyle name="Normal 2 33 4" xfId="4436"/>
    <cellStyle name="Normal 2 33 4 2" xfId="32037"/>
    <cellStyle name="Normal 2 33 5" xfId="32035"/>
    <cellStyle name="Normal 2 34" xfId="4437"/>
    <cellStyle name="Normal 2 34 2" xfId="4438"/>
    <cellStyle name="Normal 2 34 2 2" xfId="32039"/>
    <cellStyle name="Normal 2 34 3" xfId="4439"/>
    <cellStyle name="Normal 2 34 4" xfId="4440"/>
    <cellStyle name="Normal 2 34 4 2" xfId="32040"/>
    <cellStyle name="Normal 2 34 5" xfId="32038"/>
    <cellStyle name="Normal 2 35" xfId="4441"/>
    <cellStyle name="Normal 2 35 2" xfId="4442"/>
    <cellStyle name="Normal 2 35 2 2" xfId="32042"/>
    <cellStyle name="Normal 2 35 3" xfId="4443"/>
    <cellStyle name="Normal 2 35 4" xfId="4444"/>
    <cellStyle name="Normal 2 35 4 2" xfId="32043"/>
    <cellStyle name="Normal 2 35 5" xfId="32041"/>
    <cellStyle name="Normal 2 36" xfId="4445"/>
    <cellStyle name="Normal 2 36 2" xfId="4446"/>
    <cellStyle name="Normal 2 36 2 2" xfId="32045"/>
    <cellStyle name="Normal 2 36 3" xfId="4447"/>
    <cellStyle name="Normal 2 36 4" xfId="4448"/>
    <cellStyle name="Normal 2 36 4 2" xfId="32046"/>
    <cellStyle name="Normal 2 36 5" xfId="32044"/>
    <cellStyle name="Normal 2 37" xfId="4449"/>
    <cellStyle name="Normal 2 37 2" xfId="4450"/>
    <cellStyle name="Normal 2 37 2 2" xfId="32048"/>
    <cellStyle name="Normal 2 37 3" xfId="4451"/>
    <cellStyle name="Normal 2 37 3 2" xfId="4452"/>
    <cellStyle name="Normal 2 37 3 3" xfId="4453"/>
    <cellStyle name="Normal 2 37 4" xfId="4454"/>
    <cellStyle name="Normal 2 37 4 2" xfId="32049"/>
    <cellStyle name="Normal 2 37 5" xfId="32047"/>
    <cellStyle name="Normal 2 38" xfId="4455"/>
    <cellStyle name="Normal 2 38 2" xfId="4456"/>
    <cellStyle name="Normal 2 38 2 2" xfId="4457"/>
    <cellStyle name="Normal 2 38 2 3" xfId="4458"/>
    <cellStyle name="Normal 2 38 2 3 2" xfId="32052"/>
    <cellStyle name="Normal 2 38 2 4" xfId="32051"/>
    <cellStyle name="Normal 2 38 3" xfId="4459"/>
    <cellStyle name="Normal 2 38 4" xfId="4460"/>
    <cellStyle name="Normal 2 38 4 2" xfId="32053"/>
    <cellStyle name="Normal 2 38 5" xfId="32050"/>
    <cellStyle name="Normal 2 39" xfId="4461"/>
    <cellStyle name="Normal 2 39 2" xfId="4462"/>
    <cellStyle name="Normal 2 39 2 2" xfId="4463"/>
    <cellStyle name="Normal 2 39 2 2 2" xfId="32056"/>
    <cellStyle name="Normal 2 39 2 3" xfId="32055"/>
    <cellStyle name="Normal 2 39 3" xfId="4464"/>
    <cellStyle name="Normal 2 39 3 2" xfId="4465"/>
    <cellStyle name="Normal 2 39 3 2 2" xfId="32058"/>
    <cellStyle name="Normal 2 39 3 3" xfId="4466"/>
    <cellStyle name="Normal 2 39 3 3 2" xfId="32059"/>
    <cellStyle name="Normal 2 39 3 4" xfId="32057"/>
    <cellStyle name="Normal 2 39 4" xfId="32054"/>
    <cellStyle name="Normal 2 4" xfId="4467"/>
    <cellStyle name="Normal 2 4 10" xfId="4468"/>
    <cellStyle name="Normal 2 4 10 2" xfId="4469"/>
    <cellStyle name="Normal 2 4 10 2 2" xfId="4470"/>
    <cellStyle name="Normal 2 4 10 2 2 2" xfId="32062"/>
    <cellStyle name="Normal 2 4 10 2 3" xfId="4471"/>
    <cellStyle name="Normal 2 4 10 2 3 2" xfId="32063"/>
    <cellStyle name="Normal 2 4 10 2 4" xfId="4472"/>
    <cellStyle name="Normal 2 4 10 2 4 2" xfId="32064"/>
    <cellStyle name="Normal 2 4 10 2 5" xfId="4473"/>
    <cellStyle name="Normal 2 4 10 2 5 2" xfId="32065"/>
    <cellStyle name="Normal 2 4 10 2 6" xfId="4474"/>
    <cellStyle name="Normal 2 4 10 2 6 2" xfId="32066"/>
    <cellStyle name="Normal 2 4 10 2 7" xfId="32061"/>
    <cellStyle name="Normal 2 4 10 3" xfId="4475"/>
    <cellStyle name="Normal 2 4 10 3 2" xfId="4476"/>
    <cellStyle name="Normal 2 4 10 3 2 2" xfId="32068"/>
    <cellStyle name="Normal 2 4 10 3 3" xfId="4477"/>
    <cellStyle name="Normal 2 4 10 3 3 2" xfId="32069"/>
    <cellStyle name="Normal 2 4 10 3 4" xfId="4478"/>
    <cellStyle name="Normal 2 4 10 3 4 2" xfId="32070"/>
    <cellStyle name="Normal 2 4 10 3 5" xfId="4479"/>
    <cellStyle name="Normal 2 4 10 3 5 2" xfId="32071"/>
    <cellStyle name="Normal 2 4 10 3 6" xfId="4480"/>
    <cellStyle name="Normal 2 4 10 3 6 2" xfId="32072"/>
    <cellStyle name="Normal 2 4 10 3 7" xfId="32067"/>
    <cellStyle name="Normal 2 4 10 4" xfId="4481"/>
    <cellStyle name="Normal 2 4 10 4 2" xfId="32073"/>
    <cellStyle name="Normal 2 4 10 5" xfId="4482"/>
    <cellStyle name="Normal 2 4 10 5 2" xfId="4483"/>
    <cellStyle name="Normal 2 4 10 5 2 2" xfId="32074"/>
    <cellStyle name="Normal 2 4 10 5 3" xfId="4484"/>
    <cellStyle name="Normal 2 4 10 6" xfId="4485"/>
    <cellStyle name="Normal 2 4 10 6 2" xfId="32075"/>
    <cellStyle name="Normal 2 4 10 7" xfId="4486"/>
    <cellStyle name="Normal 2 4 10 7 2" xfId="32076"/>
    <cellStyle name="Normal 2 4 10 8" xfId="4487"/>
    <cellStyle name="Normal 2 4 10 8 2" xfId="32077"/>
    <cellStyle name="Normal 2 4 10 9" xfId="4488"/>
    <cellStyle name="Normal 2 4 11" xfId="4489"/>
    <cellStyle name="Normal 2 4 11 2" xfId="4490"/>
    <cellStyle name="Normal 2 4 11 2 2" xfId="32078"/>
    <cellStyle name="Normal 2 4 11 3" xfId="4491"/>
    <cellStyle name="Normal 2 4 11 3 2" xfId="4492"/>
    <cellStyle name="Normal 2 4 11 3 2 2" xfId="32079"/>
    <cellStyle name="Normal 2 4 11 3 3" xfId="4493"/>
    <cellStyle name="Normal 2 4 11 4" xfId="4494"/>
    <cellStyle name="Normal 2 4 11 4 2" xfId="32080"/>
    <cellStyle name="Normal 2 4 11 5" xfId="4495"/>
    <cellStyle name="Normal 2 4 11 5 2" xfId="32081"/>
    <cellStyle name="Normal 2 4 11 6" xfId="4496"/>
    <cellStyle name="Normal 2 4 11 6 2" xfId="32082"/>
    <cellStyle name="Normal 2 4 11 7" xfId="4497"/>
    <cellStyle name="Normal 2 4 12" xfId="4498"/>
    <cellStyle name="Normal 2 4 12 2" xfId="4499"/>
    <cellStyle name="Normal 2 4 12 2 2" xfId="32083"/>
    <cellStyle name="Normal 2 4 12 3" xfId="4500"/>
    <cellStyle name="Normal 2 4 12 3 2" xfId="4501"/>
    <cellStyle name="Normal 2 4 12 3 2 2" xfId="32084"/>
    <cellStyle name="Normal 2 4 12 3 3" xfId="4502"/>
    <cellStyle name="Normal 2 4 12 4" xfId="4503"/>
    <cellStyle name="Normal 2 4 12 4 2" xfId="32085"/>
    <cellStyle name="Normal 2 4 12 5" xfId="4504"/>
    <cellStyle name="Normal 2 4 12 5 2" xfId="32086"/>
    <cellStyle name="Normal 2 4 12 6" xfId="4505"/>
    <cellStyle name="Normal 2 4 12 6 2" xfId="32087"/>
    <cellStyle name="Normal 2 4 12 7" xfId="4506"/>
    <cellStyle name="Normal 2 4 13" xfId="4507"/>
    <cellStyle name="Normal 2 4 13 2" xfId="4508"/>
    <cellStyle name="Normal 2 4 13 2 2" xfId="4509"/>
    <cellStyle name="Normal 2 4 13 2 2 2" xfId="32089"/>
    <cellStyle name="Normal 2 4 13 2 3" xfId="4510"/>
    <cellStyle name="Normal 2 4 13 2 3 2" xfId="32090"/>
    <cellStyle name="Normal 2 4 13 2 4" xfId="32088"/>
    <cellStyle name="Normal 2 4 13 3" xfId="4511"/>
    <cellStyle name="Normal 2 4 13 3 2" xfId="4512"/>
    <cellStyle name="Normal 2 4 13 3 3" xfId="4513"/>
    <cellStyle name="Normal 2 4 13 3 3 2" xfId="32091"/>
    <cellStyle name="Normal 2 4 13 3 4" xfId="4514"/>
    <cellStyle name="Normal 2 4 13 3 4 2" xfId="32092"/>
    <cellStyle name="Normal 2 4 13 3 5" xfId="4515"/>
    <cellStyle name="Normal 2 4 13 4" xfId="4516"/>
    <cellStyle name="Normal 2 4 13 4 2" xfId="4517"/>
    <cellStyle name="Normal 2 4 13 4 2 2" xfId="32093"/>
    <cellStyle name="Normal 2 4 13 4 3" xfId="4518"/>
    <cellStyle name="Normal 2 4 13 5" xfId="4519"/>
    <cellStyle name="Normal 2 4 13 5 2" xfId="4520"/>
    <cellStyle name="Normal 2 4 13 5 2 2" xfId="32094"/>
    <cellStyle name="Normal 2 4 13 5 3" xfId="4521"/>
    <cellStyle name="Normal 2 4 13 6" xfId="4522"/>
    <cellStyle name="Normal 2 4 13 6 2" xfId="32095"/>
    <cellStyle name="Normal 2 4 13 7" xfId="4523"/>
    <cellStyle name="Normal 2 4 14" xfId="4524"/>
    <cellStyle name="Normal 2 4 14 2" xfId="4525"/>
    <cellStyle name="Normal 2 4 14 2 2" xfId="4526"/>
    <cellStyle name="Normal 2 4 14 2 2 2" xfId="32097"/>
    <cellStyle name="Normal 2 4 14 2 3" xfId="4527"/>
    <cellStyle name="Normal 2 4 14 3" xfId="4528"/>
    <cellStyle name="Normal 2 4 14 3 2" xfId="32098"/>
    <cellStyle name="Normal 2 4 14 4" xfId="4529"/>
    <cellStyle name="Normal 2 4 14 4 2" xfId="32099"/>
    <cellStyle name="Normal 2 4 14 5" xfId="4530"/>
    <cellStyle name="Normal 2 4 14 5 2" xfId="32100"/>
    <cellStyle name="Normal 2 4 14 6" xfId="4531"/>
    <cellStyle name="Normal 2 4 14 6 2" xfId="32101"/>
    <cellStyle name="Normal 2 4 14 7" xfId="32096"/>
    <cellStyle name="Normal 2 4 15" xfId="4532"/>
    <cellStyle name="Normal 2 4 15 2" xfId="4533"/>
    <cellStyle name="Normal 2 4 15 2 2" xfId="32103"/>
    <cellStyle name="Normal 2 4 15 3" xfId="4534"/>
    <cellStyle name="Normal 2 4 15 3 2" xfId="4535"/>
    <cellStyle name="Normal 2 4 15 3 2 2" xfId="32104"/>
    <cellStyle name="Normal 2 4 15 3 3" xfId="4536"/>
    <cellStyle name="Normal 2 4 15 4" xfId="4537"/>
    <cellStyle name="Normal 2 4 15 4 2" xfId="32105"/>
    <cellStyle name="Normal 2 4 15 5" xfId="4538"/>
    <cellStyle name="Normal 2 4 15 5 2" xfId="32106"/>
    <cellStyle name="Normal 2 4 15 6" xfId="4539"/>
    <cellStyle name="Normal 2 4 15 6 2" xfId="32107"/>
    <cellStyle name="Normal 2 4 15 7" xfId="32102"/>
    <cellStyle name="Normal 2 4 16" xfId="4540"/>
    <cellStyle name="Normal 2 4 16 2" xfId="4541"/>
    <cellStyle name="Normal 2 4 16 2 2" xfId="32109"/>
    <cellStyle name="Normal 2 4 16 3" xfId="4542"/>
    <cellStyle name="Normal 2 4 16 3 2" xfId="32110"/>
    <cellStyle name="Normal 2 4 16 4" xfId="4543"/>
    <cellStyle name="Normal 2 4 16 4 2" xfId="32111"/>
    <cellStyle name="Normal 2 4 16 5" xfId="4544"/>
    <cellStyle name="Normal 2 4 16 5 2" xfId="32112"/>
    <cellStyle name="Normal 2 4 16 6" xfId="4545"/>
    <cellStyle name="Normal 2 4 16 6 2" xfId="32113"/>
    <cellStyle name="Normal 2 4 16 7" xfId="32108"/>
    <cellStyle name="Normal 2 4 17" xfId="4546"/>
    <cellStyle name="Normal 2 4 17 2" xfId="4547"/>
    <cellStyle name="Normal 2 4 17 2 2" xfId="32115"/>
    <cellStyle name="Normal 2 4 17 3" xfId="4548"/>
    <cellStyle name="Normal 2 4 17 3 2" xfId="32116"/>
    <cellStyle name="Normal 2 4 17 4" xfId="4549"/>
    <cellStyle name="Normal 2 4 17 4 2" xfId="32117"/>
    <cellStyle name="Normal 2 4 17 5" xfId="4550"/>
    <cellStyle name="Normal 2 4 17 5 2" xfId="32118"/>
    <cellStyle name="Normal 2 4 17 6" xfId="4551"/>
    <cellStyle name="Normal 2 4 17 6 2" xfId="32119"/>
    <cellStyle name="Normal 2 4 17 7" xfId="32114"/>
    <cellStyle name="Normal 2 4 18" xfId="4552"/>
    <cellStyle name="Normal 2 4 18 2" xfId="4553"/>
    <cellStyle name="Normal 2 4 18 2 2" xfId="32121"/>
    <cellStyle name="Normal 2 4 18 3" xfId="4554"/>
    <cellStyle name="Normal 2 4 18 3 2" xfId="32122"/>
    <cellStyle name="Normal 2 4 18 4" xfId="4555"/>
    <cellStyle name="Normal 2 4 18 4 2" xfId="32123"/>
    <cellStyle name="Normal 2 4 18 5" xfId="4556"/>
    <cellStyle name="Normal 2 4 18 5 2" xfId="32124"/>
    <cellStyle name="Normal 2 4 18 6" xfId="4557"/>
    <cellStyle name="Normal 2 4 18 6 2" xfId="32125"/>
    <cellStyle name="Normal 2 4 18 7" xfId="32120"/>
    <cellStyle name="Normal 2 4 19" xfId="4558"/>
    <cellStyle name="Normal 2 4 19 2" xfId="4559"/>
    <cellStyle name="Normal 2 4 19 3" xfId="4560"/>
    <cellStyle name="Normal 2 4 19 4" xfId="4561"/>
    <cellStyle name="Normal 2 4 2" xfId="4562"/>
    <cellStyle name="Normal 2 4 2 10" xfId="4563"/>
    <cellStyle name="Normal 2 4 2 10 2" xfId="4564"/>
    <cellStyle name="Normal 2 4 2 11" xfId="4565"/>
    <cellStyle name="Normal 2 4 2 11 2" xfId="4566"/>
    <cellStyle name="Normal 2 4 2 12" xfId="4567"/>
    <cellStyle name="Normal 2 4 2 13" xfId="4568"/>
    <cellStyle name="Normal 2 4 2 14" xfId="4569"/>
    <cellStyle name="Normal 2 4 2 14 2" xfId="4570"/>
    <cellStyle name="Normal 2 4 2 14 2 2" xfId="32127"/>
    <cellStyle name="Normal 2 4 2 14 3" xfId="4571"/>
    <cellStyle name="Normal 2 4 2 14 3 2" xfId="32128"/>
    <cellStyle name="Normal 2 4 2 14 4" xfId="32126"/>
    <cellStyle name="Normal 2 4 2 15" xfId="4572"/>
    <cellStyle name="Normal 2 4 2 15 2" xfId="32129"/>
    <cellStyle name="Normal 2 4 2 16" xfId="4573"/>
    <cellStyle name="Normal 2 4 2 17" xfId="4574"/>
    <cellStyle name="Normal 2 4 2 2" xfId="4575"/>
    <cellStyle name="Normal 2 4 2 2 2" xfId="4576"/>
    <cellStyle name="Normal 2 4 2 2 2 2" xfId="4577"/>
    <cellStyle name="Normal 2 4 2 2 2 2 2" xfId="32131"/>
    <cellStyle name="Normal 2 4 2 2 2 3" xfId="32130"/>
    <cellStyle name="Normal 2 4 2 2 3" xfId="4578"/>
    <cellStyle name="Normal 2 4 2 2 4" xfId="4579"/>
    <cellStyle name="Normal 2 4 2 2 4 2" xfId="4580"/>
    <cellStyle name="Normal 2 4 2 2 4 2 2" xfId="32133"/>
    <cellStyle name="Normal 2 4 2 2 4 3" xfId="4581"/>
    <cellStyle name="Normal 2 4 2 2 4 3 2" xfId="32134"/>
    <cellStyle name="Normal 2 4 2 2 4 4" xfId="32132"/>
    <cellStyle name="Normal 2 4 2 2 5" xfId="4582"/>
    <cellStyle name="Normal 2 4 2 3" xfId="4583"/>
    <cellStyle name="Normal 2 4 2 3 2" xfId="4584"/>
    <cellStyle name="Normal 2 4 2 3 2 2" xfId="4585"/>
    <cellStyle name="Normal 2 4 2 3 2 2 2" xfId="32136"/>
    <cellStyle name="Normal 2 4 2 3 2 3" xfId="32135"/>
    <cellStyle name="Normal 2 4 2 3 3" xfId="4586"/>
    <cellStyle name="Normal 2 4 2 3 4" xfId="4587"/>
    <cellStyle name="Normal 2 4 2 3 4 2" xfId="32137"/>
    <cellStyle name="Normal 2 4 2 3 5" xfId="4588"/>
    <cellStyle name="Normal 2 4 2 3 6" xfId="4589"/>
    <cellStyle name="Normal 2 4 2 4" xfId="4590"/>
    <cellStyle name="Normal 2 4 2 4 2" xfId="4591"/>
    <cellStyle name="Normal 2 4 2 4 2 2" xfId="4592"/>
    <cellStyle name="Normal 2 4 2 4 2 2 2" xfId="32139"/>
    <cellStyle name="Normal 2 4 2 4 2 3" xfId="32138"/>
    <cellStyle name="Normal 2 4 2 4 3" xfId="4593"/>
    <cellStyle name="Normal 2 4 2 4 4" xfId="4594"/>
    <cellStyle name="Normal 2 4 2 4 4 2" xfId="32140"/>
    <cellStyle name="Normal 2 4 2 4 5" xfId="4595"/>
    <cellStyle name="Normal 2 4 2 4 5 2" xfId="32141"/>
    <cellStyle name="Normal 2 4 2 4 6" xfId="4596"/>
    <cellStyle name="Normal 2 4 2 5" xfId="4597"/>
    <cellStyle name="Normal 2 4 2 5 2" xfId="4598"/>
    <cellStyle name="Normal 2 4 2 5 2 2" xfId="4599"/>
    <cellStyle name="Normal 2 4 2 5 2 2 2" xfId="32143"/>
    <cellStyle name="Normal 2 4 2 5 2 3" xfId="32142"/>
    <cellStyle name="Normal 2 4 2 5 3" xfId="4600"/>
    <cellStyle name="Normal 2 4 2 5 4" xfId="4601"/>
    <cellStyle name="Normal 2 4 2 5 4 2" xfId="32144"/>
    <cellStyle name="Normal 2 4 2 5 5" xfId="4602"/>
    <cellStyle name="Normal 2 4 2 5 5 2" xfId="32145"/>
    <cellStyle name="Normal 2 4 2 5 6" xfId="4603"/>
    <cellStyle name="Normal 2 4 2 6" xfId="4604"/>
    <cellStyle name="Normal 2 4 2 6 2" xfId="4605"/>
    <cellStyle name="Normal 2 4 2 6 2 2" xfId="32146"/>
    <cellStyle name="Normal 2 4 2 6 3" xfId="4606"/>
    <cellStyle name="Normal 2 4 2 7" xfId="4607"/>
    <cellStyle name="Normal 2 4 2 7 2" xfId="4608"/>
    <cellStyle name="Normal 2 4 2 7 2 2" xfId="32147"/>
    <cellStyle name="Normal 2 4 2 7 3" xfId="4609"/>
    <cellStyle name="Normal 2 4 2 8" xfId="4610"/>
    <cellStyle name="Normal 2 4 2 9" xfId="4611"/>
    <cellStyle name="Normal 2 4 2 9 2" xfId="4612"/>
    <cellStyle name="Normal 2 4 20" xfId="4613"/>
    <cellStyle name="Normal 2 4 20 2" xfId="4614"/>
    <cellStyle name="Normal 2 4 20 3" xfId="4615"/>
    <cellStyle name="Normal 2 4 21" xfId="4616"/>
    <cellStyle name="Normal 2 4 21 2" xfId="4617"/>
    <cellStyle name="Normal 2 4 21 3" xfId="4618"/>
    <cellStyle name="Normal 2 4 21 4" xfId="4619"/>
    <cellStyle name="Normal 2 4 22" xfId="4620"/>
    <cellStyle name="Normal 2 4 22 2" xfId="32148"/>
    <cellStyle name="Normal 2 4 23" xfId="4621"/>
    <cellStyle name="Normal 2 4 23 2" xfId="4622"/>
    <cellStyle name="Normal 2 4 23 3" xfId="4623"/>
    <cellStyle name="Normal 2 4 24" xfId="4624"/>
    <cellStyle name="Normal 2 4 24 2" xfId="32060"/>
    <cellStyle name="Normal 2 4 25" xfId="4625"/>
    <cellStyle name="Normal 2 4 25 2" xfId="4626"/>
    <cellStyle name="Normal 2 4 26" xfId="4627"/>
    <cellStyle name="Normal 2 4 3" xfId="4628"/>
    <cellStyle name="Normal 2 4 3 10" xfId="4629"/>
    <cellStyle name="Normal 2 4 3 10 2" xfId="4630"/>
    <cellStyle name="Normal 2 4 3 10 2 2" xfId="32150"/>
    <cellStyle name="Normal 2 4 3 10 3" xfId="32149"/>
    <cellStyle name="Normal 2 4 3 11" xfId="4631"/>
    <cellStyle name="Normal 2 4 3 11 2" xfId="4632"/>
    <cellStyle name="Normal 2 4 3 11 2 2" xfId="32152"/>
    <cellStyle name="Normal 2 4 3 11 3" xfId="32151"/>
    <cellStyle name="Normal 2 4 3 12" xfId="4633"/>
    <cellStyle name="Normal 2 4 3 12 2" xfId="4634"/>
    <cellStyle name="Normal 2 4 3 12 2 2" xfId="32154"/>
    <cellStyle name="Normal 2 4 3 12 3" xfId="32153"/>
    <cellStyle name="Normal 2 4 3 13" xfId="4635"/>
    <cellStyle name="Normal 2 4 3 13 2" xfId="4636"/>
    <cellStyle name="Normal 2 4 3 13 2 2" xfId="32156"/>
    <cellStyle name="Normal 2 4 3 13 3" xfId="32155"/>
    <cellStyle name="Normal 2 4 3 14" xfId="4637"/>
    <cellStyle name="Normal 2 4 3 14 2" xfId="4638"/>
    <cellStyle name="Normal 2 4 3 14 2 2" xfId="32158"/>
    <cellStyle name="Normal 2 4 3 14 3" xfId="32157"/>
    <cellStyle name="Normal 2 4 3 15" xfId="4639"/>
    <cellStyle name="Normal 2 4 3 15 2" xfId="4640"/>
    <cellStyle name="Normal 2 4 3 15 2 2" xfId="32160"/>
    <cellStyle name="Normal 2 4 3 15 3" xfId="32159"/>
    <cellStyle name="Normal 2 4 3 16" xfId="4641"/>
    <cellStyle name="Normal 2 4 3 16 2" xfId="4642"/>
    <cellStyle name="Normal 2 4 3 16 2 2" xfId="32162"/>
    <cellStyle name="Normal 2 4 3 16 3" xfId="32161"/>
    <cellStyle name="Normal 2 4 3 17" xfId="4643"/>
    <cellStyle name="Normal 2 4 3 17 2" xfId="4644"/>
    <cellStyle name="Normal 2 4 3 17 2 2" xfId="32164"/>
    <cellStyle name="Normal 2 4 3 17 3" xfId="32163"/>
    <cellStyle name="Normal 2 4 3 18" xfId="4645"/>
    <cellStyle name="Normal 2 4 3 18 2" xfId="4646"/>
    <cellStyle name="Normal 2 4 3 18 2 2" xfId="32166"/>
    <cellStyle name="Normal 2 4 3 18 3" xfId="32165"/>
    <cellStyle name="Normal 2 4 3 19" xfId="4647"/>
    <cellStyle name="Normal 2 4 3 19 2" xfId="4648"/>
    <cellStyle name="Normal 2 4 3 19 2 2" xfId="32168"/>
    <cellStyle name="Normal 2 4 3 19 3" xfId="32167"/>
    <cellStyle name="Normal 2 4 3 2" xfId="4649"/>
    <cellStyle name="Normal 2 4 3 2 10" xfId="4650"/>
    <cellStyle name="Normal 2 4 3 2 10 2" xfId="32169"/>
    <cellStyle name="Normal 2 4 3 2 11" xfId="4651"/>
    <cellStyle name="Normal 2 4 3 2 11 2" xfId="32170"/>
    <cellStyle name="Normal 2 4 3 2 12" xfId="4652"/>
    <cellStyle name="Normal 2 4 3 2 12 2" xfId="32171"/>
    <cellStyle name="Normal 2 4 3 2 13" xfId="4653"/>
    <cellStyle name="Normal 2 4 3 2 13 2" xfId="32172"/>
    <cellStyle name="Normal 2 4 3 2 14" xfId="4654"/>
    <cellStyle name="Normal 2 4 3 2 14 2" xfId="32173"/>
    <cellStyle name="Normal 2 4 3 2 15" xfId="4655"/>
    <cellStyle name="Normal 2 4 3 2 15 2" xfId="32174"/>
    <cellStyle name="Normal 2 4 3 2 16" xfId="4656"/>
    <cellStyle name="Normal 2 4 3 2 16 2" xfId="32175"/>
    <cellStyle name="Normal 2 4 3 2 17" xfId="4657"/>
    <cellStyle name="Normal 2 4 3 2 17 2" xfId="32176"/>
    <cellStyle name="Normal 2 4 3 2 18" xfId="4658"/>
    <cellStyle name="Normal 2 4 3 2 18 2" xfId="32177"/>
    <cellStyle name="Normal 2 4 3 2 19" xfId="4659"/>
    <cellStyle name="Normal 2 4 3 2 19 2" xfId="32178"/>
    <cellStyle name="Normal 2 4 3 2 2" xfId="4660"/>
    <cellStyle name="Normal 2 4 3 2 2 2" xfId="32179"/>
    <cellStyle name="Normal 2 4 3 2 20" xfId="4661"/>
    <cellStyle name="Normal 2 4 3 2 20 2" xfId="32180"/>
    <cellStyle name="Normal 2 4 3 2 21" xfId="4662"/>
    <cellStyle name="Normal 2 4 3 2 3" xfId="4663"/>
    <cellStyle name="Normal 2 4 3 2 3 2" xfId="32181"/>
    <cellStyle name="Normal 2 4 3 2 4" xfId="4664"/>
    <cellStyle name="Normal 2 4 3 2 4 2" xfId="32182"/>
    <cellStyle name="Normal 2 4 3 2 5" xfId="4665"/>
    <cellStyle name="Normal 2 4 3 2 5 2" xfId="32183"/>
    <cellStyle name="Normal 2 4 3 2 6" xfId="4666"/>
    <cellStyle name="Normal 2 4 3 2 6 2" xfId="32184"/>
    <cellStyle name="Normal 2 4 3 2 7" xfId="4667"/>
    <cellStyle name="Normal 2 4 3 2 7 2" xfId="32185"/>
    <cellStyle name="Normal 2 4 3 2 8" xfId="4668"/>
    <cellStyle name="Normal 2 4 3 2 8 2" xfId="32186"/>
    <cellStyle name="Normal 2 4 3 2 9" xfId="4669"/>
    <cellStyle name="Normal 2 4 3 2 9 2" xfId="32187"/>
    <cellStyle name="Normal 2 4 3 20" xfId="4670"/>
    <cellStyle name="Normal 2 4 3 20 2" xfId="4671"/>
    <cellStyle name="Normal 2 4 3 20 2 2" xfId="32189"/>
    <cellStyle name="Normal 2 4 3 20 3" xfId="32188"/>
    <cellStyle name="Normal 2 4 3 21" xfId="4672"/>
    <cellStyle name="Normal 2 4 3 21 2" xfId="4673"/>
    <cellStyle name="Normal 2 4 3 21 2 2" xfId="32191"/>
    <cellStyle name="Normal 2 4 3 21 3" xfId="32190"/>
    <cellStyle name="Normal 2 4 3 22" xfId="4674"/>
    <cellStyle name="Normal 2 4 3 22 2" xfId="4675"/>
    <cellStyle name="Normal 2 4 3 22 2 2" xfId="32193"/>
    <cellStyle name="Normal 2 4 3 22 3" xfId="32192"/>
    <cellStyle name="Normal 2 4 3 23" xfId="4676"/>
    <cellStyle name="Normal 2 4 3 23 2" xfId="32194"/>
    <cellStyle name="Normal 2 4 3 24" xfId="4677"/>
    <cellStyle name="Normal 2 4 3 24 2" xfId="32195"/>
    <cellStyle name="Normal 2 4 3 25" xfId="4678"/>
    <cellStyle name="Normal 2 4 3 26" xfId="4679"/>
    <cellStyle name="Normal 2 4 3 3" xfId="4680"/>
    <cellStyle name="Normal 2 4 3 3 2" xfId="4681"/>
    <cellStyle name="Normal 2 4 3 3 3" xfId="4682"/>
    <cellStyle name="Normal 2 4 3 3 3 2" xfId="32196"/>
    <cellStyle name="Normal 2 4 3 3 4" xfId="4683"/>
    <cellStyle name="Normal 2 4 3 3 5" xfId="4684"/>
    <cellStyle name="Normal 2 4 3 4" xfId="4685"/>
    <cellStyle name="Normal 2 4 3 4 2" xfId="4686"/>
    <cellStyle name="Normal 2 4 3 4 2 2" xfId="32197"/>
    <cellStyle name="Normal 2 4 3 4 3" xfId="4687"/>
    <cellStyle name="Normal 2 4 3 5" xfId="4688"/>
    <cellStyle name="Normal 2 4 3 5 2" xfId="4689"/>
    <cellStyle name="Normal 2 4 3 5 2 2" xfId="32198"/>
    <cellStyle name="Normal 2 4 3 5 3" xfId="4690"/>
    <cellStyle name="Normal 2 4 3 6" xfId="4691"/>
    <cellStyle name="Normal 2 4 3 6 2" xfId="4692"/>
    <cellStyle name="Normal 2 4 3 6 2 2" xfId="32199"/>
    <cellStyle name="Normal 2 4 3 6 3" xfId="4693"/>
    <cellStyle name="Normal 2 4 3 7" xfId="4694"/>
    <cellStyle name="Normal 2 4 3 7 2" xfId="4695"/>
    <cellStyle name="Normal 2 4 3 7 2 2" xfId="32200"/>
    <cellStyle name="Normal 2 4 3 7 3" xfId="4696"/>
    <cellStyle name="Normal 2 4 3 8" xfId="4697"/>
    <cellStyle name="Normal 2 4 3 8 2" xfId="4698"/>
    <cellStyle name="Normal 2 4 3 8 2 2" xfId="32202"/>
    <cellStyle name="Normal 2 4 3 8 3" xfId="32201"/>
    <cellStyle name="Normal 2 4 3 9" xfId="4699"/>
    <cellStyle name="Normal 2 4 3 9 2" xfId="4700"/>
    <cellStyle name="Normal 2 4 3 9 2 2" xfId="32204"/>
    <cellStyle name="Normal 2 4 3 9 3" xfId="32203"/>
    <cellStyle name="Normal 2 4 4" xfId="4701"/>
    <cellStyle name="Normal 2 4 4 2" xfId="4702"/>
    <cellStyle name="Normal 2 4 4 2 2" xfId="4703"/>
    <cellStyle name="Normal 2 4 4 2 3" xfId="4704"/>
    <cellStyle name="Normal 2 4 4 2 3 2" xfId="32205"/>
    <cellStyle name="Normal 2 4 4 2 4" xfId="4705"/>
    <cellStyle name="Normal 2 4 4 2 4 2" xfId="32206"/>
    <cellStyle name="Normal 2 4 4 2 5" xfId="4706"/>
    <cellStyle name="Normal 2 4 4 3" xfId="4707"/>
    <cellStyle name="Normal 2 4 4 3 2" xfId="4708"/>
    <cellStyle name="Normal 2 4 4 3 2 2" xfId="32207"/>
    <cellStyle name="Normal 2 4 4 3 3" xfId="4709"/>
    <cellStyle name="Normal 2 4 4 4" xfId="4710"/>
    <cellStyle name="Normal 2 4 4 4 2" xfId="4711"/>
    <cellStyle name="Normal 2 4 4 4 2 2" xfId="32208"/>
    <cellStyle name="Normal 2 4 4 4 3" xfId="4712"/>
    <cellStyle name="Normal 2 4 4 5" xfId="4713"/>
    <cellStyle name="Normal 2 4 4 5 2" xfId="4714"/>
    <cellStyle name="Normal 2 4 4 5 2 2" xfId="32209"/>
    <cellStyle name="Normal 2 4 4 5 3" xfId="4715"/>
    <cellStyle name="Normal 2 4 4 6" xfId="4716"/>
    <cellStyle name="Normal 2 4 4 6 2" xfId="4717"/>
    <cellStyle name="Normal 2 4 4 6 2 2" xfId="32210"/>
    <cellStyle name="Normal 2 4 4 6 3" xfId="4718"/>
    <cellStyle name="Normal 2 4 4 7" xfId="4719"/>
    <cellStyle name="Normal 2 4 4 7 2" xfId="4720"/>
    <cellStyle name="Normal 2 4 4 7 2 2" xfId="32212"/>
    <cellStyle name="Normal 2 4 4 7 3" xfId="4721"/>
    <cellStyle name="Normal 2 4 4 7 3 2" xfId="32213"/>
    <cellStyle name="Normal 2 4 4 7 4" xfId="32211"/>
    <cellStyle name="Normal 2 4 4 8" xfId="4722"/>
    <cellStyle name="Normal 2 4 4 8 2" xfId="32214"/>
    <cellStyle name="Normal 2 4 4 9" xfId="4723"/>
    <cellStyle name="Normal 2 4 5" xfId="4724"/>
    <cellStyle name="Normal 2 4 5 2" xfId="4725"/>
    <cellStyle name="Normal 2 4 5 2 2" xfId="4726"/>
    <cellStyle name="Normal 2 4 5 2 3" xfId="4727"/>
    <cellStyle name="Normal 2 4 5 2 3 2" xfId="32215"/>
    <cellStyle name="Normal 2 4 5 2 4" xfId="4728"/>
    <cellStyle name="Normal 2 4 5 2 4 2" xfId="32216"/>
    <cellStyle name="Normal 2 4 5 2 5" xfId="4729"/>
    <cellStyle name="Normal 2 4 5 3" xfId="4730"/>
    <cellStyle name="Normal 2 4 5 3 2" xfId="4731"/>
    <cellStyle name="Normal 2 4 5 3 2 2" xfId="32217"/>
    <cellStyle name="Normal 2 4 5 3 3" xfId="4732"/>
    <cellStyle name="Normal 2 4 5 4" xfId="4733"/>
    <cellStyle name="Normal 2 4 5 4 2" xfId="4734"/>
    <cellStyle name="Normal 2 4 5 4 2 2" xfId="32218"/>
    <cellStyle name="Normal 2 4 5 4 3" xfId="4735"/>
    <cellStyle name="Normal 2 4 5 5" xfId="4736"/>
    <cellStyle name="Normal 2 4 5 5 2" xfId="4737"/>
    <cellStyle name="Normal 2 4 5 5 2 2" xfId="32219"/>
    <cellStyle name="Normal 2 4 5 5 3" xfId="4738"/>
    <cellStyle name="Normal 2 4 5 6" xfId="4739"/>
    <cellStyle name="Normal 2 4 5 6 2" xfId="4740"/>
    <cellStyle name="Normal 2 4 5 6 2 2" xfId="32220"/>
    <cellStyle name="Normal 2 4 5 6 3" xfId="4741"/>
    <cellStyle name="Normal 2 4 5 7" xfId="4742"/>
    <cellStyle name="Normal 2 4 5 7 2" xfId="4743"/>
    <cellStyle name="Normal 2 4 5 7 2 2" xfId="32222"/>
    <cellStyle name="Normal 2 4 5 7 3" xfId="4744"/>
    <cellStyle name="Normal 2 4 5 7 3 2" xfId="32223"/>
    <cellStyle name="Normal 2 4 5 7 4" xfId="32221"/>
    <cellStyle name="Normal 2 4 5 8" xfId="4745"/>
    <cellStyle name="Normal 2 4 5 8 2" xfId="32224"/>
    <cellStyle name="Normal 2 4 5 9" xfId="4746"/>
    <cellStyle name="Normal 2 4 6" xfId="4747"/>
    <cellStyle name="Normal 2 4 6 2" xfId="4748"/>
    <cellStyle name="Normal 2 4 6 2 2" xfId="4749"/>
    <cellStyle name="Normal 2 4 6 2 2 2" xfId="32225"/>
    <cellStyle name="Normal 2 4 6 2 3" xfId="4750"/>
    <cellStyle name="Normal 2 4 6 3" xfId="4751"/>
    <cellStyle name="Normal 2 4 6 3 2" xfId="4752"/>
    <cellStyle name="Normal 2 4 6 3 2 2" xfId="32226"/>
    <cellStyle name="Normal 2 4 6 3 3" xfId="4753"/>
    <cellStyle name="Normal 2 4 6 4" xfId="4754"/>
    <cellStyle name="Normal 2 4 6 4 2" xfId="4755"/>
    <cellStyle name="Normal 2 4 6 4 2 2" xfId="32227"/>
    <cellStyle name="Normal 2 4 6 4 3" xfId="4756"/>
    <cellStyle name="Normal 2 4 6 5" xfId="4757"/>
    <cellStyle name="Normal 2 4 6 5 2" xfId="4758"/>
    <cellStyle name="Normal 2 4 6 5 2 2" xfId="32228"/>
    <cellStyle name="Normal 2 4 6 5 3" xfId="4759"/>
    <cellStyle name="Normal 2 4 6 6" xfId="4760"/>
    <cellStyle name="Normal 2 4 6 6 2" xfId="4761"/>
    <cellStyle name="Normal 2 4 6 6 2 2" xfId="32229"/>
    <cellStyle name="Normal 2 4 6 6 3" xfId="4762"/>
    <cellStyle name="Normal 2 4 6 7" xfId="4763"/>
    <cellStyle name="Normal 2 4 6 7 2" xfId="4764"/>
    <cellStyle name="Normal 2 4 6 7 2 2" xfId="32231"/>
    <cellStyle name="Normal 2 4 6 7 3" xfId="4765"/>
    <cellStyle name="Normal 2 4 6 7 3 2" xfId="32232"/>
    <cellStyle name="Normal 2 4 6 7 4" xfId="32230"/>
    <cellStyle name="Normal 2 4 6 8" xfId="4766"/>
    <cellStyle name="Normal 2 4 6 8 2" xfId="32233"/>
    <cellStyle name="Normal 2 4 6 9" xfId="4767"/>
    <cellStyle name="Normal 2 4 7" xfId="4768"/>
    <cellStyle name="Normal 2 4 7 2" xfId="4769"/>
    <cellStyle name="Normal 2 4 7 2 2" xfId="4770"/>
    <cellStyle name="Normal 2 4 7 2 2 2" xfId="32234"/>
    <cellStyle name="Normal 2 4 7 2 3" xfId="4771"/>
    <cellStyle name="Normal 2 4 7 3" xfId="4772"/>
    <cellStyle name="Normal 2 4 7 3 2" xfId="4773"/>
    <cellStyle name="Normal 2 4 7 3 2 2" xfId="32235"/>
    <cellStyle name="Normal 2 4 7 3 3" xfId="4774"/>
    <cellStyle name="Normal 2 4 7 4" xfId="4775"/>
    <cellStyle name="Normal 2 4 7 4 2" xfId="4776"/>
    <cellStyle name="Normal 2 4 7 4 2 2" xfId="32236"/>
    <cellStyle name="Normal 2 4 7 4 3" xfId="4777"/>
    <cellStyle name="Normal 2 4 7 5" xfId="4778"/>
    <cellStyle name="Normal 2 4 7 5 2" xfId="4779"/>
    <cellStyle name="Normal 2 4 7 5 2 2" xfId="32237"/>
    <cellStyle name="Normal 2 4 7 5 3" xfId="4780"/>
    <cellStyle name="Normal 2 4 7 6" xfId="4781"/>
    <cellStyle name="Normal 2 4 7 6 2" xfId="4782"/>
    <cellStyle name="Normal 2 4 7 6 2 2" xfId="32238"/>
    <cellStyle name="Normal 2 4 7 6 3" xfId="4783"/>
    <cellStyle name="Normal 2 4 7 7" xfId="4784"/>
    <cellStyle name="Normal 2 4 7 7 2" xfId="4785"/>
    <cellStyle name="Normal 2 4 7 7 2 2" xfId="32240"/>
    <cellStyle name="Normal 2 4 7 7 3" xfId="4786"/>
    <cellStyle name="Normal 2 4 7 7 3 2" xfId="32241"/>
    <cellStyle name="Normal 2 4 7 7 4" xfId="32239"/>
    <cellStyle name="Normal 2 4 7 8" xfId="4787"/>
    <cellStyle name="Normal 2 4 7 8 2" xfId="32242"/>
    <cellStyle name="Normal 2 4 7 9" xfId="4788"/>
    <cellStyle name="Normal 2 4 8" xfId="4789"/>
    <cellStyle name="Normal 2 4 8 2" xfId="4790"/>
    <cellStyle name="Normal 2 4 8 2 2" xfId="4791"/>
    <cellStyle name="Normal 2 4 8 2 2 2" xfId="32243"/>
    <cellStyle name="Normal 2 4 8 2 3" xfId="4792"/>
    <cellStyle name="Normal 2 4 8 3" xfId="4793"/>
    <cellStyle name="Normal 2 4 8 3 2" xfId="4794"/>
    <cellStyle name="Normal 2 4 8 3 2 2" xfId="32244"/>
    <cellStyle name="Normal 2 4 8 3 3" xfId="4795"/>
    <cellStyle name="Normal 2 4 8 4" xfId="4796"/>
    <cellStyle name="Normal 2 4 8 4 2" xfId="4797"/>
    <cellStyle name="Normal 2 4 8 4 2 2" xfId="32245"/>
    <cellStyle name="Normal 2 4 8 4 3" xfId="4798"/>
    <cellStyle name="Normal 2 4 8 5" xfId="4799"/>
    <cellStyle name="Normal 2 4 8 5 2" xfId="4800"/>
    <cellStyle name="Normal 2 4 8 5 2 2" xfId="32246"/>
    <cellStyle name="Normal 2 4 8 5 3" xfId="4801"/>
    <cellStyle name="Normal 2 4 8 6" xfId="4802"/>
    <cellStyle name="Normal 2 4 8 6 2" xfId="32247"/>
    <cellStyle name="Normal 2 4 8 7" xfId="4803"/>
    <cellStyle name="Normal 2 4 8 8" xfId="4804"/>
    <cellStyle name="Normal 2 4 9" xfId="4805"/>
    <cellStyle name="Normal 2 4 9 2" xfId="4806"/>
    <cellStyle name="Normal 2 4 9 2 2" xfId="4807"/>
    <cellStyle name="Normal 2 4 9 2 2 2" xfId="32248"/>
    <cellStyle name="Normal 2 4 9 2 3" xfId="4808"/>
    <cellStyle name="Normal 2 4 9 3" xfId="4809"/>
    <cellStyle name="Normal 2 4 9 3 2" xfId="4810"/>
    <cellStyle name="Normal 2 4 9 3 2 2" xfId="32249"/>
    <cellStyle name="Normal 2 4 9 3 3" xfId="4811"/>
    <cellStyle name="Normal 2 4 9 4" xfId="4812"/>
    <cellStyle name="Normal 2 4 9 4 2" xfId="4813"/>
    <cellStyle name="Normal 2 4 9 4 2 2" xfId="32250"/>
    <cellStyle name="Normal 2 4 9 4 3" xfId="4814"/>
    <cellStyle name="Normal 2 4 9 5" xfId="4815"/>
    <cellStyle name="Normal 2 4 9 5 2" xfId="4816"/>
    <cellStyle name="Normal 2 4 9 5 2 2" xfId="32251"/>
    <cellStyle name="Normal 2 4 9 5 3" xfId="4817"/>
    <cellStyle name="Normal 2 4 9 6" xfId="4818"/>
    <cellStyle name="Normal 2 4 9 6 2" xfId="32252"/>
    <cellStyle name="Normal 2 4 9 7" xfId="4819"/>
    <cellStyle name="Normal 2 4 9 8" xfId="4820"/>
    <cellStyle name="Normal 2 40" xfId="4821"/>
    <cellStyle name="Normal 2 40 2" xfId="4822"/>
    <cellStyle name="Normal 2 40 2 2" xfId="4823"/>
    <cellStyle name="Normal 2 40 2 2 2" xfId="32255"/>
    <cellStyle name="Normal 2 40 2 3" xfId="4824"/>
    <cellStyle name="Normal 2 40 2 3 2" xfId="32256"/>
    <cellStyle name="Normal 2 40 2 4" xfId="32254"/>
    <cellStyle name="Normal 2 40 3" xfId="4825"/>
    <cellStyle name="Normal 2 40 3 2" xfId="32257"/>
    <cellStyle name="Normal 2 40 4" xfId="4826"/>
    <cellStyle name="Normal 2 40 4 2" xfId="32258"/>
    <cellStyle name="Normal 2 40 5" xfId="32253"/>
    <cellStyle name="Normal 2 41" xfId="4827"/>
    <cellStyle name="Normal 2 41 2" xfId="4828"/>
    <cellStyle name="Normal 2 41 2 2" xfId="4829"/>
    <cellStyle name="Normal 2 41 2 2 2" xfId="32261"/>
    <cellStyle name="Normal 2 41 2 3" xfId="4830"/>
    <cellStyle name="Normal 2 41 2 3 2" xfId="32262"/>
    <cellStyle name="Normal 2 41 2 4" xfId="32260"/>
    <cellStyle name="Normal 2 41 3" xfId="4831"/>
    <cellStyle name="Normal 2 41 3 2" xfId="32263"/>
    <cellStyle name="Normal 2 41 4" xfId="4832"/>
    <cellStyle name="Normal 2 41 4 2" xfId="32264"/>
    <cellStyle name="Normal 2 41 5" xfId="32259"/>
    <cellStyle name="Normal 2 42" xfId="4833"/>
    <cellStyle name="Normal 2 42 2" xfId="4834"/>
    <cellStyle name="Normal 2 42 2 2" xfId="4835"/>
    <cellStyle name="Normal 2 42 2 2 2" xfId="32267"/>
    <cellStyle name="Normal 2 42 2 3" xfId="4836"/>
    <cellStyle name="Normal 2 42 2 3 2" xfId="32268"/>
    <cellStyle name="Normal 2 42 2 4" xfId="32266"/>
    <cellStyle name="Normal 2 42 3" xfId="4837"/>
    <cellStyle name="Normal 2 42 3 2" xfId="32269"/>
    <cellStyle name="Normal 2 42 4" xfId="4838"/>
    <cellStyle name="Normal 2 42 4 2" xfId="32270"/>
    <cellStyle name="Normal 2 42 5" xfId="32265"/>
    <cellStyle name="Normal 2 43" xfId="4839"/>
    <cellStyle name="Normal 2 43 2" xfId="4840"/>
    <cellStyle name="Normal 2 43 2 2" xfId="4841"/>
    <cellStyle name="Normal 2 43 2 2 2" xfId="32273"/>
    <cellStyle name="Normal 2 43 2 3" xfId="4842"/>
    <cellStyle name="Normal 2 43 2 3 2" xfId="32274"/>
    <cellStyle name="Normal 2 43 2 4" xfId="32272"/>
    <cellStyle name="Normal 2 43 3" xfId="4843"/>
    <cellStyle name="Normal 2 43 3 2" xfId="32275"/>
    <cellStyle name="Normal 2 43 4" xfId="4844"/>
    <cellStyle name="Normal 2 43 4 2" xfId="32276"/>
    <cellStyle name="Normal 2 43 5" xfId="32271"/>
    <cellStyle name="Normal 2 44" xfId="4845"/>
    <cellStyle name="Normal 2 44 2" xfId="4846"/>
    <cellStyle name="Normal 2 44 2 2" xfId="4847"/>
    <cellStyle name="Normal 2 44 2 2 2" xfId="32279"/>
    <cellStyle name="Normal 2 44 2 3" xfId="32278"/>
    <cellStyle name="Normal 2 44 3" xfId="4848"/>
    <cellStyle name="Normal 2 44 3 2" xfId="32280"/>
    <cellStyle name="Normal 2 44 4" xfId="32277"/>
    <cellStyle name="Normal 2 45" xfId="4849"/>
    <cellStyle name="Normal 2 45 2" xfId="4850"/>
    <cellStyle name="Normal 2 45 2 2" xfId="4851"/>
    <cellStyle name="Normal 2 45 2 2 2" xfId="32283"/>
    <cellStyle name="Normal 2 45 2 3" xfId="32282"/>
    <cellStyle name="Normal 2 45 3" xfId="4852"/>
    <cellStyle name="Normal 2 45 3 2" xfId="32284"/>
    <cellStyle name="Normal 2 45 4" xfId="32281"/>
    <cellStyle name="Normal 2 46" xfId="4853"/>
    <cellStyle name="Normal 2 46 2" xfId="4854"/>
    <cellStyle name="Normal 2 46 2 2" xfId="32286"/>
    <cellStyle name="Normal 2 46 3" xfId="4855"/>
    <cellStyle name="Normal 2 46 3 2" xfId="32287"/>
    <cellStyle name="Normal 2 46 4" xfId="32285"/>
    <cellStyle name="Normal 2 47" xfId="4856"/>
    <cellStyle name="Normal 2 47 2" xfId="4857"/>
    <cellStyle name="Normal 2 47 2 2" xfId="32289"/>
    <cellStyle name="Normal 2 47 3" xfId="4858"/>
    <cellStyle name="Normal 2 47 3 2" xfId="32290"/>
    <cellStyle name="Normal 2 47 4" xfId="32288"/>
    <cellStyle name="Normal 2 48" xfId="4859"/>
    <cellStyle name="Normal 2 48 2" xfId="4860"/>
    <cellStyle name="Normal 2 48 2 2" xfId="4861"/>
    <cellStyle name="Normal 2 48 2 2 2" xfId="32293"/>
    <cellStyle name="Normal 2 48 2 3" xfId="32292"/>
    <cellStyle name="Normal 2 48 3" xfId="4862"/>
    <cellStyle name="Normal 2 48 3 2" xfId="4863"/>
    <cellStyle name="Normal 2 48 3 2 2" xfId="4864"/>
    <cellStyle name="Normal 2 48 3 2 2 2" xfId="32296"/>
    <cellStyle name="Normal 2 48 3 2 3" xfId="32295"/>
    <cellStyle name="Normal 2 48 3 3" xfId="4865"/>
    <cellStyle name="Normal 2 48 3 3 2" xfId="32297"/>
    <cellStyle name="Normal 2 48 3 4" xfId="32294"/>
    <cellStyle name="Normal 2 48 4" xfId="4866"/>
    <cellStyle name="Normal 2 48 4 2" xfId="4867"/>
    <cellStyle name="Normal 2 48 4 2 2" xfId="32299"/>
    <cellStyle name="Normal 2 48 4 3" xfId="32298"/>
    <cellStyle name="Normal 2 48 5" xfId="4868"/>
    <cellStyle name="Normal 2 48 5 2" xfId="32300"/>
    <cellStyle name="Normal 2 48 6" xfId="32291"/>
    <cellStyle name="Normal 2 49" xfId="4869"/>
    <cellStyle name="Normal 2 49 2" xfId="4870"/>
    <cellStyle name="Normal 2 49 2 2" xfId="32302"/>
    <cellStyle name="Normal 2 49 3" xfId="4871"/>
    <cellStyle name="Normal 2 49 3 2" xfId="32303"/>
    <cellStyle name="Normal 2 49 4" xfId="32301"/>
    <cellStyle name="Normal 2 5" xfId="4872"/>
    <cellStyle name="Normal 2 5 10" xfId="4873"/>
    <cellStyle name="Normal 2 5 11" xfId="4874"/>
    <cellStyle name="Normal 2 5 12" xfId="4875"/>
    <cellStyle name="Normal 2 5 12 2" xfId="4876"/>
    <cellStyle name="Normal 2 5 12 2 2" xfId="32305"/>
    <cellStyle name="Normal 2 5 12 3" xfId="32304"/>
    <cellStyle name="Normal 2 5 13" xfId="4877"/>
    <cellStyle name="Normal 2 5 13 2" xfId="32306"/>
    <cellStyle name="Normal 2 5 14" xfId="4878"/>
    <cellStyle name="Normal 2 5 2" xfId="4879"/>
    <cellStyle name="Normal 2 5 2 2" xfId="4880"/>
    <cellStyle name="Normal 2 5 2 2 2" xfId="4881"/>
    <cellStyle name="Normal 2 5 2 2 2 2" xfId="32308"/>
    <cellStyle name="Normal 2 5 2 2 3" xfId="32307"/>
    <cellStyle name="Normal 2 5 2 3" xfId="4882"/>
    <cellStyle name="Normal 2 5 2 4" xfId="4883"/>
    <cellStyle name="Normal 2 5 2 4 2" xfId="4884"/>
    <cellStyle name="Normal 2 5 2 4 2 2" xfId="32310"/>
    <cellStyle name="Normal 2 5 2 4 3" xfId="4885"/>
    <cellStyle name="Normal 2 5 2 4 3 2" xfId="32311"/>
    <cellStyle name="Normal 2 5 2 4 4" xfId="32309"/>
    <cellStyle name="Normal 2 5 2 5" xfId="4886"/>
    <cellStyle name="Normal 2 5 3" xfId="4887"/>
    <cellStyle name="Normal 2 5 3 10" xfId="4888"/>
    <cellStyle name="Normal 2 5 3 10 2" xfId="4889"/>
    <cellStyle name="Normal 2 5 3 10 2 2" xfId="32313"/>
    <cellStyle name="Normal 2 5 3 10 3" xfId="32312"/>
    <cellStyle name="Normal 2 5 3 11" xfId="4890"/>
    <cellStyle name="Normal 2 5 3 11 2" xfId="4891"/>
    <cellStyle name="Normal 2 5 3 11 2 2" xfId="32315"/>
    <cellStyle name="Normal 2 5 3 11 3" xfId="32314"/>
    <cellStyle name="Normal 2 5 3 12" xfId="4892"/>
    <cellStyle name="Normal 2 5 3 12 2" xfId="4893"/>
    <cellStyle name="Normal 2 5 3 12 2 2" xfId="32317"/>
    <cellStyle name="Normal 2 5 3 12 3" xfId="32316"/>
    <cellStyle name="Normal 2 5 3 13" xfId="4894"/>
    <cellStyle name="Normal 2 5 3 13 2" xfId="4895"/>
    <cellStyle name="Normal 2 5 3 13 2 2" xfId="32319"/>
    <cellStyle name="Normal 2 5 3 13 3" xfId="32318"/>
    <cellStyle name="Normal 2 5 3 14" xfId="4896"/>
    <cellStyle name="Normal 2 5 3 14 2" xfId="4897"/>
    <cellStyle name="Normal 2 5 3 14 2 2" xfId="32321"/>
    <cellStyle name="Normal 2 5 3 14 3" xfId="32320"/>
    <cellStyle name="Normal 2 5 3 15" xfId="4898"/>
    <cellStyle name="Normal 2 5 3 15 2" xfId="4899"/>
    <cellStyle name="Normal 2 5 3 15 2 2" xfId="32323"/>
    <cellStyle name="Normal 2 5 3 15 3" xfId="32322"/>
    <cellStyle name="Normal 2 5 3 16" xfId="4900"/>
    <cellStyle name="Normal 2 5 3 16 2" xfId="4901"/>
    <cellStyle name="Normal 2 5 3 16 2 2" xfId="32325"/>
    <cellStyle name="Normal 2 5 3 16 3" xfId="32324"/>
    <cellStyle name="Normal 2 5 3 17" xfId="4902"/>
    <cellStyle name="Normal 2 5 3 17 2" xfId="4903"/>
    <cellStyle name="Normal 2 5 3 17 2 2" xfId="32327"/>
    <cellStyle name="Normal 2 5 3 17 3" xfId="32326"/>
    <cellStyle name="Normal 2 5 3 18" xfId="4904"/>
    <cellStyle name="Normal 2 5 3 18 2" xfId="4905"/>
    <cellStyle name="Normal 2 5 3 18 2 2" xfId="32329"/>
    <cellStyle name="Normal 2 5 3 18 3" xfId="32328"/>
    <cellStyle name="Normal 2 5 3 19" xfId="4906"/>
    <cellStyle name="Normal 2 5 3 19 2" xfId="4907"/>
    <cellStyle name="Normal 2 5 3 19 2 2" xfId="32331"/>
    <cellStyle name="Normal 2 5 3 19 3" xfId="32330"/>
    <cellStyle name="Normal 2 5 3 2" xfId="4908"/>
    <cellStyle name="Normal 2 5 3 2 10" xfId="4909"/>
    <cellStyle name="Normal 2 5 3 2 10 2" xfId="32333"/>
    <cellStyle name="Normal 2 5 3 2 11" xfId="4910"/>
    <cellStyle name="Normal 2 5 3 2 11 2" xfId="32334"/>
    <cellStyle name="Normal 2 5 3 2 12" xfId="4911"/>
    <cellStyle name="Normal 2 5 3 2 12 2" xfId="32335"/>
    <cellStyle name="Normal 2 5 3 2 13" xfId="4912"/>
    <cellStyle name="Normal 2 5 3 2 13 2" xfId="32336"/>
    <cellStyle name="Normal 2 5 3 2 14" xfId="4913"/>
    <cellStyle name="Normal 2 5 3 2 14 2" xfId="32337"/>
    <cellStyle name="Normal 2 5 3 2 15" xfId="4914"/>
    <cellStyle name="Normal 2 5 3 2 15 2" xfId="32338"/>
    <cellStyle name="Normal 2 5 3 2 16" xfId="4915"/>
    <cellStyle name="Normal 2 5 3 2 16 2" xfId="32339"/>
    <cellStyle name="Normal 2 5 3 2 17" xfId="4916"/>
    <cellStyle name="Normal 2 5 3 2 17 2" xfId="32340"/>
    <cellStyle name="Normal 2 5 3 2 18" xfId="4917"/>
    <cellStyle name="Normal 2 5 3 2 18 2" xfId="32341"/>
    <cellStyle name="Normal 2 5 3 2 19" xfId="4918"/>
    <cellStyle name="Normal 2 5 3 2 19 2" xfId="32342"/>
    <cellStyle name="Normal 2 5 3 2 2" xfId="4919"/>
    <cellStyle name="Normal 2 5 3 2 2 2" xfId="32343"/>
    <cellStyle name="Normal 2 5 3 2 20" xfId="32332"/>
    <cellStyle name="Normal 2 5 3 2 3" xfId="4920"/>
    <cellStyle name="Normal 2 5 3 2 3 2" xfId="32344"/>
    <cellStyle name="Normal 2 5 3 2 4" xfId="4921"/>
    <cellStyle name="Normal 2 5 3 2 4 2" xfId="32345"/>
    <cellStyle name="Normal 2 5 3 2 5" xfId="4922"/>
    <cellStyle name="Normal 2 5 3 2 5 2" xfId="32346"/>
    <cellStyle name="Normal 2 5 3 2 6" xfId="4923"/>
    <cellStyle name="Normal 2 5 3 2 6 2" xfId="32347"/>
    <cellStyle name="Normal 2 5 3 2 7" xfId="4924"/>
    <cellStyle name="Normal 2 5 3 2 7 2" xfId="32348"/>
    <cellStyle name="Normal 2 5 3 2 8" xfId="4925"/>
    <cellStyle name="Normal 2 5 3 2 8 2" xfId="32349"/>
    <cellStyle name="Normal 2 5 3 2 9" xfId="4926"/>
    <cellStyle name="Normal 2 5 3 2 9 2" xfId="32350"/>
    <cellStyle name="Normal 2 5 3 20" xfId="4927"/>
    <cellStyle name="Normal 2 5 3 20 2" xfId="4928"/>
    <cellStyle name="Normal 2 5 3 20 2 2" xfId="32352"/>
    <cellStyle name="Normal 2 5 3 20 3" xfId="32351"/>
    <cellStyle name="Normal 2 5 3 21" xfId="4929"/>
    <cellStyle name="Normal 2 5 3 21 2" xfId="4930"/>
    <cellStyle name="Normal 2 5 3 21 2 2" xfId="32354"/>
    <cellStyle name="Normal 2 5 3 21 3" xfId="32353"/>
    <cellStyle name="Normal 2 5 3 22" xfId="4931"/>
    <cellStyle name="Normal 2 5 3 22 2" xfId="4932"/>
    <cellStyle name="Normal 2 5 3 22 2 2" xfId="32356"/>
    <cellStyle name="Normal 2 5 3 22 3" xfId="32355"/>
    <cellStyle name="Normal 2 5 3 23" xfId="4933"/>
    <cellStyle name="Normal 2 5 3 3" xfId="4934"/>
    <cellStyle name="Normal 2 5 3 3 2" xfId="4935"/>
    <cellStyle name="Normal 2 5 3 3 3" xfId="4936"/>
    <cellStyle name="Normal 2 5 3 3 3 2" xfId="32358"/>
    <cellStyle name="Normal 2 5 3 3 4" xfId="32357"/>
    <cellStyle name="Normal 2 5 3 4" xfId="4937"/>
    <cellStyle name="Normal 2 5 3 4 2" xfId="32359"/>
    <cellStyle name="Normal 2 5 3 5" xfId="4938"/>
    <cellStyle name="Normal 2 5 3 5 2" xfId="32360"/>
    <cellStyle name="Normal 2 5 3 6" xfId="4939"/>
    <cellStyle name="Normal 2 5 3 6 2" xfId="32361"/>
    <cellStyle name="Normal 2 5 3 7" xfId="4940"/>
    <cellStyle name="Normal 2 5 3 7 2" xfId="32362"/>
    <cellStyle name="Normal 2 5 3 8" xfId="4941"/>
    <cellStyle name="Normal 2 5 3 8 2" xfId="4942"/>
    <cellStyle name="Normal 2 5 3 8 2 2" xfId="32364"/>
    <cellStyle name="Normal 2 5 3 8 3" xfId="32363"/>
    <cellStyle name="Normal 2 5 3 9" xfId="4943"/>
    <cellStyle name="Normal 2 5 3 9 2" xfId="4944"/>
    <cellStyle name="Normal 2 5 3 9 2 2" xfId="32366"/>
    <cellStyle name="Normal 2 5 3 9 3" xfId="32365"/>
    <cellStyle name="Normal 2 5 4" xfId="4945"/>
    <cellStyle name="Normal 2 5 4 2" xfId="4946"/>
    <cellStyle name="Normal 2 5 4 2 2" xfId="4947"/>
    <cellStyle name="Normal 2 5 4 2 3" xfId="4948"/>
    <cellStyle name="Normal 2 5 4 2 3 2" xfId="32368"/>
    <cellStyle name="Normal 2 5 4 2 4" xfId="32367"/>
    <cellStyle name="Normal 2 5 4 3" xfId="4949"/>
    <cellStyle name="Normal 2 5 4 4" xfId="4950"/>
    <cellStyle name="Normal 2 5 4 4 2" xfId="32369"/>
    <cellStyle name="Normal 2 5 4 5" xfId="4951"/>
    <cellStyle name="Normal 2 5 4 5 2" xfId="32370"/>
    <cellStyle name="Normal 2 5 4 6" xfId="4952"/>
    <cellStyle name="Normal 2 5 5" xfId="4953"/>
    <cellStyle name="Normal 2 5 5 2" xfId="4954"/>
    <cellStyle name="Normal 2 5 5 2 2" xfId="4955"/>
    <cellStyle name="Normal 2 5 5 2 2 2" xfId="32372"/>
    <cellStyle name="Normal 2 5 5 2 3" xfId="32371"/>
    <cellStyle name="Normal 2 5 5 3" xfId="4956"/>
    <cellStyle name="Normal 2 5 5 4" xfId="4957"/>
    <cellStyle name="Normal 2 5 5 4 2" xfId="32373"/>
    <cellStyle name="Normal 2 5 5 5" xfId="4958"/>
    <cellStyle name="Normal 2 5 5 5 2" xfId="32374"/>
    <cellStyle name="Normal 2 5 5 6" xfId="4959"/>
    <cellStyle name="Normal 2 5 6" xfId="4960"/>
    <cellStyle name="Normal 2 5 6 2" xfId="4961"/>
    <cellStyle name="Normal 2 5 6 2 2" xfId="32375"/>
    <cellStyle name="Normal 2 5 6 3" xfId="4962"/>
    <cellStyle name="Normal 2 5 7" xfId="4963"/>
    <cellStyle name="Normal 2 5 7 2" xfId="4964"/>
    <cellStyle name="Normal 2 5 7 2 2" xfId="32376"/>
    <cellStyle name="Normal 2 5 7 3" xfId="4965"/>
    <cellStyle name="Normal 2 5 8" xfId="4966"/>
    <cellStyle name="Normal 2 5 8 2" xfId="4967"/>
    <cellStyle name="Normal 2 5 9" xfId="4968"/>
    <cellStyle name="Normal 2 50" xfId="4969"/>
    <cellStyle name="Normal 2 50 2" xfId="4970"/>
    <cellStyle name="Normal 2 50 2 2" xfId="32378"/>
    <cellStyle name="Normal 2 50 3" xfId="4971"/>
    <cellStyle name="Normal 2 50 3 2" xfId="32379"/>
    <cellStyle name="Normal 2 50 4" xfId="4972"/>
    <cellStyle name="Normal 2 50 4 2" xfId="32380"/>
    <cellStyle name="Normal 2 50 5" xfId="32377"/>
    <cellStyle name="Normal 2 51" xfId="4973"/>
    <cellStyle name="Normal 2 51 2" xfId="4974"/>
    <cellStyle name="Normal 2 51 2 2" xfId="4975"/>
    <cellStyle name="Normal 2 51 2 2 2" xfId="32383"/>
    <cellStyle name="Normal 2 51 2 3" xfId="32382"/>
    <cellStyle name="Normal 2 51 3" xfId="4976"/>
    <cellStyle name="Normal 2 51 3 2" xfId="32384"/>
    <cellStyle name="Normal 2 51 4" xfId="4977"/>
    <cellStyle name="Normal 2 51 4 2" xfId="32385"/>
    <cellStyle name="Normal 2 51 5" xfId="32381"/>
    <cellStyle name="Normal 2 52" xfId="4978"/>
    <cellStyle name="Normal 2 52 2" xfId="4979"/>
    <cellStyle name="Normal 2 52 2 2" xfId="4980"/>
    <cellStyle name="Normal 2 52 2 2 2" xfId="32388"/>
    <cellStyle name="Normal 2 52 2 3" xfId="32387"/>
    <cellStyle name="Normal 2 52 3" xfId="4981"/>
    <cellStyle name="Normal 2 52 3 2" xfId="32389"/>
    <cellStyle name="Normal 2 52 4" xfId="32386"/>
    <cellStyle name="Normal 2 53" xfId="4982"/>
    <cellStyle name="Normal 2 53 2" xfId="4983"/>
    <cellStyle name="Normal 2 53 2 2" xfId="32391"/>
    <cellStyle name="Normal 2 53 3" xfId="4984"/>
    <cellStyle name="Normal 2 53 4" xfId="32390"/>
    <cellStyle name="Normal 2 54" xfId="4985"/>
    <cellStyle name="Normal 2 54 2" xfId="4986"/>
    <cellStyle name="Normal 2 54 2 2" xfId="32393"/>
    <cellStyle name="Normal 2 54 3" xfId="4987"/>
    <cellStyle name="Normal 2 54 3 2" xfId="32394"/>
    <cellStyle name="Normal 2 54 4" xfId="32392"/>
    <cellStyle name="Normal 2 55" xfId="4988"/>
    <cellStyle name="Normal 2 55 2" xfId="32395"/>
    <cellStyle name="Normal 2 56" xfId="4989"/>
    <cellStyle name="Normal 2 56 2" xfId="4990"/>
    <cellStyle name="Normal 2 56 2 2" xfId="35381"/>
    <cellStyle name="Normal 2 56 3" xfId="32396"/>
    <cellStyle name="Normal 2 57" xfId="4991"/>
    <cellStyle name="Normal 2 57 2" xfId="4992"/>
    <cellStyle name="Normal 2 57 3" xfId="30794"/>
    <cellStyle name="Normal 2 58" xfId="4993"/>
    <cellStyle name="Normal 2 6" xfId="4994"/>
    <cellStyle name="Normal 2 6 10" xfId="4995"/>
    <cellStyle name="Normal 2 6 10 2" xfId="4996"/>
    <cellStyle name="Normal 2 6 10 3" xfId="4997"/>
    <cellStyle name="Normal 2 6 11" xfId="4998"/>
    <cellStyle name="Normal 2 6 11 2" xfId="4999"/>
    <cellStyle name="Normal 2 6 11 2 2" xfId="32398"/>
    <cellStyle name="Normal 2 6 11 3" xfId="5000"/>
    <cellStyle name="Normal 2 6 12" xfId="5001"/>
    <cellStyle name="Normal 2 6 12 2" xfId="32399"/>
    <cellStyle name="Normal 2 6 13" xfId="5002"/>
    <cellStyle name="Normal 2 6 13 2" xfId="32400"/>
    <cellStyle name="Normal 2 6 14" xfId="5003"/>
    <cellStyle name="Normal 2 6 14 2" xfId="32401"/>
    <cellStyle name="Normal 2 6 15" xfId="5004"/>
    <cellStyle name="Normal 2 6 15 2" xfId="32397"/>
    <cellStyle name="Normal 2 6 16" xfId="5005"/>
    <cellStyle name="Normal 2 6 17" xfId="5006"/>
    <cellStyle name="Normal 2 6 2" xfId="5007"/>
    <cellStyle name="Normal 2 6 2 2" xfId="5008"/>
    <cellStyle name="Normal 2 6 2 3" xfId="5009"/>
    <cellStyle name="Normal 2 6 2 4" xfId="5010"/>
    <cellStyle name="Normal 2 6 2 5" xfId="5011"/>
    <cellStyle name="Normal 2 6 2 6" xfId="5012"/>
    <cellStyle name="Normal 2 6 2 7" xfId="5013"/>
    <cellStyle name="Normal 2 6 2 7 2" xfId="5014"/>
    <cellStyle name="Normal 2 6 2 7 3" xfId="5015"/>
    <cellStyle name="Normal 2 6 2 7 3 2" xfId="32402"/>
    <cellStyle name="Normal 2 6 2 8" xfId="5016"/>
    <cellStyle name="Normal 2 6 2 8 2" xfId="32403"/>
    <cellStyle name="Normal 2 6 2 9" xfId="5017"/>
    <cellStyle name="Normal 2 6 3" xfId="5018"/>
    <cellStyle name="Normal 2 6 3 2" xfId="5019"/>
    <cellStyle name="Normal 2 6 3 2 2" xfId="32404"/>
    <cellStyle name="Normal 2 6 3 3" xfId="5020"/>
    <cellStyle name="Normal 2 6 3 3 2" xfId="5021"/>
    <cellStyle name="Normal 2 6 3 3 2 2" xfId="32405"/>
    <cellStyle name="Normal 2 6 3 3 3" xfId="5022"/>
    <cellStyle name="Normal 2 6 3 4" xfId="5023"/>
    <cellStyle name="Normal 2 6 3 4 2" xfId="32406"/>
    <cellStyle name="Normal 2 6 3 5" xfId="5024"/>
    <cellStyle name="Normal 2 6 3 5 2" xfId="32407"/>
    <cellStyle name="Normal 2 6 3 6" xfId="5025"/>
    <cellStyle name="Normal 2 6 3 6 2" xfId="32408"/>
    <cellStyle name="Normal 2 6 3 7" xfId="5026"/>
    <cellStyle name="Normal 2 6 4" xfId="5027"/>
    <cellStyle name="Normal 2 6 4 2" xfId="5028"/>
    <cellStyle name="Normal 2 6 4 2 2" xfId="32409"/>
    <cellStyle name="Normal 2 6 4 3" xfId="5029"/>
    <cellStyle name="Normal 2 6 4 3 2" xfId="5030"/>
    <cellStyle name="Normal 2 6 4 3 2 2" xfId="32410"/>
    <cellStyle name="Normal 2 6 4 3 3" xfId="5031"/>
    <cellStyle name="Normal 2 6 4 4" xfId="5032"/>
    <cellStyle name="Normal 2 6 4 4 2" xfId="5033"/>
    <cellStyle name="Normal 2 6 4 4 2 2" xfId="5034"/>
    <cellStyle name="Normal 2 6 4 4 2 3" xfId="5035"/>
    <cellStyle name="Normal 2 6 4 4 3" xfId="5036"/>
    <cellStyle name="Normal 2 6 4 4 3 2" xfId="35026"/>
    <cellStyle name="Normal 2 6 4 4 4" xfId="5037"/>
    <cellStyle name="Normal 2 6 4 4 5" xfId="5038"/>
    <cellStyle name="Normal 2 6 4 4 6" xfId="5039"/>
    <cellStyle name="Normal 2 6 4 5" xfId="5040"/>
    <cellStyle name="Normal 2 6 4 5 2" xfId="5041"/>
    <cellStyle name="Normal 2 6 4 5 2 2" xfId="5042"/>
    <cellStyle name="Normal 2 6 4 5 2 3" xfId="5043"/>
    <cellStyle name="Normal 2 6 4 5 3" xfId="5044"/>
    <cellStyle name="Normal 2 6 4 5 3 2" xfId="35027"/>
    <cellStyle name="Normal 2 6 4 5 4" xfId="5045"/>
    <cellStyle name="Normal 2 6 4 5 5" xfId="5046"/>
    <cellStyle name="Normal 2 6 4 5 6" xfId="5047"/>
    <cellStyle name="Normal 2 6 4 6" xfId="5048"/>
    <cellStyle name="Normal 2 6 4 6 2" xfId="5049"/>
    <cellStyle name="Normal 2 6 4 6 2 2" xfId="5050"/>
    <cellStyle name="Normal 2 6 4 6 2 3" xfId="5051"/>
    <cellStyle name="Normal 2 6 4 6 3" xfId="5052"/>
    <cellStyle name="Normal 2 6 4 6 3 2" xfId="35028"/>
    <cellStyle name="Normal 2 6 4 6 4" xfId="5053"/>
    <cellStyle name="Normal 2 6 4 6 5" xfId="5054"/>
    <cellStyle name="Normal 2 6 4 6 6" xfId="5055"/>
    <cellStyle name="Normal 2 6 4 7" xfId="5056"/>
    <cellStyle name="Normal 2 6 5" xfId="5057"/>
    <cellStyle name="Normal 2 6 5 10" xfId="5058"/>
    <cellStyle name="Normal 2 6 5 11" xfId="5059"/>
    <cellStyle name="Normal 2 6 5 2" xfId="5060"/>
    <cellStyle name="Normal 2 6 5 2 2" xfId="5061"/>
    <cellStyle name="Normal 2 6 5 2 2 2" xfId="5062"/>
    <cellStyle name="Normal 2 6 5 2 2 3" xfId="5063"/>
    <cellStyle name="Normal 2 6 5 2 3" xfId="5064"/>
    <cellStyle name="Normal 2 6 5 2 3 2" xfId="33941"/>
    <cellStyle name="Normal 2 6 5 2 4" xfId="5065"/>
    <cellStyle name="Normal 2 6 5 2 5" xfId="5066"/>
    <cellStyle name="Normal 2 6 5 2 6" xfId="5067"/>
    <cellStyle name="Normal 2 6 5 3" xfId="5068"/>
    <cellStyle name="Normal 2 6 5 3 2" xfId="5069"/>
    <cellStyle name="Normal 2 6 5 3 2 2" xfId="5070"/>
    <cellStyle name="Normal 2 6 5 3 2 2 2" xfId="5071"/>
    <cellStyle name="Normal 2 6 5 3 2 2 3" xfId="5072"/>
    <cellStyle name="Normal 2 6 5 3 2 3" xfId="5073"/>
    <cellStyle name="Normal 2 6 5 3 2 3 2" xfId="35029"/>
    <cellStyle name="Normal 2 6 5 3 2 4" xfId="5074"/>
    <cellStyle name="Normal 2 6 5 3 2 5" xfId="5075"/>
    <cellStyle name="Normal 2 6 5 3 3" xfId="5076"/>
    <cellStyle name="Normal 2 6 5 3 3 2" xfId="5077"/>
    <cellStyle name="Normal 2 6 5 3 3 3" xfId="5078"/>
    <cellStyle name="Normal 2 6 5 3 4" xfId="5079"/>
    <cellStyle name="Normal 2 6 5 3 5" xfId="5080"/>
    <cellStyle name="Normal 2 6 5 3 6" xfId="5081"/>
    <cellStyle name="Normal 2 6 5 3 7" xfId="5082"/>
    <cellStyle name="Normal 2 6 5 4" xfId="5083"/>
    <cellStyle name="Normal 2 6 5 4 2" xfId="5084"/>
    <cellStyle name="Normal 2 6 5 4 2 2" xfId="5085"/>
    <cellStyle name="Normal 2 6 5 4 2 3" xfId="5086"/>
    <cellStyle name="Normal 2 6 5 4 3" xfId="5087"/>
    <cellStyle name="Normal 2 6 5 4 3 2" xfId="35030"/>
    <cellStyle name="Normal 2 6 5 4 4" xfId="5088"/>
    <cellStyle name="Normal 2 6 5 4 5" xfId="5089"/>
    <cellStyle name="Normal 2 6 5 4 6" xfId="5090"/>
    <cellStyle name="Normal 2 6 5 5" xfId="5091"/>
    <cellStyle name="Normal 2 6 5 5 2" xfId="5092"/>
    <cellStyle name="Normal 2 6 5 5 2 2" xfId="5093"/>
    <cellStyle name="Normal 2 6 5 5 2 3" xfId="5094"/>
    <cellStyle name="Normal 2 6 5 5 3" xfId="5095"/>
    <cellStyle name="Normal 2 6 5 5 3 2" xfId="35031"/>
    <cellStyle name="Normal 2 6 5 5 4" xfId="5096"/>
    <cellStyle name="Normal 2 6 5 5 5" xfId="5097"/>
    <cellStyle name="Normal 2 6 5 5 6" xfId="5098"/>
    <cellStyle name="Normal 2 6 5 6" xfId="5099"/>
    <cellStyle name="Normal 2 6 5 6 2" xfId="5100"/>
    <cellStyle name="Normal 2 6 5 6 2 2" xfId="5101"/>
    <cellStyle name="Normal 2 6 5 6 2 3" xfId="5102"/>
    <cellStyle name="Normal 2 6 5 6 3" xfId="5103"/>
    <cellStyle name="Normal 2 6 5 6 3 2" xfId="35032"/>
    <cellStyle name="Normal 2 6 5 6 4" xfId="5104"/>
    <cellStyle name="Normal 2 6 5 6 5" xfId="5105"/>
    <cellStyle name="Normal 2 6 5 6 6" xfId="5106"/>
    <cellStyle name="Normal 2 6 5 7" xfId="5107"/>
    <cellStyle name="Normal 2 6 5 7 2" xfId="5108"/>
    <cellStyle name="Normal 2 6 5 7 3" xfId="5109"/>
    <cellStyle name="Normal 2 6 5 8" xfId="5110"/>
    <cellStyle name="Normal 2 6 5 9" xfId="5111"/>
    <cellStyle name="Normal 2 6 6" xfId="5112"/>
    <cellStyle name="Normal 2 6 6 10" xfId="5113"/>
    <cellStyle name="Normal 2 6 6 11" xfId="5114"/>
    <cellStyle name="Normal 2 6 6 2" xfId="5115"/>
    <cellStyle name="Normal 2 6 6 2 2" xfId="5116"/>
    <cellStyle name="Normal 2 6 6 2 2 2" xfId="5117"/>
    <cellStyle name="Normal 2 6 6 2 2 3" xfId="5118"/>
    <cellStyle name="Normal 2 6 6 2 3" xfId="5119"/>
    <cellStyle name="Normal 2 6 6 2 3 2" xfId="33942"/>
    <cellStyle name="Normal 2 6 6 2 4" xfId="5120"/>
    <cellStyle name="Normal 2 6 6 2 5" xfId="5121"/>
    <cellStyle name="Normal 2 6 6 2 6" xfId="5122"/>
    <cellStyle name="Normal 2 6 6 3" xfId="5123"/>
    <cellStyle name="Normal 2 6 6 3 2" xfId="5124"/>
    <cellStyle name="Normal 2 6 6 3 2 2" xfId="5125"/>
    <cellStyle name="Normal 2 6 6 3 2 2 2" xfId="5126"/>
    <cellStyle name="Normal 2 6 6 3 2 2 3" xfId="5127"/>
    <cellStyle name="Normal 2 6 6 3 2 3" xfId="5128"/>
    <cellStyle name="Normal 2 6 6 3 2 3 2" xfId="35033"/>
    <cellStyle name="Normal 2 6 6 3 2 4" xfId="5129"/>
    <cellStyle name="Normal 2 6 6 3 2 5" xfId="5130"/>
    <cellStyle name="Normal 2 6 6 3 3" xfId="5131"/>
    <cellStyle name="Normal 2 6 6 3 3 2" xfId="5132"/>
    <cellStyle name="Normal 2 6 6 3 3 3" xfId="5133"/>
    <cellStyle name="Normal 2 6 6 3 4" xfId="5134"/>
    <cellStyle name="Normal 2 6 6 3 5" xfId="5135"/>
    <cellStyle name="Normal 2 6 6 3 6" xfId="5136"/>
    <cellStyle name="Normal 2 6 6 3 7" xfId="5137"/>
    <cellStyle name="Normal 2 6 6 4" xfId="5138"/>
    <cellStyle name="Normal 2 6 6 4 2" xfId="5139"/>
    <cellStyle name="Normal 2 6 6 4 2 2" xfId="5140"/>
    <cellStyle name="Normal 2 6 6 4 2 3" xfId="5141"/>
    <cellStyle name="Normal 2 6 6 4 3" xfId="5142"/>
    <cellStyle name="Normal 2 6 6 4 3 2" xfId="35034"/>
    <cellStyle name="Normal 2 6 6 4 4" xfId="5143"/>
    <cellStyle name="Normal 2 6 6 4 5" xfId="5144"/>
    <cellStyle name="Normal 2 6 6 4 6" xfId="5145"/>
    <cellStyle name="Normal 2 6 6 5" xfId="5146"/>
    <cellStyle name="Normal 2 6 6 5 2" xfId="5147"/>
    <cellStyle name="Normal 2 6 6 5 2 2" xfId="5148"/>
    <cellStyle name="Normal 2 6 6 5 2 3" xfId="5149"/>
    <cellStyle name="Normal 2 6 6 5 3" xfId="5150"/>
    <cellStyle name="Normal 2 6 6 5 3 2" xfId="35035"/>
    <cellStyle name="Normal 2 6 6 5 4" xfId="5151"/>
    <cellStyle name="Normal 2 6 6 5 5" xfId="5152"/>
    <cellStyle name="Normal 2 6 6 5 6" xfId="5153"/>
    <cellStyle name="Normal 2 6 6 6" xfId="5154"/>
    <cellStyle name="Normal 2 6 6 6 2" xfId="5155"/>
    <cellStyle name="Normal 2 6 6 6 2 2" xfId="5156"/>
    <cellStyle name="Normal 2 6 6 6 2 3" xfId="5157"/>
    <cellStyle name="Normal 2 6 6 6 3" xfId="5158"/>
    <cellStyle name="Normal 2 6 6 6 3 2" xfId="35036"/>
    <cellStyle name="Normal 2 6 6 6 4" xfId="5159"/>
    <cellStyle name="Normal 2 6 6 6 5" xfId="5160"/>
    <cellStyle name="Normal 2 6 6 6 6" xfId="5161"/>
    <cellStyle name="Normal 2 6 6 7" xfId="5162"/>
    <cellStyle name="Normal 2 6 6 7 2" xfId="5163"/>
    <cellStyle name="Normal 2 6 6 7 3" xfId="5164"/>
    <cellStyle name="Normal 2 6 6 8" xfId="5165"/>
    <cellStyle name="Normal 2 6 6 9" xfId="5166"/>
    <cellStyle name="Normal 2 6 7" xfId="5167"/>
    <cellStyle name="Normal 2 6 7 10" xfId="5168"/>
    <cellStyle name="Normal 2 6 7 11" xfId="5169"/>
    <cellStyle name="Normal 2 6 7 2" xfId="5170"/>
    <cellStyle name="Normal 2 6 7 2 2" xfId="5171"/>
    <cellStyle name="Normal 2 6 7 2 2 2" xfId="5172"/>
    <cellStyle name="Normal 2 6 7 2 2 3" xfId="5173"/>
    <cellStyle name="Normal 2 6 7 2 3" xfId="5174"/>
    <cellStyle name="Normal 2 6 7 2 3 2" xfId="34968"/>
    <cellStyle name="Normal 2 6 7 2 4" xfId="5175"/>
    <cellStyle name="Normal 2 6 7 2 5" xfId="5176"/>
    <cellStyle name="Normal 2 6 7 2 6" xfId="5177"/>
    <cellStyle name="Normal 2 6 7 3" xfId="5178"/>
    <cellStyle name="Normal 2 6 7 3 2" xfId="5179"/>
    <cellStyle name="Normal 2 6 7 3 2 2" xfId="5180"/>
    <cellStyle name="Normal 2 6 7 3 2 2 2" xfId="5181"/>
    <cellStyle name="Normal 2 6 7 3 2 2 3" xfId="5182"/>
    <cellStyle name="Normal 2 6 7 3 2 3" xfId="5183"/>
    <cellStyle name="Normal 2 6 7 3 2 3 2" xfId="35037"/>
    <cellStyle name="Normal 2 6 7 3 2 4" xfId="5184"/>
    <cellStyle name="Normal 2 6 7 3 2 5" xfId="5185"/>
    <cellStyle name="Normal 2 6 7 3 3" xfId="5186"/>
    <cellStyle name="Normal 2 6 7 3 3 2" xfId="5187"/>
    <cellStyle name="Normal 2 6 7 3 3 3" xfId="5188"/>
    <cellStyle name="Normal 2 6 7 3 4" xfId="5189"/>
    <cellStyle name="Normal 2 6 7 3 4 2" xfId="34499"/>
    <cellStyle name="Normal 2 6 7 3 5" xfId="5190"/>
    <cellStyle name="Normal 2 6 7 3 6" xfId="5191"/>
    <cellStyle name="Normal 2 6 7 3 7" xfId="5192"/>
    <cellStyle name="Normal 2 6 7 4" xfId="5193"/>
    <cellStyle name="Normal 2 6 7 4 2" xfId="5194"/>
    <cellStyle name="Normal 2 6 7 4 2 2" xfId="5195"/>
    <cellStyle name="Normal 2 6 7 4 2 3" xfId="5196"/>
    <cellStyle name="Normal 2 6 7 4 3" xfId="5197"/>
    <cellStyle name="Normal 2 6 7 4 3 2" xfId="35038"/>
    <cellStyle name="Normal 2 6 7 4 4" xfId="5198"/>
    <cellStyle name="Normal 2 6 7 4 5" xfId="5199"/>
    <cellStyle name="Normal 2 6 7 4 6" xfId="5200"/>
    <cellStyle name="Normal 2 6 7 5" xfId="5201"/>
    <cellStyle name="Normal 2 6 7 5 2" xfId="5202"/>
    <cellStyle name="Normal 2 6 7 5 2 2" xfId="5203"/>
    <cellStyle name="Normal 2 6 7 5 2 3" xfId="5204"/>
    <cellStyle name="Normal 2 6 7 5 3" xfId="5205"/>
    <cellStyle name="Normal 2 6 7 5 3 2" xfId="35039"/>
    <cellStyle name="Normal 2 6 7 5 4" xfId="5206"/>
    <cellStyle name="Normal 2 6 7 5 5" xfId="5207"/>
    <cellStyle name="Normal 2 6 7 5 6" xfId="5208"/>
    <cellStyle name="Normal 2 6 7 6" xfId="5209"/>
    <cellStyle name="Normal 2 6 7 6 2" xfId="5210"/>
    <cellStyle name="Normal 2 6 7 6 2 2" xfId="5211"/>
    <cellStyle name="Normal 2 6 7 6 2 3" xfId="5212"/>
    <cellStyle name="Normal 2 6 7 6 3" xfId="5213"/>
    <cellStyle name="Normal 2 6 7 6 3 2" xfId="35040"/>
    <cellStyle name="Normal 2 6 7 6 4" xfId="5214"/>
    <cellStyle name="Normal 2 6 7 6 5" xfId="5215"/>
    <cellStyle name="Normal 2 6 7 6 6" xfId="5216"/>
    <cellStyle name="Normal 2 6 7 7" xfId="5217"/>
    <cellStyle name="Normal 2 6 7 7 2" xfId="5218"/>
    <cellStyle name="Normal 2 6 7 7 3" xfId="5219"/>
    <cellStyle name="Normal 2 6 7 8" xfId="5220"/>
    <cellStyle name="Normal 2 6 7 8 2" xfId="33943"/>
    <cellStyle name="Normal 2 6 7 9" xfId="5221"/>
    <cellStyle name="Normal 2 6 8" xfId="5222"/>
    <cellStyle name="Normal 2 6 8 10" xfId="5223"/>
    <cellStyle name="Normal 2 6 8 11" xfId="5224"/>
    <cellStyle name="Normal 2 6 8 2" xfId="5225"/>
    <cellStyle name="Normal 2 6 8 2 2" xfId="5226"/>
    <cellStyle name="Normal 2 6 8 2 2 2" xfId="5227"/>
    <cellStyle name="Normal 2 6 8 2 2 3" xfId="5228"/>
    <cellStyle name="Normal 2 6 8 2 3" xfId="5229"/>
    <cellStyle name="Normal 2 6 8 2 3 2" xfId="35041"/>
    <cellStyle name="Normal 2 6 8 2 4" xfId="5230"/>
    <cellStyle name="Normal 2 6 8 2 5" xfId="5231"/>
    <cellStyle name="Normal 2 6 8 2 6" xfId="5232"/>
    <cellStyle name="Normal 2 6 8 3" xfId="5233"/>
    <cellStyle name="Normal 2 6 8 3 2" xfId="5234"/>
    <cellStyle name="Normal 2 6 8 3 2 2" xfId="5235"/>
    <cellStyle name="Normal 2 6 8 3 2 3" xfId="5236"/>
    <cellStyle name="Normal 2 6 8 3 3" xfId="5237"/>
    <cellStyle name="Normal 2 6 8 3 3 2" xfId="35042"/>
    <cellStyle name="Normal 2 6 8 3 4" xfId="5238"/>
    <cellStyle name="Normal 2 6 8 3 5" xfId="5239"/>
    <cellStyle name="Normal 2 6 8 3 6" xfId="5240"/>
    <cellStyle name="Normal 2 6 8 4" xfId="5241"/>
    <cellStyle name="Normal 2 6 8 4 2" xfId="5242"/>
    <cellStyle name="Normal 2 6 8 4 2 2" xfId="5243"/>
    <cellStyle name="Normal 2 6 8 4 2 3" xfId="5244"/>
    <cellStyle name="Normal 2 6 8 4 3" xfId="5245"/>
    <cellStyle name="Normal 2 6 8 4 3 2" xfId="35043"/>
    <cellStyle name="Normal 2 6 8 4 4" xfId="5246"/>
    <cellStyle name="Normal 2 6 8 4 5" xfId="5247"/>
    <cellStyle name="Normal 2 6 8 4 6" xfId="5248"/>
    <cellStyle name="Normal 2 6 8 5" xfId="5249"/>
    <cellStyle name="Normal 2 6 8 5 2" xfId="5250"/>
    <cellStyle name="Normal 2 6 8 5 2 2" xfId="5251"/>
    <cellStyle name="Normal 2 6 8 5 2 3" xfId="5252"/>
    <cellStyle name="Normal 2 6 8 5 3" xfId="5253"/>
    <cellStyle name="Normal 2 6 8 5 3 2" xfId="35044"/>
    <cellStyle name="Normal 2 6 8 5 4" xfId="5254"/>
    <cellStyle name="Normal 2 6 8 5 5" xfId="5255"/>
    <cellStyle name="Normal 2 6 8 5 6" xfId="5256"/>
    <cellStyle name="Normal 2 6 8 6" xfId="5257"/>
    <cellStyle name="Normal 2 6 8 6 2" xfId="5258"/>
    <cellStyle name="Normal 2 6 8 6 2 2" xfId="5259"/>
    <cellStyle name="Normal 2 6 8 6 2 3" xfId="5260"/>
    <cellStyle name="Normal 2 6 8 6 3" xfId="5261"/>
    <cellStyle name="Normal 2 6 8 6 3 2" xfId="35045"/>
    <cellStyle name="Normal 2 6 8 6 4" xfId="5262"/>
    <cellStyle name="Normal 2 6 8 6 5" xfId="5263"/>
    <cellStyle name="Normal 2 6 8 6 6" xfId="5264"/>
    <cellStyle name="Normal 2 6 8 7" xfId="5265"/>
    <cellStyle name="Normal 2 6 8 7 2" xfId="5266"/>
    <cellStyle name="Normal 2 6 8 7 3" xfId="5267"/>
    <cellStyle name="Normal 2 6 8 8" xfId="5268"/>
    <cellStyle name="Normal 2 6 8 8 2" xfId="33944"/>
    <cellStyle name="Normal 2 6 8 9" xfId="5269"/>
    <cellStyle name="Normal 2 6 9" xfId="5270"/>
    <cellStyle name="Normal 2 6 9 2" xfId="5271"/>
    <cellStyle name="Normal 2 6 9 2 2" xfId="5272"/>
    <cellStyle name="Normal 2 6 9 2 3" xfId="5273"/>
    <cellStyle name="Normal 2 6 9 3" xfId="5274"/>
    <cellStyle name="Normal 2 6 9 3 2" xfId="33940"/>
    <cellStyle name="Normal 2 6 9 4" xfId="5275"/>
    <cellStyle name="Normal 2 6 9 5" xfId="5276"/>
    <cellStyle name="Normal 2 6 9 6" xfId="5277"/>
    <cellStyle name="Normal 2 7" xfId="5278"/>
    <cellStyle name="Normal 2 7 10" xfId="5279"/>
    <cellStyle name="Normal 2 7 10 2" xfId="5280"/>
    <cellStyle name="Normal 2 7 10 3" xfId="5281"/>
    <cellStyle name="Normal 2 7 11" xfId="5282"/>
    <cellStyle name="Normal 2 7 11 2" xfId="32412"/>
    <cellStyle name="Normal 2 7 12" xfId="5283"/>
    <cellStyle name="Normal 2 7 13" xfId="5284"/>
    <cellStyle name="Normal 2 7 14" xfId="5285"/>
    <cellStyle name="Normal 2 7 2" xfId="5286"/>
    <cellStyle name="Normal 2 7 2 10" xfId="5287"/>
    <cellStyle name="Normal 2 7 2 11" xfId="5288"/>
    <cellStyle name="Normal 2 7 2 12" xfId="5289"/>
    <cellStyle name="Normal 2 7 2 2" xfId="5290"/>
    <cellStyle name="Normal 2 7 2 2 10" xfId="5291"/>
    <cellStyle name="Normal 2 7 2 2 11" xfId="5292"/>
    <cellStyle name="Normal 2 7 2 2 2" xfId="5293"/>
    <cellStyle name="Normal 2 7 2 2 2 2" xfId="5294"/>
    <cellStyle name="Normal 2 7 2 2 2 2 2" xfId="5295"/>
    <cellStyle name="Normal 2 7 2 2 2 2 3" xfId="5296"/>
    <cellStyle name="Normal 2 7 2 2 2 3" xfId="5297"/>
    <cellStyle name="Normal 2 7 2 2 2 4" xfId="5298"/>
    <cellStyle name="Normal 2 7 2 2 2 5" xfId="5299"/>
    <cellStyle name="Normal 2 7 2 2 3" xfId="5300"/>
    <cellStyle name="Normal 2 7 2 2 3 2" xfId="5301"/>
    <cellStyle name="Normal 2 7 2 2 3 2 2" xfId="5302"/>
    <cellStyle name="Normal 2 7 2 2 3 2 3" xfId="5303"/>
    <cellStyle name="Normal 2 7 2 2 3 3" xfId="5304"/>
    <cellStyle name="Normal 2 7 2 2 3 4" xfId="5305"/>
    <cellStyle name="Normal 2 7 2 2 3 5" xfId="5306"/>
    <cellStyle name="Normal 2 7 2 2 4" xfId="5307"/>
    <cellStyle name="Normal 2 7 2 2 4 2" xfId="5308"/>
    <cellStyle name="Normal 2 7 2 2 4 2 2" xfId="5309"/>
    <cellStyle name="Normal 2 7 2 2 4 2 3" xfId="5310"/>
    <cellStyle name="Normal 2 7 2 2 4 3" xfId="5311"/>
    <cellStyle name="Normal 2 7 2 2 4 4" xfId="5312"/>
    <cellStyle name="Normal 2 7 2 2 4 5" xfId="5313"/>
    <cellStyle name="Normal 2 7 2 2 5" xfId="5314"/>
    <cellStyle name="Normal 2 7 2 2 5 2" xfId="5315"/>
    <cellStyle name="Normal 2 7 2 2 5 2 2" xfId="5316"/>
    <cellStyle name="Normal 2 7 2 2 5 2 3" xfId="5317"/>
    <cellStyle name="Normal 2 7 2 2 5 3" xfId="5318"/>
    <cellStyle name="Normal 2 7 2 2 5 4" xfId="5319"/>
    <cellStyle name="Normal 2 7 2 2 5 5" xfId="5320"/>
    <cellStyle name="Normal 2 7 2 2 6" xfId="5321"/>
    <cellStyle name="Normal 2 7 2 2 6 2" xfId="5322"/>
    <cellStyle name="Normal 2 7 2 2 6 2 2" xfId="5323"/>
    <cellStyle name="Normal 2 7 2 2 6 2 3" xfId="5324"/>
    <cellStyle name="Normal 2 7 2 2 6 3" xfId="5325"/>
    <cellStyle name="Normal 2 7 2 2 6 4" xfId="5326"/>
    <cellStyle name="Normal 2 7 2 2 6 5" xfId="5327"/>
    <cellStyle name="Normal 2 7 2 2 7" xfId="5328"/>
    <cellStyle name="Normal 2 7 2 2 7 2" xfId="5329"/>
    <cellStyle name="Normal 2 7 2 2 7 2 2" xfId="5330"/>
    <cellStyle name="Normal 2 7 2 2 7 2 3" xfId="5331"/>
    <cellStyle name="Normal 2 7 2 2 7 3" xfId="5332"/>
    <cellStyle name="Normal 2 7 2 2 7 3 2" xfId="34228"/>
    <cellStyle name="Normal 2 7 2 2 7 4" xfId="5333"/>
    <cellStyle name="Normal 2 7 2 2 7 5" xfId="5334"/>
    <cellStyle name="Normal 2 7 2 2 8" xfId="5335"/>
    <cellStyle name="Normal 2 7 2 2 8 2" xfId="5336"/>
    <cellStyle name="Normal 2 7 2 2 8 3" xfId="5337"/>
    <cellStyle name="Normal 2 7 2 2 9" xfId="5338"/>
    <cellStyle name="Normal 2 7 2 2 9 2" xfId="33228"/>
    <cellStyle name="Normal 2 7 2 3" xfId="5339"/>
    <cellStyle name="Normal 2 7 2 3 2" xfId="5340"/>
    <cellStyle name="Normal 2 7 2 3 2 2" xfId="5341"/>
    <cellStyle name="Normal 2 7 2 3 2 3" xfId="5342"/>
    <cellStyle name="Normal 2 7 2 3 3" xfId="5343"/>
    <cellStyle name="Normal 2 7 2 3 4" xfId="5344"/>
    <cellStyle name="Normal 2 7 2 3 5" xfId="5345"/>
    <cellStyle name="Normal 2 7 2 4" xfId="5346"/>
    <cellStyle name="Normal 2 7 2 4 2" xfId="5347"/>
    <cellStyle name="Normal 2 7 2 4 2 2" xfId="5348"/>
    <cellStyle name="Normal 2 7 2 4 2 3" xfId="5349"/>
    <cellStyle name="Normal 2 7 2 4 3" xfId="5350"/>
    <cellStyle name="Normal 2 7 2 4 4" xfId="5351"/>
    <cellStyle name="Normal 2 7 2 4 5" xfId="5352"/>
    <cellStyle name="Normal 2 7 2 5" xfId="5353"/>
    <cellStyle name="Normal 2 7 2 5 2" xfId="5354"/>
    <cellStyle name="Normal 2 7 2 5 2 2" xfId="5355"/>
    <cellStyle name="Normal 2 7 2 5 2 3" xfId="5356"/>
    <cellStyle name="Normal 2 7 2 5 3" xfId="5357"/>
    <cellStyle name="Normal 2 7 2 5 4" xfId="5358"/>
    <cellStyle name="Normal 2 7 2 5 5" xfId="5359"/>
    <cellStyle name="Normal 2 7 2 6" xfId="5360"/>
    <cellStyle name="Normal 2 7 2 6 2" xfId="5361"/>
    <cellStyle name="Normal 2 7 2 6 2 2" xfId="5362"/>
    <cellStyle name="Normal 2 7 2 6 2 3" xfId="5363"/>
    <cellStyle name="Normal 2 7 2 6 3" xfId="5364"/>
    <cellStyle name="Normal 2 7 2 6 4" xfId="5365"/>
    <cellStyle name="Normal 2 7 2 6 5" xfId="5366"/>
    <cellStyle name="Normal 2 7 2 7" xfId="5367"/>
    <cellStyle name="Normal 2 7 2 7 2" xfId="5368"/>
    <cellStyle name="Normal 2 7 2 7 2 2" xfId="5369"/>
    <cellStyle name="Normal 2 7 2 7 2 2 2" xfId="5370"/>
    <cellStyle name="Normal 2 7 2 7 2 2 3" xfId="5371"/>
    <cellStyle name="Normal 2 7 2 7 2 3" xfId="5372"/>
    <cellStyle name="Normal 2 7 2 7 2 4" xfId="5373"/>
    <cellStyle name="Normal 2 7 2 7 2 5" xfId="5374"/>
    <cellStyle name="Normal 2 7 2 7 3" xfId="5375"/>
    <cellStyle name="Normal 2 7 2 7 3 2" xfId="5376"/>
    <cellStyle name="Normal 2 7 2 7 3 2 2" xfId="5377"/>
    <cellStyle name="Normal 2 7 2 7 3 2 3" xfId="5378"/>
    <cellStyle name="Normal 2 7 2 7 3 3" xfId="5379"/>
    <cellStyle name="Normal 2 7 2 7 3 3 2" xfId="34229"/>
    <cellStyle name="Normal 2 7 2 7 3 4" xfId="5380"/>
    <cellStyle name="Normal 2 7 2 7 3 5" xfId="5381"/>
    <cellStyle name="Normal 2 7 2 7 4" xfId="5382"/>
    <cellStyle name="Normal 2 7 2 7 4 2" xfId="5383"/>
    <cellStyle name="Normal 2 7 2 7 4 3" xfId="5384"/>
    <cellStyle name="Normal 2 7 2 7 5" xfId="5385"/>
    <cellStyle name="Normal 2 7 2 7 6" xfId="5386"/>
    <cellStyle name="Normal 2 7 2 7 7" xfId="5387"/>
    <cellStyle name="Normal 2 7 2 8" xfId="5388"/>
    <cellStyle name="Normal 2 7 2 8 2" xfId="5389"/>
    <cellStyle name="Normal 2 7 2 8 3" xfId="5390"/>
    <cellStyle name="Normal 2 7 2 9" xfId="5391"/>
    <cellStyle name="Normal 2 7 2 9 2" xfId="33227"/>
    <cellStyle name="Normal 2 7 3" xfId="5392"/>
    <cellStyle name="Normal 2 7 3 2" xfId="5393"/>
    <cellStyle name="Normal 2 7 3 2 2" xfId="5394"/>
    <cellStyle name="Normal 2 7 3 2 2 2" xfId="5395"/>
    <cellStyle name="Normal 2 7 3 2 2 3" xfId="5396"/>
    <cellStyle name="Normal 2 7 3 2 3" xfId="5397"/>
    <cellStyle name="Normal 2 7 3 2 4" xfId="5398"/>
    <cellStyle name="Normal 2 7 3 2 5" xfId="5399"/>
    <cellStyle name="Normal 2 7 3 3" xfId="5400"/>
    <cellStyle name="Normal 2 7 3 3 2" xfId="5401"/>
    <cellStyle name="Normal 2 7 3 3 3" xfId="5402"/>
    <cellStyle name="Normal 2 7 3 4" xfId="5403"/>
    <cellStyle name="Normal 2 7 3 5" xfId="5404"/>
    <cellStyle name="Normal 2 7 3 6" xfId="5405"/>
    <cellStyle name="Normal 2 7 3 7" xfId="5406"/>
    <cellStyle name="Normal 2 7 4" xfId="5407"/>
    <cellStyle name="Normal 2 7 4 2" xfId="5408"/>
    <cellStyle name="Normal 2 7 4 2 2" xfId="5409"/>
    <cellStyle name="Normal 2 7 4 2 3" xfId="5410"/>
    <cellStyle name="Normal 2 7 4 3" xfId="5411"/>
    <cellStyle name="Normal 2 7 4 4" xfId="5412"/>
    <cellStyle name="Normal 2 7 4 5" xfId="5413"/>
    <cellStyle name="Normal 2 7 5" xfId="5414"/>
    <cellStyle name="Normal 2 7 5 2" xfId="5415"/>
    <cellStyle name="Normal 2 7 5 2 2" xfId="5416"/>
    <cellStyle name="Normal 2 7 5 2 3" xfId="5417"/>
    <cellStyle name="Normal 2 7 5 3" xfId="5418"/>
    <cellStyle name="Normal 2 7 5 4" xfId="5419"/>
    <cellStyle name="Normal 2 7 5 5" xfId="5420"/>
    <cellStyle name="Normal 2 7 6" xfId="5421"/>
    <cellStyle name="Normal 2 7 6 2" xfId="5422"/>
    <cellStyle name="Normal 2 7 6 2 2" xfId="5423"/>
    <cellStyle name="Normal 2 7 6 2 2 2" xfId="5424"/>
    <cellStyle name="Normal 2 7 6 2 2 3" xfId="5425"/>
    <cellStyle name="Normal 2 7 6 2 3" xfId="5426"/>
    <cellStyle name="Normal 2 7 6 2 3 2" xfId="34230"/>
    <cellStyle name="Normal 2 7 6 2 4" xfId="5427"/>
    <cellStyle name="Normal 2 7 6 2 5" xfId="5428"/>
    <cellStyle name="Normal 2 7 6 3" xfId="5429"/>
    <cellStyle name="Normal 2 7 6 3 2" xfId="5430"/>
    <cellStyle name="Normal 2 7 6 3 3" xfId="5431"/>
    <cellStyle name="Normal 2 7 6 4" xfId="5432"/>
    <cellStyle name="Normal 2 7 6 4 2" xfId="33229"/>
    <cellStyle name="Normal 2 7 6 5" xfId="5433"/>
    <cellStyle name="Normal 2 7 6 6" xfId="5434"/>
    <cellStyle name="Normal 2 7 7" xfId="5435"/>
    <cellStyle name="Normal 2 7 7 2" xfId="5436"/>
    <cellStyle name="Normal 2 7 7 2 2" xfId="5437"/>
    <cellStyle name="Normal 2 7 7 2 2 2" xfId="5438"/>
    <cellStyle name="Normal 2 7 7 2 2 3" xfId="5439"/>
    <cellStyle name="Normal 2 7 7 2 3" xfId="5440"/>
    <cellStyle name="Normal 2 7 7 2 4" xfId="5441"/>
    <cellStyle name="Normal 2 7 7 2 5" xfId="5442"/>
    <cellStyle name="Normal 2 7 7 3" xfId="5443"/>
    <cellStyle name="Normal 2 7 7 3 2" xfId="5444"/>
    <cellStyle name="Normal 2 7 7 3 2 2" xfId="5445"/>
    <cellStyle name="Normal 2 7 7 3 2 3" xfId="5446"/>
    <cellStyle name="Normal 2 7 7 3 3" xfId="5447"/>
    <cellStyle name="Normal 2 7 7 3 3 2" xfId="34231"/>
    <cellStyle name="Normal 2 7 7 3 4" xfId="5448"/>
    <cellStyle name="Normal 2 7 7 3 5" xfId="5449"/>
    <cellStyle name="Normal 2 7 7 4" xfId="5450"/>
    <cellStyle name="Normal 2 7 7 4 2" xfId="5451"/>
    <cellStyle name="Normal 2 7 7 4 3" xfId="5452"/>
    <cellStyle name="Normal 2 7 7 5" xfId="5453"/>
    <cellStyle name="Normal 2 7 7 6" xfId="5454"/>
    <cellStyle name="Normal 2 7 7 7" xfId="5455"/>
    <cellStyle name="Normal 2 7 8" xfId="5456"/>
    <cellStyle name="Normal 2 7 8 2" xfId="5457"/>
    <cellStyle name="Normal 2 7 8 2 2" xfId="5458"/>
    <cellStyle name="Normal 2 7 8 2 3" xfId="5459"/>
    <cellStyle name="Normal 2 7 8 3" xfId="5460"/>
    <cellStyle name="Normal 2 7 8 3 2" xfId="34005"/>
    <cellStyle name="Normal 2 7 8 4" xfId="5461"/>
    <cellStyle name="Normal 2 7 8 5" xfId="5462"/>
    <cellStyle name="Normal 2 7 9" xfId="5463"/>
    <cellStyle name="Normal 2 7 9 2" xfId="5464"/>
    <cellStyle name="Normal 2 7 9 2 2" xfId="5465"/>
    <cellStyle name="Normal 2 7 9 2 3" xfId="5466"/>
    <cellStyle name="Normal 2 7 9 3" xfId="5467"/>
    <cellStyle name="Normal 2 7 9 4" xfId="5468"/>
    <cellStyle name="Normal 2 7 9 5" xfId="5469"/>
    <cellStyle name="Normal 2 8" xfId="5470"/>
    <cellStyle name="Normal 2 8 10" xfId="5471"/>
    <cellStyle name="Normal 2 8 10 2" xfId="32413"/>
    <cellStyle name="Normal 2 8 11" xfId="5472"/>
    <cellStyle name="Normal 2 8 12" xfId="5473"/>
    <cellStyle name="Normal 2 8 13" xfId="5474"/>
    <cellStyle name="Normal 2 8 2" xfId="5475"/>
    <cellStyle name="Normal 2 8 2 10" xfId="5476"/>
    <cellStyle name="Normal 2 8 2 11" xfId="5477"/>
    <cellStyle name="Normal 2 8 2 12" xfId="5478"/>
    <cellStyle name="Normal 2 8 2 2" xfId="5479"/>
    <cellStyle name="Normal 2 8 2 2 2" xfId="5480"/>
    <cellStyle name="Normal 2 8 2 2 2 2" xfId="5481"/>
    <cellStyle name="Normal 2 8 2 2 2 3" xfId="5482"/>
    <cellStyle name="Normal 2 8 2 2 3" xfId="5483"/>
    <cellStyle name="Normal 2 8 2 2 4" xfId="5484"/>
    <cellStyle name="Normal 2 8 2 2 5" xfId="5485"/>
    <cellStyle name="Normal 2 8 2 3" xfId="5486"/>
    <cellStyle name="Normal 2 8 2 3 2" xfId="5487"/>
    <cellStyle name="Normal 2 8 2 3 2 2" xfId="5488"/>
    <cellStyle name="Normal 2 8 2 3 2 3" xfId="5489"/>
    <cellStyle name="Normal 2 8 2 3 3" xfId="5490"/>
    <cellStyle name="Normal 2 8 2 3 4" xfId="5491"/>
    <cellStyle name="Normal 2 8 2 3 5" xfId="5492"/>
    <cellStyle name="Normal 2 8 2 4" xfId="5493"/>
    <cellStyle name="Normal 2 8 2 4 2" xfId="5494"/>
    <cellStyle name="Normal 2 8 2 4 2 2" xfId="5495"/>
    <cellStyle name="Normal 2 8 2 4 2 3" xfId="5496"/>
    <cellStyle name="Normal 2 8 2 4 3" xfId="5497"/>
    <cellStyle name="Normal 2 8 2 4 4" xfId="5498"/>
    <cellStyle name="Normal 2 8 2 4 5" xfId="5499"/>
    <cellStyle name="Normal 2 8 2 5" xfId="5500"/>
    <cellStyle name="Normal 2 8 2 5 2" xfId="5501"/>
    <cellStyle name="Normal 2 8 2 5 2 2" xfId="5502"/>
    <cellStyle name="Normal 2 8 2 5 2 3" xfId="5503"/>
    <cellStyle name="Normal 2 8 2 5 3" xfId="5504"/>
    <cellStyle name="Normal 2 8 2 5 4" xfId="5505"/>
    <cellStyle name="Normal 2 8 2 5 5" xfId="5506"/>
    <cellStyle name="Normal 2 8 2 6" xfId="5507"/>
    <cellStyle name="Normal 2 8 2 6 2" xfId="5508"/>
    <cellStyle name="Normal 2 8 2 6 2 2" xfId="5509"/>
    <cellStyle name="Normal 2 8 2 6 2 3" xfId="5510"/>
    <cellStyle name="Normal 2 8 2 6 3" xfId="5511"/>
    <cellStyle name="Normal 2 8 2 6 4" xfId="5512"/>
    <cellStyle name="Normal 2 8 2 6 5" xfId="5513"/>
    <cellStyle name="Normal 2 8 2 7" xfId="5514"/>
    <cellStyle name="Normal 2 8 2 7 2" xfId="5515"/>
    <cellStyle name="Normal 2 8 2 7 2 2" xfId="5516"/>
    <cellStyle name="Normal 2 8 2 7 2 2 2" xfId="5517"/>
    <cellStyle name="Normal 2 8 2 7 2 2 3" xfId="5518"/>
    <cellStyle name="Normal 2 8 2 7 2 3" xfId="5519"/>
    <cellStyle name="Normal 2 8 2 7 2 4" xfId="5520"/>
    <cellStyle name="Normal 2 8 2 7 2 5" xfId="5521"/>
    <cellStyle name="Normal 2 8 2 7 3" xfId="5522"/>
    <cellStyle name="Normal 2 8 2 7 3 2" xfId="5523"/>
    <cellStyle name="Normal 2 8 2 7 3 2 2" xfId="5524"/>
    <cellStyle name="Normal 2 8 2 7 3 2 3" xfId="5525"/>
    <cellStyle name="Normal 2 8 2 7 3 3" xfId="5526"/>
    <cellStyle name="Normal 2 8 2 7 3 3 2" xfId="34854"/>
    <cellStyle name="Normal 2 8 2 7 3 4" xfId="5527"/>
    <cellStyle name="Normal 2 8 2 7 3 5" xfId="5528"/>
    <cellStyle name="Normal 2 8 2 7 4" xfId="5529"/>
    <cellStyle name="Normal 2 8 2 7 4 2" xfId="5530"/>
    <cellStyle name="Normal 2 8 2 7 4 3" xfId="5531"/>
    <cellStyle name="Normal 2 8 2 7 5" xfId="5532"/>
    <cellStyle name="Normal 2 8 2 7 6" xfId="5533"/>
    <cellStyle name="Normal 2 8 2 7 7" xfId="5534"/>
    <cellStyle name="Normal 2 8 2 8" xfId="5535"/>
    <cellStyle name="Normal 2 8 2 8 2" xfId="5536"/>
    <cellStyle name="Normal 2 8 2 8 3" xfId="5537"/>
    <cellStyle name="Normal 2 8 2 9" xfId="5538"/>
    <cellStyle name="Normal 2 8 2 9 2" xfId="33230"/>
    <cellStyle name="Normal 2 8 3" xfId="5539"/>
    <cellStyle name="Normal 2 8 3 2" xfId="5540"/>
    <cellStyle name="Normal 2 8 3 2 2" xfId="5541"/>
    <cellStyle name="Normal 2 8 3 2 2 2" xfId="5542"/>
    <cellStyle name="Normal 2 8 3 2 2 3" xfId="5543"/>
    <cellStyle name="Normal 2 8 3 2 3" xfId="5544"/>
    <cellStyle name="Normal 2 8 3 2 4" xfId="5545"/>
    <cellStyle name="Normal 2 8 3 2 5" xfId="5546"/>
    <cellStyle name="Normal 2 8 3 3" xfId="5547"/>
    <cellStyle name="Normal 2 8 3 3 2" xfId="5548"/>
    <cellStyle name="Normal 2 8 3 3 3" xfId="5549"/>
    <cellStyle name="Normal 2 8 3 4" xfId="5550"/>
    <cellStyle name="Normal 2 8 3 5" xfId="5551"/>
    <cellStyle name="Normal 2 8 3 6" xfId="5552"/>
    <cellStyle name="Normal 2 8 3 7" xfId="5553"/>
    <cellStyle name="Normal 2 8 4" xfId="5554"/>
    <cellStyle name="Normal 2 8 4 2" xfId="5555"/>
    <cellStyle name="Normal 2 8 4 2 2" xfId="5556"/>
    <cellStyle name="Normal 2 8 4 2 3" xfId="5557"/>
    <cellStyle name="Normal 2 8 4 3" xfId="5558"/>
    <cellStyle name="Normal 2 8 4 4" xfId="5559"/>
    <cellStyle name="Normal 2 8 4 5" xfId="5560"/>
    <cellStyle name="Normal 2 8 4 6" xfId="5561"/>
    <cellStyle name="Normal 2 8 5" xfId="5562"/>
    <cellStyle name="Normal 2 8 5 2" xfId="5563"/>
    <cellStyle name="Normal 2 8 5 2 2" xfId="5564"/>
    <cellStyle name="Normal 2 8 5 2 3" xfId="5565"/>
    <cellStyle name="Normal 2 8 5 3" xfId="5566"/>
    <cellStyle name="Normal 2 8 5 4" xfId="5567"/>
    <cellStyle name="Normal 2 8 5 5" xfId="5568"/>
    <cellStyle name="Normal 2 8 6" xfId="5569"/>
    <cellStyle name="Normal 2 8 6 2" xfId="5570"/>
    <cellStyle name="Normal 2 8 6 2 2" xfId="5571"/>
    <cellStyle name="Normal 2 8 6 2 2 2" xfId="5572"/>
    <cellStyle name="Normal 2 8 6 2 2 3" xfId="5573"/>
    <cellStyle name="Normal 2 8 6 2 3" xfId="5574"/>
    <cellStyle name="Normal 2 8 6 2 3 2" xfId="34232"/>
    <cellStyle name="Normal 2 8 6 2 4" xfId="5575"/>
    <cellStyle name="Normal 2 8 6 2 5" xfId="5576"/>
    <cellStyle name="Normal 2 8 6 3" xfId="5577"/>
    <cellStyle name="Normal 2 8 6 3 2" xfId="5578"/>
    <cellStyle name="Normal 2 8 6 3 3" xfId="5579"/>
    <cellStyle name="Normal 2 8 6 4" xfId="5580"/>
    <cellStyle name="Normal 2 8 6 4 2" xfId="33231"/>
    <cellStyle name="Normal 2 8 6 5" xfId="5581"/>
    <cellStyle name="Normal 2 8 6 6" xfId="5582"/>
    <cellStyle name="Normal 2 8 7" xfId="5583"/>
    <cellStyle name="Normal 2 8 7 2" xfId="5584"/>
    <cellStyle name="Normal 2 8 7 2 2" xfId="5585"/>
    <cellStyle name="Normal 2 8 7 2 2 2" xfId="5586"/>
    <cellStyle name="Normal 2 8 7 2 2 3" xfId="5587"/>
    <cellStyle name="Normal 2 8 7 2 3" xfId="5588"/>
    <cellStyle name="Normal 2 8 7 2 4" xfId="5589"/>
    <cellStyle name="Normal 2 8 7 2 5" xfId="5590"/>
    <cellStyle name="Normal 2 8 7 3" xfId="5591"/>
    <cellStyle name="Normal 2 8 7 3 2" xfId="5592"/>
    <cellStyle name="Normal 2 8 7 3 2 2" xfId="5593"/>
    <cellStyle name="Normal 2 8 7 3 2 3" xfId="5594"/>
    <cellStyle name="Normal 2 8 7 3 3" xfId="5595"/>
    <cellStyle name="Normal 2 8 7 3 3 2" xfId="34500"/>
    <cellStyle name="Normal 2 8 7 3 4" xfId="5596"/>
    <cellStyle name="Normal 2 8 7 3 5" xfId="5597"/>
    <cellStyle name="Normal 2 8 7 4" xfId="5598"/>
    <cellStyle name="Normal 2 8 7 4 2" xfId="5599"/>
    <cellStyle name="Normal 2 8 7 4 3" xfId="5600"/>
    <cellStyle name="Normal 2 8 7 5" xfId="5601"/>
    <cellStyle name="Normal 2 8 7 6" xfId="5602"/>
    <cellStyle name="Normal 2 8 7 7" xfId="5603"/>
    <cellStyle name="Normal 2 8 8" xfId="5604"/>
    <cellStyle name="Normal 2 8 8 2" xfId="5605"/>
    <cellStyle name="Normal 2 8 8 2 2" xfId="5606"/>
    <cellStyle name="Normal 2 8 8 2 3" xfId="5607"/>
    <cellStyle name="Normal 2 8 8 3" xfId="5608"/>
    <cellStyle name="Normal 2 8 8 3 2" xfId="34006"/>
    <cellStyle name="Normal 2 8 8 4" xfId="5609"/>
    <cellStyle name="Normal 2 8 8 5" xfId="5610"/>
    <cellStyle name="Normal 2 8 9" xfId="5611"/>
    <cellStyle name="Normal 2 8 9 2" xfId="5612"/>
    <cellStyle name="Normal 2 8 9 3" xfId="5613"/>
    <cellStyle name="Normal 2 9" xfId="5614"/>
    <cellStyle name="Normal 2 9 10" xfId="5615"/>
    <cellStyle name="Normal 2 9 10 2" xfId="5616"/>
    <cellStyle name="Normal 2 9 10 3" xfId="5617"/>
    <cellStyle name="Normal 2 9 11" xfId="5618"/>
    <cellStyle name="Normal 2 9 11 2" xfId="32414"/>
    <cellStyle name="Normal 2 9 12" xfId="5619"/>
    <cellStyle name="Normal 2 9 13" xfId="5620"/>
    <cellStyle name="Normal 2 9 14" xfId="5621"/>
    <cellStyle name="Normal 2 9 2" xfId="5622"/>
    <cellStyle name="Normal 2 9 2 2" xfId="5623"/>
    <cellStyle name="Normal 2 9 2 2 2" xfId="5624"/>
    <cellStyle name="Normal 2 9 2 2 2 2" xfId="5625"/>
    <cellStyle name="Normal 2 9 2 2 2 3" xfId="5626"/>
    <cellStyle name="Normal 2 9 2 2 3" xfId="5627"/>
    <cellStyle name="Normal 2 9 2 2 4" xfId="5628"/>
    <cellStyle name="Normal 2 9 2 2 5" xfId="5629"/>
    <cellStyle name="Normal 2 9 2 3" xfId="5630"/>
    <cellStyle name="Normal 2 9 2 3 2" xfId="5631"/>
    <cellStyle name="Normal 2 9 2 3 2 2" xfId="5632"/>
    <cellStyle name="Normal 2 9 2 3 2 2 2" xfId="5633"/>
    <cellStyle name="Normal 2 9 2 3 2 2 3" xfId="5634"/>
    <cellStyle name="Normal 2 9 2 3 2 3" xfId="5635"/>
    <cellStyle name="Normal 2 9 2 3 2 4" xfId="5636"/>
    <cellStyle name="Normal 2 9 2 3 2 5" xfId="5637"/>
    <cellStyle name="Normal 2 9 2 3 3" xfId="5638"/>
    <cellStyle name="Normal 2 9 2 3 3 2" xfId="5639"/>
    <cellStyle name="Normal 2 9 2 3 3 2 2" xfId="5640"/>
    <cellStyle name="Normal 2 9 2 3 3 2 3" xfId="5641"/>
    <cellStyle name="Normal 2 9 2 3 3 3" xfId="5642"/>
    <cellStyle name="Normal 2 9 2 3 3 3 2" xfId="34233"/>
    <cellStyle name="Normal 2 9 2 3 3 4" xfId="5643"/>
    <cellStyle name="Normal 2 9 2 3 3 5" xfId="5644"/>
    <cellStyle name="Normal 2 9 2 3 4" xfId="5645"/>
    <cellStyle name="Normal 2 9 2 3 4 2" xfId="5646"/>
    <cellStyle name="Normal 2 9 2 3 4 3" xfId="5647"/>
    <cellStyle name="Normal 2 9 2 3 5" xfId="5648"/>
    <cellStyle name="Normal 2 9 2 3 6" xfId="5649"/>
    <cellStyle name="Normal 2 9 2 3 7" xfId="5650"/>
    <cellStyle name="Normal 2 9 2 4" xfId="5651"/>
    <cellStyle name="Normal 2 9 2 4 2" xfId="5652"/>
    <cellStyle name="Normal 2 9 2 4 3" xfId="5653"/>
    <cellStyle name="Normal 2 9 2 5" xfId="5654"/>
    <cellStyle name="Normal 2 9 2 5 2" xfId="33232"/>
    <cellStyle name="Normal 2 9 2 6" xfId="5655"/>
    <cellStyle name="Normal 2 9 2 7" xfId="5656"/>
    <cellStyle name="Normal 2 9 2 8" xfId="5657"/>
    <cellStyle name="Normal 2 9 3" xfId="5658"/>
    <cellStyle name="Normal 2 9 3 2" xfId="5659"/>
    <cellStyle name="Normal 2 9 3 2 2" xfId="5660"/>
    <cellStyle name="Normal 2 9 3 2 2 2" xfId="5661"/>
    <cellStyle name="Normal 2 9 3 2 2 3" xfId="5662"/>
    <cellStyle name="Normal 2 9 3 2 3" xfId="5663"/>
    <cellStyle name="Normal 2 9 3 2 4" xfId="5664"/>
    <cellStyle name="Normal 2 9 3 2 5" xfId="5665"/>
    <cellStyle name="Normal 2 9 3 3" xfId="5666"/>
    <cellStyle name="Normal 2 9 3 3 2" xfId="5667"/>
    <cellStyle name="Normal 2 9 3 3 3" xfId="5668"/>
    <cellStyle name="Normal 2 9 3 4" xfId="5669"/>
    <cellStyle name="Normal 2 9 3 5" xfId="5670"/>
    <cellStyle name="Normal 2 9 3 6" xfId="5671"/>
    <cellStyle name="Normal 2 9 3 7" xfId="5672"/>
    <cellStyle name="Normal 2 9 4" xfId="5673"/>
    <cellStyle name="Normal 2 9 4 2" xfId="5674"/>
    <cellStyle name="Normal 2 9 4 2 2" xfId="5675"/>
    <cellStyle name="Normal 2 9 4 2 3" xfId="5676"/>
    <cellStyle name="Normal 2 9 4 3" xfId="5677"/>
    <cellStyle name="Normal 2 9 4 4" xfId="5678"/>
    <cellStyle name="Normal 2 9 4 5" xfId="5679"/>
    <cellStyle name="Normal 2 9 5" xfId="5680"/>
    <cellStyle name="Normal 2 9 5 2" xfId="5681"/>
    <cellStyle name="Normal 2 9 5 2 2" xfId="5682"/>
    <cellStyle name="Normal 2 9 5 2 3" xfId="5683"/>
    <cellStyle name="Normal 2 9 5 3" xfId="5684"/>
    <cellStyle name="Normal 2 9 5 4" xfId="5685"/>
    <cellStyle name="Normal 2 9 5 5" xfId="5686"/>
    <cellStyle name="Normal 2 9 6" xfId="5687"/>
    <cellStyle name="Normal 2 9 6 2" xfId="5688"/>
    <cellStyle name="Normal 2 9 6 2 2" xfId="5689"/>
    <cellStyle name="Normal 2 9 6 2 3" xfId="5690"/>
    <cellStyle name="Normal 2 9 6 3" xfId="5691"/>
    <cellStyle name="Normal 2 9 6 4" xfId="5692"/>
    <cellStyle name="Normal 2 9 6 5" xfId="5693"/>
    <cellStyle name="Normal 2 9 7" xfId="5694"/>
    <cellStyle name="Normal 2 9 7 2" xfId="5695"/>
    <cellStyle name="Normal 2 9 7 2 2" xfId="5696"/>
    <cellStyle name="Normal 2 9 7 2 2 2" xfId="5697"/>
    <cellStyle name="Normal 2 9 7 2 2 3" xfId="5698"/>
    <cellStyle name="Normal 2 9 7 2 3" xfId="5699"/>
    <cellStyle name="Normal 2 9 7 2 4" xfId="5700"/>
    <cellStyle name="Normal 2 9 7 2 5" xfId="5701"/>
    <cellStyle name="Normal 2 9 7 3" xfId="5702"/>
    <cellStyle name="Normal 2 9 7 3 2" xfId="5703"/>
    <cellStyle name="Normal 2 9 7 3 2 2" xfId="5704"/>
    <cellStyle name="Normal 2 9 7 3 2 3" xfId="5705"/>
    <cellStyle name="Normal 2 9 7 3 3" xfId="5706"/>
    <cellStyle name="Normal 2 9 7 3 3 2" xfId="34501"/>
    <cellStyle name="Normal 2 9 7 3 4" xfId="5707"/>
    <cellStyle name="Normal 2 9 7 3 5" xfId="5708"/>
    <cellStyle name="Normal 2 9 7 4" xfId="5709"/>
    <cellStyle name="Normal 2 9 7 4 2" xfId="5710"/>
    <cellStyle name="Normal 2 9 7 4 3" xfId="5711"/>
    <cellStyle name="Normal 2 9 7 5" xfId="5712"/>
    <cellStyle name="Normal 2 9 7 6" xfId="5713"/>
    <cellStyle name="Normal 2 9 7 7" xfId="5714"/>
    <cellStyle name="Normal 2 9 8" xfId="5715"/>
    <cellStyle name="Normal 2 9 8 2" xfId="5716"/>
    <cellStyle name="Normal 2 9 8 2 2" xfId="5717"/>
    <cellStyle name="Normal 2 9 8 2 3" xfId="5718"/>
    <cellStyle name="Normal 2 9 8 3" xfId="5719"/>
    <cellStyle name="Normal 2 9 8 3 2" xfId="34007"/>
    <cellStyle name="Normal 2 9 8 4" xfId="5720"/>
    <cellStyle name="Normal 2 9 8 5" xfId="5721"/>
    <cellStyle name="Normal 2 9 9" xfId="5722"/>
    <cellStyle name="Normal 2 9 9 2" xfId="5723"/>
    <cellStyle name="Normal 2 9 9 2 2" xfId="5724"/>
    <cellStyle name="Normal 2 9 9 2 3" xfId="5725"/>
    <cellStyle name="Normal 2 9 9 3" xfId="5726"/>
    <cellStyle name="Normal 2 9 9 4" xfId="5727"/>
    <cellStyle name="Normal 2 9 9 5" xfId="5728"/>
    <cellStyle name="Normal 20" xfId="5729"/>
    <cellStyle name="Normal 20 10" xfId="5730"/>
    <cellStyle name="Normal 20 10 2" xfId="33233"/>
    <cellStyle name="Normal 20 11" xfId="5731"/>
    <cellStyle name="Normal 20 12" xfId="5732"/>
    <cellStyle name="Normal 20 13" xfId="5733"/>
    <cellStyle name="Normal 20 2" xfId="5734"/>
    <cellStyle name="Normal 20 2 2" xfId="5735"/>
    <cellStyle name="Normal 20 2 2 2" xfId="5736"/>
    <cellStyle name="Normal 20 2 2 2 2" xfId="5737"/>
    <cellStyle name="Normal 20 2 2 2 2 2" xfId="5738"/>
    <cellStyle name="Normal 20 2 2 2 2 3" xfId="5739"/>
    <cellStyle name="Normal 20 2 2 2 3" xfId="5740"/>
    <cellStyle name="Normal 20 2 2 2 3 2" xfId="34502"/>
    <cellStyle name="Normal 20 2 2 2 4" xfId="5741"/>
    <cellStyle name="Normal 20 2 2 2 5" xfId="5742"/>
    <cellStyle name="Normal 20 2 2 3" xfId="5743"/>
    <cellStyle name="Normal 20 2 2 3 2" xfId="5744"/>
    <cellStyle name="Normal 20 2 2 3 3" xfId="5745"/>
    <cellStyle name="Normal 20 2 2 4" xfId="5746"/>
    <cellStyle name="Normal 20 2 2 4 2" xfId="33235"/>
    <cellStyle name="Normal 20 2 2 5" xfId="5747"/>
    <cellStyle name="Normal 20 2 2 6" xfId="5748"/>
    <cellStyle name="Normal 20 2 3" xfId="5749"/>
    <cellStyle name="Normal 20 2 3 2" xfId="5750"/>
    <cellStyle name="Normal 20 2 3 2 2" xfId="5751"/>
    <cellStyle name="Normal 20 2 3 2 3" xfId="5752"/>
    <cellStyle name="Normal 20 2 3 3" xfId="5753"/>
    <cellStyle name="Normal 20 2 3 3 2" xfId="5754"/>
    <cellStyle name="Normal 20 2 3 3 2 2" xfId="5755"/>
    <cellStyle name="Normal 20 2 3 3 2 3" xfId="5756"/>
    <cellStyle name="Normal 20 2 3 3 3" xfId="5757"/>
    <cellStyle name="Normal 20 2 3 3 3 2" xfId="34803"/>
    <cellStyle name="Normal 20 2 3 3 4" xfId="5758"/>
    <cellStyle name="Normal 20 2 3 3 5" xfId="5759"/>
    <cellStyle name="Normal 20 2 3 4" xfId="5760"/>
    <cellStyle name="Normal 20 2 3 5" xfId="5761"/>
    <cellStyle name="Normal 20 2 4" xfId="5762"/>
    <cellStyle name="Normal 20 2 4 2" xfId="5763"/>
    <cellStyle name="Normal 20 2 4 2 2" xfId="5764"/>
    <cellStyle name="Normal 20 2 4 2 3" xfId="5765"/>
    <cellStyle name="Normal 20 2 4 3" xfId="5766"/>
    <cellStyle name="Normal 20 2 4 3 2" xfId="34053"/>
    <cellStyle name="Normal 20 2 4 4" xfId="5767"/>
    <cellStyle name="Normal 20 2 4 5" xfId="5768"/>
    <cellStyle name="Normal 20 2 5" xfId="5769"/>
    <cellStyle name="Normal 20 2 5 2" xfId="33234"/>
    <cellStyle name="Normal 20 2 6" xfId="5770"/>
    <cellStyle name="Normal 20 2 7" xfId="5771"/>
    <cellStyle name="Normal 20 2 8" xfId="5772"/>
    <cellStyle name="Normal 20 3" xfId="5773"/>
    <cellStyle name="Normal 20 3 10" xfId="5774"/>
    <cellStyle name="Normal 20 3 2" xfId="5775"/>
    <cellStyle name="Normal 20 3 2 2" xfId="5776"/>
    <cellStyle name="Normal 20 3 2 2 2" xfId="5777"/>
    <cellStyle name="Normal 20 3 2 2 2 2" xfId="5778"/>
    <cellStyle name="Normal 20 3 2 2 2 3" xfId="5779"/>
    <cellStyle name="Normal 20 3 2 2 3" xfId="5780"/>
    <cellStyle name="Normal 20 3 2 2 3 2" xfId="34503"/>
    <cellStyle name="Normal 20 3 2 2 4" xfId="5781"/>
    <cellStyle name="Normal 20 3 2 2 5" xfId="5782"/>
    <cellStyle name="Normal 20 3 2 3" xfId="5783"/>
    <cellStyle name="Normal 20 3 2 3 2" xfId="5784"/>
    <cellStyle name="Normal 20 3 2 3 3" xfId="5785"/>
    <cellStyle name="Normal 20 3 2 4" xfId="5786"/>
    <cellStyle name="Normal 20 3 2 4 2" xfId="33237"/>
    <cellStyle name="Normal 20 3 2 5" xfId="5787"/>
    <cellStyle name="Normal 20 3 2 6" xfId="5788"/>
    <cellStyle name="Normal 20 3 3" xfId="5789"/>
    <cellStyle name="Normal 20 3 3 2" xfId="5790"/>
    <cellStyle name="Normal 20 3 3 2 2" xfId="5791"/>
    <cellStyle name="Normal 20 3 3 2 2 2" xfId="5792"/>
    <cellStyle name="Normal 20 3 3 2 2 3" xfId="5793"/>
    <cellStyle name="Normal 20 3 3 2 3" xfId="5794"/>
    <cellStyle name="Normal 20 3 3 2 4" xfId="5795"/>
    <cellStyle name="Normal 20 3 3 2 5" xfId="5796"/>
    <cellStyle name="Normal 20 3 3 3" xfId="5797"/>
    <cellStyle name="Normal 20 3 3 3 2" xfId="5798"/>
    <cellStyle name="Normal 20 3 3 3 2 2" xfId="5799"/>
    <cellStyle name="Normal 20 3 3 3 2 3" xfId="5800"/>
    <cellStyle name="Normal 20 3 3 3 3" xfId="5801"/>
    <cellStyle name="Normal 20 3 3 3 3 2" xfId="34504"/>
    <cellStyle name="Normal 20 3 3 3 4" xfId="5802"/>
    <cellStyle name="Normal 20 3 3 3 5" xfId="5803"/>
    <cellStyle name="Normal 20 3 3 4" xfId="5804"/>
    <cellStyle name="Normal 20 3 3 4 2" xfId="5805"/>
    <cellStyle name="Normal 20 3 3 4 3" xfId="5806"/>
    <cellStyle name="Normal 20 3 3 5" xfId="5807"/>
    <cellStyle name="Normal 20 3 3 6" xfId="5808"/>
    <cellStyle name="Normal 20 3 3 7" xfId="5809"/>
    <cellStyle name="Normal 20 3 4" xfId="5810"/>
    <cellStyle name="Normal 20 3 4 2" xfId="5811"/>
    <cellStyle name="Normal 20 3 4 2 2" xfId="5812"/>
    <cellStyle name="Normal 20 3 4 2 3" xfId="5813"/>
    <cellStyle name="Normal 20 3 4 3" xfId="5814"/>
    <cellStyle name="Normal 20 3 4 3 2" xfId="34054"/>
    <cellStyle name="Normal 20 3 4 4" xfId="5815"/>
    <cellStyle name="Normal 20 3 4 5" xfId="5816"/>
    <cellStyle name="Normal 20 3 5" xfId="5817"/>
    <cellStyle name="Normal 20 3 5 2" xfId="5818"/>
    <cellStyle name="Normal 20 3 5 2 2" xfId="5819"/>
    <cellStyle name="Normal 20 3 5 2 3" xfId="5820"/>
    <cellStyle name="Normal 20 3 5 3" xfId="5821"/>
    <cellStyle name="Normal 20 3 5 3 2" xfId="35047"/>
    <cellStyle name="Normal 20 3 5 4" xfId="5822"/>
    <cellStyle name="Normal 20 3 5 5" xfId="5823"/>
    <cellStyle name="Normal 20 3 6" xfId="5824"/>
    <cellStyle name="Normal 20 3 6 2" xfId="5825"/>
    <cellStyle name="Normal 20 3 6 3" xfId="5826"/>
    <cellStyle name="Normal 20 3 7" xfId="5827"/>
    <cellStyle name="Normal 20 3 7 2" xfId="33236"/>
    <cellStyle name="Normal 20 3 8" xfId="5828"/>
    <cellStyle name="Normal 20 3 9" xfId="5829"/>
    <cellStyle name="Normal 20 4" xfId="5830"/>
    <cellStyle name="Normal 20 4 2" xfId="5831"/>
    <cellStyle name="Normal 20 4 2 2" xfId="5832"/>
    <cellStyle name="Normal 20 4 2 2 2" xfId="5833"/>
    <cellStyle name="Normal 20 4 2 2 2 2" xfId="5834"/>
    <cellStyle name="Normal 20 4 2 2 2 3" xfId="5835"/>
    <cellStyle name="Normal 20 4 2 2 3" xfId="5836"/>
    <cellStyle name="Normal 20 4 2 2 3 2" xfId="34505"/>
    <cellStyle name="Normal 20 4 2 2 4" xfId="5837"/>
    <cellStyle name="Normal 20 4 2 2 5" xfId="5838"/>
    <cellStyle name="Normal 20 4 2 3" xfId="5839"/>
    <cellStyle name="Normal 20 4 2 3 2" xfId="5840"/>
    <cellStyle name="Normal 20 4 2 3 3" xfId="5841"/>
    <cellStyle name="Normal 20 4 2 4" xfId="5842"/>
    <cellStyle name="Normal 20 4 2 4 2" xfId="33239"/>
    <cellStyle name="Normal 20 4 2 5" xfId="5843"/>
    <cellStyle name="Normal 20 4 2 6" xfId="5844"/>
    <cellStyle name="Normal 20 4 3" xfId="5845"/>
    <cellStyle name="Normal 20 4 3 2" xfId="5846"/>
    <cellStyle name="Normal 20 4 3 2 2" xfId="5847"/>
    <cellStyle name="Normal 20 4 3 2 3" xfId="5848"/>
    <cellStyle name="Normal 20 4 3 3" xfId="5849"/>
    <cellStyle name="Normal 20 4 3 3 2" xfId="34804"/>
    <cellStyle name="Normal 20 4 3 4" xfId="5850"/>
    <cellStyle name="Normal 20 4 3 5" xfId="5851"/>
    <cellStyle name="Normal 20 4 4" xfId="5852"/>
    <cellStyle name="Normal 20 4 4 2" xfId="5853"/>
    <cellStyle name="Normal 20 4 4 3" xfId="5854"/>
    <cellStyle name="Normal 20 4 5" xfId="5855"/>
    <cellStyle name="Normal 20 4 5 2" xfId="33238"/>
    <cellStyle name="Normal 20 4 6" xfId="5856"/>
    <cellStyle name="Normal 20 4 7" xfId="5857"/>
    <cellStyle name="Normal 20 4 8" xfId="5858"/>
    <cellStyle name="Normal 20 5" xfId="5859"/>
    <cellStyle name="Normal 20 5 2" xfId="5860"/>
    <cellStyle name="Normal 20 5 2 2" xfId="5861"/>
    <cellStyle name="Normal 20 5 2 2 2" xfId="5862"/>
    <cellStyle name="Normal 20 5 2 2 2 2" xfId="5863"/>
    <cellStyle name="Normal 20 5 2 2 2 3" xfId="5864"/>
    <cellStyle name="Normal 20 5 2 2 3" xfId="5865"/>
    <cellStyle name="Normal 20 5 2 2 3 2" xfId="34506"/>
    <cellStyle name="Normal 20 5 2 2 4" xfId="5866"/>
    <cellStyle name="Normal 20 5 2 2 5" xfId="5867"/>
    <cellStyle name="Normal 20 5 2 3" xfId="5868"/>
    <cellStyle name="Normal 20 5 2 3 2" xfId="5869"/>
    <cellStyle name="Normal 20 5 2 3 3" xfId="5870"/>
    <cellStyle name="Normal 20 5 2 4" xfId="5871"/>
    <cellStyle name="Normal 20 5 2 4 2" xfId="33241"/>
    <cellStyle name="Normal 20 5 2 5" xfId="5872"/>
    <cellStyle name="Normal 20 5 2 6" xfId="5873"/>
    <cellStyle name="Normal 20 5 3" xfId="5874"/>
    <cellStyle name="Normal 20 5 3 2" xfId="5875"/>
    <cellStyle name="Normal 20 5 3 2 2" xfId="5876"/>
    <cellStyle name="Normal 20 5 3 2 3" xfId="5877"/>
    <cellStyle name="Normal 20 5 3 3" xfId="5878"/>
    <cellStyle name="Normal 20 5 3 3 2" xfId="34507"/>
    <cellStyle name="Normal 20 5 3 4" xfId="5879"/>
    <cellStyle name="Normal 20 5 3 5" xfId="5880"/>
    <cellStyle name="Normal 20 5 4" xfId="5881"/>
    <cellStyle name="Normal 20 5 4 2" xfId="5882"/>
    <cellStyle name="Normal 20 5 4 2 2" xfId="5883"/>
    <cellStyle name="Normal 20 5 4 2 3" xfId="5884"/>
    <cellStyle name="Normal 20 5 4 3" xfId="5885"/>
    <cellStyle name="Normal 20 5 4 3 2" xfId="35048"/>
    <cellStyle name="Normal 20 5 4 4" xfId="5886"/>
    <cellStyle name="Normal 20 5 4 5" xfId="5887"/>
    <cellStyle name="Normal 20 5 5" xfId="5888"/>
    <cellStyle name="Normal 20 5 5 2" xfId="5889"/>
    <cellStyle name="Normal 20 5 5 3" xfId="5890"/>
    <cellStyle name="Normal 20 5 6" xfId="5891"/>
    <cellStyle name="Normal 20 5 6 2" xfId="33240"/>
    <cellStyle name="Normal 20 5 7" xfId="5892"/>
    <cellStyle name="Normal 20 5 8" xfId="5893"/>
    <cellStyle name="Normal 20 5 9" xfId="5894"/>
    <cellStyle name="Normal 20 6" xfId="5895"/>
    <cellStyle name="Normal 20 6 2" xfId="5896"/>
    <cellStyle name="Normal 20 6 2 2" xfId="5897"/>
    <cellStyle name="Normal 20 6 2 2 2" xfId="5898"/>
    <cellStyle name="Normal 20 6 2 2 3" xfId="5899"/>
    <cellStyle name="Normal 20 6 2 3" xfId="5900"/>
    <cellStyle name="Normal 20 6 2 3 2" xfId="34630"/>
    <cellStyle name="Normal 20 6 2 4" xfId="5901"/>
    <cellStyle name="Normal 20 6 2 5" xfId="5902"/>
    <cellStyle name="Normal 20 6 3" xfId="5903"/>
    <cellStyle name="Normal 20 6 3 2" xfId="5904"/>
    <cellStyle name="Normal 20 6 3 3" xfId="5905"/>
    <cellStyle name="Normal 20 6 4" xfId="5906"/>
    <cellStyle name="Normal 20 6 4 2" xfId="33242"/>
    <cellStyle name="Normal 20 6 5" xfId="5907"/>
    <cellStyle name="Normal 20 6 6" xfId="5908"/>
    <cellStyle name="Normal 20 6 7" xfId="5909"/>
    <cellStyle name="Normal 20 7" xfId="5910"/>
    <cellStyle name="Normal 20 7 2" xfId="5911"/>
    <cellStyle name="Normal 20 7 2 2" xfId="5912"/>
    <cellStyle name="Normal 20 7 2 3" xfId="5913"/>
    <cellStyle name="Normal 20 7 3" xfId="5914"/>
    <cellStyle name="Normal 20 7 3 2" xfId="5915"/>
    <cellStyle name="Normal 20 7 3 2 2" xfId="5916"/>
    <cellStyle name="Normal 20 7 3 2 3" xfId="5917"/>
    <cellStyle name="Normal 20 7 3 3" xfId="5918"/>
    <cellStyle name="Normal 20 7 3 3 2" xfId="34508"/>
    <cellStyle name="Normal 20 7 3 4" xfId="5919"/>
    <cellStyle name="Normal 20 7 3 5" xfId="5920"/>
    <cellStyle name="Normal 20 7 4" xfId="5921"/>
    <cellStyle name="Normal 20 7 5" xfId="5922"/>
    <cellStyle name="Normal 20 8" xfId="5923"/>
    <cellStyle name="Normal 20 8 2" xfId="5924"/>
    <cellStyle name="Normal 20 8 2 2" xfId="5925"/>
    <cellStyle name="Normal 20 8 2 3" xfId="5926"/>
    <cellStyle name="Normal 20 8 3" xfId="5927"/>
    <cellStyle name="Normal 20 8 3 2" xfId="34052"/>
    <cellStyle name="Normal 20 8 4" xfId="5928"/>
    <cellStyle name="Normal 20 8 5" xfId="5929"/>
    <cellStyle name="Normal 20 9" xfId="5930"/>
    <cellStyle name="Normal 20 9 2" xfId="5931"/>
    <cellStyle name="Normal 20 9 2 2" xfId="5932"/>
    <cellStyle name="Normal 20 9 2 3" xfId="5933"/>
    <cellStyle name="Normal 20 9 3" xfId="5934"/>
    <cellStyle name="Normal 20 9 3 2" xfId="35046"/>
    <cellStyle name="Normal 20 9 4" xfId="5935"/>
    <cellStyle name="Normal 20 9 5" xfId="5936"/>
    <cellStyle name="Normal 21" xfId="5937"/>
    <cellStyle name="Normal 21 10" xfId="5938"/>
    <cellStyle name="Normal 21 10 2" xfId="33243"/>
    <cellStyle name="Normal 21 11" xfId="5939"/>
    <cellStyle name="Normal 21 12" xfId="5940"/>
    <cellStyle name="Normal 21 13" xfId="5941"/>
    <cellStyle name="Normal 21 2" xfId="5942"/>
    <cellStyle name="Normal 21 2 10" xfId="5943"/>
    <cellStyle name="Normal 21 2 2" xfId="5944"/>
    <cellStyle name="Normal 21 2 2 2" xfId="5945"/>
    <cellStyle name="Normal 21 2 2 2 2" xfId="5946"/>
    <cellStyle name="Normal 21 2 2 2 2 2" xfId="5947"/>
    <cellStyle name="Normal 21 2 2 2 2 3" xfId="5948"/>
    <cellStyle name="Normal 21 2 2 2 3" xfId="5949"/>
    <cellStyle name="Normal 21 2 2 2 3 2" xfId="34234"/>
    <cellStyle name="Normal 21 2 2 2 4" xfId="5950"/>
    <cellStyle name="Normal 21 2 2 2 5" xfId="5951"/>
    <cellStyle name="Normal 21 2 2 3" xfId="5952"/>
    <cellStyle name="Normal 21 2 2 3 2" xfId="5953"/>
    <cellStyle name="Normal 21 2 2 3 3" xfId="5954"/>
    <cellStyle name="Normal 21 2 2 4" xfId="5955"/>
    <cellStyle name="Normal 21 2 2 4 2" xfId="33245"/>
    <cellStyle name="Normal 21 2 2 5" xfId="5956"/>
    <cellStyle name="Normal 21 2 2 6" xfId="5957"/>
    <cellStyle name="Normal 21 2 3" xfId="5958"/>
    <cellStyle name="Normal 21 2 3 2" xfId="5959"/>
    <cellStyle name="Normal 21 2 3 2 2" xfId="5960"/>
    <cellStyle name="Normal 21 2 3 2 2 2" xfId="5961"/>
    <cellStyle name="Normal 21 2 3 2 2 3" xfId="5962"/>
    <cellStyle name="Normal 21 2 3 2 3" xfId="5963"/>
    <cellStyle name="Normal 21 2 3 2 4" xfId="5964"/>
    <cellStyle name="Normal 21 2 3 2 5" xfId="5965"/>
    <cellStyle name="Normal 21 2 3 3" xfId="5966"/>
    <cellStyle name="Normal 21 2 3 3 2" xfId="5967"/>
    <cellStyle name="Normal 21 2 3 3 2 2" xfId="5968"/>
    <cellStyle name="Normal 21 2 3 3 2 3" xfId="5969"/>
    <cellStyle name="Normal 21 2 3 3 3" xfId="5970"/>
    <cellStyle name="Normal 21 2 3 3 3 2" xfId="34235"/>
    <cellStyle name="Normal 21 2 3 3 4" xfId="5971"/>
    <cellStyle name="Normal 21 2 3 3 5" xfId="5972"/>
    <cellStyle name="Normal 21 2 3 4" xfId="5973"/>
    <cellStyle name="Normal 21 2 3 4 2" xfId="5974"/>
    <cellStyle name="Normal 21 2 3 4 3" xfId="5975"/>
    <cellStyle name="Normal 21 2 3 5" xfId="5976"/>
    <cellStyle name="Normal 21 2 3 6" xfId="5977"/>
    <cellStyle name="Normal 21 2 3 7" xfId="5978"/>
    <cellStyle name="Normal 21 2 4" xfId="5979"/>
    <cellStyle name="Normal 21 2 4 2" xfId="5980"/>
    <cellStyle name="Normal 21 2 4 2 2" xfId="5981"/>
    <cellStyle name="Normal 21 2 4 2 3" xfId="5982"/>
    <cellStyle name="Normal 21 2 4 3" xfId="5983"/>
    <cellStyle name="Normal 21 2 4 3 2" xfId="34056"/>
    <cellStyle name="Normal 21 2 4 4" xfId="5984"/>
    <cellStyle name="Normal 21 2 4 5" xfId="5985"/>
    <cellStyle name="Normal 21 2 5" xfId="5986"/>
    <cellStyle name="Normal 21 2 5 2" xfId="5987"/>
    <cellStyle name="Normal 21 2 5 2 2" xfId="5988"/>
    <cellStyle name="Normal 21 2 5 2 3" xfId="5989"/>
    <cellStyle name="Normal 21 2 5 3" xfId="5990"/>
    <cellStyle name="Normal 21 2 5 4" xfId="5991"/>
    <cellStyle name="Normal 21 2 5 5" xfId="5992"/>
    <cellStyle name="Normal 21 2 6" xfId="5993"/>
    <cellStyle name="Normal 21 2 6 2" xfId="5994"/>
    <cellStyle name="Normal 21 2 6 3" xfId="5995"/>
    <cellStyle name="Normal 21 2 7" xfId="5996"/>
    <cellStyle name="Normal 21 2 7 2" xfId="33244"/>
    <cellStyle name="Normal 21 2 8" xfId="5997"/>
    <cellStyle name="Normal 21 2 9" xfId="5998"/>
    <cellStyle name="Normal 21 3" xfId="5999"/>
    <cellStyle name="Normal 21 3 2" xfId="6000"/>
    <cellStyle name="Normal 21 3 2 2" xfId="6001"/>
    <cellStyle name="Normal 21 3 2 2 2" xfId="6002"/>
    <cellStyle name="Normal 21 3 2 2 2 2" xfId="6003"/>
    <cellStyle name="Normal 21 3 2 2 2 3" xfId="6004"/>
    <cellStyle name="Normal 21 3 2 2 3" xfId="6005"/>
    <cellStyle name="Normal 21 3 2 2 3 2" xfId="34509"/>
    <cellStyle name="Normal 21 3 2 2 4" xfId="6006"/>
    <cellStyle name="Normal 21 3 2 2 5" xfId="6007"/>
    <cellStyle name="Normal 21 3 2 3" xfId="6008"/>
    <cellStyle name="Normal 21 3 2 3 2" xfId="6009"/>
    <cellStyle name="Normal 21 3 2 3 3" xfId="6010"/>
    <cellStyle name="Normal 21 3 2 4" xfId="6011"/>
    <cellStyle name="Normal 21 3 2 4 2" xfId="33247"/>
    <cellStyle name="Normal 21 3 2 5" xfId="6012"/>
    <cellStyle name="Normal 21 3 2 6" xfId="6013"/>
    <cellStyle name="Normal 21 3 3" xfId="6014"/>
    <cellStyle name="Normal 21 3 3 2" xfId="6015"/>
    <cellStyle name="Normal 21 3 3 2 2" xfId="6016"/>
    <cellStyle name="Normal 21 3 3 2 3" xfId="6017"/>
    <cellStyle name="Normal 21 3 3 3" xfId="6018"/>
    <cellStyle name="Normal 21 3 3 3 2" xfId="6019"/>
    <cellStyle name="Normal 21 3 3 3 2 2" xfId="6020"/>
    <cellStyle name="Normal 21 3 3 3 2 3" xfId="6021"/>
    <cellStyle name="Normal 21 3 3 3 3" xfId="6022"/>
    <cellStyle name="Normal 21 3 3 3 3 2" xfId="34510"/>
    <cellStyle name="Normal 21 3 3 3 4" xfId="6023"/>
    <cellStyle name="Normal 21 3 3 3 5" xfId="6024"/>
    <cellStyle name="Normal 21 3 3 4" xfId="6025"/>
    <cellStyle name="Normal 21 3 3 5" xfId="6026"/>
    <cellStyle name="Normal 21 3 4" xfId="6027"/>
    <cellStyle name="Normal 21 3 4 2" xfId="6028"/>
    <cellStyle name="Normal 21 3 4 2 2" xfId="6029"/>
    <cellStyle name="Normal 21 3 4 2 3" xfId="6030"/>
    <cellStyle name="Normal 21 3 4 3" xfId="6031"/>
    <cellStyle name="Normal 21 3 4 3 2" xfId="34057"/>
    <cellStyle name="Normal 21 3 4 4" xfId="6032"/>
    <cellStyle name="Normal 21 3 4 5" xfId="6033"/>
    <cellStyle name="Normal 21 3 5" xfId="6034"/>
    <cellStyle name="Normal 21 3 5 2" xfId="6035"/>
    <cellStyle name="Normal 21 3 5 2 2" xfId="6036"/>
    <cellStyle name="Normal 21 3 5 2 3" xfId="6037"/>
    <cellStyle name="Normal 21 3 5 3" xfId="6038"/>
    <cellStyle name="Normal 21 3 5 4" xfId="6039"/>
    <cellStyle name="Normal 21 3 5 5" xfId="6040"/>
    <cellStyle name="Normal 21 3 6" xfId="6041"/>
    <cellStyle name="Normal 21 3 6 2" xfId="33246"/>
    <cellStyle name="Normal 21 3 7" xfId="6042"/>
    <cellStyle name="Normal 21 3 8" xfId="6043"/>
    <cellStyle name="Normal 21 3 9" xfId="6044"/>
    <cellStyle name="Normal 21 4" xfId="6045"/>
    <cellStyle name="Normal 21 4 2" xfId="6046"/>
    <cellStyle name="Normal 21 4 2 2" xfId="6047"/>
    <cellStyle name="Normal 21 4 2 2 2" xfId="6048"/>
    <cellStyle name="Normal 21 4 2 2 2 2" xfId="6049"/>
    <cellStyle name="Normal 21 4 2 2 2 3" xfId="6050"/>
    <cellStyle name="Normal 21 4 2 2 3" xfId="6051"/>
    <cellStyle name="Normal 21 4 2 2 3 2" xfId="34855"/>
    <cellStyle name="Normal 21 4 2 2 4" xfId="6052"/>
    <cellStyle name="Normal 21 4 2 2 5" xfId="6053"/>
    <cellStyle name="Normal 21 4 2 3" xfId="6054"/>
    <cellStyle name="Normal 21 4 2 3 2" xfId="6055"/>
    <cellStyle name="Normal 21 4 2 3 3" xfId="6056"/>
    <cellStyle name="Normal 21 4 2 4" xfId="6057"/>
    <cellStyle name="Normal 21 4 2 4 2" xfId="33249"/>
    <cellStyle name="Normal 21 4 2 5" xfId="6058"/>
    <cellStyle name="Normal 21 4 2 6" xfId="6059"/>
    <cellStyle name="Normal 21 4 3" xfId="6060"/>
    <cellStyle name="Normal 21 4 3 2" xfId="6061"/>
    <cellStyle name="Normal 21 4 3 2 2" xfId="6062"/>
    <cellStyle name="Normal 21 4 3 2 3" xfId="6063"/>
    <cellStyle name="Normal 21 4 3 3" xfId="6064"/>
    <cellStyle name="Normal 21 4 3 3 2" xfId="34236"/>
    <cellStyle name="Normal 21 4 3 4" xfId="6065"/>
    <cellStyle name="Normal 21 4 3 5" xfId="6066"/>
    <cellStyle name="Normal 21 4 4" xfId="6067"/>
    <cellStyle name="Normal 21 4 4 2" xfId="6068"/>
    <cellStyle name="Normal 21 4 4 2 2" xfId="6069"/>
    <cellStyle name="Normal 21 4 4 2 3" xfId="6070"/>
    <cellStyle name="Normal 21 4 4 3" xfId="6071"/>
    <cellStyle name="Normal 21 4 4 4" xfId="6072"/>
    <cellStyle name="Normal 21 4 4 5" xfId="6073"/>
    <cellStyle name="Normal 21 4 5" xfId="6074"/>
    <cellStyle name="Normal 21 4 5 2" xfId="6075"/>
    <cellStyle name="Normal 21 4 5 3" xfId="6076"/>
    <cellStyle name="Normal 21 4 6" xfId="6077"/>
    <cellStyle name="Normal 21 4 6 2" xfId="33248"/>
    <cellStyle name="Normal 21 4 7" xfId="6078"/>
    <cellStyle name="Normal 21 4 8" xfId="6079"/>
    <cellStyle name="Normal 21 4 9" xfId="6080"/>
    <cellStyle name="Normal 21 5" xfId="6081"/>
    <cellStyle name="Normal 21 5 2" xfId="6082"/>
    <cellStyle name="Normal 21 5 2 2" xfId="6083"/>
    <cellStyle name="Normal 21 5 2 2 2" xfId="6084"/>
    <cellStyle name="Normal 21 5 2 2 2 2" xfId="6085"/>
    <cellStyle name="Normal 21 5 2 2 2 3" xfId="6086"/>
    <cellStyle name="Normal 21 5 2 2 3" xfId="6087"/>
    <cellStyle name="Normal 21 5 2 2 3 2" xfId="34511"/>
    <cellStyle name="Normal 21 5 2 2 4" xfId="6088"/>
    <cellStyle name="Normal 21 5 2 2 5" xfId="6089"/>
    <cellStyle name="Normal 21 5 2 3" xfId="6090"/>
    <cellStyle name="Normal 21 5 2 3 2" xfId="6091"/>
    <cellStyle name="Normal 21 5 2 3 3" xfId="6092"/>
    <cellStyle name="Normal 21 5 2 4" xfId="6093"/>
    <cellStyle name="Normal 21 5 2 4 2" xfId="33251"/>
    <cellStyle name="Normal 21 5 2 5" xfId="6094"/>
    <cellStyle name="Normal 21 5 2 6" xfId="6095"/>
    <cellStyle name="Normal 21 5 3" xfId="6096"/>
    <cellStyle name="Normal 21 5 3 2" xfId="6097"/>
    <cellStyle name="Normal 21 5 3 2 2" xfId="6098"/>
    <cellStyle name="Normal 21 5 3 2 3" xfId="6099"/>
    <cellStyle name="Normal 21 5 3 3" xfId="6100"/>
    <cellStyle name="Normal 21 5 3 3 2" xfId="34512"/>
    <cellStyle name="Normal 21 5 3 4" xfId="6101"/>
    <cellStyle name="Normal 21 5 3 5" xfId="6102"/>
    <cellStyle name="Normal 21 5 4" xfId="6103"/>
    <cellStyle name="Normal 21 5 4 2" xfId="6104"/>
    <cellStyle name="Normal 21 5 4 3" xfId="6105"/>
    <cellStyle name="Normal 21 5 5" xfId="6106"/>
    <cellStyle name="Normal 21 5 5 2" xfId="33250"/>
    <cellStyle name="Normal 21 5 6" xfId="6107"/>
    <cellStyle name="Normal 21 5 7" xfId="6108"/>
    <cellStyle name="Normal 21 6" xfId="6109"/>
    <cellStyle name="Normal 21 6 2" xfId="6110"/>
    <cellStyle name="Normal 21 6 2 2" xfId="6111"/>
    <cellStyle name="Normal 21 6 2 2 2" xfId="6112"/>
    <cellStyle name="Normal 21 6 2 2 3" xfId="6113"/>
    <cellStyle name="Normal 21 6 2 3" xfId="6114"/>
    <cellStyle name="Normal 21 6 2 3 2" xfId="34805"/>
    <cellStyle name="Normal 21 6 2 4" xfId="6115"/>
    <cellStyle name="Normal 21 6 2 5" xfId="6116"/>
    <cellStyle name="Normal 21 6 3" xfId="6117"/>
    <cellStyle name="Normal 21 6 3 2" xfId="6118"/>
    <cellStyle name="Normal 21 6 3 3" xfId="6119"/>
    <cellStyle name="Normal 21 6 4" xfId="6120"/>
    <cellStyle name="Normal 21 6 4 2" xfId="33252"/>
    <cellStyle name="Normal 21 6 5" xfId="6121"/>
    <cellStyle name="Normal 21 6 6" xfId="6122"/>
    <cellStyle name="Normal 21 7" xfId="6123"/>
    <cellStyle name="Normal 21 7 2" xfId="6124"/>
    <cellStyle name="Normal 21 7 2 2" xfId="6125"/>
    <cellStyle name="Normal 21 7 2 2 2" xfId="6126"/>
    <cellStyle name="Normal 21 7 2 2 3" xfId="6127"/>
    <cellStyle name="Normal 21 7 2 3" xfId="6128"/>
    <cellStyle name="Normal 21 7 2 4" xfId="6129"/>
    <cellStyle name="Normal 21 7 2 5" xfId="6130"/>
    <cellStyle name="Normal 21 7 3" xfId="6131"/>
    <cellStyle name="Normal 21 7 3 2" xfId="6132"/>
    <cellStyle name="Normal 21 7 3 2 2" xfId="6133"/>
    <cellStyle name="Normal 21 7 3 2 3" xfId="6134"/>
    <cellStyle name="Normal 21 7 3 3" xfId="6135"/>
    <cellStyle name="Normal 21 7 3 3 2" xfId="34856"/>
    <cellStyle name="Normal 21 7 3 4" xfId="6136"/>
    <cellStyle name="Normal 21 7 3 5" xfId="6137"/>
    <cellStyle name="Normal 21 7 4" xfId="6138"/>
    <cellStyle name="Normal 21 7 4 2" xfId="6139"/>
    <cellStyle name="Normal 21 7 4 3" xfId="6140"/>
    <cellStyle name="Normal 21 7 5" xfId="6141"/>
    <cellStyle name="Normal 21 7 6" xfId="6142"/>
    <cellStyle name="Normal 21 7 7" xfId="6143"/>
    <cellStyle name="Normal 21 8" xfId="6144"/>
    <cellStyle name="Normal 21 8 2" xfId="6145"/>
    <cellStyle name="Normal 21 8 2 2" xfId="6146"/>
    <cellStyle name="Normal 21 8 2 3" xfId="6147"/>
    <cellStyle name="Normal 21 8 3" xfId="6148"/>
    <cellStyle name="Normal 21 8 3 2" xfId="34055"/>
    <cellStyle name="Normal 21 8 4" xfId="6149"/>
    <cellStyle name="Normal 21 8 5" xfId="6150"/>
    <cellStyle name="Normal 21 9" xfId="6151"/>
    <cellStyle name="Normal 21 9 2" xfId="6152"/>
    <cellStyle name="Normal 21 9 2 2" xfId="6153"/>
    <cellStyle name="Normal 21 9 2 3" xfId="6154"/>
    <cellStyle name="Normal 21 9 3" xfId="6155"/>
    <cellStyle name="Normal 21 9 4" xfId="6156"/>
    <cellStyle name="Normal 21 9 5" xfId="6157"/>
    <cellStyle name="Normal 22" xfId="6158"/>
    <cellStyle name="Normal 22 10" xfId="6159"/>
    <cellStyle name="Normal 22 10 2" xfId="33253"/>
    <cellStyle name="Normal 22 11" xfId="6160"/>
    <cellStyle name="Normal 22 12" xfId="6161"/>
    <cellStyle name="Normal 22 13" xfId="6162"/>
    <cellStyle name="Normal 22 2" xfId="6163"/>
    <cellStyle name="Normal 22 2 2" xfId="6164"/>
    <cellStyle name="Normal 22 2 2 2" xfId="6165"/>
    <cellStyle name="Normal 22 2 2 2 2" xfId="6166"/>
    <cellStyle name="Normal 22 2 2 2 2 2" xfId="6167"/>
    <cellStyle name="Normal 22 2 2 2 2 3" xfId="6168"/>
    <cellStyle name="Normal 22 2 2 2 3" xfId="6169"/>
    <cellStyle name="Normal 22 2 2 2 3 2" xfId="34513"/>
    <cellStyle name="Normal 22 2 2 2 4" xfId="6170"/>
    <cellStyle name="Normal 22 2 2 2 5" xfId="6171"/>
    <cellStyle name="Normal 22 2 2 3" xfId="6172"/>
    <cellStyle name="Normal 22 2 2 3 2" xfId="6173"/>
    <cellStyle name="Normal 22 2 2 3 3" xfId="6174"/>
    <cellStyle name="Normal 22 2 2 4" xfId="6175"/>
    <cellStyle name="Normal 22 2 2 4 2" xfId="33255"/>
    <cellStyle name="Normal 22 2 2 5" xfId="6176"/>
    <cellStyle name="Normal 22 2 2 6" xfId="6177"/>
    <cellStyle name="Normal 22 2 3" xfId="6178"/>
    <cellStyle name="Normal 22 2 3 2" xfId="6179"/>
    <cellStyle name="Normal 22 2 3 2 2" xfId="6180"/>
    <cellStyle name="Normal 22 2 3 2 3" xfId="6181"/>
    <cellStyle name="Normal 22 2 3 3" xfId="6182"/>
    <cellStyle name="Normal 22 2 3 3 2" xfId="34514"/>
    <cellStyle name="Normal 22 2 3 4" xfId="6183"/>
    <cellStyle name="Normal 22 2 3 5" xfId="6184"/>
    <cellStyle name="Normal 22 2 4" xfId="6185"/>
    <cellStyle name="Normal 22 2 4 2" xfId="6186"/>
    <cellStyle name="Normal 22 2 4 3" xfId="6187"/>
    <cellStyle name="Normal 22 2 5" xfId="6188"/>
    <cellStyle name="Normal 22 2 5 2" xfId="33254"/>
    <cellStyle name="Normal 22 2 6" xfId="6189"/>
    <cellStyle name="Normal 22 2 7" xfId="6190"/>
    <cellStyle name="Normal 22 3" xfId="6191"/>
    <cellStyle name="Normal 22 3 2" xfId="6192"/>
    <cellStyle name="Normal 22 3 2 2" xfId="6193"/>
    <cellStyle name="Normal 22 3 2 2 2" xfId="6194"/>
    <cellStyle name="Normal 22 3 2 2 2 2" xfId="6195"/>
    <cellStyle name="Normal 22 3 2 2 2 3" xfId="6196"/>
    <cellStyle name="Normal 22 3 2 2 3" xfId="6197"/>
    <cellStyle name="Normal 22 3 2 2 3 2" xfId="34857"/>
    <cellStyle name="Normal 22 3 2 2 4" xfId="6198"/>
    <cellStyle name="Normal 22 3 2 2 5" xfId="6199"/>
    <cellStyle name="Normal 22 3 2 3" xfId="6200"/>
    <cellStyle name="Normal 22 3 2 3 2" xfId="6201"/>
    <cellStyle name="Normal 22 3 2 3 3" xfId="6202"/>
    <cellStyle name="Normal 22 3 2 4" xfId="6203"/>
    <cellStyle name="Normal 22 3 2 4 2" xfId="33257"/>
    <cellStyle name="Normal 22 3 2 5" xfId="6204"/>
    <cellStyle name="Normal 22 3 2 6" xfId="6205"/>
    <cellStyle name="Normal 22 3 3" xfId="6206"/>
    <cellStyle name="Normal 22 3 3 2" xfId="6207"/>
    <cellStyle name="Normal 22 3 3 2 2" xfId="6208"/>
    <cellStyle name="Normal 22 3 3 2 3" xfId="6209"/>
    <cellStyle name="Normal 22 3 3 3" xfId="6210"/>
    <cellStyle name="Normal 22 3 3 3 2" xfId="34237"/>
    <cellStyle name="Normal 22 3 3 4" xfId="6211"/>
    <cellStyle name="Normal 22 3 3 5" xfId="6212"/>
    <cellStyle name="Normal 22 3 4" xfId="6213"/>
    <cellStyle name="Normal 22 3 4 2" xfId="6214"/>
    <cellStyle name="Normal 22 3 4 3" xfId="6215"/>
    <cellStyle name="Normal 22 3 5" xfId="6216"/>
    <cellStyle name="Normal 22 3 5 2" xfId="33256"/>
    <cellStyle name="Normal 22 3 6" xfId="6217"/>
    <cellStyle name="Normal 22 3 7" xfId="6218"/>
    <cellStyle name="Normal 22 4" xfId="6219"/>
    <cellStyle name="Normal 22 4 2" xfId="6220"/>
    <cellStyle name="Normal 22 4 2 2" xfId="6221"/>
    <cellStyle name="Normal 22 4 2 2 2" xfId="6222"/>
    <cellStyle name="Normal 22 4 2 2 2 2" xfId="6223"/>
    <cellStyle name="Normal 22 4 2 2 2 3" xfId="6224"/>
    <cellStyle name="Normal 22 4 2 2 3" xfId="6225"/>
    <cellStyle name="Normal 22 4 2 2 3 2" xfId="34806"/>
    <cellStyle name="Normal 22 4 2 2 4" xfId="6226"/>
    <cellStyle name="Normal 22 4 2 2 5" xfId="6227"/>
    <cellStyle name="Normal 22 4 2 3" xfId="6228"/>
    <cellStyle name="Normal 22 4 2 3 2" xfId="6229"/>
    <cellStyle name="Normal 22 4 2 3 3" xfId="6230"/>
    <cellStyle name="Normal 22 4 2 4" xfId="6231"/>
    <cellStyle name="Normal 22 4 2 4 2" xfId="33259"/>
    <cellStyle name="Normal 22 4 2 5" xfId="6232"/>
    <cellStyle name="Normal 22 4 2 6" xfId="6233"/>
    <cellStyle name="Normal 22 4 3" xfId="6234"/>
    <cellStyle name="Normal 22 4 3 2" xfId="6235"/>
    <cellStyle name="Normal 22 4 3 2 2" xfId="6236"/>
    <cellStyle name="Normal 22 4 3 2 3" xfId="6237"/>
    <cellStyle name="Normal 22 4 3 3" xfId="6238"/>
    <cellStyle name="Normal 22 4 3 3 2" xfId="34858"/>
    <cellStyle name="Normal 22 4 3 4" xfId="6239"/>
    <cellStyle name="Normal 22 4 3 5" xfId="6240"/>
    <cellStyle name="Normal 22 4 4" xfId="6241"/>
    <cellStyle name="Normal 22 4 4 2" xfId="6242"/>
    <cellStyle name="Normal 22 4 4 3" xfId="6243"/>
    <cellStyle name="Normal 22 4 5" xfId="6244"/>
    <cellStyle name="Normal 22 4 5 2" xfId="33258"/>
    <cellStyle name="Normal 22 4 6" xfId="6245"/>
    <cellStyle name="Normal 22 4 7" xfId="6246"/>
    <cellStyle name="Normal 22 5" xfId="6247"/>
    <cellStyle name="Normal 22 5 2" xfId="6248"/>
    <cellStyle name="Normal 22 5 2 2" xfId="6249"/>
    <cellStyle name="Normal 22 5 2 2 2" xfId="6250"/>
    <cellStyle name="Normal 22 5 2 2 2 2" xfId="6251"/>
    <cellStyle name="Normal 22 5 2 2 2 3" xfId="6252"/>
    <cellStyle name="Normal 22 5 2 2 3" xfId="6253"/>
    <cellStyle name="Normal 22 5 2 2 3 2" xfId="34515"/>
    <cellStyle name="Normal 22 5 2 2 4" xfId="6254"/>
    <cellStyle name="Normal 22 5 2 2 5" xfId="6255"/>
    <cellStyle name="Normal 22 5 2 3" xfId="6256"/>
    <cellStyle name="Normal 22 5 2 3 2" xfId="6257"/>
    <cellStyle name="Normal 22 5 2 3 3" xfId="6258"/>
    <cellStyle name="Normal 22 5 2 4" xfId="6259"/>
    <cellStyle name="Normal 22 5 2 4 2" xfId="33261"/>
    <cellStyle name="Normal 22 5 2 5" xfId="6260"/>
    <cellStyle name="Normal 22 5 2 6" xfId="6261"/>
    <cellStyle name="Normal 22 5 3" xfId="6262"/>
    <cellStyle name="Normal 22 5 3 2" xfId="6263"/>
    <cellStyle name="Normal 22 5 3 2 2" xfId="6264"/>
    <cellStyle name="Normal 22 5 3 2 3" xfId="6265"/>
    <cellStyle name="Normal 22 5 3 3" xfId="6266"/>
    <cellStyle name="Normal 22 5 3 3 2" xfId="34849"/>
    <cellStyle name="Normal 22 5 3 4" xfId="6267"/>
    <cellStyle name="Normal 22 5 3 5" xfId="6268"/>
    <cellStyle name="Normal 22 5 4" xfId="6269"/>
    <cellStyle name="Normal 22 5 4 2" xfId="6270"/>
    <cellStyle name="Normal 22 5 4 3" xfId="6271"/>
    <cellStyle name="Normal 22 5 5" xfId="6272"/>
    <cellStyle name="Normal 22 5 5 2" xfId="33260"/>
    <cellStyle name="Normal 22 5 6" xfId="6273"/>
    <cellStyle name="Normal 22 5 7" xfId="6274"/>
    <cellStyle name="Normal 22 6" xfId="6275"/>
    <cellStyle name="Normal 22 6 2" xfId="6276"/>
    <cellStyle name="Normal 22 6 2 2" xfId="6277"/>
    <cellStyle name="Normal 22 6 2 2 2" xfId="6278"/>
    <cellStyle name="Normal 22 6 2 2 3" xfId="6279"/>
    <cellStyle name="Normal 22 6 2 3" xfId="6280"/>
    <cellStyle name="Normal 22 6 2 3 2" xfId="34238"/>
    <cellStyle name="Normal 22 6 2 4" xfId="6281"/>
    <cellStyle name="Normal 22 6 2 5" xfId="6282"/>
    <cellStyle name="Normal 22 6 3" xfId="6283"/>
    <cellStyle name="Normal 22 6 3 2" xfId="6284"/>
    <cellStyle name="Normal 22 6 3 3" xfId="6285"/>
    <cellStyle name="Normal 22 6 4" xfId="6286"/>
    <cellStyle name="Normal 22 6 4 2" xfId="33262"/>
    <cellStyle name="Normal 22 6 5" xfId="6287"/>
    <cellStyle name="Normal 22 6 6" xfId="6288"/>
    <cellStyle name="Normal 22 7" xfId="6289"/>
    <cellStyle name="Normal 22 7 2" xfId="6290"/>
    <cellStyle name="Normal 22 7 2 2" xfId="6291"/>
    <cellStyle name="Normal 22 7 2 3" xfId="6292"/>
    <cellStyle name="Normal 22 7 3" xfId="6293"/>
    <cellStyle name="Normal 22 7 3 2" xfId="34516"/>
    <cellStyle name="Normal 22 7 4" xfId="6294"/>
    <cellStyle name="Normal 22 7 5" xfId="6295"/>
    <cellStyle name="Normal 22 8" xfId="6296"/>
    <cellStyle name="Normal 22 8 2" xfId="6297"/>
    <cellStyle name="Normal 22 8 2 2" xfId="6298"/>
    <cellStyle name="Normal 22 8 2 3" xfId="6299"/>
    <cellStyle name="Normal 22 8 3" xfId="6300"/>
    <cellStyle name="Normal 22 8 4" xfId="6301"/>
    <cellStyle name="Normal 22 8 5" xfId="6302"/>
    <cellStyle name="Normal 22 9" xfId="6303"/>
    <cellStyle name="Normal 22 9 2" xfId="6304"/>
    <cellStyle name="Normal 22 9 3" xfId="6305"/>
    <cellStyle name="Normal 23" xfId="6306"/>
    <cellStyle name="Normal 23 10" xfId="6307"/>
    <cellStyle name="Normal 23 10 2" xfId="33263"/>
    <cellStyle name="Normal 23 11" xfId="6308"/>
    <cellStyle name="Normal 23 12" xfId="6309"/>
    <cellStyle name="Normal 23 13" xfId="6310"/>
    <cellStyle name="Normal 23 2" xfId="6311"/>
    <cellStyle name="Normal 23 2 2" xfId="6312"/>
    <cellStyle name="Normal 23 2 2 2" xfId="6313"/>
    <cellStyle name="Normal 23 2 2 2 2" xfId="6314"/>
    <cellStyle name="Normal 23 2 2 2 2 2" xfId="6315"/>
    <cellStyle name="Normal 23 2 2 2 2 3" xfId="6316"/>
    <cellStyle name="Normal 23 2 2 2 3" xfId="6317"/>
    <cellStyle name="Normal 23 2 2 2 3 2" xfId="34517"/>
    <cellStyle name="Normal 23 2 2 2 4" xfId="6318"/>
    <cellStyle name="Normal 23 2 2 2 5" xfId="6319"/>
    <cellStyle name="Normal 23 2 2 3" xfId="6320"/>
    <cellStyle name="Normal 23 2 2 3 2" xfId="6321"/>
    <cellStyle name="Normal 23 2 2 3 3" xfId="6322"/>
    <cellStyle name="Normal 23 2 2 4" xfId="6323"/>
    <cellStyle name="Normal 23 2 2 4 2" xfId="33265"/>
    <cellStyle name="Normal 23 2 2 5" xfId="6324"/>
    <cellStyle name="Normal 23 2 2 6" xfId="6325"/>
    <cellStyle name="Normal 23 2 3" xfId="6326"/>
    <cellStyle name="Normal 23 2 3 2" xfId="6327"/>
    <cellStyle name="Normal 23 2 3 2 2" xfId="6328"/>
    <cellStyle name="Normal 23 2 3 2 3" xfId="6329"/>
    <cellStyle name="Normal 23 2 3 3" xfId="6330"/>
    <cellStyle name="Normal 23 2 3 3 2" xfId="34239"/>
    <cellStyle name="Normal 23 2 3 4" xfId="6331"/>
    <cellStyle name="Normal 23 2 3 5" xfId="6332"/>
    <cellStyle name="Normal 23 2 4" xfId="6333"/>
    <cellStyle name="Normal 23 2 4 2" xfId="6334"/>
    <cellStyle name="Normal 23 2 4 3" xfId="6335"/>
    <cellStyle name="Normal 23 2 5" xfId="6336"/>
    <cellStyle name="Normal 23 2 5 2" xfId="33264"/>
    <cellStyle name="Normal 23 2 6" xfId="6337"/>
    <cellStyle name="Normal 23 2 7" xfId="6338"/>
    <cellStyle name="Normal 23 3" xfId="6339"/>
    <cellStyle name="Normal 23 3 2" xfId="6340"/>
    <cellStyle name="Normal 23 3 2 2" xfId="6341"/>
    <cellStyle name="Normal 23 3 2 2 2" xfId="6342"/>
    <cellStyle name="Normal 23 3 2 2 2 2" xfId="6343"/>
    <cellStyle name="Normal 23 3 2 2 2 3" xfId="6344"/>
    <cellStyle name="Normal 23 3 2 2 3" xfId="6345"/>
    <cellStyle name="Normal 23 3 2 2 3 2" xfId="34240"/>
    <cellStyle name="Normal 23 3 2 2 4" xfId="6346"/>
    <cellStyle name="Normal 23 3 2 2 5" xfId="6347"/>
    <cellStyle name="Normal 23 3 2 3" xfId="6348"/>
    <cellStyle name="Normal 23 3 2 3 2" xfId="6349"/>
    <cellStyle name="Normal 23 3 2 3 3" xfId="6350"/>
    <cellStyle name="Normal 23 3 2 4" xfId="6351"/>
    <cellStyle name="Normal 23 3 2 4 2" xfId="33267"/>
    <cellStyle name="Normal 23 3 2 5" xfId="6352"/>
    <cellStyle name="Normal 23 3 2 6" xfId="6353"/>
    <cellStyle name="Normal 23 3 3" xfId="6354"/>
    <cellStyle name="Normal 23 3 3 2" xfId="6355"/>
    <cellStyle name="Normal 23 3 3 2 2" xfId="6356"/>
    <cellStyle name="Normal 23 3 3 2 3" xfId="6357"/>
    <cellStyle name="Normal 23 3 3 3" xfId="6358"/>
    <cellStyle name="Normal 23 3 3 3 2" xfId="34241"/>
    <cellStyle name="Normal 23 3 3 4" xfId="6359"/>
    <cellStyle name="Normal 23 3 3 5" xfId="6360"/>
    <cellStyle name="Normal 23 3 4" xfId="6361"/>
    <cellStyle name="Normal 23 3 4 2" xfId="6362"/>
    <cellStyle name="Normal 23 3 4 3" xfId="6363"/>
    <cellStyle name="Normal 23 3 5" xfId="6364"/>
    <cellStyle name="Normal 23 3 5 2" xfId="33266"/>
    <cellStyle name="Normal 23 3 6" xfId="6365"/>
    <cellStyle name="Normal 23 3 7" xfId="6366"/>
    <cellStyle name="Normal 23 4" xfId="6367"/>
    <cellStyle name="Normal 23 4 2" xfId="6368"/>
    <cellStyle name="Normal 23 4 2 2" xfId="6369"/>
    <cellStyle name="Normal 23 4 2 2 2" xfId="6370"/>
    <cellStyle name="Normal 23 4 2 2 2 2" xfId="6371"/>
    <cellStyle name="Normal 23 4 2 2 2 3" xfId="6372"/>
    <cellStyle name="Normal 23 4 2 2 3" xfId="6373"/>
    <cellStyle name="Normal 23 4 2 2 3 2" xfId="34518"/>
    <cellStyle name="Normal 23 4 2 2 4" xfId="6374"/>
    <cellStyle name="Normal 23 4 2 2 5" xfId="6375"/>
    <cellStyle name="Normal 23 4 2 3" xfId="6376"/>
    <cellStyle name="Normal 23 4 2 3 2" xfId="6377"/>
    <cellStyle name="Normal 23 4 2 3 3" xfId="6378"/>
    <cellStyle name="Normal 23 4 2 4" xfId="6379"/>
    <cellStyle name="Normal 23 4 2 4 2" xfId="33269"/>
    <cellStyle name="Normal 23 4 2 5" xfId="6380"/>
    <cellStyle name="Normal 23 4 2 6" xfId="6381"/>
    <cellStyle name="Normal 23 4 3" xfId="6382"/>
    <cellStyle name="Normal 23 4 3 2" xfId="6383"/>
    <cellStyle name="Normal 23 4 3 2 2" xfId="6384"/>
    <cellStyle name="Normal 23 4 3 2 3" xfId="6385"/>
    <cellStyle name="Normal 23 4 3 3" xfId="6386"/>
    <cellStyle name="Normal 23 4 3 3 2" xfId="34242"/>
    <cellStyle name="Normal 23 4 3 4" xfId="6387"/>
    <cellStyle name="Normal 23 4 3 5" xfId="6388"/>
    <cellStyle name="Normal 23 4 4" xfId="6389"/>
    <cellStyle name="Normal 23 4 4 2" xfId="6390"/>
    <cellStyle name="Normal 23 4 4 3" xfId="6391"/>
    <cellStyle name="Normal 23 4 5" xfId="6392"/>
    <cellStyle name="Normal 23 4 5 2" xfId="33268"/>
    <cellStyle name="Normal 23 4 6" xfId="6393"/>
    <cellStyle name="Normal 23 4 7" xfId="6394"/>
    <cellStyle name="Normal 23 5" xfId="6395"/>
    <cellStyle name="Normal 23 5 2" xfId="6396"/>
    <cellStyle name="Normal 23 5 2 2" xfId="6397"/>
    <cellStyle name="Normal 23 5 2 2 2" xfId="6398"/>
    <cellStyle name="Normal 23 5 2 2 2 2" xfId="6399"/>
    <cellStyle name="Normal 23 5 2 2 2 3" xfId="6400"/>
    <cellStyle name="Normal 23 5 2 2 3" xfId="6401"/>
    <cellStyle name="Normal 23 5 2 2 3 2" xfId="34243"/>
    <cellStyle name="Normal 23 5 2 2 4" xfId="6402"/>
    <cellStyle name="Normal 23 5 2 2 5" xfId="6403"/>
    <cellStyle name="Normal 23 5 2 3" xfId="6404"/>
    <cellStyle name="Normal 23 5 2 3 2" xfId="6405"/>
    <cellStyle name="Normal 23 5 2 3 3" xfId="6406"/>
    <cellStyle name="Normal 23 5 2 4" xfId="6407"/>
    <cellStyle name="Normal 23 5 2 4 2" xfId="33271"/>
    <cellStyle name="Normal 23 5 2 5" xfId="6408"/>
    <cellStyle name="Normal 23 5 2 6" xfId="6409"/>
    <cellStyle name="Normal 23 5 3" xfId="6410"/>
    <cellStyle name="Normal 23 5 3 2" xfId="6411"/>
    <cellStyle name="Normal 23 5 3 2 2" xfId="6412"/>
    <cellStyle name="Normal 23 5 3 2 3" xfId="6413"/>
    <cellStyle name="Normal 23 5 3 3" xfId="6414"/>
    <cellStyle name="Normal 23 5 3 3 2" xfId="34519"/>
    <cellStyle name="Normal 23 5 3 4" xfId="6415"/>
    <cellStyle name="Normal 23 5 3 5" xfId="6416"/>
    <cellStyle name="Normal 23 5 4" xfId="6417"/>
    <cellStyle name="Normal 23 5 4 2" xfId="6418"/>
    <cellStyle name="Normal 23 5 4 3" xfId="6419"/>
    <cellStyle name="Normal 23 5 5" xfId="6420"/>
    <cellStyle name="Normal 23 5 5 2" xfId="33270"/>
    <cellStyle name="Normal 23 5 6" xfId="6421"/>
    <cellStyle name="Normal 23 5 7" xfId="6422"/>
    <cellStyle name="Normal 23 6" xfId="6423"/>
    <cellStyle name="Normal 23 6 2" xfId="6424"/>
    <cellStyle name="Normal 23 6 2 2" xfId="6425"/>
    <cellStyle name="Normal 23 6 2 2 2" xfId="6426"/>
    <cellStyle name="Normal 23 6 2 2 3" xfId="6427"/>
    <cellStyle name="Normal 23 6 2 3" xfId="6428"/>
    <cellStyle name="Normal 23 6 2 3 2" xfId="34520"/>
    <cellStyle name="Normal 23 6 2 4" xfId="6429"/>
    <cellStyle name="Normal 23 6 2 5" xfId="6430"/>
    <cellStyle name="Normal 23 6 3" xfId="6431"/>
    <cellStyle name="Normal 23 6 3 2" xfId="6432"/>
    <cellStyle name="Normal 23 6 3 3" xfId="6433"/>
    <cellStyle name="Normal 23 6 4" xfId="6434"/>
    <cellStyle name="Normal 23 6 4 2" xfId="33272"/>
    <cellStyle name="Normal 23 6 5" xfId="6435"/>
    <cellStyle name="Normal 23 6 6" xfId="6436"/>
    <cellStyle name="Normal 23 7" xfId="6437"/>
    <cellStyle name="Normal 23 7 2" xfId="6438"/>
    <cellStyle name="Normal 23 7 2 2" xfId="6439"/>
    <cellStyle name="Normal 23 7 2 3" xfId="6440"/>
    <cellStyle name="Normal 23 7 3" xfId="6441"/>
    <cellStyle name="Normal 23 7 3 2" xfId="34521"/>
    <cellStyle name="Normal 23 7 4" xfId="6442"/>
    <cellStyle name="Normal 23 7 5" xfId="6443"/>
    <cellStyle name="Normal 23 8" xfId="6444"/>
    <cellStyle name="Normal 23 8 2" xfId="6445"/>
    <cellStyle name="Normal 23 8 2 2" xfId="6446"/>
    <cellStyle name="Normal 23 8 2 3" xfId="6447"/>
    <cellStyle name="Normal 23 8 3" xfId="6448"/>
    <cellStyle name="Normal 23 8 4" xfId="6449"/>
    <cellStyle name="Normal 23 8 5" xfId="6450"/>
    <cellStyle name="Normal 23 9" xfId="6451"/>
    <cellStyle name="Normal 23 9 2" xfId="6452"/>
    <cellStyle name="Normal 23 9 3" xfId="6453"/>
    <cellStyle name="Normal 24" xfId="6454"/>
    <cellStyle name="Normal 24 2" xfId="6455"/>
    <cellStyle name="Normal 24 2 2" xfId="6456"/>
    <cellStyle name="Normal 24 2 2 2" xfId="6457"/>
    <cellStyle name="Normal 24 2 2 3" xfId="6458"/>
    <cellStyle name="Normal 24 2 3" xfId="6459"/>
    <cellStyle name="Normal 24 2 4" xfId="6460"/>
    <cellStyle name="Normal 24 2 5" xfId="6461"/>
    <cellStyle name="Normal 24 3" xfId="6462"/>
    <cellStyle name="Normal 24 3 2" xfId="6463"/>
    <cellStyle name="Normal 24 3 3" xfId="6464"/>
    <cellStyle name="Normal 24 4" xfId="6465"/>
    <cellStyle name="Normal 24 5" xfId="6466"/>
    <cellStyle name="Normal 24 6" xfId="6467"/>
    <cellStyle name="Normal 24 7" xfId="6468"/>
    <cellStyle name="Normal 25" xfId="6469"/>
    <cellStyle name="Normal 25 10" xfId="6470"/>
    <cellStyle name="Normal 25 11" xfId="6471"/>
    <cellStyle name="Normal 25 2" xfId="6472"/>
    <cellStyle name="Normal 25 2 2" xfId="6473"/>
    <cellStyle name="Normal 25 2 2 2" xfId="6474"/>
    <cellStyle name="Normal 25 2 2 2 2" xfId="6475"/>
    <cellStyle name="Normal 25 2 2 2 3" xfId="6476"/>
    <cellStyle name="Normal 25 2 2 3" xfId="6477"/>
    <cellStyle name="Normal 25 2 2 4" xfId="6478"/>
    <cellStyle name="Normal 25 2 2 5" xfId="6479"/>
    <cellStyle name="Normal 25 2 3" xfId="6480"/>
    <cellStyle name="Normal 25 2 3 2" xfId="6481"/>
    <cellStyle name="Normal 25 2 3 2 2" xfId="6482"/>
    <cellStyle name="Normal 25 2 3 2 2 2" xfId="6483"/>
    <cellStyle name="Normal 25 2 3 2 2 3" xfId="6484"/>
    <cellStyle name="Normal 25 2 3 2 3" xfId="6485"/>
    <cellStyle name="Normal 25 2 3 2 3 2" xfId="34522"/>
    <cellStyle name="Normal 25 2 3 2 4" xfId="6486"/>
    <cellStyle name="Normal 25 2 3 2 5" xfId="6487"/>
    <cellStyle name="Normal 25 2 3 3" xfId="6488"/>
    <cellStyle name="Normal 25 2 3 3 2" xfId="6489"/>
    <cellStyle name="Normal 25 2 3 3 3" xfId="6490"/>
    <cellStyle name="Normal 25 2 3 4" xfId="6491"/>
    <cellStyle name="Normal 25 2 3 4 2" xfId="34167"/>
    <cellStyle name="Normal 25 2 3 5" xfId="6492"/>
    <cellStyle name="Normal 25 2 3 6" xfId="6493"/>
    <cellStyle name="Normal 25 2 4" xfId="6494"/>
    <cellStyle name="Normal 25 2 4 2" xfId="6495"/>
    <cellStyle name="Normal 25 2 4 2 2" xfId="6496"/>
    <cellStyle name="Normal 25 2 4 2 3" xfId="6497"/>
    <cellStyle name="Normal 25 2 4 3" xfId="6498"/>
    <cellStyle name="Normal 25 2 4 3 2" xfId="34523"/>
    <cellStyle name="Normal 25 2 4 4" xfId="6499"/>
    <cellStyle name="Normal 25 2 4 5" xfId="6500"/>
    <cellStyle name="Normal 25 2 5" xfId="6501"/>
    <cellStyle name="Normal 25 2 5 2" xfId="6502"/>
    <cellStyle name="Normal 25 2 5 3" xfId="6503"/>
    <cellStyle name="Normal 25 2 6" xfId="6504"/>
    <cellStyle name="Normal 25 2 6 2" xfId="33274"/>
    <cellStyle name="Normal 25 2 7" xfId="6505"/>
    <cellStyle name="Normal 25 2 8" xfId="6506"/>
    <cellStyle name="Normal 25 3" xfId="6507"/>
    <cellStyle name="Normal 25 3 2" xfId="6508"/>
    <cellStyle name="Normal 25 3 2 2" xfId="6509"/>
    <cellStyle name="Normal 25 3 2 3" xfId="6510"/>
    <cellStyle name="Normal 25 3 3" xfId="6511"/>
    <cellStyle name="Normal 25 3 4" xfId="6512"/>
    <cellStyle name="Normal 25 3 5" xfId="6513"/>
    <cellStyle name="Normal 25 4" xfId="6514"/>
    <cellStyle name="Normal 25 4 2" xfId="6515"/>
    <cellStyle name="Normal 25 4 2 2" xfId="6516"/>
    <cellStyle name="Normal 25 4 2 2 2" xfId="6517"/>
    <cellStyle name="Normal 25 4 2 2 3" xfId="6518"/>
    <cellStyle name="Normal 25 4 2 3" xfId="6519"/>
    <cellStyle name="Normal 25 4 2 3 2" xfId="34524"/>
    <cellStyle name="Normal 25 4 2 4" xfId="6520"/>
    <cellStyle name="Normal 25 4 2 5" xfId="6521"/>
    <cellStyle name="Normal 25 4 3" xfId="6522"/>
    <cellStyle name="Normal 25 4 3 2" xfId="6523"/>
    <cellStyle name="Normal 25 4 3 3" xfId="6524"/>
    <cellStyle name="Normal 25 4 4" xfId="6525"/>
    <cellStyle name="Normal 25 4 4 2" xfId="34166"/>
    <cellStyle name="Normal 25 4 5" xfId="6526"/>
    <cellStyle name="Normal 25 4 6" xfId="6527"/>
    <cellStyle name="Normal 25 5" xfId="6528"/>
    <cellStyle name="Normal 25 5 2" xfId="6529"/>
    <cellStyle name="Normal 25 5 2 2" xfId="6530"/>
    <cellStyle name="Normal 25 5 2 3" xfId="6531"/>
    <cellStyle name="Normal 25 5 3" xfId="6532"/>
    <cellStyle name="Normal 25 5 3 2" xfId="34525"/>
    <cellStyle name="Normal 25 5 4" xfId="6533"/>
    <cellStyle name="Normal 25 5 5" xfId="6534"/>
    <cellStyle name="Normal 25 6" xfId="6535"/>
    <cellStyle name="Normal 25 6 2" xfId="6536"/>
    <cellStyle name="Normal 25 6 2 2" xfId="6537"/>
    <cellStyle name="Normal 25 6 2 3" xfId="6538"/>
    <cellStyle name="Normal 25 6 3" xfId="6539"/>
    <cellStyle name="Normal 25 6 4" xfId="6540"/>
    <cellStyle name="Normal 25 6 5" xfId="6541"/>
    <cellStyle name="Normal 25 7" xfId="6542"/>
    <cellStyle name="Normal 25 7 2" xfId="6543"/>
    <cellStyle name="Normal 25 7 3" xfId="6544"/>
    <cellStyle name="Normal 25 8" xfId="6545"/>
    <cellStyle name="Normal 25 8 2" xfId="33273"/>
    <cellStyle name="Normal 25 9" xfId="6546"/>
    <cellStyle name="Normal 26" xfId="6547"/>
    <cellStyle name="Normal 26 2" xfId="6548"/>
    <cellStyle name="Normal 26 2 2" xfId="6549"/>
    <cellStyle name="Normal 26 2 2 2" xfId="6550"/>
    <cellStyle name="Normal 26 2 2 2 2" xfId="6551"/>
    <cellStyle name="Normal 26 2 2 2 3" xfId="6552"/>
    <cellStyle name="Normal 26 2 2 3" xfId="6553"/>
    <cellStyle name="Normal 26 2 2 3 2" xfId="34446"/>
    <cellStyle name="Normal 26 2 2 4" xfId="6554"/>
    <cellStyle name="Normal 26 2 2 5" xfId="6555"/>
    <cellStyle name="Normal 26 2 3" xfId="6556"/>
    <cellStyle name="Normal 26 2 3 2" xfId="6557"/>
    <cellStyle name="Normal 26 2 3 3" xfId="6558"/>
    <cellStyle name="Normal 26 2 4" xfId="6559"/>
    <cellStyle name="Normal 26 2 4 2" xfId="33276"/>
    <cellStyle name="Normal 26 2 5" xfId="6560"/>
    <cellStyle name="Normal 26 2 6" xfId="6561"/>
    <cellStyle name="Normal 26 2 7" xfId="6562"/>
    <cellStyle name="Normal 26 3" xfId="6563"/>
    <cellStyle name="Normal 26 3 2" xfId="6564"/>
    <cellStyle name="Normal 26 3 2 2" xfId="6565"/>
    <cellStyle name="Normal 26 3 2 3" xfId="6566"/>
    <cellStyle name="Normal 26 3 3" xfId="6567"/>
    <cellStyle name="Normal 26 3 3 2" xfId="34526"/>
    <cellStyle name="Normal 26 3 4" xfId="6568"/>
    <cellStyle name="Normal 26 3 5" xfId="6569"/>
    <cellStyle name="Normal 26 4" xfId="6570"/>
    <cellStyle name="Normal 26 4 2" xfId="6571"/>
    <cellStyle name="Normal 26 4 2 2" xfId="6572"/>
    <cellStyle name="Normal 26 4 2 3" xfId="6573"/>
    <cellStyle name="Normal 26 4 3" xfId="6574"/>
    <cellStyle name="Normal 26 4 3 2" xfId="6575"/>
    <cellStyle name="Normal 26 4 3 2 2" xfId="35070"/>
    <cellStyle name="Normal 26 4 4" xfId="6576"/>
    <cellStyle name="Normal 26 4 5" xfId="6577"/>
    <cellStyle name="Normal 26 5" xfId="6578"/>
    <cellStyle name="Normal 26 5 2" xfId="6579"/>
    <cellStyle name="Normal 26 5 3" xfId="6580"/>
    <cellStyle name="Normal 26 6" xfId="6581"/>
    <cellStyle name="Normal 26 6 2" xfId="33275"/>
    <cellStyle name="Normal 26 7" xfId="6582"/>
    <cellStyle name="Normal 26 8" xfId="6583"/>
    <cellStyle name="Normal 26 9" xfId="6584"/>
    <cellStyle name="Normal 27" xfId="6585"/>
    <cellStyle name="Normal 27 2" xfId="6586"/>
    <cellStyle name="Normal 27 2 2" xfId="6587"/>
    <cellStyle name="Normal 27 2 2 2" xfId="6588"/>
    <cellStyle name="Normal 27 2 2 2 2" xfId="6589"/>
    <cellStyle name="Normal 27 2 2 2 2 2" xfId="6590"/>
    <cellStyle name="Normal 27 2 2 2 2 3" xfId="6591"/>
    <cellStyle name="Normal 27 2 2 2 3" xfId="6592"/>
    <cellStyle name="Normal 27 2 2 2 3 2" xfId="34180"/>
    <cellStyle name="Normal 27 2 2 2 4" xfId="6593"/>
    <cellStyle name="Normal 27 2 2 2 5" xfId="6594"/>
    <cellStyle name="Normal 27 2 2 3" xfId="6595"/>
    <cellStyle name="Normal 27 2 2 3 2" xfId="6596"/>
    <cellStyle name="Normal 27 2 2 3 3" xfId="6597"/>
    <cellStyle name="Normal 27 2 2 4" xfId="6598"/>
    <cellStyle name="Normal 27 2 2 4 2" xfId="33278"/>
    <cellStyle name="Normal 27 2 2 5" xfId="6599"/>
    <cellStyle name="Normal 27 2 2 6" xfId="6600"/>
    <cellStyle name="Normal 27 2 3" xfId="6601"/>
    <cellStyle name="Normal 27 2 3 2" xfId="6602"/>
    <cellStyle name="Normal 27 2 3 2 2" xfId="6603"/>
    <cellStyle name="Normal 27 2 3 2 2 2" xfId="6604"/>
    <cellStyle name="Normal 27 2 3 2 2 3" xfId="6605"/>
    <cellStyle name="Normal 27 2 3 2 3" xfId="6606"/>
    <cellStyle name="Normal 27 2 3 2 3 2" xfId="34179"/>
    <cellStyle name="Normal 27 2 3 2 4" xfId="6607"/>
    <cellStyle name="Normal 27 2 3 2 5" xfId="6608"/>
    <cellStyle name="Normal 27 2 3 3" xfId="6609"/>
    <cellStyle name="Normal 27 2 3 3 2" xfId="6610"/>
    <cellStyle name="Normal 27 2 3 3 3" xfId="6611"/>
    <cellStyle name="Normal 27 2 3 4" xfId="6612"/>
    <cellStyle name="Normal 27 2 3 4 2" xfId="34165"/>
    <cellStyle name="Normal 27 2 3 5" xfId="6613"/>
    <cellStyle name="Normal 27 2 3 6" xfId="6614"/>
    <cellStyle name="Normal 27 2 4" xfId="6615"/>
    <cellStyle name="Normal 27 2 4 2" xfId="6616"/>
    <cellStyle name="Normal 27 2 4 2 2" xfId="6617"/>
    <cellStyle name="Normal 27 2 4 2 2 2" xfId="6618"/>
    <cellStyle name="Normal 27 2 4 2 2 3" xfId="6619"/>
    <cellStyle name="Normal 27 2 4 2 3" xfId="6620"/>
    <cellStyle name="Normal 27 2 4 2 3 2" xfId="34527"/>
    <cellStyle name="Normal 27 2 4 2 4" xfId="6621"/>
    <cellStyle name="Normal 27 2 4 2 5" xfId="6622"/>
    <cellStyle name="Normal 27 2 4 3" xfId="6623"/>
    <cellStyle name="Normal 27 2 4 3 2" xfId="6624"/>
    <cellStyle name="Normal 27 2 4 3 3" xfId="6625"/>
    <cellStyle name="Normal 27 2 4 4" xfId="6626"/>
    <cellStyle name="Normal 27 2 4 4 2" xfId="34164"/>
    <cellStyle name="Normal 27 2 4 5" xfId="6627"/>
    <cellStyle name="Normal 27 2 4 6" xfId="6628"/>
    <cellStyle name="Normal 27 2 5" xfId="6629"/>
    <cellStyle name="Normal 27 2 5 2" xfId="6630"/>
    <cellStyle name="Normal 27 2 5 2 2" xfId="6631"/>
    <cellStyle name="Normal 27 2 5 2 3" xfId="6632"/>
    <cellStyle name="Normal 27 2 5 3" xfId="6633"/>
    <cellStyle name="Normal 27 2 5 3 2" xfId="34807"/>
    <cellStyle name="Normal 27 2 5 4" xfId="6634"/>
    <cellStyle name="Normal 27 2 5 5" xfId="6635"/>
    <cellStyle name="Normal 27 2 6" xfId="6636"/>
    <cellStyle name="Normal 27 2 6 2" xfId="6637"/>
    <cellStyle name="Normal 27 2 6 3" xfId="6638"/>
    <cellStyle name="Normal 27 2 7" xfId="6639"/>
    <cellStyle name="Normal 27 2 7 2" xfId="33277"/>
    <cellStyle name="Normal 27 2 8" xfId="6640"/>
    <cellStyle name="Normal 27 2 9" xfId="6641"/>
    <cellStyle name="Normal 27 3" xfId="6642"/>
    <cellStyle name="Normal 27 3 2" xfId="6643"/>
    <cellStyle name="Normal 27 3 2 2" xfId="6644"/>
    <cellStyle name="Normal 27 3 2 2 2" xfId="6645"/>
    <cellStyle name="Normal 27 3 2 2 2 2" xfId="6646"/>
    <cellStyle name="Normal 27 3 2 2 2 3" xfId="6647"/>
    <cellStyle name="Normal 27 3 2 2 3" xfId="6648"/>
    <cellStyle name="Normal 27 3 2 2 3 2" xfId="34528"/>
    <cellStyle name="Normal 27 3 2 2 4" xfId="6649"/>
    <cellStyle name="Normal 27 3 2 2 5" xfId="6650"/>
    <cellStyle name="Normal 27 3 2 3" xfId="6651"/>
    <cellStyle name="Normal 27 3 2 3 2" xfId="6652"/>
    <cellStyle name="Normal 27 3 2 3 3" xfId="6653"/>
    <cellStyle name="Normal 27 3 2 4" xfId="6654"/>
    <cellStyle name="Normal 27 3 2 4 2" xfId="34163"/>
    <cellStyle name="Normal 27 3 2 5" xfId="6655"/>
    <cellStyle name="Normal 27 3 2 6" xfId="6656"/>
    <cellStyle name="Normal 27 3 3" xfId="6657"/>
    <cellStyle name="Normal 27 3 3 2" xfId="6658"/>
    <cellStyle name="Normal 27 3 3 3" xfId="6659"/>
    <cellStyle name="Normal 27 3 4" xfId="6660"/>
    <cellStyle name="Normal 27 3 5" xfId="6661"/>
    <cellStyle name="Normal 27 4" xfId="6662"/>
    <cellStyle name="Normal 27 4 2" xfId="6663"/>
    <cellStyle name="Normal 27 4 2 2" xfId="6664"/>
    <cellStyle name="Normal 27 4 2 3" xfId="6665"/>
    <cellStyle name="Normal 27 4 3" xfId="6666"/>
    <cellStyle name="Normal 27 4 4" xfId="6667"/>
    <cellStyle name="Normal 27 4 5" xfId="6668"/>
    <cellStyle name="Normal 27 5" xfId="6669"/>
    <cellStyle name="Normal 27 6" xfId="6670"/>
    <cellStyle name="Normal 27 6 2" xfId="6671"/>
    <cellStyle name="Normal 27 7" xfId="6672"/>
    <cellStyle name="Normal 28" xfId="6673"/>
    <cellStyle name="Normal 28 2" xfId="6674"/>
    <cellStyle name="Normal 28 3" xfId="6675"/>
    <cellStyle name="Normal 28 4" xfId="6676"/>
    <cellStyle name="Normal 29" xfId="6677"/>
    <cellStyle name="Normal 29 2" xfId="6678"/>
    <cellStyle name="Normal 29 2 2" xfId="6679"/>
    <cellStyle name="Normal 29 2 2 2" xfId="6680"/>
    <cellStyle name="Normal 29 2 2 3" xfId="6681"/>
    <cellStyle name="Normal 29 2 3" xfId="6682"/>
    <cellStyle name="Normal 29 2 4" xfId="6683"/>
    <cellStyle name="Normal 29 2 5" xfId="6684"/>
    <cellStyle name="Normal 29 3" xfId="6685"/>
    <cellStyle name="Normal 29 3 2" xfId="6686"/>
    <cellStyle name="Normal 29 3 2 2" xfId="6687"/>
    <cellStyle name="Normal 29 3 2 3" xfId="6688"/>
    <cellStyle name="Normal 29 3 3" xfId="6689"/>
    <cellStyle name="Normal 29 3 4" xfId="6690"/>
    <cellStyle name="Normal 29 3 5" xfId="6691"/>
    <cellStyle name="Normal 29 4" xfId="6692"/>
    <cellStyle name="Normal 29 4 2" xfId="6693"/>
    <cellStyle name="Normal 29 4 2 2" xfId="6694"/>
    <cellStyle name="Normal 29 4 2 3" xfId="6695"/>
    <cellStyle name="Normal 29 4 3" xfId="6696"/>
    <cellStyle name="Normal 29 4 4" xfId="6697"/>
    <cellStyle name="Normal 29 4 5" xfId="6698"/>
    <cellStyle name="Normal 29 5" xfId="6699"/>
    <cellStyle name="Normal 29 5 2" xfId="6700"/>
    <cellStyle name="Normal 29 5 3" xfId="6701"/>
    <cellStyle name="Normal 29 6" xfId="6702"/>
    <cellStyle name="Normal 29 7" xfId="6703"/>
    <cellStyle name="Normal 29 8" xfId="6704"/>
    <cellStyle name="Normal 29 9" xfId="6705"/>
    <cellStyle name="Normal 3" xfId="6706"/>
    <cellStyle name="Normal 3 10" xfId="6707"/>
    <cellStyle name="Normal 3 10 10" xfId="6708"/>
    <cellStyle name="Normal 3 10 11" xfId="6709"/>
    <cellStyle name="Normal 3 10 2" xfId="6710"/>
    <cellStyle name="Normal 3 10 2 2" xfId="6711"/>
    <cellStyle name="Normal 3 10 2 2 2" xfId="6712"/>
    <cellStyle name="Normal 3 10 2 2 2 2" xfId="6713"/>
    <cellStyle name="Normal 3 10 2 2 2 2 2" xfId="6714"/>
    <cellStyle name="Normal 3 10 2 2 2 2 3" xfId="6715"/>
    <cellStyle name="Normal 3 10 2 2 2 3" xfId="6716"/>
    <cellStyle name="Normal 3 10 2 2 2 3 2" xfId="34529"/>
    <cellStyle name="Normal 3 10 2 2 2 4" xfId="6717"/>
    <cellStyle name="Normal 3 10 2 2 2 5" xfId="6718"/>
    <cellStyle name="Normal 3 10 2 2 3" xfId="6719"/>
    <cellStyle name="Normal 3 10 2 2 3 2" xfId="6720"/>
    <cellStyle name="Normal 3 10 2 2 3 3" xfId="6721"/>
    <cellStyle name="Normal 3 10 2 2 4" xfId="6722"/>
    <cellStyle name="Normal 3 10 2 2 4 2" xfId="33281"/>
    <cellStyle name="Normal 3 10 2 2 5" xfId="6723"/>
    <cellStyle name="Normal 3 10 2 2 6" xfId="6724"/>
    <cellStyle name="Normal 3 10 2 3" xfId="6725"/>
    <cellStyle name="Normal 3 10 2 3 2" xfId="6726"/>
    <cellStyle name="Normal 3 10 2 3 2 2" xfId="6727"/>
    <cellStyle name="Normal 3 10 2 3 2 3" xfId="6728"/>
    <cellStyle name="Normal 3 10 2 3 3" xfId="6729"/>
    <cellStyle name="Normal 3 10 2 3 3 2" xfId="34530"/>
    <cellStyle name="Normal 3 10 2 3 4" xfId="6730"/>
    <cellStyle name="Normal 3 10 2 3 5" xfId="6731"/>
    <cellStyle name="Normal 3 10 2 4" xfId="6732"/>
    <cellStyle name="Normal 3 10 2 4 2" xfId="6733"/>
    <cellStyle name="Normal 3 10 2 4 2 2" xfId="6734"/>
    <cellStyle name="Normal 3 10 2 4 2 3" xfId="6735"/>
    <cellStyle name="Normal 3 10 2 4 3" xfId="6736"/>
    <cellStyle name="Normal 3 10 2 4 4" xfId="6737"/>
    <cellStyle name="Normal 3 10 2 4 5" xfId="6738"/>
    <cellStyle name="Normal 3 10 2 5" xfId="6739"/>
    <cellStyle name="Normal 3 10 2 5 2" xfId="6740"/>
    <cellStyle name="Normal 3 10 2 5 3" xfId="6741"/>
    <cellStyle name="Normal 3 10 2 6" xfId="6742"/>
    <cellStyle name="Normal 3 10 2 6 2" xfId="33280"/>
    <cellStyle name="Normal 3 10 2 7" xfId="6743"/>
    <cellStyle name="Normal 3 10 2 8" xfId="6744"/>
    <cellStyle name="Normal 3 10 2 9" xfId="6745"/>
    <cellStyle name="Normal 3 10 3" xfId="6746"/>
    <cellStyle name="Normal 3 10 3 2" xfId="6747"/>
    <cellStyle name="Normal 3 10 3 2 2" xfId="6748"/>
    <cellStyle name="Normal 3 10 3 2 2 2" xfId="6749"/>
    <cellStyle name="Normal 3 10 3 2 2 2 2" xfId="6750"/>
    <cellStyle name="Normal 3 10 3 2 2 2 3" xfId="6751"/>
    <cellStyle name="Normal 3 10 3 2 2 3" xfId="6752"/>
    <cellStyle name="Normal 3 10 3 2 2 4" xfId="6753"/>
    <cellStyle name="Normal 3 10 3 2 2 5" xfId="6754"/>
    <cellStyle name="Normal 3 10 3 2 3" xfId="6755"/>
    <cellStyle name="Normal 3 10 3 2 3 2" xfId="6756"/>
    <cellStyle name="Normal 3 10 3 2 3 3" xfId="6757"/>
    <cellStyle name="Normal 3 10 3 2 4" xfId="6758"/>
    <cellStyle name="Normal 3 10 3 2 4 2" xfId="34531"/>
    <cellStyle name="Normal 3 10 3 2 5" xfId="6759"/>
    <cellStyle name="Normal 3 10 3 2 6" xfId="6760"/>
    <cellStyle name="Normal 3 10 3 2 7" xfId="6761"/>
    <cellStyle name="Normal 3 10 3 3" xfId="6762"/>
    <cellStyle name="Normal 3 10 3 3 2" xfId="6763"/>
    <cellStyle name="Normal 3 10 3 3 2 2" xfId="6764"/>
    <cellStyle name="Normal 3 10 3 3 2 3" xfId="6765"/>
    <cellStyle name="Normal 3 10 3 3 3" xfId="6766"/>
    <cellStyle name="Normal 3 10 3 3 4" xfId="6767"/>
    <cellStyle name="Normal 3 10 3 3 5" xfId="6768"/>
    <cellStyle name="Normal 3 10 3 3 6" xfId="6769"/>
    <cellStyle name="Normal 3 10 3 4" xfId="6770"/>
    <cellStyle name="Normal 3 10 3 4 2" xfId="6771"/>
    <cellStyle name="Normal 3 10 3 4 2 2" xfId="6772"/>
    <cellStyle name="Normal 3 10 3 4 2 3" xfId="6773"/>
    <cellStyle name="Normal 3 10 3 4 3" xfId="6774"/>
    <cellStyle name="Normal 3 10 3 4 4" xfId="6775"/>
    <cellStyle name="Normal 3 10 3 4 5" xfId="6776"/>
    <cellStyle name="Normal 3 10 3 5" xfId="6777"/>
    <cellStyle name="Normal 3 10 3 5 2" xfId="6778"/>
    <cellStyle name="Normal 3 10 3 5 3" xfId="6779"/>
    <cellStyle name="Normal 3 10 3 6" xfId="6780"/>
    <cellStyle name="Normal 3 10 3 6 2" xfId="33282"/>
    <cellStyle name="Normal 3 10 3 7" xfId="6781"/>
    <cellStyle name="Normal 3 10 3 8" xfId="6782"/>
    <cellStyle name="Normal 3 10 3 9" xfId="6783"/>
    <cellStyle name="Normal 3 10 4" xfId="6784"/>
    <cellStyle name="Normal 3 10 4 2" xfId="6785"/>
    <cellStyle name="Normal 3 10 4 2 2" xfId="6786"/>
    <cellStyle name="Normal 3 10 4 2 3" xfId="6787"/>
    <cellStyle name="Normal 3 10 4 3" xfId="6788"/>
    <cellStyle name="Normal 3 10 4 3 2" xfId="34532"/>
    <cellStyle name="Normal 3 10 4 4" xfId="6789"/>
    <cellStyle name="Normal 3 10 4 5" xfId="6790"/>
    <cellStyle name="Normal 3 10 4 6" xfId="6791"/>
    <cellStyle name="Normal 3 10 5" xfId="6792"/>
    <cellStyle name="Normal 3 10 5 2" xfId="6793"/>
    <cellStyle name="Normal 3 10 5 2 2" xfId="6794"/>
    <cellStyle name="Normal 3 10 5 2 3" xfId="6795"/>
    <cellStyle name="Normal 3 10 5 3" xfId="6796"/>
    <cellStyle name="Normal 3 10 5 4" xfId="6797"/>
    <cellStyle name="Normal 3 10 5 5" xfId="6798"/>
    <cellStyle name="Normal 3 10 5 6" xfId="6799"/>
    <cellStyle name="Normal 3 10 6" xfId="6800"/>
    <cellStyle name="Normal 3 10 6 2" xfId="6801"/>
    <cellStyle name="Normal 3 10 6 2 2" xfId="6802"/>
    <cellStyle name="Normal 3 10 6 2 3" xfId="6803"/>
    <cellStyle name="Normal 3 10 6 3" xfId="6804"/>
    <cellStyle name="Normal 3 10 6 4" xfId="6805"/>
    <cellStyle name="Normal 3 10 6 5" xfId="6806"/>
    <cellStyle name="Normal 3 10 7" xfId="6807"/>
    <cellStyle name="Normal 3 10 7 2" xfId="6808"/>
    <cellStyle name="Normal 3 10 7 3" xfId="6809"/>
    <cellStyle name="Normal 3 10 8" xfId="6810"/>
    <cellStyle name="Normal 3 10 8 2" xfId="33279"/>
    <cellStyle name="Normal 3 10 9" xfId="6811"/>
    <cellStyle name="Normal 3 11" xfId="6812"/>
    <cellStyle name="Normal 3 11 10" xfId="6813"/>
    <cellStyle name="Normal 3 11 11" xfId="6814"/>
    <cellStyle name="Normal 3 11 2" xfId="6815"/>
    <cellStyle name="Normal 3 11 2 2" xfId="6816"/>
    <cellStyle name="Normal 3 11 2 2 2" xfId="6817"/>
    <cellStyle name="Normal 3 11 2 2 2 2" xfId="6818"/>
    <cellStyle name="Normal 3 11 2 2 2 2 2" xfId="6819"/>
    <cellStyle name="Normal 3 11 2 2 2 2 3" xfId="6820"/>
    <cellStyle name="Normal 3 11 2 2 2 3" xfId="6821"/>
    <cellStyle name="Normal 3 11 2 2 2 3 2" xfId="34533"/>
    <cellStyle name="Normal 3 11 2 2 2 4" xfId="6822"/>
    <cellStyle name="Normal 3 11 2 2 2 5" xfId="6823"/>
    <cellStyle name="Normal 3 11 2 2 3" xfId="6824"/>
    <cellStyle name="Normal 3 11 2 2 3 2" xfId="6825"/>
    <cellStyle name="Normal 3 11 2 2 3 3" xfId="6826"/>
    <cellStyle name="Normal 3 11 2 2 4" xfId="6827"/>
    <cellStyle name="Normal 3 11 2 2 4 2" xfId="33285"/>
    <cellStyle name="Normal 3 11 2 2 5" xfId="6828"/>
    <cellStyle name="Normal 3 11 2 2 6" xfId="6829"/>
    <cellStyle name="Normal 3 11 2 3" xfId="6830"/>
    <cellStyle name="Normal 3 11 2 3 2" xfId="6831"/>
    <cellStyle name="Normal 3 11 2 3 2 2" xfId="6832"/>
    <cellStyle name="Normal 3 11 2 3 2 3" xfId="6833"/>
    <cellStyle name="Normal 3 11 2 3 3" xfId="6834"/>
    <cellStyle name="Normal 3 11 2 3 3 2" xfId="34534"/>
    <cellStyle name="Normal 3 11 2 3 4" xfId="6835"/>
    <cellStyle name="Normal 3 11 2 3 5" xfId="6836"/>
    <cellStyle name="Normal 3 11 2 4" xfId="6837"/>
    <cellStyle name="Normal 3 11 2 4 2" xfId="6838"/>
    <cellStyle name="Normal 3 11 2 4 2 2" xfId="6839"/>
    <cellStyle name="Normal 3 11 2 4 2 3" xfId="6840"/>
    <cellStyle name="Normal 3 11 2 4 3" xfId="6841"/>
    <cellStyle name="Normal 3 11 2 4 4" xfId="6842"/>
    <cellStyle name="Normal 3 11 2 4 5" xfId="6843"/>
    <cellStyle name="Normal 3 11 2 5" xfId="6844"/>
    <cellStyle name="Normal 3 11 2 5 2" xfId="6845"/>
    <cellStyle name="Normal 3 11 2 5 3" xfId="6846"/>
    <cellStyle name="Normal 3 11 2 6" xfId="6847"/>
    <cellStyle name="Normal 3 11 2 6 2" xfId="33284"/>
    <cellStyle name="Normal 3 11 2 7" xfId="6848"/>
    <cellStyle name="Normal 3 11 2 8" xfId="6849"/>
    <cellStyle name="Normal 3 11 2 9" xfId="6850"/>
    <cellStyle name="Normal 3 11 3" xfId="6851"/>
    <cellStyle name="Normal 3 11 3 2" xfId="6852"/>
    <cellStyle name="Normal 3 11 3 2 2" xfId="6853"/>
    <cellStyle name="Normal 3 11 3 2 2 2" xfId="6854"/>
    <cellStyle name="Normal 3 11 3 2 2 3" xfId="6855"/>
    <cellStyle name="Normal 3 11 3 2 3" xfId="6856"/>
    <cellStyle name="Normal 3 11 3 2 3 2" xfId="34535"/>
    <cellStyle name="Normal 3 11 3 2 4" xfId="6857"/>
    <cellStyle name="Normal 3 11 3 2 5" xfId="6858"/>
    <cellStyle name="Normal 3 11 3 3" xfId="6859"/>
    <cellStyle name="Normal 3 11 3 3 2" xfId="6860"/>
    <cellStyle name="Normal 3 11 3 3 2 2" xfId="6861"/>
    <cellStyle name="Normal 3 11 3 3 2 3" xfId="6862"/>
    <cellStyle name="Normal 3 11 3 3 3" xfId="6863"/>
    <cellStyle name="Normal 3 11 3 3 4" xfId="6864"/>
    <cellStyle name="Normal 3 11 3 3 5" xfId="6865"/>
    <cellStyle name="Normal 3 11 3 4" xfId="6866"/>
    <cellStyle name="Normal 3 11 3 4 2" xfId="6867"/>
    <cellStyle name="Normal 3 11 3 4 3" xfId="6868"/>
    <cellStyle name="Normal 3 11 3 5" xfId="6869"/>
    <cellStyle name="Normal 3 11 3 5 2" xfId="33286"/>
    <cellStyle name="Normal 3 11 3 6" xfId="6870"/>
    <cellStyle name="Normal 3 11 3 7" xfId="6871"/>
    <cellStyle name="Normal 3 11 3 8" xfId="6872"/>
    <cellStyle name="Normal 3 11 4" xfId="6873"/>
    <cellStyle name="Normal 3 11 4 2" xfId="6874"/>
    <cellStyle name="Normal 3 11 4 2 2" xfId="6875"/>
    <cellStyle name="Normal 3 11 4 2 2 2" xfId="6876"/>
    <cellStyle name="Normal 3 11 4 2 2 3" xfId="6877"/>
    <cellStyle name="Normal 3 11 4 2 3" xfId="6878"/>
    <cellStyle name="Normal 3 11 4 2 4" xfId="6879"/>
    <cellStyle name="Normal 3 11 4 2 5" xfId="6880"/>
    <cellStyle name="Normal 3 11 4 3" xfId="6881"/>
    <cellStyle name="Normal 3 11 4 3 2" xfId="6882"/>
    <cellStyle name="Normal 3 11 4 3 2 2" xfId="6883"/>
    <cellStyle name="Normal 3 11 4 3 2 3" xfId="6884"/>
    <cellStyle name="Normal 3 11 4 3 3" xfId="6885"/>
    <cellStyle name="Normal 3 11 4 3 3 2" xfId="34536"/>
    <cellStyle name="Normal 3 11 4 3 4" xfId="6886"/>
    <cellStyle name="Normal 3 11 4 3 5" xfId="6887"/>
    <cellStyle name="Normal 3 11 4 4" xfId="6888"/>
    <cellStyle name="Normal 3 11 4 4 2" xfId="6889"/>
    <cellStyle name="Normal 3 11 4 4 3" xfId="6890"/>
    <cellStyle name="Normal 3 11 4 5" xfId="6891"/>
    <cellStyle name="Normal 3 11 4 6" xfId="6892"/>
    <cellStyle name="Normal 3 11 4 7" xfId="6893"/>
    <cellStyle name="Normal 3 11 4 8" xfId="6894"/>
    <cellStyle name="Normal 3 11 5" xfId="6895"/>
    <cellStyle name="Normal 3 11 5 2" xfId="6896"/>
    <cellStyle name="Normal 3 11 5 2 2" xfId="6897"/>
    <cellStyle name="Normal 3 11 5 2 2 2" xfId="6898"/>
    <cellStyle name="Normal 3 11 5 2 2 3" xfId="6899"/>
    <cellStyle name="Normal 3 11 5 2 3" xfId="6900"/>
    <cellStyle name="Normal 3 11 5 2 4" xfId="6901"/>
    <cellStyle name="Normal 3 11 5 2 5" xfId="6902"/>
    <cellStyle name="Normal 3 11 5 2 6" xfId="6903"/>
    <cellStyle name="Normal 3 11 5 3" xfId="6904"/>
    <cellStyle name="Normal 3 11 5 3 2" xfId="6905"/>
    <cellStyle name="Normal 3 11 5 3 3" xfId="6906"/>
    <cellStyle name="Normal 3 11 5 3 4" xfId="6907"/>
    <cellStyle name="Normal 3 11 5 4" xfId="6908"/>
    <cellStyle name="Normal 3 11 5 4 2" xfId="6909"/>
    <cellStyle name="Normal 3 11 5 4 2 2" xfId="6910"/>
    <cellStyle name="Normal 3 11 5 4 2 3" xfId="6911"/>
    <cellStyle name="Normal 3 11 5 4 3" xfId="6912"/>
    <cellStyle name="Normal 3 11 5 4 4" xfId="6913"/>
    <cellStyle name="Normal 3 11 5 4 5" xfId="6914"/>
    <cellStyle name="Normal 3 11 5 4 6" xfId="6915"/>
    <cellStyle name="Normal 3 11 5 5" xfId="6916"/>
    <cellStyle name="Normal 3 11 5 6" xfId="6917"/>
    <cellStyle name="Normal 3 11 5 7" xfId="6918"/>
    <cellStyle name="Normal 3 11 6" xfId="6919"/>
    <cellStyle name="Normal 3 11 6 2" xfId="6920"/>
    <cellStyle name="Normal 3 11 6 2 2" xfId="6921"/>
    <cellStyle name="Normal 3 11 6 2 3" xfId="6922"/>
    <cellStyle name="Normal 3 11 6 3" xfId="6923"/>
    <cellStyle name="Normal 3 11 6 4" xfId="6924"/>
    <cellStyle name="Normal 3 11 6 5" xfId="6925"/>
    <cellStyle name="Normal 3 11 6 6" xfId="6926"/>
    <cellStyle name="Normal 3 11 7" xfId="6927"/>
    <cellStyle name="Normal 3 11 7 2" xfId="6928"/>
    <cellStyle name="Normal 3 11 7 2 2" xfId="6929"/>
    <cellStyle name="Normal 3 11 7 2 3" xfId="6930"/>
    <cellStyle name="Normal 3 11 7 3" xfId="6931"/>
    <cellStyle name="Normal 3 11 7 4" xfId="6932"/>
    <cellStyle name="Normal 3 11 7 5" xfId="6933"/>
    <cellStyle name="Normal 3 11 8" xfId="6934"/>
    <cellStyle name="Normal 3 11 8 2" xfId="33283"/>
    <cellStyle name="Normal 3 11 9" xfId="6935"/>
    <cellStyle name="Normal 3 12" xfId="6936"/>
    <cellStyle name="Normal 3 12 10" xfId="6937"/>
    <cellStyle name="Normal 3 12 11" xfId="6938"/>
    <cellStyle name="Normal 3 12 2" xfId="6939"/>
    <cellStyle name="Normal 3 12 2 2" xfId="6940"/>
    <cellStyle name="Normal 3 12 2 2 2" xfId="6941"/>
    <cellStyle name="Normal 3 12 2 2 2 2" xfId="6942"/>
    <cellStyle name="Normal 3 12 2 2 2 3" xfId="6943"/>
    <cellStyle name="Normal 3 12 2 2 3" xfId="6944"/>
    <cellStyle name="Normal 3 12 2 2 3 2" xfId="34244"/>
    <cellStyle name="Normal 3 12 2 2 4" xfId="6945"/>
    <cellStyle name="Normal 3 12 2 2 5" xfId="6946"/>
    <cellStyle name="Normal 3 12 2 3" xfId="6947"/>
    <cellStyle name="Normal 3 12 2 3 2" xfId="6948"/>
    <cellStyle name="Normal 3 12 2 3 2 2" xfId="6949"/>
    <cellStyle name="Normal 3 12 2 3 2 3" xfId="6950"/>
    <cellStyle name="Normal 3 12 2 3 3" xfId="6951"/>
    <cellStyle name="Normal 3 12 2 3 3 2" xfId="35071"/>
    <cellStyle name="Normal 3 12 2 3 4" xfId="6952"/>
    <cellStyle name="Normal 3 12 2 3 5" xfId="6953"/>
    <cellStyle name="Normal 3 12 2 4" xfId="6954"/>
    <cellStyle name="Normal 3 12 2 4 2" xfId="6955"/>
    <cellStyle name="Normal 3 12 2 4 3" xfId="6956"/>
    <cellStyle name="Normal 3 12 2 5" xfId="6957"/>
    <cellStyle name="Normal 3 12 2 5 2" xfId="33288"/>
    <cellStyle name="Normal 3 12 2 6" xfId="6958"/>
    <cellStyle name="Normal 3 12 2 7" xfId="6959"/>
    <cellStyle name="Normal 3 12 2 8" xfId="6960"/>
    <cellStyle name="Normal 3 12 3" xfId="6961"/>
    <cellStyle name="Normal 3 12 3 2" xfId="6962"/>
    <cellStyle name="Normal 3 12 3 2 2" xfId="6963"/>
    <cellStyle name="Normal 3 12 3 2 2 2" xfId="6964"/>
    <cellStyle name="Normal 3 12 3 2 2 3" xfId="6965"/>
    <cellStyle name="Normal 3 12 3 2 3" xfId="6966"/>
    <cellStyle name="Normal 3 12 3 2 3 2" xfId="34537"/>
    <cellStyle name="Normal 3 12 3 2 4" xfId="6967"/>
    <cellStyle name="Normal 3 12 3 2 5" xfId="6968"/>
    <cellStyle name="Normal 3 12 3 3" xfId="6969"/>
    <cellStyle name="Normal 3 12 3 3 2" xfId="6970"/>
    <cellStyle name="Normal 3 12 3 3 2 2" xfId="6971"/>
    <cellStyle name="Normal 3 12 3 3 2 3" xfId="6972"/>
    <cellStyle name="Normal 3 12 3 3 3" xfId="6973"/>
    <cellStyle name="Normal 3 12 3 3 4" xfId="6974"/>
    <cellStyle name="Normal 3 12 3 3 5" xfId="6975"/>
    <cellStyle name="Normal 3 12 3 4" xfId="6976"/>
    <cellStyle name="Normal 3 12 3 4 2" xfId="6977"/>
    <cellStyle name="Normal 3 12 3 4 3" xfId="6978"/>
    <cellStyle name="Normal 3 12 3 5" xfId="6979"/>
    <cellStyle name="Normal 3 12 3 5 2" xfId="33289"/>
    <cellStyle name="Normal 3 12 3 6" xfId="6980"/>
    <cellStyle name="Normal 3 12 3 7" xfId="6981"/>
    <cellStyle name="Normal 3 12 3 8" xfId="6982"/>
    <cellStyle name="Normal 3 12 4" xfId="6983"/>
    <cellStyle name="Normal 3 12 4 2" xfId="6984"/>
    <cellStyle name="Normal 3 12 4 2 2" xfId="6985"/>
    <cellStyle name="Normal 3 12 4 2 2 2" xfId="6986"/>
    <cellStyle name="Normal 3 12 4 2 2 3" xfId="6987"/>
    <cellStyle name="Normal 3 12 4 2 3" xfId="6988"/>
    <cellStyle name="Normal 3 12 4 2 3 2" xfId="34497"/>
    <cellStyle name="Normal 3 12 4 2 4" xfId="6989"/>
    <cellStyle name="Normal 3 12 4 2 5" xfId="6990"/>
    <cellStyle name="Normal 3 12 4 3" xfId="6991"/>
    <cellStyle name="Normal 3 12 4 3 2" xfId="6992"/>
    <cellStyle name="Normal 3 12 4 3 2 2" xfId="6993"/>
    <cellStyle name="Normal 3 12 4 3 2 3" xfId="6994"/>
    <cellStyle name="Normal 3 12 4 3 3" xfId="6995"/>
    <cellStyle name="Normal 3 12 4 3 4" xfId="6996"/>
    <cellStyle name="Normal 3 12 4 3 5" xfId="6997"/>
    <cellStyle name="Normal 3 12 4 4" xfId="6998"/>
    <cellStyle name="Normal 3 12 4 4 2" xfId="6999"/>
    <cellStyle name="Normal 3 12 4 4 3" xfId="7000"/>
    <cellStyle name="Normal 3 12 4 5" xfId="7001"/>
    <cellStyle name="Normal 3 12 4 5 2" xfId="33290"/>
    <cellStyle name="Normal 3 12 4 6" xfId="7002"/>
    <cellStyle name="Normal 3 12 4 7" xfId="7003"/>
    <cellStyle name="Normal 3 12 4 8" xfId="7004"/>
    <cellStyle name="Normal 3 12 5" xfId="7005"/>
    <cellStyle name="Normal 3 12 5 2" xfId="7006"/>
    <cellStyle name="Normal 3 12 5 2 2" xfId="7007"/>
    <cellStyle name="Normal 3 12 5 2 2 2" xfId="7008"/>
    <cellStyle name="Normal 3 12 5 2 2 3" xfId="7009"/>
    <cellStyle name="Normal 3 12 5 2 3" xfId="7010"/>
    <cellStyle name="Normal 3 12 5 2 4" xfId="7011"/>
    <cellStyle name="Normal 3 12 5 2 5" xfId="7012"/>
    <cellStyle name="Normal 3 12 5 3" xfId="7013"/>
    <cellStyle name="Normal 3 12 5 3 2" xfId="7014"/>
    <cellStyle name="Normal 3 12 5 3 3" xfId="7015"/>
    <cellStyle name="Normal 3 12 5 4" xfId="7016"/>
    <cellStyle name="Normal 3 12 5 4 2" xfId="34538"/>
    <cellStyle name="Normal 3 12 5 5" xfId="7017"/>
    <cellStyle name="Normal 3 12 5 6" xfId="7018"/>
    <cellStyle name="Normal 3 12 5 7" xfId="7019"/>
    <cellStyle name="Normal 3 12 6" xfId="7020"/>
    <cellStyle name="Normal 3 12 6 2" xfId="7021"/>
    <cellStyle name="Normal 3 12 6 2 2" xfId="7022"/>
    <cellStyle name="Normal 3 12 6 2 3" xfId="7023"/>
    <cellStyle name="Normal 3 12 6 3" xfId="7024"/>
    <cellStyle name="Normal 3 12 6 3 2" xfId="35227"/>
    <cellStyle name="Normal 3 12 6 4" xfId="7025"/>
    <cellStyle name="Normal 3 12 6 5" xfId="7026"/>
    <cellStyle name="Normal 3 12 6 6" xfId="7027"/>
    <cellStyle name="Normal 3 12 7" xfId="7028"/>
    <cellStyle name="Normal 3 12 7 2" xfId="7029"/>
    <cellStyle name="Normal 3 12 7 3" xfId="7030"/>
    <cellStyle name="Normal 3 12 8" xfId="7031"/>
    <cellStyle name="Normal 3 12 8 2" xfId="33287"/>
    <cellStyle name="Normal 3 12 9" xfId="7032"/>
    <cellStyle name="Normal 3 13" xfId="7033"/>
    <cellStyle name="Normal 3 13 2" xfId="7034"/>
    <cellStyle name="Normal 3 13 2 2" xfId="7035"/>
    <cellStyle name="Normal 3 13 2 2 2" xfId="7036"/>
    <cellStyle name="Normal 3 13 2 2 2 2" xfId="7037"/>
    <cellStyle name="Normal 3 13 2 2 2 2 2" xfId="7038"/>
    <cellStyle name="Normal 3 13 2 2 2 2 3" xfId="7039"/>
    <cellStyle name="Normal 3 13 2 2 2 3" xfId="7040"/>
    <cellStyle name="Normal 3 13 2 2 2 4" xfId="7041"/>
    <cellStyle name="Normal 3 13 2 2 2 5" xfId="7042"/>
    <cellStyle name="Normal 3 13 2 2 3" xfId="7043"/>
    <cellStyle name="Normal 3 13 2 2 3 2" xfId="7044"/>
    <cellStyle name="Normal 3 13 2 2 3 3" xfId="7045"/>
    <cellStyle name="Normal 3 13 2 2 4" xfId="7046"/>
    <cellStyle name="Normal 3 13 2 2 4 2" xfId="34539"/>
    <cellStyle name="Normal 3 13 2 2 5" xfId="7047"/>
    <cellStyle name="Normal 3 13 2 2 6" xfId="7048"/>
    <cellStyle name="Normal 3 13 2 2 7" xfId="7049"/>
    <cellStyle name="Normal 3 13 2 3" xfId="7050"/>
    <cellStyle name="Normal 3 13 2 3 2" xfId="7051"/>
    <cellStyle name="Normal 3 13 2 3 2 2" xfId="7052"/>
    <cellStyle name="Normal 3 13 2 3 2 3" xfId="7053"/>
    <cellStyle name="Normal 3 13 2 3 3" xfId="7054"/>
    <cellStyle name="Normal 3 13 2 3 3 2" xfId="35226"/>
    <cellStyle name="Normal 3 13 2 3 4" xfId="7055"/>
    <cellStyle name="Normal 3 13 2 3 5" xfId="7056"/>
    <cellStyle name="Normal 3 13 2 3 6" xfId="7057"/>
    <cellStyle name="Normal 3 13 2 4" xfId="7058"/>
    <cellStyle name="Normal 3 13 2 4 2" xfId="7059"/>
    <cellStyle name="Normal 3 13 2 4 3" xfId="7060"/>
    <cellStyle name="Normal 3 13 2 5" xfId="7061"/>
    <cellStyle name="Normal 3 13 2 5 2" xfId="33292"/>
    <cellStyle name="Normal 3 13 2 6" xfId="7062"/>
    <cellStyle name="Normal 3 13 2 7" xfId="7063"/>
    <cellStyle name="Normal 3 13 2 8" xfId="7064"/>
    <cellStyle name="Normal 3 13 3" xfId="7065"/>
    <cellStyle name="Normal 3 13 3 2" xfId="7066"/>
    <cellStyle name="Normal 3 13 3 2 2" xfId="7067"/>
    <cellStyle name="Normal 3 13 3 2 2 2" xfId="7068"/>
    <cellStyle name="Normal 3 13 3 2 2 3" xfId="7069"/>
    <cellStyle name="Normal 3 13 3 2 3" xfId="7070"/>
    <cellStyle name="Normal 3 13 3 2 3 2" xfId="35304"/>
    <cellStyle name="Normal 3 13 3 2 4" xfId="7071"/>
    <cellStyle name="Normal 3 13 3 2 5" xfId="7072"/>
    <cellStyle name="Normal 3 13 3 2 6" xfId="7073"/>
    <cellStyle name="Normal 3 13 3 3" xfId="7074"/>
    <cellStyle name="Normal 3 13 3 3 2" xfId="7075"/>
    <cellStyle name="Normal 3 13 3 3 3" xfId="7076"/>
    <cellStyle name="Normal 3 13 3 4" xfId="7077"/>
    <cellStyle name="Normal 3 13 3 4 2" xfId="34540"/>
    <cellStyle name="Normal 3 13 3 5" xfId="7078"/>
    <cellStyle name="Normal 3 13 3 6" xfId="7079"/>
    <cellStyle name="Normal 3 13 3 7" xfId="7080"/>
    <cellStyle name="Normal 3 13 4" xfId="7081"/>
    <cellStyle name="Normal 3 13 4 2" xfId="7082"/>
    <cellStyle name="Normal 3 13 4 2 2" xfId="7083"/>
    <cellStyle name="Normal 3 13 4 2 3" xfId="7084"/>
    <cellStyle name="Normal 3 13 4 3" xfId="7085"/>
    <cellStyle name="Normal 3 13 4 4" xfId="7086"/>
    <cellStyle name="Normal 3 13 4 5" xfId="7087"/>
    <cellStyle name="Normal 3 13 5" xfId="7088"/>
    <cellStyle name="Normal 3 13 5 2" xfId="7089"/>
    <cellStyle name="Normal 3 13 5 3" xfId="7090"/>
    <cellStyle name="Normal 3 13 6" xfId="7091"/>
    <cellStyle name="Normal 3 13 6 2" xfId="33291"/>
    <cellStyle name="Normal 3 13 7" xfId="7092"/>
    <cellStyle name="Normal 3 13 8" xfId="7093"/>
    <cellStyle name="Normal 3 13 9" xfId="7094"/>
    <cellStyle name="Normal 3 14" xfId="7095"/>
    <cellStyle name="Normal 3 14 2" xfId="7096"/>
    <cellStyle name="Normal 3 14 2 2" xfId="7097"/>
    <cellStyle name="Normal 3 14 2 2 2" xfId="7098"/>
    <cellStyle name="Normal 3 14 2 2 2 2" xfId="7099"/>
    <cellStyle name="Normal 3 14 2 2 2 3" xfId="7100"/>
    <cellStyle name="Normal 3 14 2 2 3" xfId="7101"/>
    <cellStyle name="Normal 3 14 2 2 3 2" xfId="34541"/>
    <cellStyle name="Normal 3 14 2 2 4" xfId="7102"/>
    <cellStyle name="Normal 3 14 2 2 5" xfId="7103"/>
    <cellStyle name="Normal 3 14 2 2 6" xfId="7104"/>
    <cellStyle name="Normal 3 14 2 3" xfId="7105"/>
    <cellStyle name="Normal 3 14 2 3 2" xfId="33294"/>
    <cellStyle name="Normal 3 14 2 4" xfId="7106"/>
    <cellStyle name="Normal 3 14 2 5" xfId="7107"/>
    <cellStyle name="Normal 3 14 2 6" xfId="7108"/>
    <cellStyle name="Normal 3 14 3" xfId="7109"/>
    <cellStyle name="Normal 3 14 3 2" xfId="7110"/>
    <cellStyle name="Normal 3 14 3 2 2" xfId="7111"/>
    <cellStyle name="Normal 3 14 3 2 3" xfId="7112"/>
    <cellStyle name="Normal 3 14 3 3" xfId="7113"/>
    <cellStyle name="Normal 3 14 3 3 2" xfId="34542"/>
    <cellStyle name="Normal 3 14 3 4" xfId="7114"/>
    <cellStyle name="Normal 3 14 3 5" xfId="7115"/>
    <cellStyle name="Normal 3 14 3 6" xfId="7116"/>
    <cellStyle name="Normal 3 14 4" xfId="7117"/>
    <cellStyle name="Normal 3 14 4 2" xfId="7118"/>
    <cellStyle name="Normal 3 14 4 3" xfId="7119"/>
    <cellStyle name="Normal 3 14 4 4" xfId="7120"/>
    <cellStyle name="Normal 3 14 5" xfId="7121"/>
    <cellStyle name="Normal 3 14 5 2" xfId="7122"/>
    <cellStyle name="Normal 3 14 5 3" xfId="7123"/>
    <cellStyle name="Normal 3 14 5 4" xfId="7124"/>
    <cellStyle name="Normal 3 14 6" xfId="7125"/>
    <cellStyle name="Normal 3 14 6 2" xfId="33293"/>
    <cellStyle name="Normal 3 14 7" xfId="7126"/>
    <cellStyle name="Normal 3 14 8" xfId="7127"/>
    <cellStyle name="Normal 3 14 9" xfId="7128"/>
    <cellStyle name="Normal 3 15" xfId="7129"/>
    <cellStyle name="Normal 3 15 2" xfId="7130"/>
    <cellStyle name="Normal 3 15 2 2" xfId="7131"/>
    <cellStyle name="Normal 3 15 2 2 2" xfId="7132"/>
    <cellStyle name="Normal 3 15 2 2 2 2" xfId="7133"/>
    <cellStyle name="Normal 3 15 2 2 2 3" xfId="7134"/>
    <cellStyle name="Normal 3 15 2 2 3" xfId="7135"/>
    <cellStyle name="Normal 3 15 2 2 3 2" xfId="34543"/>
    <cellStyle name="Normal 3 15 2 2 4" xfId="7136"/>
    <cellStyle name="Normal 3 15 2 2 5" xfId="7137"/>
    <cellStyle name="Normal 3 15 2 3" xfId="7138"/>
    <cellStyle name="Normal 3 15 2 3 2" xfId="7139"/>
    <cellStyle name="Normal 3 15 2 3 3" xfId="7140"/>
    <cellStyle name="Normal 3 15 2 4" xfId="7141"/>
    <cellStyle name="Normal 3 15 2 4 2" xfId="33296"/>
    <cellStyle name="Normal 3 15 2 5" xfId="7142"/>
    <cellStyle name="Normal 3 15 2 6" xfId="7143"/>
    <cellStyle name="Normal 3 15 3" xfId="7144"/>
    <cellStyle name="Normal 3 15 3 2" xfId="7145"/>
    <cellStyle name="Normal 3 15 3 2 2" xfId="7146"/>
    <cellStyle name="Normal 3 15 3 2 3" xfId="7147"/>
    <cellStyle name="Normal 3 15 3 3" xfId="7148"/>
    <cellStyle name="Normal 3 15 3 3 2" xfId="34544"/>
    <cellStyle name="Normal 3 15 3 4" xfId="7149"/>
    <cellStyle name="Normal 3 15 3 5" xfId="7150"/>
    <cellStyle name="Normal 3 15 4" xfId="7151"/>
    <cellStyle name="Normal 3 15 4 2" xfId="7152"/>
    <cellStyle name="Normal 3 15 4 2 2" xfId="7153"/>
    <cellStyle name="Normal 3 15 4 2 3" xfId="7154"/>
    <cellStyle name="Normal 3 15 4 3" xfId="7155"/>
    <cellStyle name="Normal 3 15 4 4" xfId="7156"/>
    <cellStyle name="Normal 3 15 4 5" xfId="7157"/>
    <cellStyle name="Normal 3 15 5" xfId="7158"/>
    <cellStyle name="Normal 3 15 5 2" xfId="7159"/>
    <cellStyle name="Normal 3 15 5 3" xfId="7160"/>
    <cellStyle name="Normal 3 15 6" xfId="7161"/>
    <cellStyle name="Normal 3 15 6 2" xfId="33295"/>
    <cellStyle name="Normal 3 15 7" xfId="7162"/>
    <cellStyle name="Normal 3 15 8" xfId="7163"/>
    <cellStyle name="Normal 3 15 9" xfId="7164"/>
    <cellStyle name="Normal 3 16" xfId="7165"/>
    <cellStyle name="Normal 3 16 10" xfId="7166"/>
    <cellStyle name="Normal 3 16 10 2" xfId="7167"/>
    <cellStyle name="Normal 3 16 10 2 2" xfId="7168"/>
    <cellStyle name="Normal 3 16 10 2 2 2" xfId="7169"/>
    <cellStyle name="Normal 3 16 10 2 2 2 2" xfId="7170"/>
    <cellStyle name="Normal 3 16 10 2 2 2 2 2" xfId="7171"/>
    <cellStyle name="Normal 3 16 10 2 2 2 2 3" xfId="7172"/>
    <cellStyle name="Normal 3 16 10 2 2 2 3" xfId="7173"/>
    <cellStyle name="Normal 3 16 10 2 2 2 4" xfId="7174"/>
    <cellStyle name="Normal 3 16 10 2 2 2 5" xfId="7175"/>
    <cellStyle name="Normal 3 16 10 2 2 3" xfId="7176"/>
    <cellStyle name="Normal 3 16 10 2 2 3 2" xfId="7177"/>
    <cellStyle name="Normal 3 16 10 2 2 3 2 2" xfId="7178"/>
    <cellStyle name="Normal 3 16 10 2 2 3 2 3" xfId="7179"/>
    <cellStyle name="Normal 3 16 10 2 2 3 3" xfId="7180"/>
    <cellStyle name="Normal 3 16 10 2 2 3 3 2" xfId="34545"/>
    <cellStyle name="Normal 3 16 10 2 2 3 4" xfId="7181"/>
    <cellStyle name="Normal 3 16 10 2 2 3 5" xfId="7182"/>
    <cellStyle name="Normal 3 16 10 2 2 4" xfId="7183"/>
    <cellStyle name="Normal 3 16 10 2 2 4 2" xfId="7184"/>
    <cellStyle name="Normal 3 16 10 2 2 4 3" xfId="7185"/>
    <cellStyle name="Normal 3 16 10 2 2 5" xfId="7186"/>
    <cellStyle name="Normal 3 16 10 2 2 5 2" xfId="33298"/>
    <cellStyle name="Normal 3 16 10 2 2 6" xfId="7187"/>
    <cellStyle name="Normal 3 16 10 2 2 7" xfId="7188"/>
    <cellStyle name="Normal 3 16 10 2 3" xfId="7189"/>
    <cellStyle name="Normal 3 16 10 2 3 2" xfId="7190"/>
    <cellStyle name="Normal 3 16 10 2 3 2 2" xfId="7191"/>
    <cellStyle name="Normal 3 16 10 2 3 2 3" xfId="7192"/>
    <cellStyle name="Normal 3 16 10 2 3 3" xfId="7193"/>
    <cellStyle name="Normal 3 16 10 2 3 4" xfId="7194"/>
    <cellStyle name="Normal 3 16 10 2 3 5" xfId="7195"/>
    <cellStyle name="Normal 3 16 10 2 4" xfId="7196"/>
    <cellStyle name="Normal 3 16 10 2 4 2" xfId="7197"/>
    <cellStyle name="Normal 3 16 10 2 4 3" xfId="7198"/>
    <cellStyle name="Normal 3 16 10 2 5" xfId="7199"/>
    <cellStyle name="Normal 3 16 10 2 6" xfId="7200"/>
    <cellStyle name="Normal 3 16 10 2 7" xfId="7201"/>
    <cellStyle name="Normal 3 16 10 3" xfId="7202"/>
    <cellStyle name="Normal 3 16 10 3 2" xfId="7203"/>
    <cellStyle name="Normal 3 16 10 3 2 2" xfId="7204"/>
    <cellStyle name="Normal 3 16 10 3 2 3" xfId="7205"/>
    <cellStyle name="Normal 3 16 10 3 3" xfId="7206"/>
    <cellStyle name="Normal 3 16 10 3 4" xfId="7207"/>
    <cellStyle name="Normal 3 16 10 3 5" xfId="7208"/>
    <cellStyle name="Normal 3 16 10 4" xfId="7209"/>
    <cellStyle name="Normal 3 16 10 4 2" xfId="7210"/>
    <cellStyle name="Normal 3 16 10 4 2 2" xfId="7211"/>
    <cellStyle name="Normal 3 16 10 4 2 2 2" xfId="7212"/>
    <cellStyle name="Normal 3 16 10 4 2 2 2 2" xfId="7213"/>
    <cellStyle name="Normal 3 16 10 4 2 2 2 3" xfId="7214"/>
    <cellStyle name="Normal 3 16 10 4 2 2 3" xfId="7215"/>
    <cellStyle name="Normal 3 16 10 4 2 2 3 2" xfId="34546"/>
    <cellStyle name="Normal 3 16 10 4 2 2 4" xfId="7216"/>
    <cellStyle name="Normal 3 16 10 4 2 2 5" xfId="7217"/>
    <cellStyle name="Normal 3 16 10 4 2 3" xfId="7218"/>
    <cellStyle name="Normal 3 16 10 4 2 3 2" xfId="7219"/>
    <cellStyle name="Normal 3 16 10 4 2 3 3" xfId="7220"/>
    <cellStyle name="Normal 3 16 10 4 2 4" xfId="7221"/>
    <cellStyle name="Normal 3 16 10 4 2 4 2" xfId="33299"/>
    <cellStyle name="Normal 3 16 10 4 2 5" xfId="7222"/>
    <cellStyle name="Normal 3 16 10 4 2 6" xfId="7223"/>
    <cellStyle name="Normal 3 16 10 4 3" xfId="7224"/>
    <cellStyle name="Normal 3 16 10 4 3 2" xfId="7225"/>
    <cellStyle name="Normal 3 16 10 4 3 3" xfId="7226"/>
    <cellStyle name="Normal 3 16 10 4 4" xfId="7227"/>
    <cellStyle name="Normal 3 16 10 4 5" xfId="7228"/>
    <cellStyle name="Normal 3 16 10 4 6" xfId="7229"/>
    <cellStyle name="Normal 3 16 10 5" xfId="7230"/>
    <cellStyle name="Normal 3 16 10 5 2" xfId="7231"/>
    <cellStyle name="Normal 3 16 10 5 2 2" xfId="7232"/>
    <cellStyle name="Normal 3 16 10 5 2 3" xfId="7233"/>
    <cellStyle name="Normal 3 16 10 5 3" xfId="7234"/>
    <cellStyle name="Normal 3 16 10 5 3 2" xfId="34547"/>
    <cellStyle name="Normal 3 16 10 5 4" xfId="7235"/>
    <cellStyle name="Normal 3 16 10 5 5" xfId="7236"/>
    <cellStyle name="Normal 3 16 10 6" xfId="7237"/>
    <cellStyle name="Normal 3 16 10 6 2" xfId="7238"/>
    <cellStyle name="Normal 3 16 10 6 3" xfId="7239"/>
    <cellStyle name="Normal 3 16 10 7" xfId="7240"/>
    <cellStyle name="Normal 3 16 10 7 2" xfId="33297"/>
    <cellStyle name="Normal 3 16 10 8" xfId="7241"/>
    <cellStyle name="Normal 3 16 10 9" xfId="7242"/>
    <cellStyle name="Normal 3 16 11" xfId="7243"/>
    <cellStyle name="Normal 3 16 11 2" xfId="7244"/>
    <cellStyle name="Normal 3 16 11 2 2" xfId="7245"/>
    <cellStyle name="Normal 3 16 11 2 2 2" xfId="7246"/>
    <cellStyle name="Normal 3 16 11 2 2 2 2" xfId="7247"/>
    <cellStyle name="Normal 3 16 11 2 2 2 2 2" xfId="7248"/>
    <cellStyle name="Normal 3 16 11 2 2 2 2 3" xfId="7249"/>
    <cellStyle name="Normal 3 16 11 2 2 2 3" xfId="7250"/>
    <cellStyle name="Normal 3 16 11 2 2 2 3 2" xfId="34860"/>
    <cellStyle name="Normal 3 16 11 2 2 2 4" xfId="7251"/>
    <cellStyle name="Normal 3 16 11 2 2 2 5" xfId="7252"/>
    <cellStyle name="Normal 3 16 11 2 2 3" xfId="7253"/>
    <cellStyle name="Normal 3 16 11 2 2 3 2" xfId="7254"/>
    <cellStyle name="Normal 3 16 11 2 2 3 3" xfId="7255"/>
    <cellStyle name="Normal 3 16 11 2 2 4" xfId="7256"/>
    <cellStyle name="Normal 3 16 11 2 2 4 2" xfId="33301"/>
    <cellStyle name="Normal 3 16 11 2 2 5" xfId="7257"/>
    <cellStyle name="Normal 3 16 11 2 2 6" xfId="7258"/>
    <cellStyle name="Normal 3 16 11 2 3" xfId="7259"/>
    <cellStyle name="Normal 3 16 11 2 3 2" xfId="7260"/>
    <cellStyle name="Normal 3 16 11 2 3 3" xfId="7261"/>
    <cellStyle name="Normal 3 16 11 2 4" xfId="7262"/>
    <cellStyle name="Normal 3 16 11 2 5" xfId="7263"/>
    <cellStyle name="Normal 3 16 11 2 6" xfId="7264"/>
    <cellStyle name="Normal 3 16 11 3" xfId="7265"/>
    <cellStyle name="Normal 3 16 11 3 2" xfId="7266"/>
    <cellStyle name="Normal 3 16 11 3 2 2" xfId="7267"/>
    <cellStyle name="Normal 3 16 11 3 2 2 2" xfId="7268"/>
    <cellStyle name="Normal 3 16 11 3 2 2 3" xfId="7269"/>
    <cellStyle name="Normal 3 16 11 3 2 3" xfId="7270"/>
    <cellStyle name="Normal 3 16 11 3 2 3 2" xfId="34185"/>
    <cellStyle name="Normal 3 16 11 3 2 4" xfId="7271"/>
    <cellStyle name="Normal 3 16 11 3 2 5" xfId="7272"/>
    <cellStyle name="Normal 3 16 11 3 3" xfId="7273"/>
    <cellStyle name="Normal 3 16 11 3 3 2" xfId="7274"/>
    <cellStyle name="Normal 3 16 11 3 3 3" xfId="7275"/>
    <cellStyle name="Normal 3 16 11 3 4" xfId="7276"/>
    <cellStyle name="Normal 3 16 11 3 4 2" xfId="33302"/>
    <cellStyle name="Normal 3 16 11 3 5" xfId="7277"/>
    <cellStyle name="Normal 3 16 11 3 6" xfId="7278"/>
    <cellStyle name="Normal 3 16 11 4" xfId="7279"/>
    <cellStyle name="Normal 3 16 11 4 2" xfId="7280"/>
    <cellStyle name="Normal 3 16 11 4 2 2" xfId="7281"/>
    <cellStyle name="Normal 3 16 11 4 2 3" xfId="7282"/>
    <cellStyle name="Normal 3 16 11 4 3" xfId="7283"/>
    <cellStyle name="Normal 3 16 11 4 3 2" xfId="34458"/>
    <cellStyle name="Normal 3 16 11 4 4" xfId="7284"/>
    <cellStyle name="Normal 3 16 11 4 5" xfId="7285"/>
    <cellStyle name="Normal 3 16 11 5" xfId="7286"/>
    <cellStyle name="Normal 3 16 11 5 2" xfId="7287"/>
    <cellStyle name="Normal 3 16 11 5 3" xfId="7288"/>
    <cellStyle name="Normal 3 16 11 6" xfId="7289"/>
    <cellStyle name="Normal 3 16 11 6 2" xfId="33300"/>
    <cellStyle name="Normal 3 16 11 7" xfId="7290"/>
    <cellStyle name="Normal 3 16 11 8" xfId="7291"/>
    <cellStyle name="Normal 3 16 12" xfId="7292"/>
    <cellStyle name="Normal 3 16 12 2" xfId="7293"/>
    <cellStyle name="Normal 3 16 12 2 2" xfId="7294"/>
    <cellStyle name="Normal 3 16 12 2 2 2" xfId="7295"/>
    <cellStyle name="Normal 3 16 12 2 2 3" xfId="7296"/>
    <cellStyle name="Normal 3 16 12 2 3" xfId="7297"/>
    <cellStyle name="Normal 3 16 12 2 4" xfId="7298"/>
    <cellStyle name="Normal 3 16 12 2 5" xfId="7299"/>
    <cellStyle name="Normal 3 16 12 3" xfId="7300"/>
    <cellStyle name="Normal 3 16 12 3 2" xfId="7301"/>
    <cellStyle name="Normal 3 16 12 3 2 2" xfId="7302"/>
    <cellStyle name="Normal 3 16 12 3 2 3" xfId="7303"/>
    <cellStyle name="Normal 3 16 12 3 3" xfId="7304"/>
    <cellStyle name="Normal 3 16 12 3 3 2" xfId="34548"/>
    <cellStyle name="Normal 3 16 12 3 4" xfId="7305"/>
    <cellStyle name="Normal 3 16 12 3 5" xfId="7306"/>
    <cellStyle name="Normal 3 16 12 4" xfId="7307"/>
    <cellStyle name="Normal 3 16 12 4 2" xfId="7308"/>
    <cellStyle name="Normal 3 16 12 4 3" xfId="7309"/>
    <cellStyle name="Normal 3 16 12 5" xfId="7310"/>
    <cellStyle name="Normal 3 16 12 5 2" xfId="33303"/>
    <cellStyle name="Normal 3 16 12 6" xfId="7311"/>
    <cellStyle name="Normal 3 16 12 7" xfId="7312"/>
    <cellStyle name="Normal 3 16 13" xfId="7313"/>
    <cellStyle name="Normal 3 16 13 2" xfId="7314"/>
    <cellStyle name="Normal 3 16 13 3" xfId="7315"/>
    <cellStyle name="Normal 3 16 14" xfId="7316"/>
    <cellStyle name="Normal 3 16 15" xfId="7317"/>
    <cellStyle name="Normal 3 16 16" xfId="7318"/>
    <cellStyle name="Normal 3 16 2" xfId="7319"/>
    <cellStyle name="Normal 3 16 2 2" xfId="7320"/>
    <cellStyle name="Normal 3 16 2 2 2" xfId="7321"/>
    <cellStyle name="Normal 3 16 2 2 3" xfId="7322"/>
    <cellStyle name="Normal 3 16 2 3" xfId="7323"/>
    <cellStyle name="Normal 3 16 2 4" xfId="7324"/>
    <cellStyle name="Normal 3 16 2 5" xfId="7325"/>
    <cellStyle name="Normal 3 16 3" xfId="7326"/>
    <cellStyle name="Normal 3 16 3 2" xfId="7327"/>
    <cellStyle name="Normal 3 16 3 2 2" xfId="7328"/>
    <cellStyle name="Normal 3 16 3 2 3" xfId="7329"/>
    <cellStyle name="Normal 3 16 3 3" xfId="7330"/>
    <cellStyle name="Normal 3 16 3 4" xfId="7331"/>
    <cellStyle name="Normal 3 16 3 5" xfId="7332"/>
    <cellStyle name="Normal 3 16 4" xfId="7333"/>
    <cellStyle name="Normal 3 16 4 2" xfId="7334"/>
    <cellStyle name="Normal 3 16 4 2 2" xfId="7335"/>
    <cellStyle name="Normal 3 16 4 2 3" xfId="7336"/>
    <cellStyle name="Normal 3 16 4 3" xfId="7337"/>
    <cellStyle name="Normal 3 16 4 4" xfId="7338"/>
    <cellStyle name="Normal 3 16 4 5" xfId="7339"/>
    <cellStyle name="Normal 3 16 5" xfId="7340"/>
    <cellStyle name="Normal 3 16 5 2" xfId="7341"/>
    <cellStyle name="Normal 3 16 5 2 2" xfId="7342"/>
    <cellStyle name="Normal 3 16 5 2 3" xfId="7343"/>
    <cellStyle name="Normal 3 16 5 3" xfId="7344"/>
    <cellStyle name="Normal 3 16 5 4" xfId="7345"/>
    <cellStyle name="Normal 3 16 5 5" xfId="7346"/>
    <cellStyle name="Normal 3 16 6" xfId="7347"/>
    <cellStyle name="Normal 3 16 6 2" xfId="7348"/>
    <cellStyle name="Normal 3 16 6 2 2" xfId="7349"/>
    <cellStyle name="Normal 3 16 6 2 3" xfId="7350"/>
    <cellStyle name="Normal 3 16 6 3" xfId="7351"/>
    <cellStyle name="Normal 3 16 6 4" xfId="7352"/>
    <cellStyle name="Normal 3 16 6 5" xfId="7353"/>
    <cellStyle name="Normal 3 16 7" xfId="7354"/>
    <cellStyle name="Normal 3 16 7 2" xfId="7355"/>
    <cellStyle name="Normal 3 16 7 2 2" xfId="7356"/>
    <cellStyle name="Normal 3 16 7 2 2 2" xfId="7357"/>
    <cellStyle name="Normal 3 16 7 2 2 3" xfId="7358"/>
    <cellStyle name="Normal 3 16 7 2 3" xfId="7359"/>
    <cellStyle name="Normal 3 16 7 2 4" xfId="7360"/>
    <cellStyle name="Normal 3 16 7 2 5" xfId="7361"/>
    <cellStyle name="Normal 3 16 7 3" xfId="7362"/>
    <cellStyle name="Normal 3 16 7 3 2" xfId="7363"/>
    <cellStyle name="Normal 3 16 7 3 2 2" xfId="7364"/>
    <cellStyle name="Normal 3 16 7 3 2 3" xfId="7365"/>
    <cellStyle name="Normal 3 16 7 3 3" xfId="7366"/>
    <cellStyle name="Normal 3 16 7 3 3 2" xfId="34459"/>
    <cellStyle name="Normal 3 16 7 3 4" xfId="7367"/>
    <cellStyle name="Normal 3 16 7 3 5" xfId="7368"/>
    <cellStyle name="Normal 3 16 7 4" xfId="7369"/>
    <cellStyle name="Normal 3 16 7 4 2" xfId="7370"/>
    <cellStyle name="Normal 3 16 7 4 3" xfId="7371"/>
    <cellStyle name="Normal 3 16 7 5" xfId="7372"/>
    <cellStyle name="Normal 3 16 7 5 2" xfId="33304"/>
    <cellStyle name="Normal 3 16 7 6" xfId="7373"/>
    <cellStyle name="Normal 3 16 7 7" xfId="7374"/>
    <cellStyle name="Normal 3 16 8" xfId="7375"/>
    <cellStyle name="Normal 3 16 8 2" xfId="7376"/>
    <cellStyle name="Normal 3 16 8 2 2" xfId="7377"/>
    <cellStyle name="Normal 3 16 8 2 3" xfId="7378"/>
    <cellStyle name="Normal 3 16 8 3" xfId="7379"/>
    <cellStyle name="Normal 3 16 8 4" xfId="7380"/>
    <cellStyle name="Normal 3 16 8 5" xfId="7381"/>
    <cellStyle name="Normal 3 16 9" xfId="7382"/>
    <cellStyle name="Normal 3 16 9 2" xfId="7383"/>
    <cellStyle name="Normal 3 16 9 2 2" xfId="7384"/>
    <cellStyle name="Normal 3 16 9 2 3" xfId="7385"/>
    <cellStyle name="Normal 3 16 9 3" xfId="7386"/>
    <cellStyle name="Normal 3 16 9 4" xfId="7387"/>
    <cellStyle name="Normal 3 16 9 5" xfId="7388"/>
    <cellStyle name="Normal 3 17" xfId="7389"/>
    <cellStyle name="Normal 3 17 10" xfId="7390"/>
    <cellStyle name="Normal 3 17 10 2" xfId="7391"/>
    <cellStyle name="Normal 3 17 10 2 2" xfId="7392"/>
    <cellStyle name="Normal 3 17 10 2 3" xfId="7393"/>
    <cellStyle name="Normal 3 17 10 3" xfId="7394"/>
    <cellStyle name="Normal 3 17 10 4" xfId="7395"/>
    <cellStyle name="Normal 3 17 10 5" xfId="7396"/>
    <cellStyle name="Normal 3 17 11" xfId="7397"/>
    <cellStyle name="Normal 3 17 11 2" xfId="7398"/>
    <cellStyle name="Normal 3 17 11 2 2" xfId="7399"/>
    <cellStyle name="Normal 3 17 11 2 2 2" xfId="7400"/>
    <cellStyle name="Normal 3 17 11 2 2 2 2" xfId="7401"/>
    <cellStyle name="Normal 3 17 11 2 2 2 2 2" xfId="7402"/>
    <cellStyle name="Normal 3 17 11 2 2 2 2 3" xfId="7403"/>
    <cellStyle name="Normal 3 17 11 2 2 2 3" xfId="7404"/>
    <cellStyle name="Normal 3 17 11 2 2 2 4" xfId="7405"/>
    <cellStyle name="Normal 3 17 11 2 2 2 5" xfId="7406"/>
    <cellStyle name="Normal 3 17 11 2 2 3" xfId="7407"/>
    <cellStyle name="Normal 3 17 11 2 2 3 2" xfId="7408"/>
    <cellStyle name="Normal 3 17 11 2 2 3 2 2" xfId="7409"/>
    <cellStyle name="Normal 3 17 11 2 2 3 2 3" xfId="7410"/>
    <cellStyle name="Normal 3 17 11 2 2 3 3" xfId="7411"/>
    <cellStyle name="Normal 3 17 11 2 2 3 3 2" xfId="34245"/>
    <cellStyle name="Normal 3 17 11 2 2 3 4" xfId="7412"/>
    <cellStyle name="Normal 3 17 11 2 2 3 5" xfId="7413"/>
    <cellStyle name="Normal 3 17 11 2 2 4" xfId="7414"/>
    <cellStyle name="Normal 3 17 11 2 2 4 2" xfId="7415"/>
    <cellStyle name="Normal 3 17 11 2 2 4 3" xfId="7416"/>
    <cellStyle name="Normal 3 17 11 2 2 5" xfId="7417"/>
    <cellStyle name="Normal 3 17 11 2 2 5 2" xfId="33306"/>
    <cellStyle name="Normal 3 17 11 2 2 6" xfId="7418"/>
    <cellStyle name="Normal 3 17 11 2 2 7" xfId="7419"/>
    <cellStyle name="Normal 3 17 11 2 3" xfId="7420"/>
    <cellStyle name="Normal 3 17 11 2 3 2" xfId="7421"/>
    <cellStyle name="Normal 3 17 11 2 3 2 2" xfId="7422"/>
    <cellStyle name="Normal 3 17 11 2 3 2 3" xfId="7423"/>
    <cellStyle name="Normal 3 17 11 2 3 3" xfId="7424"/>
    <cellStyle name="Normal 3 17 11 2 3 4" xfId="7425"/>
    <cellStyle name="Normal 3 17 11 2 3 5" xfId="7426"/>
    <cellStyle name="Normal 3 17 11 2 4" xfId="7427"/>
    <cellStyle name="Normal 3 17 11 2 4 2" xfId="7428"/>
    <cellStyle name="Normal 3 17 11 2 4 3" xfId="7429"/>
    <cellStyle name="Normal 3 17 11 2 5" xfId="7430"/>
    <cellStyle name="Normal 3 17 11 2 6" xfId="7431"/>
    <cellStyle name="Normal 3 17 11 2 7" xfId="7432"/>
    <cellStyle name="Normal 3 17 11 3" xfId="7433"/>
    <cellStyle name="Normal 3 17 11 3 2" xfId="7434"/>
    <cellStyle name="Normal 3 17 11 3 2 2" xfId="7435"/>
    <cellStyle name="Normal 3 17 11 3 2 3" xfId="7436"/>
    <cellStyle name="Normal 3 17 11 3 3" xfId="7437"/>
    <cellStyle name="Normal 3 17 11 3 4" xfId="7438"/>
    <cellStyle name="Normal 3 17 11 3 5" xfId="7439"/>
    <cellStyle name="Normal 3 17 11 4" xfId="7440"/>
    <cellStyle name="Normal 3 17 11 4 2" xfId="7441"/>
    <cellStyle name="Normal 3 17 11 4 2 2" xfId="7442"/>
    <cellStyle name="Normal 3 17 11 4 2 2 2" xfId="7443"/>
    <cellStyle name="Normal 3 17 11 4 2 2 2 2" xfId="7444"/>
    <cellStyle name="Normal 3 17 11 4 2 2 2 3" xfId="7445"/>
    <cellStyle name="Normal 3 17 11 4 2 2 3" xfId="7446"/>
    <cellStyle name="Normal 3 17 11 4 2 2 3 2" xfId="34631"/>
    <cellStyle name="Normal 3 17 11 4 2 2 4" xfId="7447"/>
    <cellStyle name="Normal 3 17 11 4 2 2 5" xfId="7448"/>
    <cellStyle name="Normal 3 17 11 4 2 3" xfId="7449"/>
    <cellStyle name="Normal 3 17 11 4 2 3 2" xfId="7450"/>
    <cellStyle name="Normal 3 17 11 4 2 3 3" xfId="7451"/>
    <cellStyle name="Normal 3 17 11 4 2 4" xfId="7452"/>
    <cellStyle name="Normal 3 17 11 4 2 4 2" xfId="33307"/>
    <cellStyle name="Normal 3 17 11 4 2 5" xfId="7453"/>
    <cellStyle name="Normal 3 17 11 4 2 6" xfId="7454"/>
    <cellStyle name="Normal 3 17 11 4 3" xfId="7455"/>
    <cellStyle name="Normal 3 17 11 4 3 2" xfId="7456"/>
    <cellStyle name="Normal 3 17 11 4 3 3" xfId="7457"/>
    <cellStyle name="Normal 3 17 11 4 4" xfId="7458"/>
    <cellStyle name="Normal 3 17 11 4 5" xfId="7459"/>
    <cellStyle name="Normal 3 17 11 4 6" xfId="7460"/>
    <cellStyle name="Normal 3 17 11 5" xfId="7461"/>
    <cellStyle name="Normal 3 17 11 5 2" xfId="7462"/>
    <cellStyle name="Normal 3 17 11 5 2 2" xfId="7463"/>
    <cellStyle name="Normal 3 17 11 5 2 3" xfId="7464"/>
    <cellStyle name="Normal 3 17 11 5 3" xfId="7465"/>
    <cellStyle name="Normal 3 17 11 5 3 2" xfId="34184"/>
    <cellStyle name="Normal 3 17 11 5 4" xfId="7466"/>
    <cellStyle name="Normal 3 17 11 5 5" xfId="7467"/>
    <cellStyle name="Normal 3 17 11 6" xfId="7468"/>
    <cellStyle name="Normal 3 17 11 6 2" xfId="7469"/>
    <cellStyle name="Normal 3 17 11 6 3" xfId="7470"/>
    <cellStyle name="Normal 3 17 11 7" xfId="7471"/>
    <cellStyle name="Normal 3 17 11 7 2" xfId="33305"/>
    <cellStyle name="Normal 3 17 11 8" xfId="7472"/>
    <cellStyle name="Normal 3 17 11 9" xfId="7473"/>
    <cellStyle name="Normal 3 17 12" xfId="7474"/>
    <cellStyle name="Normal 3 17 12 2" xfId="7475"/>
    <cellStyle name="Normal 3 17 12 2 2" xfId="7476"/>
    <cellStyle name="Normal 3 17 12 2 2 2" xfId="7477"/>
    <cellStyle name="Normal 3 17 12 2 2 2 2" xfId="7478"/>
    <cellStyle name="Normal 3 17 12 2 2 2 2 2" xfId="7479"/>
    <cellStyle name="Normal 3 17 12 2 2 2 2 3" xfId="7480"/>
    <cellStyle name="Normal 3 17 12 2 2 2 3" xfId="7481"/>
    <cellStyle name="Normal 3 17 12 2 2 2 3 2" xfId="34246"/>
    <cellStyle name="Normal 3 17 12 2 2 2 4" xfId="7482"/>
    <cellStyle name="Normal 3 17 12 2 2 2 5" xfId="7483"/>
    <cellStyle name="Normal 3 17 12 2 2 3" xfId="7484"/>
    <cellStyle name="Normal 3 17 12 2 2 3 2" xfId="7485"/>
    <cellStyle name="Normal 3 17 12 2 2 3 3" xfId="7486"/>
    <cellStyle name="Normal 3 17 12 2 2 4" xfId="7487"/>
    <cellStyle name="Normal 3 17 12 2 2 4 2" xfId="33309"/>
    <cellStyle name="Normal 3 17 12 2 2 5" xfId="7488"/>
    <cellStyle name="Normal 3 17 12 2 2 6" xfId="7489"/>
    <cellStyle name="Normal 3 17 12 2 3" xfId="7490"/>
    <cellStyle name="Normal 3 17 12 2 3 2" xfId="7491"/>
    <cellStyle name="Normal 3 17 12 2 3 3" xfId="7492"/>
    <cellStyle name="Normal 3 17 12 2 4" xfId="7493"/>
    <cellStyle name="Normal 3 17 12 2 5" xfId="7494"/>
    <cellStyle name="Normal 3 17 12 2 6" xfId="7495"/>
    <cellStyle name="Normal 3 17 12 3" xfId="7496"/>
    <cellStyle name="Normal 3 17 12 3 2" xfId="7497"/>
    <cellStyle name="Normal 3 17 12 3 2 2" xfId="7498"/>
    <cellStyle name="Normal 3 17 12 3 2 2 2" xfId="7499"/>
    <cellStyle name="Normal 3 17 12 3 2 2 3" xfId="7500"/>
    <cellStyle name="Normal 3 17 12 3 2 3" xfId="7501"/>
    <cellStyle name="Normal 3 17 12 3 2 3 2" xfId="34549"/>
    <cellStyle name="Normal 3 17 12 3 2 4" xfId="7502"/>
    <cellStyle name="Normal 3 17 12 3 2 5" xfId="7503"/>
    <cellStyle name="Normal 3 17 12 3 3" xfId="7504"/>
    <cellStyle name="Normal 3 17 12 3 3 2" xfId="7505"/>
    <cellStyle name="Normal 3 17 12 3 3 3" xfId="7506"/>
    <cellStyle name="Normal 3 17 12 3 4" xfId="7507"/>
    <cellStyle name="Normal 3 17 12 3 4 2" xfId="33310"/>
    <cellStyle name="Normal 3 17 12 3 5" xfId="7508"/>
    <cellStyle name="Normal 3 17 12 3 6" xfId="7509"/>
    <cellStyle name="Normal 3 17 12 4" xfId="7510"/>
    <cellStyle name="Normal 3 17 12 4 2" xfId="7511"/>
    <cellStyle name="Normal 3 17 12 4 2 2" xfId="7512"/>
    <cellStyle name="Normal 3 17 12 4 2 3" xfId="7513"/>
    <cellStyle name="Normal 3 17 12 4 3" xfId="7514"/>
    <cellStyle name="Normal 3 17 12 4 3 2" xfId="34183"/>
    <cellStyle name="Normal 3 17 12 4 4" xfId="7515"/>
    <cellStyle name="Normal 3 17 12 4 5" xfId="7516"/>
    <cellStyle name="Normal 3 17 12 5" xfId="7517"/>
    <cellStyle name="Normal 3 17 12 5 2" xfId="7518"/>
    <cellStyle name="Normal 3 17 12 5 3" xfId="7519"/>
    <cellStyle name="Normal 3 17 12 6" xfId="7520"/>
    <cellStyle name="Normal 3 17 12 6 2" xfId="33308"/>
    <cellStyle name="Normal 3 17 12 7" xfId="7521"/>
    <cellStyle name="Normal 3 17 12 8" xfId="7522"/>
    <cellStyle name="Normal 3 17 13" xfId="7523"/>
    <cellStyle name="Normal 3 17 13 2" xfId="7524"/>
    <cellStyle name="Normal 3 17 13 2 2" xfId="7525"/>
    <cellStyle name="Normal 3 17 13 2 2 2" xfId="7526"/>
    <cellStyle name="Normal 3 17 13 2 2 3" xfId="7527"/>
    <cellStyle name="Normal 3 17 13 2 3" xfId="7528"/>
    <cellStyle name="Normal 3 17 13 2 4" xfId="7529"/>
    <cellStyle name="Normal 3 17 13 2 5" xfId="7530"/>
    <cellStyle name="Normal 3 17 13 3" xfId="7531"/>
    <cellStyle name="Normal 3 17 13 3 2" xfId="7532"/>
    <cellStyle name="Normal 3 17 13 3 2 2" xfId="7533"/>
    <cellStyle name="Normal 3 17 13 3 2 3" xfId="7534"/>
    <cellStyle name="Normal 3 17 13 3 3" xfId="7535"/>
    <cellStyle name="Normal 3 17 13 3 3 2" xfId="34550"/>
    <cellStyle name="Normal 3 17 13 3 4" xfId="7536"/>
    <cellStyle name="Normal 3 17 13 3 5" xfId="7537"/>
    <cellStyle name="Normal 3 17 13 4" xfId="7538"/>
    <cellStyle name="Normal 3 17 13 4 2" xfId="7539"/>
    <cellStyle name="Normal 3 17 13 4 3" xfId="7540"/>
    <cellStyle name="Normal 3 17 13 5" xfId="7541"/>
    <cellStyle name="Normal 3 17 13 5 2" xfId="33311"/>
    <cellStyle name="Normal 3 17 13 6" xfId="7542"/>
    <cellStyle name="Normal 3 17 13 7" xfId="7543"/>
    <cellStyle name="Normal 3 17 14" xfId="7544"/>
    <cellStyle name="Normal 3 17 14 2" xfId="7545"/>
    <cellStyle name="Normal 3 17 14 3" xfId="7546"/>
    <cellStyle name="Normal 3 17 15" xfId="7547"/>
    <cellStyle name="Normal 3 17 16" xfId="7548"/>
    <cellStyle name="Normal 3 17 17" xfId="7549"/>
    <cellStyle name="Normal 3 17 2" xfId="7550"/>
    <cellStyle name="Normal 3 17 2 2" xfId="7551"/>
    <cellStyle name="Normal 3 17 2 2 2" xfId="7552"/>
    <cellStyle name="Normal 3 17 2 2 3" xfId="7553"/>
    <cellStyle name="Normal 3 17 2 3" xfId="7554"/>
    <cellStyle name="Normal 3 17 2 4" xfId="7555"/>
    <cellStyle name="Normal 3 17 2 5" xfId="7556"/>
    <cellStyle name="Normal 3 17 3" xfId="7557"/>
    <cellStyle name="Normal 3 17 3 2" xfId="7558"/>
    <cellStyle name="Normal 3 17 3 2 2" xfId="7559"/>
    <cellStyle name="Normal 3 17 3 2 3" xfId="7560"/>
    <cellStyle name="Normal 3 17 3 3" xfId="7561"/>
    <cellStyle name="Normal 3 17 3 4" xfId="7562"/>
    <cellStyle name="Normal 3 17 3 5" xfId="7563"/>
    <cellStyle name="Normal 3 17 4" xfId="7564"/>
    <cellStyle name="Normal 3 17 4 2" xfId="7565"/>
    <cellStyle name="Normal 3 17 4 2 2" xfId="7566"/>
    <cellStyle name="Normal 3 17 4 2 3" xfId="7567"/>
    <cellStyle name="Normal 3 17 4 3" xfId="7568"/>
    <cellStyle name="Normal 3 17 4 4" xfId="7569"/>
    <cellStyle name="Normal 3 17 4 5" xfId="7570"/>
    <cellStyle name="Normal 3 17 5" xfId="7571"/>
    <cellStyle name="Normal 3 17 5 2" xfId="7572"/>
    <cellStyle name="Normal 3 17 5 2 2" xfId="7573"/>
    <cellStyle name="Normal 3 17 5 2 3" xfId="7574"/>
    <cellStyle name="Normal 3 17 5 3" xfId="7575"/>
    <cellStyle name="Normal 3 17 5 4" xfId="7576"/>
    <cellStyle name="Normal 3 17 5 5" xfId="7577"/>
    <cellStyle name="Normal 3 17 6" xfId="7578"/>
    <cellStyle name="Normal 3 17 6 2" xfId="7579"/>
    <cellStyle name="Normal 3 17 6 2 2" xfId="7580"/>
    <cellStyle name="Normal 3 17 6 2 3" xfId="7581"/>
    <cellStyle name="Normal 3 17 6 3" xfId="7582"/>
    <cellStyle name="Normal 3 17 6 4" xfId="7583"/>
    <cellStyle name="Normal 3 17 6 5" xfId="7584"/>
    <cellStyle name="Normal 3 17 7" xfId="7585"/>
    <cellStyle name="Normal 3 17 7 2" xfId="7586"/>
    <cellStyle name="Normal 3 17 7 2 2" xfId="7587"/>
    <cellStyle name="Normal 3 17 7 2 3" xfId="7588"/>
    <cellStyle name="Normal 3 17 7 3" xfId="7589"/>
    <cellStyle name="Normal 3 17 7 4" xfId="7590"/>
    <cellStyle name="Normal 3 17 7 5" xfId="7591"/>
    <cellStyle name="Normal 3 17 8" xfId="7592"/>
    <cellStyle name="Normal 3 17 8 2" xfId="7593"/>
    <cellStyle name="Normal 3 17 8 2 2" xfId="7594"/>
    <cellStyle name="Normal 3 17 8 2 2 2" xfId="7595"/>
    <cellStyle name="Normal 3 17 8 2 2 3" xfId="7596"/>
    <cellStyle name="Normal 3 17 8 2 3" xfId="7597"/>
    <cellStyle name="Normal 3 17 8 2 4" xfId="7598"/>
    <cellStyle name="Normal 3 17 8 2 5" xfId="7599"/>
    <cellStyle name="Normal 3 17 8 3" xfId="7600"/>
    <cellStyle name="Normal 3 17 8 3 2" xfId="7601"/>
    <cellStyle name="Normal 3 17 8 3 2 2" xfId="7602"/>
    <cellStyle name="Normal 3 17 8 3 2 3" xfId="7603"/>
    <cellStyle name="Normal 3 17 8 3 3" xfId="7604"/>
    <cellStyle name="Normal 3 17 8 3 3 2" xfId="34831"/>
    <cellStyle name="Normal 3 17 8 3 4" xfId="7605"/>
    <cellStyle name="Normal 3 17 8 3 5" xfId="7606"/>
    <cellStyle name="Normal 3 17 8 4" xfId="7607"/>
    <cellStyle name="Normal 3 17 8 4 2" xfId="7608"/>
    <cellStyle name="Normal 3 17 8 4 3" xfId="7609"/>
    <cellStyle name="Normal 3 17 8 5" xfId="7610"/>
    <cellStyle name="Normal 3 17 8 5 2" xfId="33312"/>
    <cellStyle name="Normal 3 17 8 6" xfId="7611"/>
    <cellStyle name="Normal 3 17 8 7" xfId="7612"/>
    <cellStyle name="Normal 3 17 9" xfId="7613"/>
    <cellStyle name="Normal 3 17 9 2" xfId="7614"/>
    <cellStyle name="Normal 3 17 9 2 2" xfId="7615"/>
    <cellStyle name="Normal 3 17 9 2 3" xfId="7616"/>
    <cellStyle name="Normal 3 17 9 3" xfId="7617"/>
    <cellStyle name="Normal 3 17 9 4" xfId="7618"/>
    <cellStyle name="Normal 3 17 9 5" xfId="7619"/>
    <cellStyle name="Normal 3 18" xfId="7620"/>
    <cellStyle name="Normal 3 18 2" xfId="7621"/>
    <cellStyle name="Normal 3 18 2 2" xfId="7622"/>
    <cellStyle name="Normal 3 18 2 2 2" xfId="7623"/>
    <cellStyle name="Normal 3 18 2 2 2 2" xfId="7624"/>
    <cellStyle name="Normal 3 18 2 2 2 3" xfId="7625"/>
    <cellStyle name="Normal 3 18 2 2 3" xfId="7626"/>
    <cellStyle name="Normal 3 18 2 2 3 2" xfId="34191"/>
    <cellStyle name="Normal 3 18 2 2 4" xfId="7627"/>
    <cellStyle name="Normal 3 18 2 2 5" xfId="7628"/>
    <cellStyle name="Normal 3 18 2 3" xfId="7629"/>
    <cellStyle name="Normal 3 18 2 3 2" xfId="7630"/>
    <cellStyle name="Normal 3 18 2 3 3" xfId="7631"/>
    <cellStyle name="Normal 3 18 2 4" xfId="7632"/>
    <cellStyle name="Normal 3 18 2 4 2" xfId="33314"/>
    <cellStyle name="Normal 3 18 2 5" xfId="7633"/>
    <cellStyle name="Normal 3 18 2 6" xfId="7634"/>
    <cellStyle name="Normal 3 18 3" xfId="7635"/>
    <cellStyle name="Normal 3 18 3 2" xfId="7636"/>
    <cellStyle name="Normal 3 18 3 2 2" xfId="7637"/>
    <cellStyle name="Normal 3 18 3 2 3" xfId="7638"/>
    <cellStyle name="Normal 3 18 3 3" xfId="7639"/>
    <cellStyle name="Normal 3 18 3 3 2" xfId="34488"/>
    <cellStyle name="Normal 3 18 3 4" xfId="7640"/>
    <cellStyle name="Normal 3 18 3 5" xfId="7641"/>
    <cellStyle name="Normal 3 18 4" xfId="7642"/>
    <cellStyle name="Normal 3 18 4 2" xfId="7643"/>
    <cellStyle name="Normal 3 18 4 3" xfId="7644"/>
    <cellStyle name="Normal 3 18 5" xfId="7645"/>
    <cellStyle name="Normal 3 18 5 2" xfId="33313"/>
    <cellStyle name="Normal 3 18 6" xfId="7646"/>
    <cellStyle name="Normal 3 18 7" xfId="7647"/>
    <cellStyle name="Normal 3 19" xfId="7648"/>
    <cellStyle name="Normal 3 19 2" xfId="7649"/>
    <cellStyle name="Normal 3 19 2 2" xfId="7650"/>
    <cellStyle name="Normal 3 19 2 2 2" xfId="7651"/>
    <cellStyle name="Normal 3 19 2 2 2 2" xfId="7652"/>
    <cellStyle name="Normal 3 19 2 2 2 3" xfId="7653"/>
    <cellStyle name="Normal 3 19 2 2 3" xfId="7654"/>
    <cellStyle name="Normal 3 19 2 2 3 2" xfId="34914"/>
    <cellStyle name="Normal 3 19 2 2 4" xfId="7655"/>
    <cellStyle name="Normal 3 19 2 2 5" xfId="7656"/>
    <cellStyle name="Normal 3 19 2 3" xfId="7657"/>
    <cellStyle name="Normal 3 19 2 3 2" xfId="7658"/>
    <cellStyle name="Normal 3 19 2 3 3" xfId="7659"/>
    <cellStyle name="Normal 3 19 2 4" xfId="7660"/>
    <cellStyle name="Normal 3 19 2 4 2" xfId="33316"/>
    <cellStyle name="Normal 3 19 2 5" xfId="7661"/>
    <cellStyle name="Normal 3 19 2 6" xfId="7662"/>
    <cellStyle name="Normal 3 19 3" xfId="7663"/>
    <cellStyle name="Normal 3 19 3 2" xfId="7664"/>
    <cellStyle name="Normal 3 19 3 2 2" xfId="7665"/>
    <cellStyle name="Normal 3 19 3 2 3" xfId="7666"/>
    <cellStyle name="Normal 3 19 3 3" xfId="7667"/>
    <cellStyle name="Normal 3 19 3 3 2" xfId="34551"/>
    <cellStyle name="Normal 3 19 3 4" xfId="7668"/>
    <cellStyle name="Normal 3 19 3 5" xfId="7669"/>
    <cellStyle name="Normal 3 19 4" xfId="7670"/>
    <cellStyle name="Normal 3 19 4 2" xfId="7671"/>
    <cellStyle name="Normal 3 19 4 3" xfId="7672"/>
    <cellStyle name="Normal 3 19 5" xfId="7673"/>
    <cellStyle name="Normal 3 19 5 2" xfId="33315"/>
    <cellStyle name="Normal 3 19 6" xfId="7674"/>
    <cellStyle name="Normal 3 19 7" xfId="7675"/>
    <cellStyle name="Normal 3 2" xfId="7676"/>
    <cellStyle name="Normal 3 2 10" xfId="7677"/>
    <cellStyle name="Normal 3 2 10 2" xfId="7678"/>
    <cellStyle name="Normal 3 2 10 2 2" xfId="7679"/>
    <cellStyle name="Normal 3 2 10 2 2 2" xfId="7680"/>
    <cellStyle name="Normal 3 2 10 2 2 2 2" xfId="7681"/>
    <cellStyle name="Normal 3 2 10 2 2 2 3" xfId="7682"/>
    <cellStyle name="Normal 3 2 10 2 2 3" xfId="7683"/>
    <cellStyle name="Normal 3 2 10 2 2 3 2" xfId="34192"/>
    <cellStyle name="Normal 3 2 10 2 2 4" xfId="7684"/>
    <cellStyle name="Normal 3 2 10 2 2 5" xfId="7685"/>
    <cellStyle name="Normal 3 2 10 2 3" xfId="7686"/>
    <cellStyle name="Normal 3 2 10 2 3 2" xfId="7687"/>
    <cellStyle name="Normal 3 2 10 2 3 3" xfId="7688"/>
    <cellStyle name="Normal 3 2 10 2 4" xfId="7689"/>
    <cellStyle name="Normal 3 2 10 2 4 2" xfId="33318"/>
    <cellStyle name="Normal 3 2 10 2 5" xfId="7690"/>
    <cellStyle name="Normal 3 2 10 2 6" xfId="7691"/>
    <cellStyle name="Normal 3 2 10 3" xfId="7692"/>
    <cellStyle name="Normal 3 2 10 3 2" xfId="7693"/>
    <cellStyle name="Normal 3 2 10 3 2 2" xfId="7694"/>
    <cellStyle name="Normal 3 2 10 3 2 3" xfId="7695"/>
    <cellStyle name="Normal 3 2 10 3 3" xfId="7696"/>
    <cellStyle name="Normal 3 2 10 3 3 2" xfId="34198"/>
    <cellStyle name="Normal 3 2 10 3 4" xfId="7697"/>
    <cellStyle name="Normal 3 2 10 3 5" xfId="7698"/>
    <cellStyle name="Normal 3 2 10 4" xfId="7699"/>
    <cellStyle name="Normal 3 2 10 4 2" xfId="7700"/>
    <cellStyle name="Normal 3 2 10 4 3" xfId="7701"/>
    <cellStyle name="Normal 3 2 10 5" xfId="7702"/>
    <cellStyle name="Normal 3 2 10 5 2" xfId="33317"/>
    <cellStyle name="Normal 3 2 10 6" xfId="7703"/>
    <cellStyle name="Normal 3 2 10 7" xfId="7704"/>
    <cellStyle name="Normal 3 2 11" xfId="7705"/>
    <cellStyle name="Normal 3 2 11 2" xfId="7706"/>
    <cellStyle name="Normal 3 2 11 2 2" xfId="7707"/>
    <cellStyle name="Normal 3 2 11 2 2 2" xfId="7708"/>
    <cellStyle name="Normal 3 2 11 2 2 2 2" xfId="7709"/>
    <cellStyle name="Normal 3 2 11 2 2 2 3" xfId="7710"/>
    <cellStyle name="Normal 3 2 11 2 2 3" xfId="7711"/>
    <cellStyle name="Normal 3 2 11 2 2 3 2" xfId="34199"/>
    <cellStyle name="Normal 3 2 11 2 2 4" xfId="7712"/>
    <cellStyle name="Normal 3 2 11 2 2 5" xfId="7713"/>
    <cellStyle name="Normal 3 2 11 2 3" xfId="7714"/>
    <cellStyle name="Normal 3 2 11 2 3 2" xfId="7715"/>
    <cellStyle name="Normal 3 2 11 2 3 3" xfId="7716"/>
    <cellStyle name="Normal 3 2 11 2 4" xfId="7717"/>
    <cellStyle name="Normal 3 2 11 2 4 2" xfId="33320"/>
    <cellStyle name="Normal 3 2 11 2 5" xfId="7718"/>
    <cellStyle name="Normal 3 2 11 2 6" xfId="7719"/>
    <cellStyle name="Normal 3 2 11 3" xfId="7720"/>
    <cellStyle name="Normal 3 2 11 3 2" xfId="7721"/>
    <cellStyle name="Normal 3 2 11 3 2 2" xfId="7722"/>
    <cellStyle name="Normal 3 2 11 3 2 3" xfId="7723"/>
    <cellStyle name="Normal 3 2 11 3 3" xfId="7724"/>
    <cellStyle name="Normal 3 2 11 3 3 2" xfId="34247"/>
    <cellStyle name="Normal 3 2 11 3 4" xfId="7725"/>
    <cellStyle name="Normal 3 2 11 3 5" xfId="7726"/>
    <cellStyle name="Normal 3 2 11 4" xfId="7727"/>
    <cellStyle name="Normal 3 2 11 4 2" xfId="7728"/>
    <cellStyle name="Normal 3 2 11 4 3" xfId="7729"/>
    <cellStyle name="Normal 3 2 11 5" xfId="7730"/>
    <cellStyle name="Normal 3 2 11 5 2" xfId="33319"/>
    <cellStyle name="Normal 3 2 11 6" xfId="7731"/>
    <cellStyle name="Normal 3 2 11 7" xfId="7732"/>
    <cellStyle name="Normal 3 2 12" xfId="7733"/>
    <cellStyle name="Normal 3 2 12 2" xfId="7734"/>
    <cellStyle name="Normal 3 2 12 2 2" xfId="7735"/>
    <cellStyle name="Normal 3 2 12 2 2 2" xfId="7736"/>
    <cellStyle name="Normal 3 2 12 2 2 2 2" xfId="7737"/>
    <cellStyle name="Normal 3 2 12 2 2 2 3" xfId="7738"/>
    <cellStyle name="Normal 3 2 12 2 2 3" xfId="7739"/>
    <cellStyle name="Normal 3 2 12 2 2 3 2" xfId="34552"/>
    <cellStyle name="Normal 3 2 12 2 2 4" xfId="7740"/>
    <cellStyle name="Normal 3 2 12 2 2 5" xfId="7741"/>
    <cellStyle name="Normal 3 2 12 2 3" xfId="7742"/>
    <cellStyle name="Normal 3 2 12 2 3 2" xfId="7743"/>
    <cellStyle name="Normal 3 2 12 2 3 3" xfId="7744"/>
    <cellStyle name="Normal 3 2 12 2 4" xfId="7745"/>
    <cellStyle name="Normal 3 2 12 2 4 2" xfId="33322"/>
    <cellStyle name="Normal 3 2 12 2 5" xfId="7746"/>
    <cellStyle name="Normal 3 2 12 2 6" xfId="7747"/>
    <cellStyle name="Normal 3 2 12 3" xfId="7748"/>
    <cellStyle name="Normal 3 2 12 3 2" xfId="7749"/>
    <cellStyle name="Normal 3 2 12 3 2 2" xfId="7750"/>
    <cellStyle name="Normal 3 2 12 3 2 3" xfId="7751"/>
    <cellStyle name="Normal 3 2 12 3 3" xfId="7752"/>
    <cellStyle name="Normal 3 2 12 3 3 2" xfId="34808"/>
    <cellStyle name="Normal 3 2 12 3 4" xfId="7753"/>
    <cellStyle name="Normal 3 2 12 3 5" xfId="7754"/>
    <cellStyle name="Normal 3 2 12 4" xfId="7755"/>
    <cellStyle name="Normal 3 2 12 4 2" xfId="7756"/>
    <cellStyle name="Normal 3 2 12 4 3" xfId="7757"/>
    <cellStyle name="Normal 3 2 12 5" xfId="7758"/>
    <cellStyle name="Normal 3 2 12 5 2" xfId="33321"/>
    <cellStyle name="Normal 3 2 12 6" xfId="7759"/>
    <cellStyle name="Normal 3 2 12 7" xfId="7760"/>
    <cellStyle name="Normal 3 2 13" xfId="7761"/>
    <cellStyle name="Normal 3 2 13 2" xfId="7762"/>
    <cellStyle name="Normal 3 2 13 2 2" xfId="7763"/>
    <cellStyle name="Normal 3 2 13 2 2 2" xfId="7764"/>
    <cellStyle name="Normal 3 2 13 2 2 2 2" xfId="7765"/>
    <cellStyle name="Normal 3 2 13 2 2 2 3" xfId="7766"/>
    <cellStyle name="Normal 3 2 13 2 2 3" xfId="7767"/>
    <cellStyle name="Normal 3 2 13 2 2 3 2" xfId="34460"/>
    <cellStyle name="Normal 3 2 13 2 2 4" xfId="7768"/>
    <cellStyle name="Normal 3 2 13 2 2 5" xfId="7769"/>
    <cellStyle name="Normal 3 2 13 2 3" xfId="7770"/>
    <cellStyle name="Normal 3 2 13 2 3 2" xfId="7771"/>
    <cellStyle name="Normal 3 2 13 2 3 3" xfId="7772"/>
    <cellStyle name="Normal 3 2 13 2 4" xfId="7773"/>
    <cellStyle name="Normal 3 2 13 2 4 2" xfId="33324"/>
    <cellStyle name="Normal 3 2 13 2 5" xfId="7774"/>
    <cellStyle name="Normal 3 2 13 2 6" xfId="7775"/>
    <cellStyle name="Normal 3 2 13 3" xfId="7776"/>
    <cellStyle name="Normal 3 2 13 3 2" xfId="7777"/>
    <cellStyle name="Normal 3 2 13 3 2 2" xfId="7778"/>
    <cellStyle name="Normal 3 2 13 3 2 3" xfId="7779"/>
    <cellStyle name="Normal 3 2 13 3 3" xfId="7780"/>
    <cellStyle name="Normal 3 2 13 3 3 2" xfId="34893"/>
    <cellStyle name="Normal 3 2 13 3 4" xfId="7781"/>
    <cellStyle name="Normal 3 2 13 3 5" xfId="7782"/>
    <cellStyle name="Normal 3 2 13 4" xfId="7783"/>
    <cellStyle name="Normal 3 2 13 4 2" xfId="7784"/>
    <cellStyle name="Normal 3 2 13 4 3" xfId="7785"/>
    <cellStyle name="Normal 3 2 13 5" xfId="7786"/>
    <cellStyle name="Normal 3 2 13 5 2" xfId="33323"/>
    <cellStyle name="Normal 3 2 13 6" xfId="7787"/>
    <cellStyle name="Normal 3 2 13 7" xfId="7788"/>
    <cellStyle name="Normal 3 2 14" xfId="7789"/>
    <cellStyle name="Normal 3 2 14 2" xfId="7790"/>
    <cellStyle name="Normal 3 2 14 2 2" xfId="7791"/>
    <cellStyle name="Normal 3 2 14 2 2 2" xfId="7792"/>
    <cellStyle name="Normal 3 2 14 2 2 2 2" xfId="7793"/>
    <cellStyle name="Normal 3 2 14 2 2 2 3" xfId="7794"/>
    <cellStyle name="Normal 3 2 14 2 2 3" xfId="7795"/>
    <cellStyle name="Normal 3 2 14 2 2 3 2" xfId="34182"/>
    <cellStyle name="Normal 3 2 14 2 2 4" xfId="7796"/>
    <cellStyle name="Normal 3 2 14 2 2 5" xfId="7797"/>
    <cellStyle name="Normal 3 2 14 2 3" xfId="7798"/>
    <cellStyle name="Normal 3 2 14 2 3 2" xfId="7799"/>
    <cellStyle name="Normal 3 2 14 2 3 3" xfId="7800"/>
    <cellStyle name="Normal 3 2 14 2 4" xfId="7801"/>
    <cellStyle name="Normal 3 2 14 2 4 2" xfId="33326"/>
    <cellStyle name="Normal 3 2 14 2 5" xfId="7802"/>
    <cellStyle name="Normal 3 2 14 2 6" xfId="7803"/>
    <cellStyle name="Normal 3 2 14 3" xfId="7804"/>
    <cellStyle name="Normal 3 2 14 3 2" xfId="7805"/>
    <cellStyle name="Normal 3 2 14 3 2 2" xfId="7806"/>
    <cellStyle name="Normal 3 2 14 3 2 3" xfId="7807"/>
    <cellStyle name="Normal 3 2 14 3 3" xfId="7808"/>
    <cellStyle name="Normal 3 2 14 3 3 2" xfId="34448"/>
    <cellStyle name="Normal 3 2 14 3 4" xfId="7809"/>
    <cellStyle name="Normal 3 2 14 3 5" xfId="7810"/>
    <cellStyle name="Normal 3 2 14 4" xfId="7811"/>
    <cellStyle name="Normal 3 2 14 4 2" xfId="7812"/>
    <cellStyle name="Normal 3 2 14 4 3" xfId="7813"/>
    <cellStyle name="Normal 3 2 14 5" xfId="7814"/>
    <cellStyle name="Normal 3 2 14 5 2" xfId="33325"/>
    <cellStyle name="Normal 3 2 14 6" xfId="7815"/>
    <cellStyle name="Normal 3 2 14 7" xfId="7816"/>
    <cellStyle name="Normal 3 2 15" xfId="7817"/>
    <cellStyle name="Normal 3 2 15 2" xfId="7818"/>
    <cellStyle name="Normal 3 2 15 2 2" xfId="7819"/>
    <cellStyle name="Normal 3 2 15 2 2 2" xfId="7820"/>
    <cellStyle name="Normal 3 2 15 2 2 2 2" xfId="7821"/>
    <cellStyle name="Normal 3 2 15 2 2 2 3" xfId="7822"/>
    <cellStyle name="Normal 3 2 15 2 2 3" xfId="7823"/>
    <cellStyle name="Normal 3 2 15 2 2 3 2" xfId="34929"/>
    <cellStyle name="Normal 3 2 15 2 2 4" xfId="7824"/>
    <cellStyle name="Normal 3 2 15 2 2 5" xfId="7825"/>
    <cellStyle name="Normal 3 2 15 2 3" xfId="7826"/>
    <cellStyle name="Normal 3 2 15 2 3 2" xfId="7827"/>
    <cellStyle name="Normal 3 2 15 2 3 3" xfId="7828"/>
    <cellStyle name="Normal 3 2 15 2 4" xfId="7829"/>
    <cellStyle name="Normal 3 2 15 2 4 2" xfId="33328"/>
    <cellStyle name="Normal 3 2 15 2 5" xfId="7830"/>
    <cellStyle name="Normal 3 2 15 2 6" xfId="7831"/>
    <cellStyle name="Normal 3 2 15 3" xfId="7832"/>
    <cellStyle name="Normal 3 2 15 3 2" xfId="7833"/>
    <cellStyle name="Normal 3 2 15 3 2 2" xfId="7834"/>
    <cellStyle name="Normal 3 2 15 3 2 3" xfId="7835"/>
    <cellStyle name="Normal 3 2 15 3 3" xfId="7836"/>
    <cellStyle name="Normal 3 2 15 3 3 2" xfId="34449"/>
    <cellStyle name="Normal 3 2 15 3 4" xfId="7837"/>
    <cellStyle name="Normal 3 2 15 3 5" xfId="7838"/>
    <cellStyle name="Normal 3 2 15 4" xfId="7839"/>
    <cellStyle name="Normal 3 2 15 4 2" xfId="7840"/>
    <cellStyle name="Normal 3 2 15 4 3" xfId="7841"/>
    <cellStyle name="Normal 3 2 15 5" xfId="7842"/>
    <cellStyle name="Normal 3 2 15 5 2" xfId="33327"/>
    <cellStyle name="Normal 3 2 15 6" xfId="7843"/>
    <cellStyle name="Normal 3 2 15 7" xfId="7844"/>
    <cellStyle name="Normal 3 2 16" xfId="7845"/>
    <cellStyle name="Normal 3 2 16 2" xfId="7846"/>
    <cellStyle name="Normal 3 2 16 2 2" xfId="7847"/>
    <cellStyle name="Normal 3 2 16 2 2 2" xfId="7848"/>
    <cellStyle name="Normal 3 2 16 2 2 3" xfId="7849"/>
    <cellStyle name="Normal 3 2 16 2 3" xfId="7850"/>
    <cellStyle name="Normal 3 2 16 2 3 2" xfId="34186"/>
    <cellStyle name="Normal 3 2 16 2 4" xfId="7851"/>
    <cellStyle name="Normal 3 2 16 2 5" xfId="7852"/>
    <cellStyle name="Normal 3 2 16 3" xfId="7853"/>
    <cellStyle name="Normal 3 2 16 3 2" xfId="7854"/>
    <cellStyle name="Normal 3 2 16 3 3" xfId="7855"/>
    <cellStyle name="Normal 3 2 16 4" xfId="7856"/>
    <cellStyle name="Normal 3 2 16 4 2" xfId="33329"/>
    <cellStyle name="Normal 3 2 16 5" xfId="7857"/>
    <cellStyle name="Normal 3 2 16 6" xfId="7858"/>
    <cellStyle name="Normal 3 2 17" xfId="7859"/>
    <cellStyle name="Normal 3 2 17 2" xfId="7860"/>
    <cellStyle name="Normal 3 2 17 2 2" xfId="7861"/>
    <cellStyle name="Normal 3 2 17 2 2 2" xfId="7862"/>
    <cellStyle name="Normal 3 2 17 2 2 3" xfId="7863"/>
    <cellStyle name="Normal 3 2 17 2 3" xfId="7864"/>
    <cellStyle name="Normal 3 2 17 2 3 2" xfId="34810"/>
    <cellStyle name="Normal 3 2 17 2 4" xfId="7865"/>
    <cellStyle name="Normal 3 2 17 2 5" xfId="7866"/>
    <cellStyle name="Normal 3 2 17 3" xfId="7867"/>
    <cellStyle name="Normal 3 2 17 3 2" xfId="7868"/>
    <cellStyle name="Normal 3 2 17 3 3" xfId="7869"/>
    <cellStyle name="Normal 3 2 17 4" xfId="7870"/>
    <cellStyle name="Normal 3 2 17 4 2" xfId="33330"/>
    <cellStyle name="Normal 3 2 17 5" xfId="7871"/>
    <cellStyle name="Normal 3 2 17 6" xfId="7872"/>
    <cellStyle name="Normal 3 2 18" xfId="7873"/>
    <cellStyle name="Normal 3 2 18 2" xfId="7874"/>
    <cellStyle name="Normal 3 2 18 2 2" xfId="7875"/>
    <cellStyle name="Normal 3 2 18 2 2 2" xfId="7876"/>
    <cellStyle name="Normal 3 2 18 2 2 3" xfId="7877"/>
    <cellStyle name="Normal 3 2 18 2 3" xfId="7878"/>
    <cellStyle name="Normal 3 2 18 2 3 2" xfId="34811"/>
    <cellStyle name="Normal 3 2 18 2 4" xfId="7879"/>
    <cellStyle name="Normal 3 2 18 2 5" xfId="7880"/>
    <cellStyle name="Normal 3 2 18 3" xfId="7881"/>
    <cellStyle name="Normal 3 2 18 3 2" xfId="7882"/>
    <cellStyle name="Normal 3 2 18 3 3" xfId="7883"/>
    <cellStyle name="Normal 3 2 18 4" xfId="7884"/>
    <cellStyle name="Normal 3 2 18 4 2" xfId="33331"/>
    <cellStyle name="Normal 3 2 18 5" xfId="7885"/>
    <cellStyle name="Normal 3 2 18 6" xfId="7886"/>
    <cellStyle name="Normal 3 2 19" xfId="7887"/>
    <cellStyle name="Normal 3 2 19 2" xfId="7888"/>
    <cellStyle name="Normal 3 2 19 2 2" xfId="7889"/>
    <cellStyle name="Normal 3 2 19 2 2 2" xfId="7890"/>
    <cellStyle name="Normal 3 2 19 2 2 3" xfId="7891"/>
    <cellStyle name="Normal 3 2 19 2 3" xfId="7892"/>
    <cellStyle name="Normal 3 2 19 2 3 2" xfId="34809"/>
    <cellStyle name="Normal 3 2 19 2 4" xfId="7893"/>
    <cellStyle name="Normal 3 2 19 2 5" xfId="7894"/>
    <cellStyle name="Normal 3 2 19 3" xfId="7895"/>
    <cellStyle name="Normal 3 2 19 3 2" xfId="7896"/>
    <cellStyle name="Normal 3 2 19 3 3" xfId="7897"/>
    <cellStyle name="Normal 3 2 19 4" xfId="7898"/>
    <cellStyle name="Normal 3 2 19 4 2" xfId="33332"/>
    <cellStyle name="Normal 3 2 19 5" xfId="7899"/>
    <cellStyle name="Normal 3 2 19 6" xfId="7900"/>
    <cellStyle name="Normal 3 2 2" xfId="7901"/>
    <cellStyle name="Normal 3 2 2 10" xfId="7902"/>
    <cellStyle name="Normal 3 2 2 10 2" xfId="7903"/>
    <cellStyle name="Normal 3 2 2 10 2 2" xfId="7904"/>
    <cellStyle name="Normal 3 2 2 10 2 3" xfId="7905"/>
    <cellStyle name="Normal 3 2 2 10 3" xfId="7906"/>
    <cellStyle name="Normal 3 2 2 10 4" xfId="7907"/>
    <cellStyle name="Normal 3 2 2 10 5" xfId="7908"/>
    <cellStyle name="Normal 3 2 2 11" xfId="7909"/>
    <cellStyle name="Normal 3 2 2 11 2" xfId="7910"/>
    <cellStyle name="Normal 3 2 2 11 2 2" xfId="7911"/>
    <cellStyle name="Normal 3 2 2 11 2 3" xfId="7912"/>
    <cellStyle name="Normal 3 2 2 11 3" xfId="7913"/>
    <cellStyle name="Normal 3 2 2 11 4" xfId="7914"/>
    <cellStyle name="Normal 3 2 2 11 5" xfId="7915"/>
    <cellStyle name="Normal 3 2 2 12" xfId="7916"/>
    <cellStyle name="Normal 3 2 2 12 2" xfId="7917"/>
    <cellStyle name="Normal 3 2 2 12 2 2" xfId="7918"/>
    <cellStyle name="Normal 3 2 2 12 2 3" xfId="7919"/>
    <cellStyle name="Normal 3 2 2 12 3" xfId="7920"/>
    <cellStyle name="Normal 3 2 2 12 4" xfId="7921"/>
    <cellStyle name="Normal 3 2 2 12 5" xfId="7922"/>
    <cellStyle name="Normal 3 2 2 13" xfId="7923"/>
    <cellStyle name="Normal 3 2 2 13 2" xfId="7924"/>
    <cellStyle name="Normal 3 2 2 13 2 2" xfId="7925"/>
    <cellStyle name="Normal 3 2 2 13 2 2 2" xfId="7926"/>
    <cellStyle name="Normal 3 2 2 13 2 2 3" xfId="7927"/>
    <cellStyle name="Normal 3 2 2 13 2 3" xfId="7928"/>
    <cellStyle name="Normal 3 2 2 13 2 3 2" xfId="34632"/>
    <cellStyle name="Normal 3 2 2 13 2 4" xfId="7929"/>
    <cellStyle name="Normal 3 2 2 13 2 5" xfId="7930"/>
    <cellStyle name="Normal 3 2 2 13 3" xfId="7931"/>
    <cellStyle name="Normal 3 2 2 13 3 2" xfId="7932"/>
    <cellStyle name="Normal 3 2 2 13 3 3" xfId="7933"/>
    <cellStyle name="Normal 3 2 2 13 4" xfId="7934"/>
    <cellStyle name="Normal 3 2 2 13 4 2" xfId="33333"/>
    <cellStyle name="Normal 3 2 2 13 5" xfId="7935"/>
    <cellStyle name="Normal 3 2 2 13 6" xfId="7936"/>
    <cellStyle name="Normal 3 2 2 14" xfId="7937"/>
    <cellStyle name="Normal 3 2 2 14 2" xfId="7938"/>
    <cellStyle name="Normal 3 2 2 14 2 2" xfId="7939"/>
    <cellStyle name="Normal 3 2 2 14 2 3" xfId="7940"/>
    <cellStyle name="Normal 3 2 2 14 3" xfId="7941"/>
    <cellStyle name="Normal 3 2 2 14 4" xfId="7942"/>
    <cellStyle name="Normal 3 2 2 14 5" xfId="7943"/>
    <cellStyle name="Normal 3 2 2 15" xfId="7944"/>
    <cellStyle name="Normal 3 2 2 15 2" xfId="7945"/>
    <cellStyle name="Normal 3 2 2 15 2 2" xfId="7946"/>
    <cellStyle name="Normal 3 2 2 15 2 3" xfId="7947"/>
    <cellStyle name="Normal 3 2 2 15 3" xfId="7948"/>
    <cellStyle name="Normal 3 2 2 15 4" xfId="7949"/>
    <cellStyle name="Normal 3 2 2 15 5" xfId="7950"/>
    <cellStyle name="Normal 3 2 2 16" xfId="7951"/>
    <cellStyle name="Normal 3 2 2 16 2" xfId="7952"/>
    <cellStyle name="Normal 3 2 2 16 2 2" xfId="7953"/>
    <cellStyle name="Normal 3 2 2 16 2 3" xfId="7954"/>
    <cellStyle name="Normal 3 2 2 16 3" xfId="7955"/>
    <cellStyle name="Normal 3 2 2 16 4" xfId="7956"/>
    <cellStyle name="Normal 3 2 2 16 5" xfId="7957"/>
    <cellStyle name="Normal 3 2 2 17" xfId="7958"/>
    <cellStyle name="Normal 3 2 2 17 2" xfId="7959"/>
    <cellStyle name="Normal 3 2 2 17 2 2" xfId="7960"/>
    <cellStyle name="Normal 3 2 2 17 2 2 2" xfId="7961"/>
    <cellStyle name="Normal 3 2 2 17 2 2 3" xfId="7962"/>
    <cellStyle name="Normal 3 2 2 17 2 3" xfId="7963"/>
    <cellStyle name="Normal 3 2 2 17 2 3 2" xfId="34310"/>
    <cellStyle name="Normal 3 2 2 17 2 4" xfId="7964"/>
    <cellStyle name="Normal 3 2 2 17 2 5" xfId="7965"/>
    <cellStyle name="Normal 3 2 2 17 3" xfId="7966"/>
    <cellStyle name="Normal 3 2 2 17 3 2" xfId="7967"/>
    <cellStyle name="Normal 3 2 2 17 3 3" xfId="7968"/>
    <cellStyle name="Normal 3 2 2 17 4" xfId="7969"/>
    <cellStyle name="Normal 3 2 2 17 4 2" xfId="33334"/>
    <cellStyle name="Normal 3 2 2 17 5" xfId="7970"/>
    <cellStyle name="Normal 3 2 2 17 6" xfId="7971"/>
    <cellStyle name="Normal 3 2 2 18" xfId="7972"/>
    <cellStyle name="Normal 3 2 2 18 2" xfId="7973"/>
    <cellStyle name="Normal 3 2 2 18 2 2" xfId="7974"/>
    <cellStyle name="Normal 3 2 2 18 2 3" xfId="7975"/>
    <cellStyle name="Normal 3 2 2 18 3" xfId="7976"/>
    <cellStyle name="Normal 3 2 2 18 3 2" xfId="34010"/>
    <cellStyle name="Normal 3 2 2 18 4" xfId="7977"/>
    <cellStyle name="Normal 3 2 2 18 5" xfId="7978"/>
    <cellStyle name="Normal 3 2 2 19" xfId="7979"/>
    <cellStyle name="Normal 3 2 2 19 2" xfId="7980"/>
    <cellStyle name="Normal 3 2 2 19 2 2" xfId="7981"/>
    <cellStyle name="Normal 3 2 2 19 2 3" xfId="7982"/>
    <cellStyle name="Normal 3 2 2 19 3" xfId="7983"/>
    <cellStyle name="Normal 3 2 2 19 4" xfId="7984"/>
    <cellStyle name="Normal 3 2 2 19 5" xfId="7985"/>
    <cellStyle name="Normal 3 2 2 2" xfId="7986"/>
    <cellStyle name="Normal 3 2 2 2 10" xfId="7987"/>
    <cellStyle name="Normal 3 2 2 2 10 2" xfId="7988"/>
    <cellStyle name="Normal 3 2 2 2 10 2 2" xfId="7989"/>
    <cellStyle name="Normal 3 2 2 2 10 2 2 2" xfId="7990"/>
    <cellStyle name="Normal 3 2 2 2 10 2 2 3" xfId="7991"/>
    <cellStyle name="Normal 3 2 2 2 10 2 3" xfId="7992"/>
    <cellStyle name="Normal 3 2 2 2 10 2 3 2" xfId="34311"/>
    <cellStyle name="Normal 3 2 2 2 10 2 4" xfId="7993"/>
    <cellStyle name="Normal 3 2 2 2 10 2 5" xfId="7994"/>
    <cellStyle name="Normal 3 2 2 2 10 3" xfId="7995"/>
    <cellStyle name="Normal 3 2 2 2 10 3 2" xfId="7996"/>
    <cellStyle name="Normal 3 2 2 2 10 3 3" xfId="7997"/>
    <cellStyle name="Normal 3 2 2 2 10 4" xfId="7998"/>
    <cellStyle name="Normal 3 2 2 2 10 4 2" xfId="33336"/>
    <cellStyle name="Normal 3 2 2 2 10 5" xfId="7999"/>
    <cellStyle name="Normal 3 2 2 2 10 6" xfId="8000"/>
    <cellStyle name="Normal 3 2 2 2 11" xfId="8001"/>
    <cellStyle name="Normal 3 2 2 2 11 2" xfId="8002"/>
    <cellStyle name="Normal 3 2 2 2 11 2 2" xfId="8003"/>
    <cellStyle name="Normal 3 2 2 2 11 2 2 2" xfId="8004"/>
    <cellStyle name="Normal 3 2 2 2 11 2 2 3" xfId="8005"/>
    <cellStyle name="Normal 3 2 2 2 11 2 3" xfId="8006"/>
    <cellStyle name="Normal 3 2 2 2 11 2 3 2" xfId="34312"/>
    <cellStyle name="Normal 3 2 2 2 11 2 4" xfId="8007"/>
    <cellStyle name="Normal 3 2 2 2 11 2 5" xfId="8008"/>
    <cellStyle name="Normal 3 2 2 2 11 3" xfId="8009"/>
    <cellStyle name="Normal 3 2 2 2 11 3 2" xfId="8010"/>
    <cellStyle name="Normal 3 2 2 2 11 3 3" xfId="8011"/>
    <cellStyle name="Normal 3 2 2 2 11 4" xfId="8012"/>
    <cellStyle name="Normal 3 2 2 2 11 4 2" xfId="33337"/>
    <cellStyle name="Normal 3 2 2 2 11 5" xfId="8013"/>
    <cellStyle name="Normal 3 2 2 2 11 6" xfId="8014"/>
    <cellStyle name="Normal 3 2 2 2 12" xfId="8015"/>
    <cellStyle name="Normal 3 2 2 2 12 2" xfId="8016"/>
    <cellStyle name="Normal 3 2 2 2 12 2 2" xfId="8017"/>
    <cellStyle name="Normal 3 2 2 2 12 2 3" xfId="8018"/>
    <cellStyle name="Normal 3 2 2 2 12 3" xfId="8019"/>
    <cellStyle name="Normal 3 2 2 2 12 4" xfId="8020"/>
    <cellStyle name="Normal 3 2 2 2 12 5" xfId="8021"/>
    <cellStyle name="Normal 3 2 2 2 13" xfId="8022"/>
    <cellStyle name="Normal 3 2 2 2 13 2" xfId="8023"/>
    <cellStyle name="Normal 3 2 2 2 13 2 2" xfId="8024"/>
    <cellStyle name="Normal 3 2 2 2 13 2 3" xfId="8025"/>
    <cellStyle name="Normal 3 2 2 2 13 3" xfId="8026"/>
    <cellStyle name="Normal 3 2 2 2 13 3 2" xfId="34313"/>
    <cellStyle name="Normal 3 2 2 2 13 4" xfId="8027"/>
    <cellStyle name="Normal 3 2 2 2 13 5" xfId="8028"/>
    <cellStyle name="Normal 3 2 2 2 14" xfId="8029"/>
    <cellStyle name="Normal 3 2 2 2 14 2" xfId="8030"/>
    <cellStyle name="Normal 3 2 2 2 14 3" xfId="8031"/>
    <cellStyle name="Normal 3 2 2 2 15" xfId="8032"/>
    <cellStyle name="Normal 3 2 2 2 15 2" xfId="33335"/>
    <cellStyle name="Normal 3 2 2 2 16" xfId="8033"/>
    <cellStyle name="Normal 3 2 2 2 17" xfId="8034"/>
    <cellStyle name="Normal 3 2 2 2 18" xfId="8035"/>
    <cellStyle name="Normal 3 2 2 2 2" xfId="8036"/>
    <cellStyle name="Normal 3 2 2 2 2 2" xfId="8037"/>
    <cellStyle name="Normal 3 2 2 2 2 2 2" xfId="8038"/>
    <cellStyle name="Normal 3 2 2 2 2 2 2 2" xfId="8039"/>
    <cellStyle name="Normal 3 2 2 2 2 2 2 2 2" xfId="8040"/>
    <cellStyle name="Normal 3 2 2 2 2 2 2 2 3" xfId="8041"/>
    <cellStyle name="Normal 3 2 2 2 2 2 2 3" xfId="8042"/>
    <cellStyle name="Normal 3 2 2 2 2 2 2 3 2" xfId="34314"/>
    <cellStyle name="Normal 3 2 2 2 2 2 2 4" xfId="8043"/>
    <cellStyle name="Normal 3 2 2 2 2 2 2 5" xfId="8044"/>
    <cellStyle name="Normal 3 2 2 2 2 2 3" xfId="8045"/>
    <cellStyle name="Normal 3 2 2 2 2 2 3 2" xfId="8046"/>
    <cellStyle name="Normal 3 2 2 2 2 2 3 3" xfId="8047"/>
    <cellStyle name="Normal 3 2 2 2 2 2 4" xfId="8048"/>
    <cellStyle name="Normal 3 2 2 2 2 2 4 2" xfId="33339"/>
    <cellStyle name="Normal 3 2 2 2 2 2 5" xfId="8049"/>
    <cellStyle name="Normal 3 2 2 2 2 2 6" xfId="8050"/>
    <cellStyle name="Normal 3 2 2 2 2 3" xfId="8051"/>
    <cellStyle name="Normal 3 2 2 2 2 3 2" xfId="8052"/>
    <cellStyle name="Normal 3 2 2 2 2 3 2 2" xfId="8053"/>
    <cellStyle name="Normal 3 2 2 2 2 3 2 2 2" xfId="8054"/>
    <cellStyle name="Normal 3 2 2 2 2 3 2 2 3" xfId="8055"/>
    <cellStyle name="Normal 3 2 2 2 2 3 2 3" xfId="8056"/>
    <cellStyle name="Normal 3 2 2 2 2 3 2 3 2" xfId="34315"/>
    <cellStyle name="Normal 3 2 2 2 2 3 2 4" xfId="8057"/>
    <cellStyle name="Normal 3 2 2 2 2 3 2 5" xfId="8058"/>
    <cellStyle name="Normal 3 2 2 2 2 3 3" xfId="8059"/>
    <cellStyle name="Normal 3 2 2 2 2 3 3 2" xfId="8060"/>
    <cellStyle name="Normal 3 2 2 2 2 3 3 3" xfId="8061"/>
    <cellStyle name="Normal 3 2 2 2 2 3 4" xfId="8062"/>
    <cellStyle name="Normal 3 2 2 2 2 3 4 2" xfId="33340"/>
    <cellStyle name="Normal 3 2 2 2 2 3 5" xfId="8063"/>
    <cellStyle name="Normal 3 2 2 2 2 3 6" xfId="8064"/>
    <cellStyle name="Normal 3 2 2 2 2 4" xfId="8065"/>
    <cellStyle name="Normal 3 2 2 2 2 4 2" xfId="8066"/>
    <cellStyle name="Normal 3 2 2 2 2 4 2 2" xfId="8067"/>
    <cellStyle name="Normal 3 2 2 2 2 4 2 3" xfId="8068"/>
    <cellStyle name="Normal 3 2 2 2 2 4 3" xfId="8069"/>
    <cellStyle name="Normal 3 2 2 2 2 4 3 2" xfId="34316"/>
    <cellStyle name="Normal 3 2 2 2 2 4 4" xfId="8070"/>
    <cellStyle name="Normal 3 2 2 2 2 4 5" xfId="8071"/>
    <cellStyle name="Normal 3 2 2 2 2 5" xfId="8072"/>
    <cellStyle name="Normal 3 2 2 2 2 5 2" xfId="8073"/>
    <cellStyle name="Normal 3 2 2 2 2 5 3" xfId="8074"/>
    <cellStyle name="Normal 3 2 2 2 2 6" xfId="8075"/>
    <cellStyle name="Normal 3 2 2 2 2 6 2" xfId="33338"/>
    <cellStyle name="Normal 3 2 2 2 2 7" xfId="8076"/>
    <cellStyle name="Normal 3 2 2 2 2 8" xfId="8077"/>
    <cellStyle name="Normal 3 2 2 2 3" xfId="8078"/>
    <cellStyle name="Normal 3 2 2 2 3 2" xfId="8079"/>
    <cellStyle name="Normal 3 2 2 2 3 2 2" xfId="8080"/>
    <cellStyle name="Normal 3 2 2 2 3 2 2 2" xfId="8081"/>
    <cellStyle name="Normal 3 2 2 2 3 2 2 2 2" xfId="8082"/>
    <cellStyle name="Normal 3 2 2 2 3 2 2 2 3" xfId="8083"/>
    <cellStyle name="Normal 3 2 2 2 3 2 2 3" xfId="8084"/>
    <cellStyle name="Normal 3 2 2 2 3 2 2 3 2" xfId="34317"/>
    <cellStyle name="Normal 3 2 2 2 3 2 2 4" xfId="8085"/>
    <cellStyle name="Normal 3 2 2 2 3 2 2 5" xfId="8086"/>
    <cellStyle name="Normal 3 2 2 2 3 2 3" xfId="8087"/>
    <cellStyle name="Normal 3 2 2 2 3 2 3 2" xfId="8088"/>
    <cellStyle name="Normal 3 2 2 2 3 2 3 3" xfId="8089"/>
    <cellStyle name="Normal 3 2 2 2 3 2 4" xfId="8090"/>
    <cellStyle name="Normal 3 2 2 2 3 2 4 2" xfId="33342"/>
    <cellStyle name="Normal 3 2 2 2 3 2 5" xfId="8091"/>
    <cellStyle name="Normal 3 2 2 2 3 2 6" xfId="8092"/>
    <cellStyle name="Normal 3 2 2 2 3 3" xfId="8093"/>
    <cellStyle name="Normal 3 2 2 2 3 3 2" xfId="8094"/>
    <cellStyle name="Normal 3 2 2 2 3 3 2 2" xfId="8095"/>
    <cellStyle name="Normal 3 2 2 2 3 3 2 3" xfId="8096"/>
    <cellStyle name="Normal 3 2 2 2 3 3 3" xfId="8097"/>
    <cellStyle name="Normal 3 2 2 2 3 3 3 2" xfId="34318"/>
    <cellStyle name="Normal 3 2 2 2 3 3 4" xfId="8098"/>
    <cellStyle name="Normal 3 2 2 2 3 3 5" xfId="8099"/>
    <cellStyle name="Normal 3 2 2 2 3 4" xfId="8100"/>
    <cellStyle name="Normal 3 2 2 2 3 4 2" xfId="8101"/>
    <cellStyle name="Normal 3 2 2 2 3 4 3" xfId="8102"/>
    <cellStyle name="Normal 3 2 2 2 3 5" xfId="8103"/>
    <cellStyle name="Normal 3 2 2 2 3 5 2" xfId="33341"/>
    <cellStyle name="Normal 3 2 2 2 3 6" xfId="8104"/>
    <cellStyle name="Normal 3 2 2 2 3 7" xfId="8105"/>
    <cellStyle name="Normal 3 2 2 2 4" xfId="8106"/>
    <cellStyle name="Normal 3 2 2 2 4 2" xfId="8107"/>
    <cellStyle name="Normal 3 2 2 2 4 2 2" xfId="8108"/>
    <cellStyle name="Normal 3 2 2 2 4 2 2 2" xfId="8109"/>
    <cellStyle name="Normal 3 2 2 2 4 2 2 2 2" xfId="8110"/>
    <cellStyle name="Normal 3 2 2 2 4 2 2 2 3" xfId="8111"/>
    <cellStyle name="Normal 3 2 2 2 4 2 2 3" xfId="8112"/>
    <cellStyle name="Normal 3 2 2 2 4 2 2 3 2" xfId="34319"/>
    <cellStyle name="Normal 3 2 2 2 4 2 2 4" xfId="8113"/>
    <cellStyle name="Normal 3 2 2 2 4 2 2 5" xfId="8114"/>
    <cellStyle name="Normal 3 2 2 2 4 2 3" xfId="8115"/>
    <cellStyle name="Normal 3 2 2 2 4 2 3 2" xfId="8116"/>
    <cellStyle name="Normal 3 2 2 2 4 2 3 3" xfId="8117"/>
    <cellStyle name="Normal 3 2 2 2 4 2 4" xfId="8118"/>
    <cellStyle name="Normal 3 2 2 2 4 2 4 2" xfId="33344"/>
    <cellStyle name="Normal 3 2 2 2 4 2 5" xfId="8119"/>
    <cellStyle name="Normal 3 2 2 2 4 2 6" xfId="8120"/>
    <cellStyle name="Normal 3 2 2 2 4 3" xfId="8121"/>
    <cellStyle name="Normal 3 2 2 2 4 3 2" xfId="8122"/>
    <cellStyle name="Normal 3 2 2 2 4 3 2 2" xfId="8123"/>
    <cellStyle name="Normal 3 2 2 2 4 3 2 3" xfId="8124"/>
    <cellStyle name="Normal 3 2 2 2 4 3 3" xfId="8125"/>
    <cellStyle name="Normal 3 2 2 2 4 3 3 2" xfId="34320"/>
    <cellStyle name="Normal 3 2 2 2 4 3 4" xfId="8126"/>
    <cellStyle name="Normal 3 2 2 2 4 3 5" xfId="8127"/>
    <cellStyle name="Normal 3 2 2 2 4 4" xfId="8128"/>
    <cellStyle name="Normal 3 2 2 2 4 4 2" xfId="8129"/>
    <cellStyle name="Normal 3 2 2 2 4 4 3" xfId="8130"/>
    <cellStyle name="Normal 3 2 2 2 4 5" xfId="8131"/>
    <cellStyle name="Normal 3 2 2 2 4 5 2" xfId="33343"/>
    <cellStyle name="Normal 3 2 2 2 4 6" xfId="8132"/>
    <cellStyle name="Normal 3 2 2 2 4 7" xfId="8133"/>
    <cellStyle name="Normal 3 2 2 2 5" xfId="8134"/>
    <cellStyle name="Normal 3 2 2 2 5 2" xfId="8135"/>
    <cellStyle name="Normal 3 2 2 2 5 2 2" xfId="8136"/>
    <cellStyle name="Normal 3 2 2 2 5 2 2 2" xfId="8137"/>
    <cellStyle name="Normal 3 2 2 2 5 2 2 2 2" xfId="8138"/>
    <cellStyle name="Normal 3 2 2 2 5 2 2 2 3" xfId="8139"/>
    <cellStyle name="Normal 3 2 2 2 5 2 2 3" xfId="8140"/>
    <cellStyle name="Normal 3 2 2 2 5 2 2 3 2" xfId="34321"/>
    <cellStyle name="Normal 3 2 2 2 5 2 2 4" xfId="8141"/>
    <cellStyle name="Normal 3 2 2 2 5 2 2 5" xfId="8142"/>
    <cellStyle name="Normal 3 2 2 2 5 2 3" xfId="8143"/>
    <cellStyle name="Normal 3 2 2 2 5 2 3 2" xfId="8144"/>
    <cellStyle name="Normal 3 2 2 2 5 2 3 3" xfId="8145"/>
    <cellStyle name="Normal 3 2 2 2 5 2 4" xfId="8146"/>
    <cellStyle name="Normal 3 2 2 2 5 2 4 2" xfId="33346"/>
    <cellStyle name="Normal 3 2 2 2 5 2 5" xfId="8147"/>
    <cellStyle name="Normal 3 2 2 2 5 2 6" xfId="8148"/>
    <cellStyle name="Normal 3 2 2 2 5 3" xfId="8149"/>
    <cellStyle name="Normal 3 2 2 2 5 3 2" xfId="8150"/>
    <cellStyle name="Normal 3 2 2 2 5 3 2 2" xfId="8151"/>
    <cellStyle name="Normal 3 2 2 2 5 3 2 3" xfId="8152"/>
    <cellStyle name="Normal 3 2 2 2 5 3 3" xfId="8153"/>
    <cellStyle name="Normal 3 2 2 2 5 3 3 2" xfId="34322"/>
    <cellStyle name="Normal 3 2 2 2 5 3 4" xfId="8154"/>
    <cellStyle name="Normal 3 2 2 2 5 3 5" xfId="8155"/>
    <cellStyle name="Normal 3 2 2 2 5 4" xfId="8156"/>
    <cellStyle name="Normal 3 2 2 2 5 4 2" xfId="8157"/>
    <cellStyle name="Normal 3 2 2 2 5 4 3" xfId="8158"/>
    <cellStyle name="Normal 3 2 2 2 5 5" xfId="8159"/>
    <cellStyle name="Normal 3 2 2 2 5 5 2" xfId="33345"/>
    <cellStyle name="Normal 3 2 2 2 5 6" xfId="8160"/>
    <cellStyle name="Normal 3 2 2 2 5 7" xfId="8161"/>
    <cellStyle name="Normal 3 2 2 2 6" xfId="8162"/>
    <cellStyle name="Normal 3 2 2 2 6 2" xfId="8163"/>
    <cellStyle name="Normal 3 2 2 2 6 2 2" xfId="8164"/>
    <cellStyle name="Normal 3 2 2 2 6 2 2 2" xfId="8165"/>
    <cellStyle name="Normal 3 2 2 2 6 2 2 2 2" xfId="8166"/>
    <cellStyle name="Normal 3 2 2 2 6 2 2 2 3" xfId="8167"/>
    <cellStyle name="Normal 3 2 2 2 6 2 2 3" xfId="8168"/>
    <cellStyle name="Normal 3 2 2 2 6 2 2 3 2" xfId="34323"/>
    <cellStyle name="Normal 3 2 2 2 6 2 2 4" xfId="8169"/>
    <cellStyle name="Normal 3 2 2 2 6 2 2 5" xfId="8170"/>
    <cellStyle name="Normal 3 2 2 2 6 2 3" xfId="8171"/>
    <cellStyle name="Normal 3 2 2 2 6 2 3 2" xfId="8172"/>
    <cellStyle name="Normal 3 2 2 2 6 2 3 3" xfId="8173"/>
    <cellStyle name="Normal 3 2 2 2 6 2 4" xfId="8174"/>
    <cellStyle name="Normal 3 2 2 2 6 2 4 2" xfId="33348"/>
    <cellStyle name="Normal 3 2 2 2 6 2 5" xfId="8175"/>
    <cellStyle name="Normal 3 2 2 2 6 2 6" xfId="8176"/>
    <cellStyle name="Normal 3 2 2 2 6 3" xfId="8177"/>
    <cellStyle name="Normal 3 2 2 2 6 3 2" xfId="8178"/>
    <cellStyle name="Normal 3 2 2 2 6 3 2 2" xfId="8179"/>
    <cellStyle name="Normal 3 2 2 2 6 3 2 3" xfId="8180"/>
    <cellStyle name="Normal 3 2 2 2 6 3 3" xfId="8181"/>
    <cellStyle name="Normal 3 2 2 2 6 3 3 2" xfId="34324"/>
    <cellStyle name="Normal 3 2 2 2 6 3 4" xfId="8182"/>
    <cellStyle name="Normal 3 2 2 2 6 3 5" xfId="8183"/>
    <cellStyle name="Normal 3 2 2 2 6 4" xfId="8184"/>
    <cellStyle name="Normal 3 2 2 2 6 4 2" xfId="8185"/>
    <cellStyle name="Normal 3 2 2 2 6 4 3" xfId="8186"/>
    <cellStyle name="Normal 3 2 2 2 6 5" xfId="8187"/>
    <cellStyle name="Normal 3 2 2 2 6 5 2" xfId="33347"/>
    <cellStyle name="Normal 3 2 2 2 6 6" xfId="8188"/>
    <cellStyle name="Normal 3 2 2 2 6 7" xfId="8189"/>
    <cellStyle name="Normal 3 2 2 2 7" xfId="8190"/>
    <cellStyle name="Normal 3 2 2 2 7 2" xfId="8191"/>
    <cellStyle name="Normal 3 2 2 2 7 2 2" xfId="8192"/>
    <cellStyle name="Normal 3 2 2 2 7 2 2 2" xfId="8193"/>
    <cellStyle name="Normal 3 2 2 2 7 2 2 2 2" xfId="8194"/>
    <cellStyle name="Normal 3 2 2 2 7 2 2 2 3" xfId="8195"/>
    <cellStyle name="Normal 3 2 2 2 7 2 2 3" xfId="8196"/>
    <cellStyle name="Normal 3 2 2 2 7 2 2 3 2" xfId="34325"/>
    <cellStyle name="Normal 3 2 2 2 7 2 2 4" xfId="8197"/>
    <cellStyle name="Normal 3 2 2 2 7 2 2 5" xfId="8198"/>
    <cellStyle name="Normal 3 2 2 2 7 2 3" xfId="8199"/>
    <cellStyle name="Normal 3 2 2 2 7 2 3 2" xfId="8200"/>
    <cellStyle name="Normal 3 2 2 2 7 2 3 3" xfId="8201"/>
    <cellStyle name="Normal 3 2 2 2 7 2 4" xfId="8202"/>
    <cellStyle name="Normal 3 2 2 2 7 2 4 2" xfId="33350"/>
    <cellStyle name="Normal 3 2 2 2 7 2 5" xfId="8203"/>
    <cellStyle name="Normal 3 2 2 2 7 2 6" xfId="8204"/>
    <cellStyle name="Normal 3 2 2 2 7 3" xfId="8205"/>
    <cellStyle name="Normal 3 2 2 2 7 3 2" xfId="8206"/>
    <cellStyle name="Normal 3 2 2 2 7 3 2 2" xfId="8207"/>
    <cellStyle name="Normal 3 2 2 2 7 3 2 3" xfId="8208"/>
    <cellStyle name="Normal 3 2 2 2 7 3 3" xfId="8209"/>
    <cellStyle name="Normal 3 2 2 2 7 3 3 2" xfId="34633"/>
    <cellStyle name="Normal 3 2 2 2 7 3 4" xfId="8210"/>
    <cellStyle name="Normal 3 2 2 2 7 3 5" xfId="8211"/>
    <cellStyle name="Normal 3 2 2 2 7 4" xfId="8212"/>
    <cellStyle name="Normal 3 2 2 2 7 4 2" xfId="8213"/>
    <cellStyle name="Normal 3 2 2 2 7 4 3" xfId="8214"/>
    <cellStyle name="Normal 3 2 2 2 7 5" xfId="8215"/>
    <cellStyle name="Normal 3 2 2 2 7 5 2" xfId="33349"/>
    <cellStyle name="Normal 3 2 2 2 7 6" xfId="8216"/>
    <cellStyle name="Normal 3 2 2 2 7 7" xfId="8217"/>
    <cellStyle name="Normal 3 2 2 2 8" xfId="8218"/>
    <cellStyle name="Normal 3 2 2 2 8 2" xfId="8219"/>
    <cellStyle name="Normal 3 2 2 2 8 2 2" xfId="8220"/>
    <cellStyle name="Normal 3 2 2 2 8 2 2 2" xfId="8221"/>
    <cellStyle name="Normal 3 2 2 2 8 2 2 2 2" xfId="8222"/>
    <cellStyle name="Normal 3 2 2 2 8 2 2 2 3" xfId="8223"/>
    <cellStyle name="Normal 3 2 2 2 8 2 2 3" xfId="8224"/>
    <cellStyle name="Normal 3 2 2 2 8 2 2 3 2" xfId="34326"/>
    <cellStyle name="Normal 3 2 2 2 8 2 2 4" xfId="8225"/>
    <cellStyle name="Normal 3 2 2 2 8 2 2 5" xfId="8226"/>
    <cellStyle name="Normal 3 2 2 2 8 2 3" xfId="8227"/>
    <cellStyle name="Normal 3 2 2 2 8 2 3 2" xfId="8228"/>
    <cellStyle name="Normal 3 2 2 2 8 2 3 3" xfId="8229"/>
    <cellStyle name="Normal 3 2 2 2 8 2 4" xfId="8230"/>
    <cellStyle name="Normal 3 2 2 2 8 2 4 2" xfId="33352"/>
    <cellStyle name="Normal 3 2 2 2 8 2 5" xfId="8231"/>
    <cellStyle name="Normal 3 2 2 2 8 2 6" xfId="8232"/>
    <cellStyle name="Normal 3 2 2 2 8 3" xfId="8233"/>
    <cellStyle name="Normal 3 2 2 2 8 3 2" xfId="8234"/>
    <cellStyle name="Normal 3 2 2 2 8 3 2 2" xfId="8235"/>
    <cellStyle name="Normal 3 2 2 2 8 3 2 3" xfId="8236"/>
    <cellStyle name="Normal 3 2 2 2 8 3 3" xfId="8237"/>
    <cellStyle name="Normal 3 2 2 2 8 3 3 2" xfId="34327"/>
    <cellStyle name="Normal 3 2 2 2 8 3 4" xfId="8238"/>
    <cellStyle name="Normal 3 2 2 2 8 3 5" xfId="8239"/>
    <cellStyle name="Normal 3 2 2 2 8 4" xfId="8240"/>
    <cellStyle name="Normal 3 2 2 2 8 4 2" xfId="8241"/>
    <cellStyle name="Normal 3 2 2 2 8 4 3" xfId="8242"/>
    <cellStyle name="Normal 3 2 2 2 8 5" xfId="8243"/>
    <cellStyle name="Normal 3 2 2 2 8 5 2" xfId="33351"/>
    <cellStyle name="Normal 3 2 2 2 8 6" xfId="8244"/>
    <cellStyle name="Normal 3 2 2 2 8 7" xfId="8245"/>
    <cellStyle name="Normal 3 2 2 2 9" xfId="8246"/>
    <cellStyle name="Normal 3 2 2 2 9 2" xfId="8247"/>
    <cellStyle name="Normal 3 2 2 2 9 2 2" xfId="8248"/>
    <cellStyle name="Normal 3 2 2 2 9 2 2 2" xfId="8249"/>
    <cellStyle name="Normal 3 2 2 2 9 2 2 3" xfId="8250"/>
    <cellStyle name="Normal 3 2 2 2 9 2 3" xfId="8251"/>
    <cellStyle name="Normal 3 2 2 2 9 2 3 2" xfId="34328"/>
    <cellStyle name="Normal 3 2 2 2 9 2 4" xfId="8252"/>
    <cellStyle name="Normal 3 2 2 2 9 2 5" xfId="8253"/>
    <cellStyle name="Normal 3 2 2 2 9 3" xfId="8254"/>
    <cellStyle name="Normal 3 2 2 2 9 3 2" xfId="8255"/>
    <cellStyle name="Normal 3 2 2 2 9 3 3" xfId="8256"/>
    <cellStyle name="Normal 3 2 2 2 9 4" xfId="8257"/>
    <cellStyle name="Normal 3 2 2 2 9 4 2" xfId="33353"/>
    <cellStyle name="Normal 3 2 2 2 9 5" xfId="8258"/>
    <cellStyle name="Normal 3 2 2 2 9 6" xfId="8259"/>
    <cellStyle name="Normal 3 2 2 20" xfId="8260"/>
    <cellStyle name="Normal 3 2 2 20 2" xfId="8261"/>
    <cellStyle name="Normal 3 2 2 20 3" xfId="8262"/>
    <cellStyle name="Normal 3 2 2 21" xfId="8263"/>
    <cellStyle name="Normal 3 2 2 21 2" xfId="32417"/>
    <cellStyle name="Normal 3 2 2 22" xfId="8264"/>
    <cellStyle name="Normal 3 2 2 23" xfId="8265"/>
    <cellStyle name="Normal 3 2 2 24" xfId="8266"/>
    <cellStyle name="Normal 3 2 2 3" xfId="8267"/>
    <cellStyle name="Normal 3 2 2 3 10" xfId="8268"/>
    <cellStyle name="Normal 3 2 2 3 2" xfId="8269"/>
    <cellStyle name="Normal 3 2 2 3 2 2" xfId="8270"/>
    <cellStyle name="Normal 3 2 2 3 2 2 2" xfId="8271"/>
    <cellStyle name="Normal 3 2 2 3 2 2 2 2" xfId="8272"/>
    <cellStyle name="Normal 3 2 2 3 2 2 2 2 2" xfId="8273"/>
    <cellStyle name="Normal 3 2 2 3 2 2 2 2 3" xfId="8274"/>
    <cellStyle name="Normal 3 2 2 3 2 2 2 3" xfId="8275"/>
    <cellStyle name="Normal 3 2 2 3 2 2 2 3 2" xfId="34329"/>
    <cellStyle name="Normal 3 2 2 3 2 2 2 4" xfId="8276"/>
    <cellStyle name="Normal 3 2 2 3 2 2 2 5" xfId="8277"/>
    <cellStyle name="Normal 3 2 2 3 2 2 3" xfId="8278"/>
    <cellStyle name="Normal 3 2 2 3 2 2 3 2" xfId="8279"/>
    <cellStyle name="Normal 3 2 2 3 2 2 3 3" xfId="8280"/>
    <cellStyle name="Normal 3 2 2 3 2 2 4" xfId="8281"/>
    <cellStyle name="Normal 3 2 2 3 2 2 4 2" xfId="33356"/>
    <cellStyle name="Normal 3 2 2 3 2 2 5" xfId="8282"/>
    <cellStyle name="Normal 3 2 2 3 2 2 6" xfId="8283"/>
    <cellStyle name="Normal 3 2 2 3 2 3" xfId="8284"/>
    <cellStyle name="Normal 3 2 2 3 2 3 2" xfId="8285"/>
    <cellStyle name="Normal 3 2 2 3 2 3 2 2" xfId="8286"/>
    <cellStyle name="Normal 3 2 2 3 2 3 2 3" xfId="8287"/>
    <cellStyle name="Normal 3 2 2 3 2 3 3" xfId="8288"/>
    <cellStyle name="Normal 3 2 2 3 2 3 3 2" xfId="34330"/>
    <cellStyle name="Normal 3 2 2 3 2 3 4" xfId="8289"/>
    <cellStyle name="Normal 3 2 2 3 2 3 5" xfId="8290"/>
    <cellStyle name="Normal 3 2 2 3 2 4" xfId="8291"/>
    <cellStyle name="Normal 3 2 2 3 2 4 2" xfId="8292"/>
    <cellStyle name="Normal 3 2 2 3 2 4 3" xfId="8293"/>
    <cellStyle name="Normal 3 2 2 3 2 5" xfId="8294"/>
    <cellStyle name="Normal 3 2 2 3 2 5 2" xfId="33355"/>
    <cellStyle name="Normal 3 2 2 3 2 6" xfId="8295"/>
    <cellStyle name="Normal 3 2 2 3 2 7" xfId="8296"/>
    <cellStyle name="Normal 3 2 2 3 3" xfId="8297"/>
    <cellStyle name="Normal 3 2 2 3 3 2" xfId="8298"/>
    <cellStyle name="Normal 3 2 2 3 3 2 2" xfId="8299"/>
    <cellStyle name="Normal 3 2 2 3 3 2 2 2" xfId="8300"/>
    <cellStyle name="Normal 3 2 2 3 3 2 2 3" xfId="8301"/>
    <cellStyle name="Normal 3 2 2 3 3 2 3" xfId="8302"/>
    <cellStyle name="Normal 3 2 2 3 3 2 3 2" xfId="34331"/>
    <cellStyle name="Normal 3 2 2 3 3 2 4" xfId="8303"/>
    <cellStyle name="Normal 3 2 2 3 3 2 5" xfId="8304"/>
    <cellStyle name="Normal 3 2 2 3 3 3" xfId="8305"/>
    <cellStyle name="Normal 3 2 2 3 3 3 2" xfId="8306"/>
    <cellStyle name="Normal 3 2 2 3 3 3 3" xfId="8307"/>
    <cellStyle name="Normal 3 2 2 3 3 4" xfId="8308"/>
    <cellStyle name="Normal 3 2 2 3 3 4 2" xfId="33357"/>
    <cellStyle name="Normal 3 2 2 3 3 5" xfId="8309"/>
    <cellStyle name="Normal 3 2 2 3 3 6" xfId="8310"/>
    <cellStyle name="Normal 3 2 2 3 4" xfId="8311"/>
    <cellStyle name="Normal 3 2 2 3 4 2" xfId="8312"/>
    <cellStyle name="Normal 3 2 2 3 4 2 2" xfId="8313"/>
    <cellStyle name="Normal 3 2 2 3 4 2 3" xfId="8314"/>
    <cellStyle name="Normal 3 2 2 3 4 3" xfId="8315"/>
    <cellStyle name="Normal 3 2 2 3 4 3 2" xfId="34332"/>
    <cellStyle name="Normal 3 2 2 3 4 4" xfId="8316"/>
    <cellStyle name="Normal 3 2 2 3 4 5" xfId="8317"/>
    <cellStyle name="Normal 3 2 2 3 5" xfId="8318"/>
    <cellStyle name="Normal 3 2 2 3 5 2" xfId="8319"/>
    <cellStyle name="Normal 3 2 2 3 5 2 2" xfId="8320"/>
    <cellStyle name="Normal 3 2 2 3 5 2 3" xfId="8321"/>
    <cellStyle name="Normal 3 2 2 3 5 3" xfId="8322"/>
    <cellStyle name="Normal 3 2 2 3 5 4" xfId="8323"/>
    <cellStyle name="Normal 3 2 2 3 5 5" xfId="8324"/>
    <cellStyle name="Normal 3 2 2 3 6" xfId="8325"/>
    <cellStyle name="Normal 3 2 2 3 6 2" xfId="8326"/>
    <cellStyle name="Normal 3 2 2 3 6 3" xfId="8327"/>
    <cellStyle name="Normal 3 2 2 3 7" xfId="8328"/>
    <cellStyle name="Normal 3 2 2 3 7 2" xfId="33354"/>
    <cellStyle name="Normal 3 2 2 3 8" xfId="8329"/>
    <cellStyle name="Normal 3 2 2 3 9" xfId="8330"/>
    <cellStyle name="Normal 3 2 2 4" xfId="8331"/>
    <cellStyle name="Normal 3 2 2 4 2" xfId="8332"/>
    <cellStyle name="Normal 3 2 2 4 2 2" xfId="8333"/>
    <cellStyle name="Normal 3 2 2 4 2 2 2" xfId="8334"/>
    <cellStyle name="Normal 3 2 2 4 2 2 2 2" xfId="8335"/>
    <cellStyle name="Normal 3 2 2 4 2 2 2 2 2" xfId="8336"/>
    <cellStyle name="Normal 3 2 2 4 2 2 2 2 3" xfId="8337"/>
    <cellStyle name="Normal 3 2 2 4 2 2 2 3" xfId="8338"/>
    <cellStyle name="Normal 3 2 2 4 2 2 2 3 2" xfId="34885"/>
    <cellStyle name="Normal 3 2 2 4 2 2 2 4" xfId="8339"/>
    <cellStyle name="Normal 3 2 2 4 2 2 2 5" xfId="8340"/>
    <cellStyle name="Normal 3 2 2 4 2 2 3" xfId="8341"/>
    <cellStyle name="Normal 3 2 2 4 2 2 3 2" xfId="8342"/>
    <cellStyle name="Normal 3 2 2 4 2 2 3 3" xfId="8343"/>
    <cellStyle name="Normal 3 2 2 4 2 2 4" xfId="8344"/>
    <cellStyle name="Normal 3 2 2 4 2 2 4 2" xfId="33360"/>
    <cellStyle name="Normal 3 2 2 4 2 2 5" xfId="8345"/>
    <cellStyle name="Normal 3 2 2 4 2 2 6" xfId="8346"/>
    <cellStyle name="Normal 3 2 2 4 2 3" xfId="8347"/>
    <cellStyle name="Normal 3 2 2 4 2 3 2" xfId="8348"/>
    <cellStyle name="Normal 3 2 2 4 2 3 2 2" xfId="8349"/>
    <cellStyle name="Normal 3 2 2 4 2 3 2 3" xfId="8350"/>
    <cellStyle name="Normal 3 2 2 4 2 3 3" xfId="8351"/>
    <cellStyle name="Normal 3 2 2 4 2 3 3 2" xfId="34553"/>
    <cellStyle name="Normal 3 2 2 4 2 3 4" xfId="8352"/>
    <cellStyle name="Normal 3 2 2 4 2 3 5" xfId="8353"/>
    <cellStyle name="Normal 3 2 2 4 2 4" xfId="8354"/>
    <cellStyle name="Normal 3 2 2 4 2 4 2" xfId="8355"/>
    <cellStyle name="Normal 3 2 2 4 2 4 3" xfId="8356"/>
    <cellStyle name="Normal 3 2 2 4 2 5" xfId="8357"/>
    <cellStyle name="Normal 3 2 2 4 2 5 2" xfId="33359"/>
    <cellStyle name="Normal 3 2 2 4 2 6" xfId="8358"/>
    <cellStyle name="Normal 3 2 2 4 2 7" xfId="8359"/>
    <cellStyle name="Normal 3 2 2 4 3" xfId="8360"/>
    <cellStyle name="Normal 3 2 2 4 3 2" xfId="8361"/>
    <cellStyle name="Normal 3 2 2 4 3 2 2" xfId="8362"/>
    <cellStyle name="Normal 3 2 2 4 3 2 2 2" xfId="8363"/>
    <cellStyle name="Normal 3 2 2 4 3 2 2 3" xfId="8364"/>
    <cellStyle name="Normal 3 2 2 4 3 2 3" xfId="8365"/>
    <cellStyle name="Normal 3 2 2 4 3 2 3 2" xfId="34461"/>
    <cellStyle name="Normal 3 2 2 4 3 2 4" xfId="8366"/>
    <cellStyle name="Normal 3 2 2 4 3 2 5" xfId="8367"/>
    <cellStyle name="Normal 3 2 2 4 3 3" xfId="8368"/>
    <cellStyle name="Normal 3 2 2 4 3 3 2" xfId="8369"/>
    <cellStyle name="Normal 3 2 2 4 3 3 3" xfId="8370"/>
    <cellStyle name="Normal 3 2 2 4 3 4" xfId="8371"/>
    <cellStyle name="Normal 3 2 2 4 3 4 2" xfId="33361"/>
    <cellStyle name="Normal 3 2 2 4 3 5" xfId="8372"/>
    <cellStyle name="Normal 3 2 2 4 3 6" xfId="8373"/>
    <cellStyle name="Normal 3 2 2 4 4" xfId="8374"/>
    <cellStyle name="Normal 3 2 2 4 4 2" xfId="8375"/>
    <cellStyle name="Normal 3 2 2 4 4 2 2" xfId="8376"/>
    <cellStyle name="Normal 3 2 2 4 4 2 3" xfId="8377"/>
    <cellStyle name="Normal 3 2 2 4 4 3" xfId="8378"/>
    <cellStyle name="Normal 3 2 2 4 4 3 2" xfId="34812"/>
    <cellStyle name="Normal 3 2 2 4 4 4" xfId="8379"/>
    <cellStyle name="Normal 3 2 2 4 4 5" xfId="8380"/>
    <cellStyle name="Normal 3 2 2 4 5" xfId="8381"/>
    <cellStyle name="Normal 3 2 2 4 5 2" xfId="8382"/>
    <cellStyle name="Normal 3 2 2 4 5 3" xfId="8383"/>
    <cellStyle name="Normal 3 2 2 4 6" xfId="8384"/>
    <cellStyle name="Normal 3 2 2 4 6 2" xfId="33358"/>
    <cellStyle name="Normal 3 2 2 4 7" xfId="8385"/>
    <cellStyle name="Normal 3 2 2 4 8" xfId="8386"/>
    <cellStyle name="Normal 3 2 2 4 9" xfId="8387"/>
    <cellStyle name="Normal 3 2 2 5" xfId="8388"/>
    <cellStyle name="Normal 3 2 2 5 2" xfId="8389"/>
    <cellStyle name="Normal 3 2 2 5 2 2" xfId="8390"/>
    <cellStyle name="Normal 3 2 2 5 2 2 2" xfId="8391"/>
    <cellStyle name="Normal 3 2 2 5 2 2 2 2" xfId="8392"/>
    <cellStyle name="Normal 3 2 2 5 2 2 2 2 2" xfId="8393"/>
    <cellStyle name="Normal 3 2 2 5 2 2 2 2 3" xfId="8394"/>
    <cellStyle name="Normal 3 2 2 5 2 2 2 3" xfId="8395"/>
    <cellStyle name="Normal 3 2 2 5 2 2 2 3 2" xfId="34445"/>
    <cellStyle name="Normal 3 2 2 5 2 2 2 4" xfId="8396"/>
    <cellStyle name="Normal 3 2 2 5 2 2 2 5" xfId="8397"/>
    <cellStyle name="Normal 3 2 2 5 2 2 3" xfId="8398"/>
    <cellStyle name="Normal 3 2 2 5 2 2 3 2" xfId="8399"/>
    <cellStyle name="Normal 3 2 2 5 2 2 3 3" xfId="8400"/>
    <cellStyle name="Normal 3 2 2 5 2 2 4" xfId="8401"/>
    <cellStyle name="Normal 3 2 2 5 2 2 4 2" xfId="33364"/>
    <cellStyle name="Normal 3 2 2 5 2 2 5" xfId="8402"/>
    <cellStyle name="Normal 3 2 2 5 2 2 6" xfId="8403"/>
    <cellStyle name="Normal 3 2 2 5 2 3" xfId="8404"/>
    <cellStyle name="Normal 3 2 2 5 2 3 2" xfId="8405"/>
    <cellStyle name="Normal 3 2 2 5 2 3 2 2" xfId="8406"/>
    <cellStyle name="Normal 3 2 2 5 2 3 2 3" xfId="8407"/>
    <cellStyle name="Normal 3 2 2 5 2 3 3" xfId="8408"/>
    <cellStyle name="Normal 3 2 2 5 2 3 3 2" xfId="34189"/>
    <cellStyle name="Normal 3 2 2 5 2 3 4" xfId="8409"/>
    <cellStyle name="Normal 3 2 2 5 2 3 5" xfId="8410"/>
    <cellStyle name="Normal 3 2 2 5 2 4" xfId="8411"/>
    <cellStyle name="Normal 3 2 2 5 2 4 2" xfId="8412"/>
    <cellStyle name="Normal 3 2 2 5 2 4 3" xfId="8413"/>
    <cellStyle name="Normal 3 2 2 5 2 5" xfId="8414"/>
    <cellStyle name="Normal 3 2 2 5 2 5 2" xfId="33363"/>
    <cellStyle name="Normal 3 2 2 5 2 6" xfId="8415"/>
    <cellStyle name="Normal 3 2 2 5 2 7" xfId="8416"/>
    <cellStyle name="Normal 3 2 2 5 3" xfId="8417"/>
    <cellStyle name="Normal 3 2 2 5 3 2" xfId="8418"/>
    <cellStyle name="Normal 3 2 2 5 3 2 2" xfId="8419"/>
    <cellStyle name="Normal 3 2 2 5 3 2 2 2" xfId="8420"/>
    <cellStyle name="Normal 3 2 2 5 3 2 2 3" xfId="8421"/>
    <cellStyle name="Normal 3 2 2 5 3 2 3" xfId="8422"/>
    <cellStyle name="Normal 3 2 2 5 3 2 3 2" xfId="34934"/>
    <cellStyle name="Normal 3 2 2 5 3 2 4" xfId="8423"/>
    <cellStyle name="Normal 3 2 2 5 3 2 5" xfId="8424"/>
    <cellStyle name="Normal 3 2 2 5 3 3" xfId="8425"/>
    <cellStyle name="Normal 3 2 2 5 3 3 2" xfId="8426"/>
    <cellStyle name="Normal 3 2 2 5 3 3 3" xfId="8427"/>
    <cellStyle name="Normal 3 2 2 5 3 4" xfId="8428"/>
    <cellStyle name="Normal 3 2 2 5 3 4 2" xfId="33365"/>
    <cellStyle name="Normal 3 2 2 5 3 5" xfId="8429"/>
    <cellStyle name="Normal 3 2 2 5 3 6" xfId="8430"/>
    <cellStyle name="Normal 3 2 2 5 4" xfId="8431"/>
    <cellStyle name="Normal 3 2 2 5 4 2" xfId="8432"/>
    <cellStyle name="Normal 3 2 2 5 4 2 2" xfId="8433"/>
    <cellStyle name="Normal 3 2 2 5 4 2 3" xfId="8434"/>
    <cellStyle name="Normal 3 2 2 5 4 3" xfId="8435"/>
    <cellStyle name="Normal 3 2 2 5 4 3 2" xfId="34188"/>
    <cellStyle name="Normal 3 2 2 5 4 4" xfId="8436"/>
    <cellStyle name="Normal 3 2 2 5 4 5" xfId="8437"/>
    <cellStyle name="Normal 3 2 2 5 5" xfId="8438"/>
    <cellStyle name="Normal 3 2 2 5 5 2" xfId="8439"/>
    <cellStyle name="Normal 3 2 2 5 5 3" xfId="8440"/>
    <cellStyle name="Normal 3 2 2 5 6" xfId="8441"/>
    <cellStyle name="Normal 3 2 2 5 6 2" xfId="33362"/>
    <cellStyle name="Normal 3 2 2 5 7" xfId="8442"/>
    <cellStyle name="Normal 3 2 2 5 8" xfId="8443"/>
    <cellStyle name="Normal 3 2 2 5 9" xfId="8444"/>
    <cellStyle name="Normal 3 2 2 6" xfId="8445"/>
    <cellStyle name="Normal 3 2 2 6 2" xfId="8446"/>
    <cellStyle name="Normal 3 2 2 6 2 2" xfId="8447"/>
    <cellStyle name="Normal 3 2 2 6 2 2 2" xfId="8448"/>
    <cellStyle name="Normal 3 2 2 6 2 2 2 2" xfId="8449"/>
    <cellStyle name="Normal 3 2 2 6 2 2 2 3" xfId="8450"/>
    <cellStyle name="Normal 3 2 2 6 2 2 3" xfId="8451"/>
    <cellStyle name="Normal 3 2 2 6 2 2 3 2" xfId="34227"/>
    <cellStyle name="Normal 3 2 2 6 2 2 4" xfId="8452"/>
    <cellStyle name="Normal 3 2 2 6 2 2 5" xfId="8453"/>
    <cellStyle name="Normal 3 2 2 6 2 3" xfId="8454"/>
    <cellStyle name="Normal 3 2 2 6 2 3 2" xfId="8455"/>
    <cellStyle name="Normal 3 2 2 6 2 3 3" xfId="8456"/>
    <cellStyle name="Normal 3 2 2 6 2 4" xfId="8457"/>
    <cellStyle name="Normal 3 2 2 6 2 4 2" xfId="33367"/>
    <cellStyle name="Normal 3 2 2 6 2 5" xfId="8458"/>
    <cellStyle name="Normal 3 2 2 6 2 6" xfId="8459"/>
    <cellStyle name="Normal 3 2 2 6 3" xfId="8460"/>
    <cellStyle name="Normal 3 2 2 6 3 2" xfId="8461"/>
    <cellStyle name="Normal 3 2 2 6 3 2 2" xfId="8462"/>
    <cellStyle name="Normal 3 2 2 6 3 2 3" xfId="8463"/>
    <cellStyle name="Normal 3 2 2 6 3 3" xfId="8464"/>
    <cellStyle name="Normal 3 2 2 6 3 3 2" xfId="34935"/>
    <cellStyle name="Normal 3 2 2 6 3 4" xfId="8465"/>
    <cellStyle name="Normal 3 2 2 6 3 5" xfId="8466"/>
    <cellStyle name="Normal 3 2 2 6 4" xfId="8467"/>
    <cellStyle name="Normal 3 2 2 6 4 2" xfId="8468"/>
    <cellStyle name="Normal 3 2 2 6 4 3" xfId="8469"/>
    <cellStyle name="Normal 3 2 2 6 5" xfId="8470"/>
    <cellStyle name="Normal 3 2 2 6 5 2" xfId="33366"/>
    <cellStyle name="Normal 3 2 2 6 6" xfId="8471"/>
    <cellStyle name="Normal 3 2 2 6 7" xfId="8472"/>
    <cellStyle name="Normal 3 2 2 6 8" xfId="8473"/>
    <cellStyle name="Normal 3 2 2 7" xfId="8474"/>
    <cellStyle name="Normal 3 2 2 7 2" xfId="8475"/>
    <cellStyle name="Normal 3 2 2 7 2 2" xfId="8476"/>
    <cellStyle name="Normal 3 2 2 7 2 3" xfId="8477"/>
    <cellStyle name="Normal 3 2 2 7 3" xfId="8478"/>
    <cellStyle name="Normal 3 2 2 7 4" xfId="8479"/>
    <cellStyle name="Normal 3 2 2 7 5" xfId="8480"/>
    <cellStyle name="Normal 3 2 2 8" xfId="8481"/>
    <cellStyle name="Normal 3 2 2 8 2" xfId="8482"/>
    <cellStyle name="Normal 3 2 2 8 2 2" xfId="8483"/>
    <cellStyle name="Normal 3 2 2 8 2 3" xfId="8484"/>
    <cellStyle name="Normal 3 2 2 8 3" xfId="8485"/>
    <cellStyle name="Normal 3 2 2 8 4" xfId="8486"/>
    <cellStyle name="Normal 3 2 2 8 5" xfId="8487"/>
    <cellStyle name="Normal 3 2 2 9" xfId="8488"/>
    <cellStyle name="Normal 3 2 2 9 2" xfId="8489"/>
    <cellStyle name="Normal 3 2 2 9 2 2" xfId="8490"/>
    <cellStyle name="Normal 3 2 2 9 2 3" xfId="8491"/>
    <cellStyle name="Normal 3 2 2 9 3" xfId="8492"/>
    <cellStyle name="Normal 3 2 2 9 4" xfId="8493"/>
    <cellStyle name="Normal 3 2 2 9 5" xfId="8494"/>
    <cellStyle name="Normal 3 2 20" xfId="8495"/>
    <cellStyle name="Normal 3 2 20 2" xfId="8496"/>
    <cellStyle name="Normal 3 2 20 2 2" xfId="8497"/>
    <cellStyle name="Normal 3 2 20 2 2 2" xfId="8498"/>
    <cellStyle name="Normal 3 2 20 2 2 3" xfId="8499"/>
    <cellStyle name="Normal 3 2 20 2 3" xfId="8500"/>
    <cellStyle name="Normal 3 2 20 2 3 2" xfId="34813"/>
    <cellStyle name="Normal 3 2 20 2 4" xfId="8501"/>
    <cellStyle name="Normal 3 2 20 2 5" xfId="8502"/>
    <cellStyle name="Normal 3 2 20 3" xfId="8503"/>
    <cellStyle name="Normal 3 2 20 3 2" xfId="8504"/>
    <cellStyle name="Normal 3 2 20 3 3" xfId="8505"/>
    <cellStyle name="Normal 3 2 20 4" xfId="8506"/>
    <cellStyle name="Normal 3 2 20 4 2" xfId="33368"/>
    <cellStyle name="Normal 3 2 20 5" xfId="8507"/>
    <cellStyle name="Normal 3 2 20 6" xfId="8508"/>
    <cellStyle name="Normal 3 2 21" xfId="8509"/>
    <cellStyle name="Normal 3 2 21 2" xfId="8510"/>
    <cellStyle name="Normal 3 2 21 2 2" xfId="8511"/>
    <cellStyle name="Normal 3 2 21 2 2 2" xfId="8512"/>
    <cellStyle name="Normal 3 2 21 2 2 3" xfId="8513"/>
    <cellStyle name="Normal 3 2 21 2 3" xfId="8514"/>
    <cellStyle name="Normal 3 2 21 2 3 2" xfId="34872"/>
    <cellStyle name="Normal 3 2 21 2 4" xfId="8515"/>
    <cellStyle name="Normal 3 2 21 2 5" xfId="8516"/>
    <cellStyle name="Normal 3 2 21 3" xfId="8517"/>
    <cellStyle name="Normal 3 2 21 3 2" xfId="8518"/>
    <cellStyle name="Normal 3 2 21 3 3" xfId="8519"/>
    <cellStyle name="Normal 3 2 21 4" xfId="8520"/>
    <cellStyle name="Normal 3 2 21 4 2" xfId="33369"/>
    <cellStyle name="Normal 3 2 21 5" xfId="8521"/>
    <cellStyle name="Normal 3 2 21 6" xfId="8522"/>
    <cellStyle name="Normal 3 2 22" xfId="8523"/>
    <cellStyle name="Normal 3 2 22 2" xfId="8524"/>
    <cellStyle name="Normal 3 2 22 2 2" xfId="8525"/>
    <cellStyle name="Normal 3 2 22 2 2 2" xfId="8526"/>
    <cellStyle name="Normal 3 2 22 2 2 3" xfId="8527"/>
    <cellStyle name="Normal 3 2 22 2 3" xfId="8528"/>
    <cellStyle name="Normal 3 2 22 2 3 2" xfId="34936"/>
    <cellStyle name="Normal 3 2 22 2 4" xfId="8529"/>
    <cellStyle name="Normal 3 2 22 2 5" xfId="8530"/>
    <cellStyle name="Normal 3 2 22 3" xfId="8531"/>
    <cellStyle name="Normal 3 2 22 3 2" xfId="8532"/>
    <cellStyle name="Normal 3 2 22 3 3" xfId="8533"/>
    <cellStyle name="Normal 3 2 22 4" xfId="8534"/>
    <cellStyle name="Normal 3 2 22 4 2" xfId="33370"/>
    <cellStyle name="Normal 3 2 22 5" xfId="8535"/>
    <cellStyle name="Normal 3 2 22 6" xfId="8536"/>
    <cellStyle name="Normal 3 2 23" xfId="8537"/>
    <cellStyle name="Normal 3 2 23 2" xfId="8538"/>
    <cellStyle name="Normal 3 2 23 2 2" xfId="8539"/>
    <cellStyle name="Normal 3 2 23 2 2 2" xfId="8540"/>
    <cellStyle name="Normal 3 2 23 2 2 3" xfId="8541"/>
    <cellStyle name="Normal 3 2 23 2 3" xfId="8542"/>
    <cellStyle name="Normal 3 2 23 2 3 2" xfId="34832"/>
    <cellStyle name="Normal 3 2 23 2 4" xfId="8543"/>
    <cellStyle name="Normal 3 2 23 2 5" xfId="8544"/>
    <cellStyle name="Normal 3 2 23 3" xfId="8545"/>
    <cellStyle name="Normal 3 2 23 3 2" xfId="8546"/>
    <cellStyle name="Normal 3 2 23 3 3" xfId="8547"/>
    <cellStyle name="Normal 3 2 23 4" xfId="8548"/>
    <cellStyle name="Normal 3 2 23 4 2" xfId="33371"/>
    <cellStyle name="Normal 3 2 23 5" xfId="8549"/>
    <cellStyle name="Normal 3 2 23 6" xfId="8550"/>
    <cellStyle name="Normal 3 2 24" xfId="8551"/>
    <cellStyle name="Normal 3 2 24 2" xfId="8552"/>
    <cellStyle name="Normal 3 2 24 2 2" xfId="8553"/>
    <cellStyle name="Normal 3 2 24 2 3" xfId="8554"/>
    <cellStyle name="Normal 3 2 24 3" xfId="8555"/>
    <cellStyle name="Normal 3 2 24 4" xfId="8556"/>
    <cellStyle name="Normal 3 2 24 5" xfId="8557"/>
    <cellStyle name="Normal 3 2 25" xfId="8558"/>
    <cellStyle name="Normal 3 2 25 2" xfId="8559"/>
    <cellStyle name="Normal 3 2 25 2 2" xfId="8560"/>
    <cellStyle name="Normal 3 2 25 2 2 2" xfId="8561"/>
    <cellStyle name="Normal 3 2 25 2 2 2 2" xfId="8562"/>
    <cellStyle name="Normal 3 2 25 2 2 2 3" xfId="8563"/>
    <cellStyle name="Normal 3 2 25 2 2 3" xfId="8564"/>
    <cellStyle name="Normal 3 2 25 2 2 3 2" xfId="34833"/>
    <cellStyle name="Normal 3 2 25 2 2 4" xfId="8565"/>
    <cellStyle name="Normal 3 2 25 2 2 5" xfId="8566"/>
    <cellStyle name="Normal 3 2 25 2 3" xfId="8567"/>
    <cellStyle name="Normal 3 2 25 2 3 2" xfId="8568"/>
    <cellStyle name="Normal 3 2 25 2 3 3" xfId="8569"/>
    <cellStyle name="Normal 3 2 25 2 4" xfId="8570"/>
    <cellStyle name="Normal 3 2 25 2 4 2" xfId="34175"/>
    <cellStyle name="Normal 3 2 25 2 5" xfId="8571"/>
    <cellStyle name="Normal 3 2 25 2 6" xfId="8572"/>
    <cellStyle name="Normal 3 2 25 3" xfId="8573"/>
    <cellStyle name="Normal 3 2 25 3 2" xfId="8574"/>
    <cellStyle name="Normal 3 2 25 3 2 2" xfId="8575"/>
    <cellStyle name="Normal 3 2 25 3 2 3" xfId="8576"/>
    <cellStyle name="Normal 3 2 25 3 3" xfId="8577"/>
    <cellStyle name="Normal 3 2 25 3 3 2" xfId="34131"/>
    <cellStyle name="Normal 3 2 25 3 4" xfId="8578"/>
    <cellStyle name="Normal 3 2 25 3 5" xfId="8579"/>
    <cellStyle name="Normal 3 2 25 4" xfId="8580"/>
    <cellStyle name="Normal 3 2 25 4 2" xfId="8581"/>
    <cellStyle name="Normal 3 2 25 4 2 2" xfId="8582"/>
    <cellStyle name="Normal 3 2 25 4 2 3" xfId="8583"/>
    <cellStyle name="Normal 3 2 25 4 3" xfId="8584"/>
    <cellStyle name="Normal 3 2 25 4 3 2" xfId="35012"/>
    <cellStyle name="Normal 3 2 25 4 4" xfId="8585"/>
    <cellStyle name="Normal 3 2 25 4 5" xfId="8586"/>
    <cellStyle name="Normal 3 2 25 5" xfId="8587"/>
    <cellStyle name="Normal 3 2 25 5 2" xfId="8588"/>
    <cellStyle name="Normal 3 2 25 5 3" xfId="8589"/>
    <cellStyle name="Normal 3 2 25 6" xfId="8590"/>
    <cellStyle name="Normal 3 2 25 6 2" xfId="34009"/>
    <cellStyle name="Normal 3 2 25 7" xfId="8591"/>
    <cellStyle name="Normal 3 2 25 8" xfId="8592"/>
    <cellStyle name="Normal 3 2 26" xfId="8593"/>
    <cellStyle name="Normal 3 2 26 2" xfId="8594"/>
    <cellStyle name="Normal 3 2 26 2 2" xfId="8595"/>
    <cellStyle name="Normal 3 2 26 2 2 2" xfId="8596"/>
    <cellStyle name="Normal 3 2 26 2 2 3" xfId="8597"/>
    <cellStyle name="Normal 3 2 26 2 3" xfId="8598"/>
    <cellStyle name="Normal 3 2 26 2 3 2" xfId="34172"/>
    <cellStyle name="Normal 3 2 26 2 4" xfId="8599"/>
    <cellStyle name="Normal 3 2 26 2 5" xfId="8600"/>
    <cellStyle name="Normal 3 2 26 3" xfId="8601"/>
    <cellStyle name="Normal 3 2 26 3 2" xfId="8602"/>
    <cellStyle name="Normal 3 2 26 3 3" xfId="8603"/>
    <cellStyle name="Normal 3 2 26 4" xfId="8604"/>
    <cellStyle name="Normal 3 2 26 5" xfId="8605"/>
    <cellStyle name="Normal 3 2 27" xfId="8606"/>
    <cellStyle name="Normal 3 2 27 2" xfId="8607"/>
    <cellStyle name="Normal 3 2 27 2 2" xfId="8608"/>
    <cellStyle name="Normal 3 2 27 2 3" xfId="8609"/>
    <cellStyle name="Normal 3 2 27 3" xfId="8610"/>
    <cellStyle name="Normal 3 2 27 3 2" xfId="34333"/>
    <cellStyle name="Normal 3 2 27 4" xfId="8611"/>
    <cellStyle name="Normal 3 2 27 5" xfId="8612"/>
    <cellStyle name="Normal 3 2 28" xfId="8613"/>
    <cellStyle name="Normal 3 2 28 2" xfId="32416"/>
    <cellStyle name="Normal 3 2 29" xfId="8614"/>
    <cellStyle name="Normal 3 2 3" xfId="8615"/>
    <cellStyle name="Normal 3 2 3 10" xfId="8616"/>
    <cellStyle name="Normal 3 2 3 10 2" xfId="8617"/>
    <cellStyle name="Normal 3 2 3 10 2 2" xfId="8618"/>
    <cellStyle name="Normal 3 2 3 10 2 2 2" xfId="8619"/>
    <cellStyle name="Normal 3 2 3 10 2 2 3" xfId="8620"/>
    <cellStyle name="Normal 3 2 3 10 2 3" xfId="8621"/>
    <cellStyle name="Normal 3 2 3 10 2 3 2" xfId="32420"/>
    <cellStyle name="Normal 3 2 3 10 2 4" xfId="8622"/>
    <cellStyle name="Normal 3 2 3 10 2 5" xfId="8623"/>
    <cellStyle name="Normal 3 2 3 10 3" xfId="8624"/>
    <cellStyle name="Normal 3 2 3 10 3 2" xfId="8625"/>
    <cellStyle name="Normal 3 2 3 10 3 3" xfId="8626"/>
    <cellStyle name="Normal 3 2 3 10 4" xfId="8627"/>
    <cellStyle name="Normal 3 2 3 10 4 2" xfId="32419"/>
    <cellStyle name="Normal 3 2 3 10 5" xfId="8628"/>
    <cellStyle name="Normal 3 2 3 10 6" xfId="8629"/>
    <cellStyle name="Normal 3 2 3 11" xfId="8630"/>
    <cellStyle name="Normal 3 2 3 11 2" xfId="8631"/>
    <cellStyle name="Normal 3 2 3 11 2 2" xfId="8632"/>
    <cellStyle name="Normal 3 2 3 11 2 2 2" xfId="8633"/>
    <cellStyle name="Normal 3 2 3 11 2 2 3" xfId="8634"/>
    <cellStyle name="Normal 3 2 3 11 2 3" xfId="8635"/>
    <cellStyle name="Normal 3 2 3 11 2 3 2" xfId="32422"/>
    <cellStyle name="Normal 3 2 3 11 2 4" xfId="8636"/>
    <cellStyle name="Normal 3 2 3 11 2 5" xfId="8637"/>
    <cellStyle name="Normal 3 2 3 11 3" xfId="8638"/>
    <cellStyle name="Normal 3 2 3 11 3 2" xfId="8639"/>
    <cellStyle name="Normal 3 2 3 11 3 3" xfId="8640"/>
    <cellStyle name="Normal 3 2 3 11 4" xfId="8641"/>
    <cellStyle name="Normal 3 2 3 11 4 2" xfId="32421"/>
    <cellStyle name="Normal 3 2 3 11 5" xfId="8642"/>
    <cellStyle name="Normal 3 2 3 11 6" xfId="8643"/>
    <cellStyle name="Normal 3 2 3 12" xfId="8644"/>
    <cellStyle name="Normal 3 2 3 12 2" xfId="8645"/>
    <cellStyle name="Normal 3 2 3 12 2 2" xfId="8646"/>
    <cellStyle name="Normal 3 2 3 12 2 2 2" xfId="8647"/>
    <cellStyle name="Normal 3 2 3 12 2 2 3" xfId="8648"/>
    <cellStyle name="Normal 3 2 3 12 2 3" xfId="8649"/>
    <cellStyle name="Normal 3 2 3 12 2 3 2" xfId="32424"/>
    <cellStyle name="Normal 3 2 3 12 2 4" xfId="8650"/>
    <cellStyle name="Normal 3 2 3 12 2 5" xfId="8651"/>
    <cellStyle name="Normal 3 2 3 12 3" xfId="8652"/>
    <cellStyle name="Normal 3 2 3 12 3 2" xfId="8653"/>
    <cellStyle name="Normal 3 2 3 12 3 3" xfId="8654"/>
    <cellStyle name="Normal 3 2 3 12 4" xfId="8655"/>
    <cellStyle name="Normal 3 2 3 12 4 2" xfId="32423"/>
    <cellStyle name="Normal 3 2 3 12 5" xfId="8656"/>
    <cellStyle name="Normal 3 2 3 12 6" xfId="8657"/>
    <cellStyle name="Normal 3 2 3 13" xfId="8658"/>
    <cellStyle name="Normal 3 2 3 13 2" xfId="8659"/>
    <cellStyle name="Normal 3 2 3 13 2 2" xfId="8660"/>
    <cellStyle name="Normal 3 2 3 13 2 2 2" xfId="8661"/>
    <cellStyle name="Normal 3 2 3 13 2 2 3" xfId="8662"/>
    <cellStyle name="Normal 3 2 3 13 2 3" xfId="8663"/>
    <cellStyle name="Normal 3 2 3 13 2 3 2" xfId="32426"/>
    <cellStyle name="Normal 3 2 3 13 2 4" xfId="8664"/>
    <cellStyle name="Normal 3 2 3 13 2 5" xfId="8665"/>
    <cellStyle name="Normal 3 2 3 13 3" xfId="8666"/>
    <cellStyle name="Normal 3 2 3 13 3 2" xfId="8667"/>
    <cellStyle name="Normal 3 2 3 13 3 3" xfId="8668"/>
    <cellStyle name="Normal 3 2 3 13 4" xfId="8669"/>
    <cellStyle name="Normal 3 2 3 13 4 2" xfId="32425"/>
    <cellStyle name="Normal 3 2 3 13 5" xfId="8670"/>
    <cellStyle name="Normal 3 2 3 13 6" xfId="8671"/>
    <cellStyle name="Normal 3 2 3 14" xfId="8672"/>
    <cellStyle name="Normal 3 2 3 14 2" xfId="8673"/>
    <cellStyle name="Normal 3 2 3 14 2 2" xfId="8674"/>
    <cellStyle name="Normal 3 2 3 14 2 2 2" xfId="8675"/>
    <cellStyle name="Normal 3 2 3 14 2 2 3" xfId="8676"/>
    <cellStyle name="Normal 3 2 3 14 2 3" xfId="8677"/>
    <cellStyle name="Normal 3 2 3 14 2 3 2" xfId="32428"/>
    <cellStyle name="Normal 3 2 3 14 2 4" xfId="8678"/>
    <cellStyle name="Normal 3 2 3 14 2 5" xfId="8679"/>
    <cellStyle name="Normal 3 2 3 14 3" xfId="8680"/>
    <cellStyle name="Normal 3 2 3 14 3 2" xfId="8681"/>
    <cellStyle name="Normal 3 2 3 14 3 3" xfId="8682"/>
    <cellStyle name="Normal 3 2 3 14 4" xfId="8683"/>
    <cellStyle name="Normal 3 2 3 14 4 2" xfId="32427"/>
    <cellStyle name="Normal 3 2 3 14 5" xfId="8684"/>
    <cellStyle name="Normal 3 2 3 14 6" xfId="8685"/>
    <cellStyle name="Normal 3 2 3 15" xfId="8686"/>
    <cellStyle name="Normal 3 2 3 15 2" xfId="8687"/>
    <cellStyle name="Normal 3 2 3 15 2 2" xfId="8688"/>
    <cellStyle name="Normal 3 2 3 15 2 2 2" xfId="8689"/>
    <cellStyle name="Normal 3 2 3 15 2 2 3" xfId="8690"/>
    <cellStyle name="Normal 3 2 3 15 2 3" xfId="8691"/>
    <cellStyle name="Normal 3 2 3 15 2 3 2" xfId="32430"/>
    <cellStyle name="Normal 3 2 3 15 2 4" xfId="8692"/>
    <cellStyle name="Normal 3 2 3 15 2 5" xfId="8693"/>
    <cellStyle name="Normal 3 2 3 15 3" xfId="8694"/>
    <cellStyle name="Normal 3 2 3 15 3 2" xfId="8695"/>
    <cellStyle name="Normal 3 2 3 15 3 3" xfId="8696"/>
    <cellStyle name="Normal 3 2 3 15 4" xfId="8697"/>
    <cellStyle name="Normal 3 2 3 15 4 2" xfId="32429"/>
    <cellStyle name="Normal 3 2 3 15 5" xfId="8698"/>
    <cellStyle name="Normal 3 2 3 15 6" xfId="8699"/>
    <cellStyle name="Normal 3 2 3 16" xfId="8700"/>
    <cellStyle name="Normal 3 2 3 16 2" xfId="8701"/>
    <cellStyle name="Normal 3 2 3 16 2 2" xfId="8702"/>
    <cellStyle name="Normal 3 2 3 16 2 2 2" xfId="8703"/>
    <cellStyle name="Normal 3 2 3 16 2 2 3" xfId="8704"/>
    <cellStyle name="Normal 3 2 3 16 2 3" xfId="8705"/>
    <cellStyle name="Normal 3 2 3 16 2 3 2" xfId="32432"/>
    <cellStyle name="Normal 3 2 3 16 2 4" xfId="8706"/>
    <cellStyle name="Normal 3 2 3 16 2 5" xfId="8707"/>
    <cellStyle name="Normal 3 2 3 16 3" xfId="8708"/>
    <cellStyle name="Normal 3 2 3 16 3 2" xfId="8709"/>
    <cellStyle name="Normal 3 2 3 16 3 3" xfId="8710"/>
    <cellStyle name="Normal 3 2 3 16 4" xfId="8711"/>
    <cellStyle name="Normal 3 2 3 16 4 2" xfId="32431"/>
    <cellStyle name="Normal 3 2 3 16 5" xfId="8712"/>
    <cellStyle name="Normal 3 2 3 16 6" xfId="8713"/>
    <cellStyle name="Normal 3 2 3 17" xfId="8714"/>
    <cellStyle name="Normal 3 2 3 17 2" xfId="8715"/>
    <cellStyle name="Normal 3 2 3 17 2 2" xfId="8716"/>
    <cellStyle name="Normal 3 2 3 17 2 2 2" xfId="8717"/>
    <cellStyle name="Normal 3 2 3 17 2 2 3" xfId="8718"/>
    <cellStyle name="Normal 3 2 3 17 2 3" xfId="8719"/>
    <cellStyle name="Normal 3 2 3 17 2 3 2" xfId="32434"/>
    <cellStyle name="Normal 3 2 3 17 2 4" xfId="8720"/>
    <cellStyle name="Normal 3 2 3 17 2 5" xfId="8721"/>
    <cellStyle name="Normal 3 2 3 17 3" xfId="8722"/>
    <cellStyle name="Normal 3 2 3 17 3 2" xfId="8723"/>
    <cellStyle name="Normal 3 2 3 17 3 3" xfId="8724"/>
    <cellStyle name="Normal 3 2 3 17 4" xfId="8725"/>
    <cellStyle name="Normal 3 2 3 17 4 2" xfId="32433"/>
    <cellStyle name="Normal 3 2 3 17 5" xfId="8726"/>
    <cellStyle name="Normal 3 2 3 17 6" xfId="8727"/>
    <cellStyle name="Normal 3 2 3 18" xfId="8728"/>
    <cellStyle name="Normal 3 2 3 18 2" xfId="8729"/>
    <cellStyle name="Normal 3 2 3 18 2 2" xfId="8730"/>
    <cellStyle name="Normal 3 2 3 18 2 2 2" xfId="8731"/>
    <cellStyle name="Normal 3 2 3 18 2 2 3" xfId="8732"/>
    <cellStyle name="Normal 3 2 3 18 2 3" xfId="8733"/>
    <cellStyle name="Normal 3 2 3 18 2 3 2" xfId="32436"/>
    <cellStyle name="Normal 3 2 3 18 2 4" xfId="8734"/>
    <cellStyle name="Normal 3 2 3 18 2 5" xfId="8735"/>
    <cellStyle name="Normal 3 2 3 18 3" xfId="8736"/>
    <cellStyle name="Normal 3 2 3 18 3 2" xfId="8737"/>
    <cellStyle name="Normal 3 2 3 18 3 3" xfId="8738"/>
    <cellStyle name="Normal 3 2 3 18 4" xfId="8739"/>
    <cellStyle name="Normal 3 2 3 18 4 2" xfId="32435"/>
    <cellStyle name="Normal 3 2 3 18 5" xfId="8740"/>
    <cellStyle name="Normal 3 2 3 18 6" xfId="8741"/>
    <cellStyle name="Normal 3 2 3 19" xfId="8742"/>
    <cellStyle name="Normal 3 2 3 19 2" xfId="8743"/>
    <cellStyle name="Normal 3 2 3 19 2 2" xfId="8744"/>
    <cellStyle name="Normal 3 2 3 19 2 2 2" xfId="8745"/>
    <cellStyle name="Normal 3 2 3 19 2 2 3" xfId="8746"/>
    <cellStyle name="Normal 3 2 3 19 2 3" xfId="8747"/>
    <cellStyle name="Normal 3 2 3 19 2 3 2" xfId="32438"/>
    <cellStyle name="Normal 3 2 3 19 2 4" xfId="8748"/>
    <cellStyle name="Normal 3 2 3 19 2 5" xfId="8749"/>
    <cellStyle name="Normal 3 2 3 19 3" xfId="8750"/>
    <cellStyle name="Normal 3 2 3 19 3 2" xfId="8751"/>
    <cellStyle name="Normal 3 2 3 19 3 3" xfId="8752"/>
    <cellStyle name="Normal 3 2 3 19 4" xfId="8753"/>
    <cellStyle name="Normal 3 2 3 19 4 2" xfId="32437"/>
    <cellStyle name="Normal 3 2 3 19 5" xfId="8754"/>
    <cellStyle name="Normal 3 2 3 19 6" xfId="8755"/>
    <cellStyle name="Normal 3 2 3 2" xfId="8756"/>
    <cellStyle name="Normal 3 2 3 2 10" xfId="8757"/>
    <cellStyle name="Normal 3 2 3 2 10 2" xfId="8758"/>
    <cellStyle name="Normal 3 2 3 2 10 2 2" xfId="8759"/>
    <cellStyle name="Normal 3 2 3 2 10 2 3" xfId="8760"/>
    <cellStyle name="Normal 3 2 3 2 10 3" xfId="8761"/>
    <cellStyle name="Normal 3 2 3 2 10 3 2" xfId="32440"/>
    <cellStyle name="Normal 3 2 3 2 10 4" xfId="8762"/>
    <cellStyle name="Normal 3 2 3 2 10 5" xfId="8763"/>
    <cellStyle name="Normal 3 2 3 2 11" xfId="8764"/>
    <cellStyle name="Normal 3 2 3 2 11 2" xfId="8765"/>
    <cellStyle name="Normal 3 2 3 2 11 2 2" xfId="8766"/>
    <cellStyle name="Normal 3 2 3 2 11 2 3" xfId="8767"/>
    <cellStyle name="Normal 3 2 3 2 11 3" xfId="8768"/>
    <cellStyle name="Normal 3 2 3 2 11 3 2" xfId="32441"/>
    <cellStyle name="Normal 3 2 3 2 11 4" xfId="8769"/>
    <cellStyle name="Normal 3 2 3 2 11 5" xfId="8770"/>
    <cellStyle name="Normal 3 2 3 2 12" xfId="8771"/>
    <cellStyle name="Normal 3 2 3 2 12 2" xfId="8772"/>
    <cellStyle name="Normal 3 2 3 2 12 2 2" xfId="8773"/>
    <cellStyle name="Normal 3 2 3 2 12 2 3" xfId="8774"/>
    <cellStyle name="Normal 3 2 3 2 12 3" xfId="8775"/>
    <cellStyle name="Normal 3 2 3 2 12 3 2" xfId="32442"/>
    <cellStyle name="Normal 3 2 3 2 12 4" xfId="8776"/>
    <cellStyle name="Normal 3 2 3 2 12 5" xfId="8777"/>
    <cellStyle name="Normal 3 2 3 2 13" xfId="8778"/>
    <cellStyle name="Normal 3 2 3 2 13 2" xfId="8779"/>
    <cellStyle name="Normal 3 2 3 2 13 2 2" xfId="8780"/>
    <cellStyle name="Normal 3 2 3 2 13 2 3" xfId="8781"/>
    <cellStyle name="Normal 3 2 3 2 13 3" xfId="8782"/>
    <cellStyle name="Normal 3 2 3 2 13 3 2" xfId="32443"/>
    <cellStyle name="Normal 3 2 3 2 13 4" xfId="8783"/>
    <cellStyle name="Normal 3 2 3 2 13 5" xfId="8784"/>
    <cellStyle name="Normal 3 2 3 2 14" xfId="8785"/>
    <cellStyle name="Normal 3 2 3 2 14 2" xfId="8786"/>
    <cellStyle name="Normal 3 2 3 2 14 2 2" xfId="8787"/>
    <cellStyle name="Normal 3 2 3 2 14 2 3" xfId="8788"/>
    <cellStyle name="Normal 3 2 3 2 14 3" xfId="8789"/>
    <cellStyle name="Normal 3 2 3 2 14 3 2" xfId="32444"/>
    <cellStyle name="Normal 3 2 3 2 14 4" xfId="8790"/>
    <cellStyle name="Normal 3 2 3 2 14 5" xfId="8791"/>
    <cellStyle name="Normal 3 2 3 2 15" xfId="8792"/>
    <cellStyle name="Normal 3 2 3 2 15 2" xfId="8793"/>
    <cellStyle name="Normal 3 2 3 2 15 2 2" xfId="8794"/>
    <cellStyle name="Normal 3 2 3 2 15 2 3" xfId="8795"/>
    <cellStyle name="Normal 3 2 3 2 15 3" xfId="8796"/>
    <cellStyle name="Normal 3 2 3 2 15 3 2" xfId="32445"/>
    <cellStyle name="Normal 3 2 3 2 15 4" xfId="8797"/>
    <cellStyle name="Normal 3 2 3 2 15 5" xfId="8798"/>
    <cellStyle name="Normal 3 2 3 2 16" xfId="8799"/>
    <cellStyle name="Normal 3 2 3 2 16 2" xfId="8800"/>
    <cellStyle name="Normal 3 2 3 2 16 2 2" xfId="8801"/>
    <cellStyle name="Normal 3 2 3 2 16 2 3" xfId="8802"/>
    <cellStyle name="Normal 3 2 3 2 16 3" xfId="8803"/>
    <cellStyle name="Normal 3 2 3 2 16 3 2" xfId="32446"/>
    <cellStyle name="Normal 3 2 3 2 16 4" xfId="8804"/>
    <cellStyle name="Normal 3 2 3 2 16 5" xfId="8805"/>
    <cellStyle name="Normal 3 2 3 2 17" xfId="8806"/>
    <cellStyle name="Normal 3 2 3 2 17 2" xfId="8807"/>
    <cellStyle name="Normal 3 2 3 2 17 2 2" xfId="8808"/>
    <cellStyle name="Normal 3 2 3 2 17 2 3" xfId="8809"/>
    <cellStyle name="Normal 3 2 3 2 17 3" xfId="8810"/>
    <cellStyle name="Normal 3 2 3 2 17 3 2" xfId="32447"/>
    <cellStyle name="Normal 3 2 3 2 17 4" xfId="8811"/>
    <cellStyle name="Normal 3 2 3 2 17 5" xfId="8812"/>
    <cellStyle name="Normal 3 2 3 2 18" xfId="8813"/>
    <cellStyle name="Normal 3 2 3 2 18 2" xfId="8814"/>
    <cellStyle name="Normal 3 2 3 2 18 2 2" xfId="8815"/>
    <cellStyle name="Normal 3 2 3 2 18 2 3" xfId="8816"/>
    <cellStyle name="Normal 3 2 3 2 18 3" xfId="8817"/>
    <cellStyle name="Normal 3 2 3 2 18 3 2" xfId="32448"/>
    <cellStyle name="Normal 3 2 3 2 18 4" xfId="8818"/>
    <cellStyle name="Normal 3 2 3 2 18 5" xfId="8819"/>
    <cellStyle name="Normal 3 2 3 2 19" xfId="8820"/>
    <cellStyle name="Normal 3 2 3 2 19 2" xfId="8821"/>
    <cellStyle name="Normal 3 2 3 2 19 2 2" xfId="8822"/>
    <cellStyle name="Normal 3 2 3 2 19 2 3" xfId="8823"/>
    <cellStyle name="Normal 3 2 3 2 19 3" xfId="8824"/>
    <cellStyle name="Normal 3 2 3 2 19 3 2" xfId="32449"/>
    <cellStyle name="Normal 3 2 3 2 19 4" xfId="8825"/>
    <cellStyle name="Normal 3 2 3 2 19 5" xfId="8826"/>
    <cellStyle name="Normal 3 2 3 2 2" xfId="8827"/>
    <cellStyle name="Normal 3 2 3 2 2 2" xfId="8828"/>
    <cellStyle name="Normal 3 2 3 2 2 2 2" xfId="8829"/>
    <cellStyle name="Normal 3 2 3 2 2 2 2 2" xfId="8830"/>
    <cellStyle name="Normal 3 2 3 2 2 2 2 3" xfId="8831"/>
    <cellStyle name="Normal 3 2 3 2 2 2 3" xfId="8832"/>
    <cellStyle name="Normal 3 2 3 2 2 2 3 2" xfId="33372"/>
    <cellStyle name="Normal 3 2 3 2 2 2 4" xfId="8833"/>
    <cellStyle name="Normal 3 2 3 2 2 2 5" xfId="8834"/>
    <cellStyle name="Normal 3 2 3 2 2 3" xfId="8835"/>
    <cellStyle name="Normal 3 2 3 2 2 3 2" xfId="8836"/>
    <cellStyle name="Normal 3 2 3 2 2 3 2 2" xfId="8837"/>
    <cellStyle name="Normal 3 2 3 2 2 3 2 3" xfId="8838"/>
    <cellStyle name="Normal 3 2 3 2 2 3 3" xfId="8839"/>
    <cellStyle name="Normal 3 2 3 2 2 3 3 2" xfId="34937"/>
    <cellStyle name="Normal 3 2 3 2 2 3 4" xfId="8840"/>
    <cellStyle name="Normal 3 2 3 2 2 3 5" xfId="8841"/>
    <cellStyle name="Normal 3 2 3 2 2 4" xfId="8842"/>
    <cellStyle name="Normal 3 2 3 2 2 4 2" xfId="8843"/>
    <cellStyle name="Normal 3 2 3 2 2 4 3" xfId="8844"/>
    <cellStyle name="Normal 3 2 3 2 2 5" xfId="8845"/>
    <cellStyle name="Normal 3 2 3 2 2 5 2" xfId="32450"/>
    <cellStyle name="Normal 3 2 3 2 2 6" xfId="8846"/>
    <cellStyle name="Normal 3 2 3 2 2 7" xfId="8847"/>
    <cellStyle name="Normal 3 2 3 2 20" xfId="8848"/>
    <cellStyle name="Normal 3 2 3 2 20 2" xfId="8849"/>
    <cellStyle name="Normal 3 2 3 2 20 3" xfId="8850"/>
    <cellStyle name="Normal 3 2 3 2 21" xfId="8851"/>
    <cellStyle name="Normal 3 2 3 2 21 2" xfId="32439"/>
    <cellStyle name="Normal 3 2 3 2 22" xfId="8852"/>
    <cellStyle name="Normal 3 2 3 2 23" xfId="8853"/>
    <cellStyle name="Normal 3 2 3 2 24" xfId="8854"/>
    <cellStyle name="Normal 3 2 3 2 3" xfId="8855"/>
    <cellStyle name="Normal 3 2 3 2 3 2" xfId="8856"/>
    <cellStyle name="Normal 3 2 3 2 3 2 2" xfId="8857"/>
    <cellStyle name="Normal 3 2 3 2 3 2 3" xfId="8858"/>
    <cellStyle name="Normal 3 2 3 2 3 3" xfId="8859"/>
    <cellStyle name="Normal 3 2 3 2 3 3 2" xfId="32451"/>
    <cellStyle name="Normal 3 2 3 2 3 4" xfId="8860"/>
    <cellStyle name="Normal 3 2 3 2 3 5" xfId="8861"/>
    <cellStyle name="Normal 3 2 3 2 4" xfId="8862"/>
    <cellStyle name="Normal 3 2 3 2 4 2" xfId="8863"/>
    <cellStyle name="Normal 3 2 3 2 4 2 2" xfId="8864"/>
    <cellStyle name="Normal 3 2 3 2 4 2 3" xfId="8865"/>
    <cellStyle name="Normal 3 2 3 2 4 3" xfId="8866"/>
    <cellStyle name="Normal 3 2 3 2 4 3 2" xfId="32452"/>
    <cellStyle name="Normal 3 2 3 2 4 4" xfId="8867"/>
    <cellStyle name="Normal 3 2 3 2 4 5" xfId="8868"/>
    <cellStyle name="Normal 3 2 3 2 5" xfId="8869"/>
    <cellStyle name="Normal 3 2 3 2 5 2" xfId="8870"/>
    <cellStyle name="Normal 3 2 3 2 5 2 2" xfId="8871"/>
    <cellStyle name="Normal 3 2 3 2 5 2 3" xfId="8872"/>
    <cellStyle name="Normal 3 2 3 2 5 3" xfId="8873"/>
    <cellStyle name="Normal 3 2 3 2 5 3 2" xfId="32453"/>
    <cellStyle name="Normal 3 2 3 2 5 4" xfId="8874"/>
    <cellStyle name="Normal 3 2 3 2 5 5" xfId="8875"/>
    <cellStyle name="Normal 3 2 3 2 6" xfId="8876"/>
    <cellStyle name="Normal 3 2 3 2 6 2" xfId="8877"/>
    <cellStyle name="Normal 3 2 3 2 6 2 2" xfId="8878"/>
    <cellStyle name="Normal 3 2 3 2 6 2 3" xfId="8879"/>
    <cellStyle name="Normal 3 2 3 2 6 3" xfId="8880"/>
    <cellStyle name="Normal 3 2 3 2 6 3 2" xfId="32454"/>
    <cellStyle name="Normal 3 2 3 2 6 4" xfId="8881"/>
    <cellStyle name="Normal 3 2 3 2 6 5" xfId="8882"/>
    <cellStyle name="Normal 3 2 3 2 7" xfId="8883"/>
    <cellStyle name="Normal 3 2 3 2 7 2" xfId="8884"/>
    <cellStyle name="Normal 3 2 3 2 7 2 2" xfId="8885"/>
    <cellStyle name="Normal 3 2 3 2 7 2 3" xfId="8886"/>
    <cellStyle name="Normal 3 2 3 2 7 3" xfId="8887"/>
    <cellStyle name="Normal 3 2 3 2 7 3 2" xfId="32455"/>
    <cellStyle name="Normal 3 2 3 2 7 4" xfId="8888"/>
    <cellStyle name="Normal 3 2 3 2 7 5" xfId="8889"/>
    <cellStyle name="Normal 3 2 3 2 8" xfId="8890"/>
    <cellStyle name="Normal 3 2 3 2 8 2" xfId="8891"/>
    <cellStyle name="Normal 3 2 3 2 8 2 2" xfId="8892"/>
    <cellStyle name="Normal 3 2 3 2 8 2 3" xfId="8893"/>
    <cellStyle name="Normal 3 2 3 2 8 3" xfId="8894"/>
    <cellStyle name="Normal 3 2 3 2 8 3 2" xfId="32456"/>
    <cellStyle name="Normal 3 2 3 2 8 4" xfId="8895"/>
    <cellStyle name="Normal 3 2 3 2 8 5" xfId="8896"/>
    <cellStyle name="Normal 3 2 3 2 9" xfId="8897"/>
    <cellStyle name="Normal 3 2 3 2 9 2" xfId="8898"/>
    <cellStyle name="Normal 3 2 3 2 9 2 2" xfId="8899"/>
    <cellStyle name="Normal 3 2 3 2 9 2 3" xfId="8900"/>
    <cellStyle name="Normal 3 2 3 2 9 3" xfId="8901"/>
    <cellStyle name="Normal 3 2 3 2 9 3 2" xfId="32457"/>
    <cellStyle name="Normal 3 2 3 2 9 4" xfId="8902"/>
    <cellStyle name="Normal 3 2 3 2 9 5" xfId="8903"/>
    <cellStyle name="Normal 3 2 3 20" xfId="8904"/>
    <cellStyle name="Normal 3 2 3 20 2" xfId="8905"/>
    <cellStyle name="Normal 3 2 3 20 2 2" xfId="8906"/>
    <cellStyle name="Normal 3 2 3 20 2 2 2" xfId="8907"/>
    <cellStyle name="Normal 3 2 3 20 2 2 3" xfId="8908"/>
    <cellStyle name="Normal 3 2 3 20 2 3" xfId="8909"/>
    <cellStyle name="Normal 3 2 3 20 2 3 2" xfId="32459"/>
    <cellStyle name="Normal 3 2 3 20 2 4" xfId="8910"/>
    <cellStyle name="Normal 3 2 3 20 2 5" xfId="8911"/>
    <cellStyle name="Normal 3 2 3 20 3" xfId="8912"/>
    <cellStyle name="Normal 3 2 3 20 3 2" xfId="8913"/>
    <cellStyle name="Normal 3 2 3 20 3 3" xfId="8914"/>
    <cellStyle name="Normal 3 2 3 20 4" xfId="8915"/>
    <cellStyle name="Normal 3 2 3 20 4 2" xfId="32458"/>
    <cellStyle name="Normal 3 2 3 20 5" xfId="8916"/>
    <cellStyle name="Normal 3 2 3 20 6" xfId="8917"/>
    <cellStyle name="Normal 3 2 3 21" xfId="8918"/>
    <cellStyle name="Normal 3 2 3 21 2" xfId="8919"/>
    <cellStyle name="Normal 3 2 3 21 2 2" xfId="8920"/>
    <cellStyle name="Normal 3 2 3 21 2 2 2" xfId="8921"/>
    <cellStyle name="Normal 3 2 3 21 2 2 3" xfId="8922"/>
    <cellStyle name="Normal 3 2 3 21 2 3" xfId="8923"/>
    <cellStyle name="Normal 3 2 3 21 2 3 2" xfId="32461"/>
    <cellStyle name="Normal 3 2 3 21 2 4" xfId="8924"/>
    <cellStyle name="Normal 3 2 3 21 2 5" xfId="8925"/>
    <cellStyle name="Normal 3 2 3 21 3" xfId="8926"/>
    <cellStyle name="Normal 3 2 3 21 3 2" xfId="8927"/>
    <cellStyle name="Normal 3 2 3 21 3 3" xfId="8928"/>
    <cellStyle name="Normal 3 2 3 21 4" xfId="8929"/>
    <cellStyle name="Normal 3 2 3 21 4 2" xfId="32460"/>
    <cellStyle name="Normal 3 2 3 21 5" xfId="8930"/>
    <cellStyle name="Normal 3 2 3 21 6" xfId="8931"/>
    <cellStyle name="Normal 3 2 3 22" xfId="8932"/>
    <cellStyle name="Normal 3 2 3 22 2" xfId="8933"/>
    <cellStyle name="Normal 3 2 3 22 2 2" xfId="8934"/>
    <cellStyle name="Normal 3 2 3 22 2 2 2" xfId="8935"/>
    <cellStyle name="Normal 3 2 3 22 2 2 3" xfId="8936"/>
    <cellStyle name="Normal 3 2 3 22 2 3" xfId="8937"/>
    <cellStyle name="Normal 3 2 3 22 2 3 2" xfId="32463"/>
    <cellStyle name="Normal 3 2 3 22 2 4" xfId="8938"/>
    <cellStyle name="Normal 3 2 3 22 2 5" xfId="8939"/>
    <cellStyle name="Normal 3 2 3 22 3" xfId="8940"/>
    <cellStyle name="Normal 3 2 3 22 3 2" xfId="8941"/>
    <cellStyle name="Normal 3 2 3 22 3 3" xfId="8942"/>
    <cellStyle name="Normal 3 2 3 22 4" xfId="8943"/>
    <cellStyle name="Normal 3 2 3 22 4 2" xfId="32462"/>
    <cellStyle name="Normal 3 2 3 22 5" xfId="8944"/>
    <cellStyle name="Normal 3 2 3 22 6" xfId="8945"/>
    <cellStyle name="Normal 3 2 3 23" xfId="8946"/>
    <cellStyle name="Normal 3 2 3 23 2" xfId="8947"/>
    <cellStyle name="Normal 3 2 3 23 3" xfId="8948"/>
    <cellStyle name="Normal 3 2 3 24" xfId="8949"/>
    <cellStyle name="Normal 3 2 3 24 2" xfId="32418"/>
    <cellStyle name="Normal 3 2 3 25" xfId="8950"/>
    <cellStyle name="Normal 3 2 3 26" xfId="8951"/>
    <cellStyle name="Normal 3 2 3 27" xfId="8952"/>
    <cellStyle name="Normal 3 2 3 3" xfId="8953"/>
    <cellStyle name="Normal 3 2 3 3 2" xfId="8954"/>
    <cellStyle name="Normal 3 2 3 3 2 2" xfId="8955"/>
    <cellStyle name="Normal 3 2 3 3 2 2 2" xfId="8956"/>
    <cellStyle name="Normal 3 2 3 3 2 2 3" xfId="8957"/>
    <cellStyle name="Normal 3 2 3 3 2 3" xfId="8958"/>
    <cellStyle name="Normal 3 2 3 3 2 3 2" xfId="33373"/>
    <cellStyle name="Normal 3 2 3 3 2 4" xfId="8959"/>
    <cellStyle name="Normal 3 2 3 3 2 5" xfId="8960"/>
    <cellStyle name="Normal 3 2 3 3 3" xfId="8961"/>
    <cellStyle name="Normal 3 2 3 3 3 2" xfId="8962"/>
    <cellStyle name="Normal 3 2 3 3 3 2 2" xfId="8963"/>
    <cellStyle name="Normal 3 2 3 3 3 2 3" xfId="8964"/>
    <cellStyle name="Normal 3 2 3 3 3 3" xfId="8965"/>
    <cellStyle name="Normal 3 2 3 3 3 3 2" xfId="34938"/>
    <cellStyle name="Normal 3 2 3 3 3 4" xfId="8966"/>
    <cellStyle name="Normal 3 2 3 3 3 5" xfId="8967"/>
    <cellStyle name="Normal 3 2 3 3 4" xfId="8968"/>
    <cellStyle name="Normal 3 2 3 3 4 2" xfId="8969"/>
    <cellStyle name="Normal 3 2 3 3 4 2 2" xfId="8970"/>
    <cellStyle name="Normal 3 2 3 3 4 2 3" xfId="8971"/>
    <cellStyle name="Normal 3 2 3 3 4 3" xfId="8972"/>
    <cellStyle name="Normal 3 2 3 3 4 4" xfId="8973"/>
    <cellStyle name="Normal 3 2 3 3 4 5" xfId="8974"/>
    <cellStyle name="Normal 3 2 3 3 5" xfId="8975"/>
    <cellStyle name="Normal 3 2 3 3 5 2" xfId="8976"/>
    <cellStyle name="Normal 3 2 3 3 5 3" xfId="8977"/>
    <cellStyle name="Normal 3 2 3 3 6" xfId="8978"/>
    <cellStyle name="Normal 3 2 3 3 6 2" xfId="32464"/>
    <cellStyle name="Normal 3 2 3 3 7" xfId="8979"/>
    <cellStyle name="Normal 3 2 3 3 8" xfId="8980"/>
    <cellStyle name="Normal 3 2 3 3 9" xfId="8981"/>
    <cellStyle name="Normal 3 2 3 4" xfId="8982"/>
    <cellStyle name="Normal 3 2 3 4 2" xfId="8983"/>
    <cellStyle name="Normal 3 2 3 4 2 2" xfId="8984"/>
    <cellStyle name="Normal 3 2 3 4 2 2 2" xfId="8985"/>
    <cellStyle name="Normal 3 2 3 4 2 2 3" xfId="8986"/>
    <cellStyle name="Normal 3 2 3 4 2 3" xfId="8987"/>
    <cellStyle name="Normal 3 2 3 4 2 4" xfId="8988"/>
    <cellStyle name="Normal 3 2 3 4 2 5" xfId="8989"/>
    <cellStyle name="Normal 3 2 3 4 3" xfId="8990"/>
    <cellStyle name="Normal 3 2 3 4 3 2" xfId="8991"/>
    <cellStyle name="Normal 3 2 3 4 3 3" xfId="8992"/>
    <cellStyle name="Normal 3 2 3 4 4" xfId="8993"/>
    <cellStyle name="Normal 3 2 3 4 4 2" xfId="32465"/>
    <cellStyle name="Normal 3 2 3 4 5" xfId="8994"/>
    <cellStyle name="Normal 3 2 3 4 6" xfId="8995"/>
    <cellStyle name="Normal 3 2 3 4 7" xfId="8996"/>
    <cellStyle name="Normal 3 2 3 5" xfId="8997"/>
    <cellStyle name="Normal 3 2 3 5 2" xfId="8998"/>
    <cellStyle name="Normal 3 2 3 5 2 2" xfId="8999"/>
    <cellStyle name="Normal 3 2 3 5 2 2 2" xfId="9000"/>
    <cellStyle name="Normal 3 2 3 5 2 2 3" xfId="9001"/>
    <cellStyle name="Normal 3 2 3 5 2 3" xfId="9002"/>
    <cellStyle name="Normal 3 2 3 5 2 4" xfId="9003"/>
    <cellStyle name="Normal 3 2 3 5 2 5" xfId="9004"/>
    <cellStyle name="Normal 3 2 3 5 3" xfId="9005"/>
    <cellStyle name="Normal 3 2 3 5 3 2" xfId="9006"/>
    <cellStyle name="Normal 3 2 3 5 3 3" xfId="9007"/>
    <cellStyle name="Normal 3 2 3 5 4" xfId="9008"/>
    <cellStyle name="Normal 3 2 3 5 4 2" xfId="32466"/>
    <cellStyle name="Normal 3 2 3 5 5" xfId="9009"/>
    <cellStyle name="Normal 3 2 3 5 6" xfId="9010"/>
    <cellStyle name="Normal 3 2 3 5 7" xfId="9011"/>
    <cellStyle name="Normal 3 2 3 6" xfId="9012"/>
    <cellStyle name="Normal 3 2 3 6 2" xfId="9013"/>
    <cellStyle name="Normal 3 2 3 6 2 2" xfId="9014"/>
    <cellStyle name="Normal 3 2 3 6 2 3" xfId="9015"/>
    <cellStyle name="Normal 3 2 3 6 3" xfId="9016"/>
    <cellStyle name="Normal 3 2 3 6 3 2" xfId="32467"/>
    <cellStyle name="Normal 3 2 3 6 4" xfId="9017"/>
    <cellStyle name="Normal 3 2 3 6 5" xfId="9018"/>
    <cellStyle name="Normal 3 2 3 7" xfId="9019"/>
    <cellStyle name="Normal 3 2 3 7 2" xfId="9020"/>
    <cellStyle name="Normal 3 2 3 7 2 2" xfId="9021"/>
    <cellStyle name="Normal 3 2 3 7 2 3" xfId="9022"/>
    <cellStyle name="Normal 3 2 3 7 3" xfId="9023"/>
    <cellStyle name="Normal 3 2 3 7 3 2" xfId="32468"/>
    <cellStyle name="Normal 3 2 3 7 4" xfId="9024"/>
    <cellStyle name="Normal 3 2 3 7 5" xfId="9025"/>
    <cellStyle name="Normal 3 2 3 8" xfId="9026"/>
    <cellStyle name="Normal 3 2 3 8 2" xfId="9027"/>
    <cellStyle name="Normal 3 2 3 8 2 2" xfId="9028"/>
    <cellStyle name="Normal 3 2 3 8 2 2 2" xfId="9029"/>
    <cellStyle name="Normal 3 2 3 8 2 2 3" xfId="9030"/>
    <cellStyle name="Normal 3 2 3 8 2 3" xfId="9031"/>
    <cellStyle name="Normal 3 2 3 8 2 3 2" xfId="32470"/>
    <cellStyle name="Normal 3 2 3 8 2 4" xfId="9032"/>
    <cellStyle name="Normal 3 2 3 8 2 5" xfId="9033"/>
    <cellStyle name="Normal 3 2 3 8 3" xfId="9034"/>
    <cellStyle name="Normal 3 2 3 8 3 2" xfId="9035"/>
    <cellStyle name="Normal 3 2 3 8 3 3" xfId="9036"/>
    <cellStyle name="Normal 3 2 3 8 4" xfId="9037"/>
    <cellStyle name="Normal 3 2 3 8 4 2" xfId="32469"/>
    <cellStyle name="Normal 3 2 3 8 5" xfId="9038"/>
    <cellStyle name="Normal 3 2 3 8 6" xfId="9039"/>
    <cellStyle name="Normal 3 2 3 9" xfId="9040"/>
    <cellStyle name="Normal 3 2 3 9 2" xfId="9041"/>
    <cellStyle name="Normal 3 2 3 9 2 2" xfId="9042"/>
    <cellStyle name="Normal 3 2 3 9 2 2 2" xfId="9043"/>
    <cellStyle name="Normal 3 2 3 9 2 2 3" xfId="9044"/>
    <cellStyle name="Normal 3 2 3 9 2 3" xfId="9045"/>
    <cellStyle name="Normal 3 2 3 9 2 3 2" xfId="32472"/>
    <cellStyle name="Normal 3 2 3 9 2 4" xfId="9046"/>
    <cellStyle name="Normal 3 2 3 9 2 5" xfId="9047"/>
    <cellStyle name="Normal 3 2 3 9 3" xfId="9048"/>
    <cellStyle name="Normal 3 2 3 9 3 2" xfId="9049"/>
    <cellStyle name="Normal 3 2 3 9 3 3" xfId="9050"/>
    <cellStyle name="Normal 3 2 3 9 4" xfId="9051"/>
    <cellStyle name="Normal 3 2 3 9 4 2" xfId="32471"/>
    <cellStyle name="Normal 3 2 3 9 5" xfId="9052"/>
    <cellStyle name="Normal 3 2 3 9 6" xfId="9053"/>
    <cellStyle name="Normal 3 2 30" xfId="9054"/>
    <cellStyle name="Normal 3 2 4" xfId="9055"/>
    <cellStyle name="Normal 3 2 4 10" xfId="9056"/>
    <cellStyle name="Normal 3 2 4 2" xfId="9057"/>
    <cellStyle name="Normal 3 2 4 2 2" xfId="9058"/>
    <cellStyle name="Normal 3 2 4 2 2 2" xfId="9059"/>
    <cellStyle name="Normal 3 2 4 2 2 2 2" xfId="9060"/>
    <cellStyle name="Normal 3 2 4 2 2 2 3" xfId="9061"/>
    <cellStyle name="Normal 3 2 4 2 2 3" xfId="9062"/>
    <cellStyle name="Normal 3 2 4 2 2 3 2" xfId="34554"/>
    <cellStyle name="Normal 3 2 4 2 2 4" xfId="9063"/>
    <cellStyle name="Normal 3 2 4 2 2 5" xfId="9064"/>
    <cellStyle name="Normal 3 2 4 2 3" xfId="9065"/>
    <cellStyle name="Normal 3 2 4 2 3 2" xfId="9066"/>
    <cellStyle name="Normal 3 2 4 2 3 2 2" xfId="9067"/>
    <cellStyle name="Normal 3 2 4 2 3 2 3" xfId="9068"/>
    <cellStyle name="Normal 3 2 4 2 3 3" xfId="9069"/>
    <cellStyle name="Normal 3 2 4 2 3 3 2" xfId="35217"/>
    <cellStyle name="Normal 3 2 4 2 3 4" xfId="9070"/>
    <cellStyle name="Normal 3 2 4 2 3 5" xfId="9071"/>
    <cellStyle name="Normal 3 2 4 2 4" xfId="9072"/>
    <cellStyle name="Normal 3 2 4 2 4 2" xfId="9073"/>
    <cellStyle name="Normal 3 2 4 2 4 3" xfId="9074"/>
    <cellStyle name="Normal 3 2 4 2 5" xfId="9075"/>
    <cellStyle name="Normal 3 2 4 2 5 2" xfId="33375"/>
    <cellStyle name="Normal 3 2 4 2 6" xfId="9076"/>
    <cellStyle name="Normal 3 2 4 2 7" xfId="9077"/>
    <cellStyle name="Normal 3 2 4 2 8" xfId="9078"/>
    <cellStyle name="Normal 3 2 4 3" xfId="9079"/>
    <cellStyle name="Normal 3 2 4 3 2" xfId="9080"/>
    <cellStyle name="Normal 3 2 4 3 2 2" xfId="9081"/>
    <cellStyle name="Normal 3 2 4 3 2 2 2" xfId="9082"/>
    <cellStyle name="Normal 3 2 4 3 2 2 3" xfId="9083"/>
    <cellStyle name="Normal 3 2 4 3 2 3" xfId="9084"/>
    <cellStyle name="Normal 3 2 4 3 2 4" xfId="9085"/>
    <cellStyle name="Normal 3 2 4 3 2 5" xfId="9086"/>
    <cellStyle name="Normal 3 2 4 3 3" xfId="9087"/>
    <cellStyle name="Normal 3 2 4 3 3 2" xfId="9088"/>
    <cellStyle name="Normal 3 2 4 3 3 3" xfId="9089"/>
    <cellStyle name="Normal 3 2 4 3 4" xfId="9090"/>
    <cellStyle name="Normal 3 2 4 3 5" xfId="9091"/>
    <cellStyle name="Normal 3 2 4 3 6" xfId="9092"/>
    <cellStyle name="Normal 3 2 4 3 7" xfId="9093"/>
    <cellStyle name="Normal 3 2 4 4" xfId="9094"/>
    <cellStyle name="Normal 3 2 4 4 2" xfId="9095"/>
    <cellStyle name="Normal 3 2 4 4 2 2" xfId="9096"/>
    <cellStyle name="Normal 3 2 4 4 2 3" xfId="9097"/>
    <cellStyle name="Normal 3 2 4 4 3" xfId="9098"/>
    <cellStyle name="Normal 3 2 4 4 3 2" xfId="34886"/>
    <cellStyle name="Normal 3 2 4 4 4" xfId="9099"/>
    <cellStyle name="Normal 3 2 4 4 5" xfId="9100"/>
    <cellStyle name="Normal 3 2 4 5" xfId="9101"/>
    <cellStyle name="Normal 3 2 4 5 2" xfId="9102"/>
    <cellStyle name="Normal 3 2 4 5 2 2" xfId="9103"/>
    <cellStyle name="Normal 3 2 4 5 2 3" xfId="9104"/>
    <cellStyle name="Normal 3 2 4 5 3" xfId="9105"/>
    <cellStyle name="Normal 3 2 4 5 4" xfId="9106"/>
    <cellStyle name="Normal 3 2 4 5 5" xfId="9107"/>
    <cellStyle name="Normal 3 2 4 6" xfId="9108"/>
    <cellStyle name="Normal 3 2 4 6 2" xfId="9109"/>
    <cellStyle name="Normal 3 2 4 6 3" xfId="9110"/>
    <cellStyle name="Normal 3 2 4 7" xfId="9111"/>
    <cellStyle name="Normal 3 2 4 7 2" xfId="33374"/>
    <cellStyle name="Normal 3 2 4 8" xfId="9112"/>
    <cellStyle name="Normal 3 2 4 9" xfId="9113"/>
    <cellStyle name="Normal 3 2 5" xfId="9114"/>
    <cellStyle name="Normal 3 2 5 10" xfId="9115"/>
    <cellStyle name="Normal 3 2 5 2" xfId="9116"/>
    <cellStyle name="Normal 3 2 5 2 2" xfId="9117"/>
    <cellStyle name="Normal 3 2 5 2 2 2" xfId="9118"/>
    <cellStyle name="Normal 3 2 5 2 2 2 2" xfId="9119"/>
    <cellStyle name="Normal 3 2 5 2 2 2 3" xfId="9120"/>
    <cellStyle name="Normal 3 2 5 2 2 3" xfId="9121"/>
    <cellStyle name="Normal 3 2 5 2 2 3 2" xfId="34200"/>
    <cellStyle name="Normal 3 2 5 2 2 4" xfId="9122"/>
    <cellStyle name="Normal 3 2 5 2 2 5" xfId="9123"/>
    <cellStyle name="Normal 3 2 5 2 3" xfId="9124"/>
    <cellStyle name="Normal 3 2 5 2 3 2" xfId="9125"/>
    <cellStyle name="Normal 3 2 5 2 3 3" xfId="9126"/>
    <cellStyle name="Normal 3 2 5 2 4" xfId="9127"/>
    <cellStyle name="Normal 3 2 5 2 4 2" xfId="33377"/>
    <cellStyle name="Normal 3 2 5 2 5" xfId="9128"/>
    <cellStyle name="Normal 3 2 5 2 6" xfId="9129"/>
    <cellStyle name="Normal 3 2 5 3" xfId="9130"/>
    <cellStyle name="Normal 3 2 5 3 2" xfId="9131"/>
    <cellStyle name="Normal 3 2 5 3 2 2" xfId="9132"/>
    <cellStyle name="Normal 3 2 5 3 2 3" xfId="9133"/>
    <cellStyle name="Normal 3 2 5 3 3" xfId="9134"/>
    <cellStyle name="Normal 3 2 5 3 4" xfId="9135"/>
    <cellStyle name="Normal 3 2 5 3 5" xfId="9136"/>
    <cellStyle name="Normal 3 2 5 4" xfId="9137"/>
    <cellStyle name="Normal 3 2 5 4 2" xfId="9138"/>
    <cellStyle name="Normal 3 2 5 4 2 2" xfId="9139"/>
    <cellStyle name="Normal 3 2 5 4 2 3" xfId="9140"/>
    <cellStyle name="Normal 3 2 5 4 3" xfId="9141"/>
    <cellStyle name="Normal 3 2 5 4 3 2" xfId="34887"/>
    <cellStyle name="Normal 3 2 5 4 4" xfId="9142"/>
    <cellStyle name="Normal 3 2 5 4 5" xfId="9143"/>
    <cellStyle name="Normal 3 2 5 5" xfId="9144"/>
    <cellStyle name="Normal 3 2 5 5 2" xfId="9145"/>
    <cellStyle name="Normal 3 2 5 5 2 2" xfId="9146"/>
    <cellStyle name="Normal 3 2 5 5 2 3" xfId="9147"/>
    <cellStyle name="Normal 3 2 5 5 3" xfId="9148"/>
    <cellStyle name="Normal 3 2 5 5 3 2" xfId="35072"/>
    <cellStyle name="Normal 3 2 5 5 4" xfId="9149"/>
    <cellStyle name="Normal 3 2 5 5 5" xfId="9150"/>
    <cellStyle name="Normal 3 2 5 6" xfId="9151"/>
    <cellStyle name="Normal 3 2 5 6 2" xfId="9152"/>
    <cellStyle name="Normal 3 2 5 6 3" xfId="9153"/>
    <cellStyle name="Normal 3 2 5 7" xfId="9154"/>
    <cellStyle name="Normal 3 2 5 7 2" xfId="33376"/>
    <cellStyle name="Normal 3 2 5 8" xfId="9155"/>
    <cellStyle name="Normal 3 2 5 9" xfId="9156"/>
    <cellStyle name="Normal 3 2 6" xfId="9157"/>
    <cellStyle name="Normal 3 2 6 2" xfId="9158"/>
    <cellStyle name="Normal 3 2 6 2 2" xfId="9159"/>
    <cellStyle name="Normal 3 2 6 2 2 2" xfId="9160"/>
    <cellStyle name="Normal 3 2 6 2 2 3" xfId="9161"/>
    <cellStyle name="Normal 3 2 6 2 3" xfId="9162"/>
    <cellStyle name="Normal 3 2 6 2 4" xfId="9163"/>
    <cellStyle name="Normal 3 2 6 2 5" xfId="9164"/>
    <cellStyle name="Normal 3 2 6 3" xfId="9165"/>
    <cellStyle name="Normal 3 2 6 3 2" xfId="9166"/>
    <cellStyle name="Normal 3 2 6 3 2 2" xfId="9167"/>
    <cellStyle name="Normal 3 2 6 3 2 3" xfId="9168"/>
    <cellStyle name="Normal 3 2 6 3 3" xfId="9169"/>
    <cellStyle name="Normal 3 2 6 3 3 2" xfId="34814"/>
    <cellStyle name="Normal 3 2 6 3 4" xfId="9170"/>
    <cellStyle name="Normal 3 2 6 3 5" xfId="9171"/>
    <cellStyle name="Normal 3 2 6 4" xfId="9172"/>
    <cellStyle name="Normal 3 2 6 4 2" xfId="9173"/>
    <cellStyle name="Normal 3 2 6 4 3" xfId="9174"/>
    <cellStyle name="Normal 3 2 6 5" xfId="9175"/>
    <cellStyle name="Normal 3 2 6 5 2" xfId="33378"/>
    <cellStyle name="Normal 3 2 6 6" xfId="9176"/>
    <cellStyle name="Normal 3 2 6 7" xfId="9177"/>
    <cellStyle name="Normal 3 2 6 8" xfId="9178"/>
    <cellStyle name="Normal 3 2 7" xfId="9179"/>
    <cellStyle name="Normal 3 2 7 2" xfId="9180"/>
    <cellStyle name="Normal 3 2 7 2 2" xfId="9181"/>
    <cellStyle name="Normal 3 2 7 2 2 2" xfId="9182"/>
    <cellStyle name="Normal 3 2 7 2 2 3" xfId="9183"/>
    <cellStyle name="Normal 3 2 7 2 3" xfId="9184"/>
    <cellStyle name="Normal 3 2 7 2 4" xfId="9185"/>
    <cellStyle name="Normal 3 2 7 2 5" xfId="9186"/>
    <cellStyle name="Normal 3 2 7 3" xfId="9187"/>
    <cellStyle name="Normal 3 2 7 3 2" xfId="9188"/>
    <cellStyle name="Normal 3 2 7 3 2 2" xfId="9189"/>
    <cellStyle name="Normal 3 2 7 3 2 3" xfId="9190"/>
    <cellStyle name="Normal 3 2 7 3 3" xfId="9191"/>
    <cellStyle name="Normal 3 2 7 3 3 2" xfId="34201"/>
    <cellStyle name="Normal 3 2 7 3 4" xfId="9192"/>
    <cellStyle name="Normal 3 2 7 3 5" xfId="9193"/>
    <cellStyle name="Normal 3 2 7 4" xfId="9194"/>
    <cellStyle name="Normal 3 2 7 4 2" xfId="9195"/>
    <cellStyle name="Normal 3 2 7 4 3" xfId="9196"/>
    <cellStyle name="Normal 3 2 7 5" xfId="9197"/>
    <cellStyle name="Normal 3 2 7 5 2" xfId="33379"/>
    <cellStyle name="Normal 3 2 7 6" xfId="9198"/>
    <cellStyle name="Normal 3 2 7 7" xfId="9199"/>
    <cellStyle name="Normal 3 2 8" xfId="9200"/>
    <cellStyle name="Normal 3 2 8 2" xfId="9201"/>
    <cellStyle name="Normal 3 2 8 2 2" xfId="9202"/>
    <cellStyle name="Normal 3 2 8 2 2 2" xfId="9203"/>
    <cellStyle name="Normal 3 2 8 2 2 2 2" xfId="9204"/>
    <cellStyle name="Normal 3 2 8 2 2 2 3" xfId="9205"/>
    <cellStyle name="Normal 3 2 8 2 2 3" xfId="9206"/>
    <cellStyle name="Normal 3 2 8 2 2 3 2" xfId="34815"/>
    <cellStyle name="Normal 3 2 8 2 2 4" xfId="9207"/>
    <cellStyle name="Normal 3 2 8 2 2 5" xfId="9208"/>
    <cellStyle name="Normal 3 2 8 2 3" xfId="9209"/>
    <cellStyle name="Normal 3 2 8 2 3 2" xfId="9210"/>
    <cellStyle name="Normal 3 2 8 2 3 3" xfId="9211"/>
    <cellStyle name="Normal 3 2 8 2 4" xfId="9212"/>
    <cellStyle name="Normal 3 2 8 2 4 2" xfId="33381"/>
    <cellStyle name="Normal 3 2 8 2 5" xfId="9213"/>
    <cellStyle name="Normal 3 2 8 2 6" xfId="9214"/>
    <cellStyle name="Normal 3 2 8 3" xfId="9215"/>
    <cellStyle name="Normal 3 2 8 3 2" xfId="9216"/>
    <cellStyle name="Normal 3 2 8 3 2 2" xfId="9217"/>
    <cellStyle name="Normal 3 2 8 3 2 3" xfId="9218"/>
    <cellStyle name="Normal 3 2 8 3 3" xfId="9219"/>
    <cellStyle name="Normal 3 2 8 3 3 2" xfId="34888"/>
    <cellStyle name="Normal 3 2 8 3 4" xfId="9220"/>
    <cellStyle name="Normal 3 2 8 3 5" xfId="9221"/>
    <cellStyle name="Normal 3 2 8 4" xfId="9222"/>
    <cellStyle name="Normal 3 2 8 4 2" xfId="9223"/>
    <cellStyle name="Normal 3 2 8 4 3" xfId="9224"/>
    <cellStyle name="Normal 3 2 8 5" xfId="9225"/>
    <cellStyle name="Normal 3 2 8 5 2" xfId="33380"/>
    <cellStyle name="Normal 3 2 8 6" xfId="9226"/>
    <cellStyle name="Normal 3 2 8 7" xfId="9227"/>
    <cellStyle name="Normal 3 2 9" xfId="9228"/>
    <cellStyle name="Normal 3 2 9 2" xfId="9229"/>
    <cellStyle name="Normal 3 2 9 2 2" xfId="9230"/>
    <cellStyle name="Normal 3 2 9 2 2 2" xfId="9231"/>
    <cellStyle name="Normal 3 2 9 2 2 2 2" xfId="9232"/>
    <cellStyle name="Normal 3 2 9 2 2 2 3" xfId="9233"/>
    <cellStyle name="Normal 3 2 9 2 2 3" xfId="9234"/>
    <cellStyle name="Normal 3 2 9 2 2 3 2" xfId="34193"/>
    <cellStyle name="Normal 3 2 9 2 2 4" xfId="9235"/>
    <cellStyle name="Normal 3 2 9 2 2 5" xfId="9236"/>
    <cellStyle name="Normal 3 2 9 2 3" xfId="9237"/>
    <cellStyle name="Normal 3 2 9 2 3 2" xfId="9238"/>
    <cellStyle name="Normal 3 2 9 2 3 3" xfId="9239"/>
    <cellStyle name="Normal 3 2 9 2 4" xfId="9240"/>
    <cellStyle name="Normal 3 2 9 2 4 2" xfId="33383"/>
    <cellStyle name="Normal 3 2 9 2 5" xfId="9241"/>
    <cellStyle name="Normal 3 2 9 2 6" xfId="9242"/>
    <cellStyle name="Normal 3 2 9 3" xfId="9243"/>
    <cellStyle name="Normal 3 2 9 3 2" xfId="9244"/>
    <cellStyle name="Normal 3 2 9 3 2 2" xfId="9245"/>
    <cellStyle name="Normal 3 2 9 3 2 3" xfId="9246"/>
    <cellStyle name="Normal 3 2 9 3 3" xfId="9247"/>
    <cellStyle name="Normal 3 2 9 3 3 2" xfId="34202"/>
    <cellStyle name="Normal 3 2 9 3 4" xfId="9248"/>
    <cellStyle name="Normal 3 2 9 3 5" xfId="9249"/>
    <cellStyle name="Normal 3 2 9 4" xfId="9250"/>
    <cellStyle name="Normal 3 2 9 4 2" xfId="9251"/>
    <cellStyle name="Normal 3 2 9 4 3" xfId="9252"/>
    <cellStyle name="Normal 3 2 9 5" xfId="9253"/>
    <cellStyle name="Normal 3 2 9 5 2" xfId="33382"/>
    <cellStyle name="Normal 3 2 9 6" xfId="9254"/>
    <cellStyle name="Normal 3 2 9 7" xfId="9255"/>
    <cellStyle name="Normal 3 20" xfId="9256"/>
    <cellStyle name="Normal 3 20 2" xfId="9257"/>
    <cellStyle name="Normal 3 20 2 2" xfId="9258"/>
    <cellStyle name="Normal 3 20 2 2 2" xfId="9259"/>
    <cellStyle name="Normal 3 20 2 2 2 2" xfId="9260"/>
    <cellStyle name="Normal 3 20 2 2 2 3" xfId="9261"/>
    <cellStyle name="Normal 3 20 2 2 3" xfId="9262"/>
    <cellStyle name="Normal 3 20 2 2 3 2" xfId="34555"/>
    <cellStyle name="Normal 3 20 2 2 4" xfId="9263"/>
    <cellStyle name="Normal 3 20 2 2 5" xfId="9264"/>
    <cellStyle name="Normal 3 20 2 3" xfId="9265"/>
    <cellStyle name="Normal 3 20 2 3 2" xfId="9266"/>
    <cellStyle name="Normal 3 20 2 3 3" xfId="9267"/>
    <cellStyle name="Normal 3 20 2 4" xfId="9268"/>
    <cellStyle name="Normal 3 20 2 4 2" xfId="33385"/>
    <cellStyle name="Normal 3 20 2 5" xfId="9269"/>
    <cellStyle name="Normal 3 20 2 6" xfId="9270"/>
    <cellStyle name="Normal 3 20 3" xfId="9271"/>
    <cellStyle name="Normal 3 20 3 2" xfId="9272"/>
    <cellStyle name="Normal 3 20 3 2 2" xfId="9273"/>
    <cellStyle name="Normal 3 20 3 2 3" xfId="9274"/>
    <cellStyle name="Normal 3 20 3 3" xfId="9275"/>
    <cellStyle name="Normal 3 20 3 3 2" xfId="34556"/>
    <cellStyle name="Normal 3 20 3 4" xfId="9276"/>
    <cellStyle name="Normal 3 20 3 5" xfId="9277"/>
    <cellStyle name="Normal 3 20 4" xfId="9278"/>
    <cellStyle name="Normal 3 20 4 2" xfId="9279"/>
    <cellStyle name="Normal 3 20 4 3" xfId="9280"/>
    <cellStyle name="Normal 3 20 5" xfId="9281"/>
    <cellStyle name="Normal 3 20 5 2" xfId="33384"/>
    <cellStyle name="Normal 3 20 6" xfId="9282"/>
    <cellStyle name="Normal 3 20 7" xfId="9283"/>
    <cellStyle name="Normal 3 21" xfId="9284"/>
    <cellStyle name="Normal 3 21 2" xfId="9285"/>
    <cellStyle name="Normal 3 21 2 2" xfId="9286"/>
    <cellStyle name="Normal 3 21 2 2 2" xfId="9287"/>
    <cellStyle name="Normal 3 21 2 2 2 2" xfId="9288"/>
    <cellStyle name="Normal 3 21 2 2 2 3" xfId="9289"/>
    <cellStyle name="Normal 3 21 2 2 3" xfId="9290"/>
    <cellStyle name="Normal 3 21 2 2 3 2" xfId="34557"/>
    <cellStyle name="Normal 3 21 2 2 4" xfId="9291"/>
    <cellStyle name="Normal 3 21 2 2 5" xfId="9292"/>
    <cellStyle name="Normal 3 21 2 3" xfId="9293"/>
    <cellStyle name="Normal 3 21 2 3 2" xfId="9294"/>
    <cellStyle name="Normal 3 21 2 3 3" xfId="9295"/>
    <cellStyle name="Normal 3 21 2 4" xfId="9296"/>
    <cellStyle name="Normal 3 21 2 4 2" xfId="33387"/>
    <cellStyle name="Normal 3 21 2 5" xfId="9297"/>
    <cellStyle name="Normal 3 21 2 6" xfId="9298"/>
    <cellStyle name="Normal 3 21 3" xfId="9299"/>
    <cellStyle name="Normal 3 21 3 2" xfId="9300"/>
    <cellStyle name="Normal 3 21 3 2 2" xfId="9301"/>
    <cellStyle name="Normal 3 21 3 2 3" xfId="9302"/>
    <cellStyle name="Normal 3 21 3 3" xfId="9303"/>
    <cellStyle name="Normal 3 21 3 3 2" xfId="34194"/>
    <cellStyle name="Normal 3 21 3 4" xfId="9304"/>
    <cellStyle name="Normal 3 21 3 5" xfId="9305"/>
    <cellStyle name="Normal 3 21 4" xfId="9306"/>
    <cellStyle name="Normal 3 21 4 2" xfId="9307"/>
    <cellStyle name="Normal 3 21 4 3" xfId="9308"/>
    <cellStyle name="Normal 3 21 5" xfId="9309"/>
    <cellStyle name="Normal 3 21 5 2" xfId="33386"/>
    <cellStyle name="Normal 3 21 6" xfId="9310"/>
    <cellStyle name="Normal 3 21 7" xfId="9311"/>
    <cellStyle name="Normal 3 22" xfId="9312"/>
    <cellStyle name="Normal 3 22 2" xfId="9313"/>
    <cellStyle name="Normal 3 22 2 2" xfId="9314"/>
    <cellStyle name="Normal 3 22 2 2 2" xfId="9315"/>
    <cellStyle name="Normal 3 22 2 2 2 2" xfId="9316"/>
    <cellStyle name="Normal 3 22 2 2 2 3" xfId="9317"/>
    <cellStyle name="Normal 3 22 2 2 3" xfId="9318"/>
    <cellStyle name="Normal 3 22 2 2 3 2" xfId="34248"/>
    <cellStyle name="Normal 3 22 2 2 4" xfId="9319"/>
    <cellStyle name="Normal 3 22 2 2 5" xfId="9320"/>
    <cellStyle name="Normal 3 22 2 3" xfId="9321"/>
    <cellStyle name="Normal 3 22 2 3 2" xfId="9322"/>
    <cellStyle name="Normal 3 22 2 3 3" xfId="9323"/>
    <cellStyle name="Normal 3 22 2 4" xfId="9324"/>
    <cellStyle name="Normal 3 22 2 4 2" xfId="33389"/>
    <cellStyle name="Normal 3 22 2 5" xfId="9325"/>
    <cellStyle name="Normal 3 22 2 6" xfId="9326"/>
    <cellStyle name="Normal 3 22 3" xfId="9327"/>
    <cellStyle name="Normal 3 22 3 2" xfId="9328"/>
    <cellStyle name="Normal 3 22 3 2 2" xfId="9329"/>
    <cellStyle name="Normal 3 22 3 2 3" xfId="9330"/>
    <cellStyle name="Normal 3 22 3 3" xfId="9331"/>
    <cellStyle name="Normal 3 22 3 3 2" xfId="34558"/>
    <cellStyle name="Normal 3 22 3 4" xfId="9332"/>
    <cellStyle name="Normal 3 22 3 5" xfId="9333"/>
    <cellStyle name="Normal 3 22 4" xfId="9334"/>
    <cellStyle name="Normal 3 22 4 2" xfId="9335"/>
    <cellStyle name="Normal 3 22 4 3" xfId="9336"/>
    <cellStyle name="Normal 3 22 5" xfId="9337"/>
    <cellStyle name="Normal 3 22 5 2" xfId="33388"/>
    <cellStyle name="Normal 3 22 6" xfId="9338"/>
    <cellStyle name="Normal 3 22 7" xfId="9339"/>
    <cellStyle name="Normal 3 23" xfId="9340"/>
    <cellStyle name="Normal 3 23 2" xfId="9341"/>
    <cellStyle name="Normal 3 23 2 2" xfId="9342"/>
    <cellStyle name="Normal 3 23 2 2 2" xfId="9343"/>
    <cellStyle name="Normal 3 23 2 2 2 2" xfId="9344"/>
    <cellStyle name="Normal 3 23 2 2 2 3" xfId="9345"/>
    <cellStyle name="Normal 3 23 2 2 3" xfId="9346"/>
    <cellStyle name="Normal 3 23 2 2 3 2" xfId="34559"/>
    <cellStyle name="Normal 3 23 2 2 4" xfId="9347"/>
    <cellStyle name="Normal 3 23 2 2 5" xfId="9348"/>
    <cellStyle name="Normal 3 23 2 3" xfId="9349"/>
    <cellStyle name="Normal 3 23 2 3 2" xfId="9350"/>
    <cellStyle name="Normal 3 23 2 3 3" xfId="9351"/>
    <cellStyle name="Normal 3 23 2 4" xfId="9352"/>
    <cellStyle name="Normal 3 23 2 4 2" xfId="33391"/>
    <cellStyle name="Normal 3 23 2 5" xfId="9353"/>
    <cellStyle name="Normal 3 23 2 6" xfId="9354"/>
    <cellStyle name="Normal 3 23 3" xfId="9355"/>
    <cellStyle name="Normal 3 23 3 2" xfId="9356"/>
    <cellStyle name="Normal 3 23 3 2 2" xfId="9357"/>
    <cellStyle name="Normal 3 23 3 2 3" xfId="9358"/>
    <cellStyle name="Normal 3 23 3 3" xfId="9359"/>
    <cellStyle name="Normal 3 23 3 3 2" xfId="34816"/>
    <cellStyle name="Normal 3 23 3 4" xfId="9360"/>
    <cellStyle name="Normal 3 23 3 5" xfId="9361"/>
    <cellStyle name="Normal 3 23 4" xfId="9362"/>
    <cellStyle name="Normal 3 23 4 2" xfId="9363"/>
    <cellStyle name="Normal 3 23 4 3" xfId="9364"/>
    <cellStyle name="Normal 3 23 5" xfId="9365"/>
    <cellStyle name="Normal 3 23 5 2" xfId="33390"/>
    <cellStyle name="Normal 3 23 6" xfId="9366"/>
    <cellStyle name="Normal 3 23 7" xfId="9367"/>
    <cellStyle name="Normal 3 24" xfId="9368"/>
    <cellStyle name="Normal 3 24 2" xfId="9369"/>
    <cellStyle name="Normal 3 24 2 2" xfId="9370"/>
    <cellStyle name="Normal 3 24 2 2 2" xfId="9371"/>
    <cellStyle name="Normal 3 24 2 2 2 2" xfId="9372"/>
    <cellStyle name="Normal 3 24 2 2 2 3" xfId="9373"/>
    <cellStyle name="Normal 3 24 2 2 3" xfId="9374"/>
    <cellStyle name="Normal 3 24 2 2 3 2" xfId="34334"/>
    <cellStyle name="Normal 3 24 2 2 4" xfId="9375"/>
    <cellStyle name="Normal 3 24 2 2 5" xfId="9376"/>
    <cellStyle name="Normal 3 24 2 3" xfId="9377"/>
    <cellStyle name="Normal 3 24 2 3 2" xfId="9378"/>
    <cellStyle name="Normal 3 24 2 3 3" xfId="9379"/>
    <cellStyle name="Normal 3 24 2 4" xfId="9380"/>
    <cellStyle name="Normal 3 24 2 4 2" xfId="33393"/>
    <cellStyle name="Normal 3 24 2 5" xfId="9381"/>
    <cellStyle name="Normal 3 24 2 6" xfId="9382"/>
    <cellStyle name="Normal 3 24 3" xfId="9383"/>
    <cellStyle name="Normal 3 24 3 2" xfId="9384"/>
    <cellStyle name="Normal 3 24 3 2 2" xfId="9385"/>
    <cellStyle name="Normal 3 24 3 2 3" xfId="9386"/>
    <cellStyle name="Normal 3 24 3 3" xfId="9387"/>
    <cellStyle name="Normal 3 24 3 3 2" xfId="34834"/>
    <cellStyle name="Normal 3 24 3 4" xfId="9388"/>
    <cellStyle name="Normal 3 24 3 5" xfId="9389"/>
    <cellStyle name="Normal 3 24 4" xfId="9390"/>
    <cellStyle name="Normal 3 24 4 2" xfId="9391"/>
    <cellStyle name="Normal 3 24 4 3" xfId="9392"/>
    <cellStyle name="Normal 3 24 5" xfId="9393"/>
    <cellStyle name="Normal 3 24 5 2" xfId="33392"/>
    <cellStyle name="Normal 3 24 6" xfId="9394"/>
    <cellStyle name="Normal 3 24 7" xfId="9395"/>
    <cellStyle name="Normal 3 25" xfId="9396"/>
    <cellStyle name="Normal 3 25 2" xfId="9397"/>
    <cellStyle name="Normal 3 25 2 2" xfId="9398"/>
    <cellStyle name="Normal 3 25 2 2 2" xfId="9399"/>
    <cellStyle name="Normal 3 25 2 2 2 2" xfId="9400"/>
    <cellStyle name="Normal 3 25 2 2 2 3" xfId="9401"/>
    <cellStyle name="Normal 3 25 2 2 3" xfId="9402"/>
    <cellStyle name="Normal 3 25 2 2 3 2" xfId="34335"/>
    <cellStyle name="Normal 3 25 2 2 4" xfId="9403"/>
    <cellStyle name="Normal 3 25 2 2 5" xfId="9404"/>
    <cellStyle name="Normal 3 25 2 3" xfId="9405"/>
    <cellStyle name="Normal 3 25 2 3 2" xfId="9406"/>
    <cellStyle name="Normal 3 25 2 3 3" xfId="9407"/>
    <cellStyle name="Normal 3 25 2 4" xfId="9408"/>
    <cellStyle name="Normal 3 25 2 4 2" xfId="33395"/>
    <cellStyle name="Normal 3 25 2 5" xfId="9409"/>
    <cellStyle name="Normal 3 25 2 6" xfId="9410"/>
    <cellStyle name="Normal 3 25 3" xfId="9411"/>
    <cellStyle name="Normal 3 25 3 2" xfId="9412"/>
    <cellStyle name="Normal 3 25 3 2 2" xfId="9413"/>
    <cellStyle name="Normal 3 25 3 2 3" xfId="9414"/>
    <cellStyle name="Normal 3 25 3 3" xfId="9415"/>
    <cellStyle name="Normal 3 25 3 3 2" xfId="34835"/>
    <cellStyle name="Normal 3 25 3 4" xfId="9416"/>
    <cellStyle name="Normal 3 25 3 5" xfId="9417"/>
    <cellStyle name="Normal 3 25 4" xfId="9418"/>
    <cellStyle name="Normal 3 25 4 2" xfId="9419"/>
    <cellStyle name="Normal 3 25 4 3" xfId="9420"/>
    <cellStyle name="Normal 3 25 5" xfId="9421"/>
    <cellStyle name="Normal 3 25 5 2" xfId="33394"/>
    <cellStyle name="Normal 3 25 6" xfId="9422"/>
    <cellStyle name="Normal 3 25 7" xfId="9423"/>
    <cellStyle name="Normal 3 26" xfId="9424"/>
    <cellStyle name="Normal 3 26 2" xfId="9425"/>
    <cellStyle name="Normal 3 26 2 2" xfId="9426"/>
    <cellStyle name="Normal 3 26 2 2 2" xfId="9427"/>
    <cellStyle name="Normal 3 26 2 2 3" xfId="9428"/>
    <cellStyle name="Normal 3 26 2 3" xfId="9429"/>
    <cellStyle name="Normal 3 26 2 3 2" xfId="34873"/>
    <cellStyle name="Normal 3 26 2 4" xfId="9430"/>
    <cellStyle name="Normal 3 26 2 5" xfId="9431"/>
    <cellStyle name="Normal 3 26 3" xfId="9432"/>
    <cellStyle name="Normal 3 26 3 2" xfId="9433"/>
    <cellStyle name="Normal 3 26 3 3" xfId="9434"/>
    <cellStyle name="Normal 3 26 4" xfId="9435"/>
    <cellStyle name="Normal 3 26 4 2" xfId="33396"/>
    <cellStyle name="Normal 3 26 5" xfId="9436"/>
    <cellStyle name="Normal 3 26 6" xfId="9437"/>
    <cellStyle name="Normal 3 27" xfId="9438"/>
    <cellStyle name="Normal 3 27 2" xfId="9439"/>
    <cellStyle name="Normal 3 27 2 2" xfId="9440"/>
    <cellStyle name="Normal 3 27 2 3" xfId="9441"/>
    <cellStyle name="Normal 3 27 3" xfId="9442"/>
    <cellStyle name="Normal 3 27 4" xfId="9443"/>
    <cellStyle name="Normal 3 27 5" xfId="9444"/>
    <cellStyle name="Normal 3 28" xfId="9445"/>
    <cellStyle name="Normal 3 28 2" xfId="9446"/>
    <cellStyle name="Normal 3 28 2 2" xfId="9447"/>
    <cellStyle name="Normal 3 28 2 3" xfId="9448"/>
    <cellStyle name="Normal 3 28 3" xfId="9449"/>
    <cellStyle name="Normal 3 28 4" xfId="9450"/>
    <cellStyle name="Normal 3 28 5" xfId="9451"/>
    <cellStyle name="Normal 3 29" xfId="9452"/>
    <cellStyle name="Normal 3 29 2" xfId="9453"/>
    <cellStyle name="Normal 3 29 2 2" xfId="9454"/>
    <cellStyle name="Normal 3 29 2 3" xfId="9455"/>
    <cellStyle name="Normal 3 29 3" xfId="9456"/>
    <cellStyle name="Normal 3 29 4" xfId="9457"/>
    <cellStyle name="Normal 3 29 5" xfId="9458"/>
    <cellStyle name="Normal 3 3" xfId="9459"/>
    <cellStyle name="Normal 3 3 10" xfId="9460"/>
    <cellStyle name="Normal 3 3 10 2" xfId="9461"/>
    <cellStyle name="Normal 3 3 10 3" xfId="9462"/>
    <cellStyle name="Normal 3 3 11" xfId="9463"/>
    <cellStyle name="Normal 3 3 11 2" xfId="32473"/>
    <cellStyle name="Normal 3 3 12" xfId="9464"/>
    <cellStyle name="Normal 3 3 13" xfId="9465"/>
    <cellStyle name="Normal 3 3 2" xfId="9466"/>
    <cellStyle name="Normal 3 3 2 2" xfId="9467"/>
    <cellStyle name="Normal 3 3 2 2 2" xfId="9468"/>
    <cellStyle name="Normal 3 3 2 2 2 2" xfId="9469"/>
    <cellStyle name="Normal 3 3 2 2 2 2 2" xfId="9470"/>
    <cellStyle name="Normal 3 3 2 2 2 2 3" xfId="9471"/>
    <cellStyle name="Normal 3 3 2 2 2 3" xfId="9472"/>
    <cellStyle name="Normal 3 3 2 2 2 3 2" xfId="34634"/>
    <cellStyle name="Normal 3 3 2 2 2 4" xfId="9473"/>
    <cellStyle name="Normal 3 3 2 2 2 5" xfId="9474"/>
    <cellStyle name="Normal 3 3 2 2 3" xfId="9475"/>
    <cellStyle name="Normal 3 3 2 2 3 2" xfId="9476"/>
    <cellStyle name="Normal 3 3 2 2 3 3" xfId="9477"/>
    <cellStyle name="Normal 3 3 2 2 4" xfId="9478"/>
    <cellStyle name="Normal 3 3 2 2 4 2" xfId="33398"/>
    <cellStyle name="Normal 3 3 2 2 5" xfId="9479"/>
    <cellStyle name="Normal 3 3 2 2 6" xfId="9480"/>
    <cellStyle name="Normal 3 3 2 2 7" xfId="9481"/>
    <cellStyle name="Normal 3 3 2 3" xfId="9482"/>
    <cellStyle name="Normal 3 3 2 3 2" xfId="9483"/>
    <cellStyle name="Normal 3 3 2 3 2 2" xfId="9484"/>
    <cellStyle name="Normal 3 3 2 3 2 2 2" xfId="9485"/>
    <cellStyle name="Normal 3 3 2 3 2 2 3" xfId="9486"/>
    <cellStyle name="Normal 3 3 2 3 2 3" xfId="9487"/>
    <cellStyle name="Normal 3 3 2 3 2 3 2" xfId="34635"/>
    <cellStyle name="Normal 3 3 2 3 2 4" xfId="9488"/>
    <cellStyle name="Normal 3 3 2 3 2 5" xfId="9489"/>
    <cellStyle name="Normal 3 3 2 3 3" xfId="9490"/>
    <cellStyle name="Normal 3 3 2 3 3 2" xfId="9491"/>
    <cellStyle name="Normal 3 3 2 3 3 3" xfId="9492"/>
    <cellStyle name="Normal 3 3 2 3 4" xfId="9493"/>
    <cellStyle name="Normal 3 3 2 3 4 2" xfId="33399"/>
    <cellStyle name="Normal 3 3 2 3 5" xfId="9494"/>
    <cellStyle name="Normal 3 3 2 3 6" xfId="9495"/>
    <cellStyle name="Normal 3 3 2 3 7" xfId="9496"/>
    <cellStyle name="Normal 3 3 2 4" xfId="9497"/>
    <cellStyle name="Normal 3 3 2 4 2" xfId="9498"/>
    <cellStyle name="Normal 3 3 2 4 2 2" xfId="9499"/>
    <cellStyle name="Normal 3 3 2 4 2 3" xfId="9500"/>
    <cellStyle name="Normal 3 3 2 4 3" xfId="9501"/>
    <cellStyle name="Normal 3 3 2 4 3 2" xfId="34636"/>
    <cellStyle name="Normal 3 3 2 4 4" xfId="9502"/>
    <cellStyle name="Normal 3 3 2 4 5" xfId="9503"/>
    <cellStyle name="Normal 3 3 2 4 6" xfId="9504"/>
    <cellStyle name="Normal 3 3 2 5" xfId="9505"/>
    <cellStyle name="Normal 3 3 2 5 2" xfId="9506"/>
    <cellStyle name="Normal 3 3 2 5 3" xfId="9507"/>
    <cellStyle name="Normal 3 3 2 6" xfId="9508"/>
    <cellStyle name="Normal 3 3 2 6 2" xfId="33397"/>
    <cellStyle name="Normal 3 3 2 7" xfId="9509"/>
    <cellStyle name="Normal 3 3 2 8" xfId="9510"/>
    <cellStyle name="Normal 3 3 2 9" xfId="9511"/>
    <cellStyle name="Normal 3 3 3" xfId="9512"/>
    <cellStyle name="Normal 3 3 3 2" xfId="9513"/>
    <cellStyle name="Normal 3 3 3 2 2" xfId="9514"/>
    <cellStyle name="Normal 3 3 3 2 2 2" xfId="9515"/>
    <cellStyle name="Normal 3 3 3 2 2 2 2" xfId="9516"/>
    <cellStyle name="Normal 3 3 3 2 2 2 3" xfId="9517"/>
    <cellStyle name="Normal 3 3 3 2 2 3" xfId="9518"/>
    <cellStyle name="Normal 3 3 3 2 2 3 2" xfId="34894"/>
    <cellStyle name="Normal 3 3 3 2 2 4" xfId="9519"/>
    <cellStyle name="Normal 3 3 3 2 2 5" xfId="9520"/>
    <cellStyle name="Normal 3 3 3 2 3" xfId="9521"/>
    <cellStyle name="Normal 3 3 3 2 3 2" xfId="9522"/>
    <cellStyle name="Normal 3 3 3 2 3 3" xfId="9523"/>
    <cellStyle name="Normal 3 3 3 2 4" xfId="9524"/>
    <cellStyle name="Normal 3 3 3 2 4 2" xfId="33401"/>
    <cellStyle name="Normal 3 3 3 2 5" xfId="9525"/>
    <cellStyle name="Normal 3 3 3 2 6" xfId="9526"/>
    <cellStyle name="Normal 3 3 3 3" xfId="9527"/>
    <cellStyle name="Normal 3 3 3 3 2" xfId="9528"/>
    <cellStyle name="Normal 3 3 3 3 2 2" xfId="9529"/>
    <cellStyle name="Normal 3 3 3 3 2 3" xfId="9530"/>
    <cellStyle name="Normal 3 3 3 3 3" xfId="9531"/>
    <cellStyle name="Normal 3 3 3 3 3 2" xfId="34637"/>
    <cellStyle name="Normal 3 3 3 3 4" xfId="9532"/>
    <cellStyle name="Normal 3 3 3 3 5" xfId="9533"/>
    <cellStyle name="Normal 3 3 3 4" xfId="9534"/>
    <cellStyle name="Normal 3 3 3 4 2" xfId="9535"/>
    <cellStyle name="Normal 3 3 3 4 2 2" xfId="9536"/>
    <cellStyle name="Normal 3 3 3 4 2 3" xfId="9537"/>
    <cellStyle name="Normal 3 3 3 4 3" xfId="9538"/>
    <cellStyle name="Normal 3 3 3 4 4" xfId="9539"/>
    <cellStyle name="Normal 3 3 3 4 5" xfId="9540"/>
    <cellStyle name="Normal 3 3 3 5" xfId="9541"/>
    <cellStyle name="Normal 3 3 3 5 2" xfId="9542"/>
    <cellStyle name="Normal 3 3 3 5 3" xfId="9543"/>
    <cellStyle name="Normal 3 3 3 6" xfId="9544"/>
    <cellStyle name="Normal 3 3 3 6 2" xfId="33400"/>
    <cellStyle name="Normal 3 3 3 7" xfId="9545"/>
    <cellStyle name="Normal 3 3 3 8" xfId="9546"/>
    <cellStyle name="Normal 3 3 3 9" xfId="9547"/>
    <cellStyle name="Normal 3 3 4" xfId="9548"/>
    <cellStyle name="Normal 3 3 4 2" xfId="9549"/>
    <cellStyle name="Normal 3 3 4 2 2" xfId="9550"/>
    <cellStyle name="Normal 3 3 4 2 2 2" xfId="9551"/>
    <cellStyle name="Normal 3 3 4 2 2 2 2" xfId="9552"/>
    <cellStyle name="Normal 3 3 4 2 2 2 3" xfId="9553"/>
    <cellStyle name="Normal 3 3 4 2 2 3" xfId="9554"/>
    <cellStyle name="Normal 3 3 4 2 2 3 2" xfId="34454"/>
    <cellStyle name="Normal 3 3 4 2 2 4" xfId="9555"/>
    <cellStyle name="Normal 3 3 4 2 2 5" xfId="9556"/>
    <cellStyle name="Normal 3 3 4 2 3" xfId="9557"/>
    <cellStyle name="Normal 3 3 4 2 3 2" xfId="9558"/>
    <cellStyle name="Normal 3 3 4 2 3 3" xfId="9559"/>
    <cellStyle name="Normal 3 3 4 2 4" xfId="9560"/>
    <cellStyle name="Normal 3 3 4 2 4 2" xfId="33403"/>
    <cellStyle name="Normal 3 3 4 2 5" xfId="9561"/>
    <cellStyle name="Normal 3 3 4 2 6" xfId="9562"/>
    <cellStyle name="Normal 3 3 4 3" xfId="9563"/>
    <cellStyle name="Normal 3 3 4 3 2" xfId="9564"/>
    <cellStyle name="Normal 3 3 4 3 2 2" xfId="9565"/>
    <cellStyle name="Normal 3 3 4 3 2 3" xfId="9566"/>
    <cellStyle name="Normal 3 3 4 3 3" xfId="9567"/>
    <cellStyle name="Normal 3 3 4 3 3 2" xfId="34638"/>
    <cellStyle name="Normal 3 3 4 3 4" xfId="9568"/>
    <cellStyle name="Normal 3 3 4 3 5" xfId="9569"/>
    <cellStyle name="Normal 3 3 4 4" xfId="9570"/>
    <cellStyle name="Normal 3 3 4 4 2" xfId="9571"/>
    <cellStyle name="Normal 3 3 4 4 3" xfId="9572"/>
    <cellStyle name="Normal 3 3 4 5" xfId="9573"/>
    <cellStyle name="Normal 3 3 4 5 2" xfId="33402"/>
    <cellStyle name="Normal 3 3 4 6" xfId="9574"/>
    <cellStyle name="Normal 3 3 4 7" xfId="9575"/>
    <cellStyle name="Normal 3 3 4 8" xfId="9576"/>
    <cellStyle name="Normal 3 3 5" xfId="9577"/>
    <cellStyle name="Normal 3 3 5 2" xfId="9578"/>
    <cellStyle name="Normal 3 3 5 2 2" xfId="9579"/>
    <cellStyle name="Normal 3 3 5 2 2 2" xfId="9580"/>
    <cellStyle name="Normal 3 3 5 2 2 2 2" xfId="9581"/>
    <cellStyle name="Normal 3 3 5 2 2 2 3" xfId="9582"/>
    <cellStyle name="Normal 3 3 5 2 2 3" xfId="9583"/>
    <cellStyle name="Normal 3 3 5 2 2 3 2" xfId="34639"/>
    <cellStyle name="Normal 3 3 5 2 2 4" xfId="9584"/>
    <cellStyle name="Normal 3 3 5 2 2 5" xfId="9585"/>
    <cellStyle name="Normal 3 3 5 2 3" xfId="9586"/>
    <cellStyle name="Normal 3 3 5 2 3 2" xfId="9587"/>
    <cellStyle name="Normal 3 3 5 2 3 3" xfId="9588"/>
    <cellStyle name="Normal 3 3 5 2 4" xfId="9589"/>
    <cellStyle name="Normal 3 3 5 2 4 2" xfId="33405"/>
    <cellStyle name="Normal 3 3 5 2 5" xfId="9590"/>
    <cellStyle name="Normal 3 3 5 2 6" xfId="9591"/>
    <cellStyle name="Normal 3 3 5 3" xfId="9592"/>
    <cellStyle name="Normal 3 3 5 3 2" xfId="9593"/>
    <cellStyle name="Normal 3 3 5 3 2 2" xfId="9594"/>
    <cellStyle name="Normal 3 3 5 3 2 3" xfId="9595"/>
    <cellStyle name="Normal 3 3 5 3 3" xfId="9596"/>
    <cellStyle name="Normal 3 3 5 3 3 2" xfId="34640"/>
    <cellStyle name="Normal 3 3 5 3 4" xfId="9597"/>
    <cellStyle name="Normal 3 3 5 3 5" xfId="9598"/>
    <cellStyle name="Normal 3 3 5 4" xfId="9599"/>
    <cellStyle name="Normal 3 3 5 4 2" xfId="9600"/>
    <cellStyle name="Normal 3 3 5 4 3" xfId="9601"/>
    <cellStyle name="Normal 3 3 5 5" xfId="9602"/>
    <cellStyle name="Normal 3 3 5 5 2" xfId="33404"/>
    <cellStyle name="Normal 3 3 5 6" xfId="9603"/>
    <cellStyle name="Normal 3 3 5 7" xfId="9604"/>
    <cellStyle name="Normal 3 3 6" xfId="9605"/>
    <cellStyle name="Normal 3 3 6 2" xfId="9606"/>
    <cellStyle name="Normal 3 3 6 2 2" xfId="9607"/>
    <cellStyle name="Normal 3 3 6 2 2 2" xfId="9608"/>
    <cellStyle name="Normal 3 3 6 2 2 3" xfId="9609"/>
    <cellStyle name="Normal 3 3 6 2 3" xfId="9610"/>
    <cellStyle name="Normal 3 3 6 2 3 2" xfId="34641"/>
    <cellStyle name="Normal 3 3 6 2 4" xfId="9611"/>
    <cellStyle name="Normal 3 3 6 2 5" xfId="9612"/>
    <cellStyle name="Normal 3 3 6 3" xfId="9613"/>
    <cellStyle name="Normal 3 3 6 3 2" xfId="9614"/>
    <cellStyle name="Normal 3 3 6 3 3" xfId="9615"/>
    <cellStyle name="Normal 3 3 6 4" xfId="9616"/>
    <cellStyle name="Normal 3 3 6 4 2" xfId="33406"/>
    <cellStyle name="Normal 3 3 6 5" xfId="9617"/>
    <cellStyle name="Normal 3 3 6 6" xfId="9618"/>
    <cellStyle name="Normal 3 3 7" xfId="9619"/>
    <cellStyle name="Normal 3 3 7 2" xfId="9620"/>
    <cellStyle name="Normal 3 3 7 2 2" xfId="9621"/>
    <cellStyle name="Normal 3 3 7 2 2 2" xfId="9622"/>
    <cellStyle name="Normal 3 3 7 2 2 3" xfId="9623"/>
    <cellStyle name="Normal 3 3 7 2 3" xfId="9624"/>
    <cellStyle name="Normal 3 3 7 2 4" xfId="9625"/>
    <cellStyle name="Normal 3 3 7 2 5" xfId="9626"/>
    <cellStyle name="Normal 3 3 7 3" xfId="9627"/>
    <cellStyle name="Normal 3 3 7 3 2" xfId="9628"/>
    <cellStyle name="Normal 3 3 7 3 2 2" xfId="9629"/>
    <cellStyle name="Normal 3 3 7 3 2 3" xfId="9630"/>
    <cellStyle name="Normal 3 3 7 3 3" xfId="9631"/>
    <cellStyle name="Normal 3 3 7 3 4" xfId="9632"/>
    <cellStyle name="Normal 3 3 7 3 5" xfId="9633"/>
    <cellStyle name="Normal 3 3 7 4" xfId="9634"/>
    <cellStyle name="Normal 3 3 7 4 2" xfId="9635"/>
    <cellStyle name="Normal 3 3 7 4 2 2" xfId="9636"/>
    <cellStyle name="Normal 3 3 7 4 2 3" xfId="9637"/>
    <cellStyle name="Normal 3 3 7 4 3" xfId="9638"/>
    <cellStyle name="Normal 3 3 7 4 3 2" xfId="35013"/>
    <cellStyle name="Normal 3 3 7 4 4" xfId="9639"/>
    <cellStyle name="Normal 3 3 7 4 5" xfId="9640"/>
    <cellStyle name="Normal 3 3 7 5" xfId="9641"/>
    <cellStyle name="Normal 3 3 7 5 2" xfId="9642"/>
    <cellStyle name="Normal 3 3 7 5 3" xfId="9643"/>
    <cellStyle name="Normal 3 3 7 6" xfId="9644"/>
    <cellStyle name="Normal 3 3 7 6 2" xfId="34011"/>
    <cellStyle name="Normal 3 3 7 7" xfId="9645"/>
    <cellStyle name="Normal 3 3 7 8" xfId="9646"/>
    <cellStyle name="Normal 3 3 8" xfId="9647"/>
    <cellStyle name="Normal 3 3 8 2" xfId="9648"/>
    <cellStyle name="Normal 3 3 8 2 2" xfId="9649"/>
    <cellStyle name="Normal 3 3 8 2 2 2" xfId="9650"/>
    <cellStyle name="Normal 3 3 8 2 2 3" xfId="9651"/>
    <cellStyle name="Normal 3 3 8 2 3" xfId="9652"/>
    <cellStyle name="Normal 3 3 8 2 3 2" xfId="34162"/>
    <cellStyle name="Normal 3 3 8 2 4" xfId="9653"/>
    <cellStyle name="Normal 3 3 8 2 5" xfId="9654"/>
    <cellStyle name="Normal 3 3 8 3" xfId="9655"/>
    <cellStyle name="Normal 3 3 8 3 2" xfId="9656"/>
    <cellStyle name="Normal 3 3 8 3 2 2" xfId="9657"/>
    <cellStyle name="Normal 3 3 8 3 2 3" xfId="9658"/>
    <cellStyle name="Normal 3 3 8 3 3" xfId="9659"/>
    <cellStyle name="Normal 3 3 8 3 4" xfId="9660"/>
    <cellStyle name="Normal 3 3 8 3 5" xfId="9661"/>
    <cellStyle name="Normal 3 3 8 4" xfId="9662"/>
    <cellStyle name="Normal 3 3 8 4 2" xfId="9663"/>
    <cellStyle name="Normal 3 3 8 4 3" xfId="9664"/>
    <cellStyle name="Normal 3 3 8 5" xfId="9665"/>
    <cellStyle name="Normal 3 3 8 6" xfId="9666"/>
    <cellStyle name="Normal 3 3 8 7" xfId="9667"/>
    <cellStyle name="Normal 3 3 9" xfId="9668"/>
    <cellStyle name="Normal 3 3 9 2" xfId="9669"/>
    <cellStyle name="Normal 3 3 9 2 2" xfId="9670"/>
    <cellStyle name="Normal 3 3 9 2 3" xfId="9671"/>
    <cellStyle name="Normal 3 3 9 3" xfId="9672"/>
    <cellStyle name="Normal 3 3 9 3 2" xfId="34642"/>
    <cellStyle name="Normal 3 3 9 4" xfId="9673"/>
    <cellStyle name="Normal 3 3 9 5" xfId="9674"/>
    <cellStyle name="Normal 3 30" xfId="9675"/>
    <cellStyle name="Normal 3 30 2" xfId="9676"/>
    <cellStyle name="Normal 3 30 2 2" xfId="9677"/>
    <cellStyle name="Normal 3 30 2 3" xfId="9678"/>
    <cellStyle name="Normal 3 30 3" xfId="9679"/>
    <cellStyle name="Normal 3 30 4" xfId="9680"/>
    <cellStyle name="Normal 3 30 5" xfId="9681"/>
    <cellStyle name="Normal 3 31" xfId="9682"/>
    <cellStyle name="Normal 3 31 2" xfId="9683"/>
    <cellStyle name="Normal 3 31 2 2" xfId="9684"/>
    <cellStyle name="Normal 3 31 2 3" xfId="9685"/>
    <cellStyle name="Normal 3 31 3" xfId="9686"/>
    <cellStyle name="Normal 3 31 4" xfId="9687"/>
    <cellStyle name="Normal 3 31 5" xfId="9688"/>
    <cellStyle name="Normal 3 32" xfId="9689"/>
    <cellStyle name="Normal 3 32 2" xfId="9690"/>
    <cellStyle name="Normal 3 32 2 2" xfId="9691"/>
    <cellStyle name="Normal 3 32 2 3" xfId="9692"/>
    <cellStyle name="Normal 3 32 3" xfId="9693"/>
    <cellStyle name="Normal 3 32 4" xfId="9694"/>
    <cellStyle name="Normal 3 32 5" xfId="9695"/>
    <cellStyle name="Normal 3 33" xfId="9696"/>
    <cellStyle name="Normal 3 33 2" xfId="9697"/>
    <cellStyle name="Normal 3 33 2 2" xfId="9698"/>
    <cellStyle name="Normal 3 33 2 3" xfId="9699"/>
    <cellStyle name="Normal 3 33 3" xfId="9700"/>
    <cellStyle name="Normal 3 33 4" xfId="9701"/>
    <cellStyle name="Normal 3 33 5" xfId="9702"/>
    <cellStyle name="Normal 3 34" xfId="9703"/>
    <cellStyle name="Normal 3 34 2" xfId="9704"/>
    <cellStyle name="Normal 3 34 2 2" xfId="9705"/>
    <cellStyle name="Normal 3 34 2 3" xfId="9706"/>
    <cellStyle name="Normal 3 34 3" xfId="9707"/>
    <cellStyle name="Normal 3 34 4" xfId="9708"/>
    <cellStyle name="Normal 3 34 5" xfId="9709"/>
    <cellStyle name="Normal 3 35" xfId="9710"/>
    <cellStyle name="Normal 3 35 2" xfId="9711"/>
    <cellStyle name="Normal 3 35 2 2" xfId="9712"/>
    <cellStyle name="Normal 3 35 2 2 2" xfId="9713"/>
    <cellStyle name="Normal 3 35 2 2 3" xfId="9714"/>
    <cellStyle name="Normal 3 35 2 3" xfId="9715"/>
    <cellStyle name="Normal 3 35 2 3 2" xfId="34643"/>
    <cellStyle name="Normal 3 35 2 4" xfId="9716"/>
    <cellStyle name="Normal 3 35 2 5" xfId="9717"/>
    <cellStyle name="Normal 3 35 3" xfId="9718"/>
    <cellStyle name="Normal 3 35 3 2" xfId="9719"/>
    <cellStyle name="Normal 3 35 3 3" xfId="9720"/>
    <cellStyle name="Normal 3 35 4" xfId="9721"/>
    <cellStyle name="Normal 3 35 4 2" xfId="33407"/>
    <cellStyle name="Normal 3 35 5" xfId="9722"/>
    <cellStyle name="Normal 3 35 6" xfId="9723"/>
    <cellStyle name="Normal 3 36" xfId="9724"/>
    <cellStyle name="Normal 3 36 2" xfId="9725"/>
    <cellStyle name="Normal 3 36 2 2" xfId="9726"/>
    <cellStyle name="Normal 3 36 2 2 2" xfId="9727"/>
    <cellStyle name="Normal 3 36 2 2 2 2" xfId="9728"/>
    <cellStyle name="Normal 3 36 2 2 2 3" xfId="9729"/>
    <cellStyle name="Normal 3 36 2 2 3" xfId="9730"/>
    <cellStyle name="Normal 3 36 2 2 3 2" xfId="34644"/>
    <cellStyle name="Normal 3 36 2 2 4" xfId="9731"/>
    <cellStyle name="Normal 3 36 2 2 5" xfId="9732"/>
    <cellStyle name="Normal 3 36 2 3" xfId="9733"/>
    <cellStyle name="Normal 3 36 2 3 2" xfId="9734"/>
    <cellStyle name="Normal 3 36 2 3 3" xfId="9735"/>
    <cellStyle name="Normal 3 36 2 4" xfId="9736"/>
    <cellStyle name="Normal 3 36 2 4 2" xfId="33939"/>
    <cellStyle name="Normal 3 36 2 5" xfId="9737"/>
    <cellStyle name="Normal 3 36 2 6" xfId="9738"/>
    <cellStyle name="Normal 3 36 3" xfId="9739"/>
    <cellStyle name="Normal 3 36 3 2" xfId="9740"/>
    <cellStyle name="Normal 3 36 3 2 2" xfId="9741"/>
    <cellStyle name="Normal 3 36 3 2 3" xfId="9742"/>
    <cellStyle name="Normal 3 36 3 3" xfId="9743"/>
    <cellStyle name="Normal 3 36 3 3 2" xfId="34645"/>
    <cellStyle name="Normal 3 36 3 4" xfId="9744"/>
    <cellStyle name="Normal 3 36 3 5" xfId="9745"/>
    <cellStyle name="Normal 3 36 4" xfId="9746"/>
    <cellStyle name="Normal 3 36 4 2" xfId="9747"/>
    <cellStyle name="Normal 3 36 4 3" xfId="9748"/>
    <cellStyle name="Normal 3 36 5" xfId="9749"/>
    <cellStyle name="Normal 3 36 5 2" xfId="33938"/>
    <cellStyle name="Normal 3 36 6" xfId="9750"/>
    <cellStyle name="Normal 3 36 7" xfId="9751"/>
    <cellStyle name="Normal 3 37" xfId="9752"/>
    <cellStyle name="Normal 3 37 2" xfId="9753"/>
    <cellStyle name="Normal 3 37 2 2" xfId="9754"/>
    <cellStyle name="Normal 3 37 2 2 2" xfId="9755"/>
    <cellStyle name="Normal 3 37 2 2 3" xfId="9756"/>
    <cellStyle name="Normal 3 37 2 3" xfId="9757"/>
    <cellStyle name="Normal 3 37 2 3 2" xfId="34646"/>
    <cellStyle name="Normal 3 37 2 4" xfId="9758"/>
    <cellStyle name="Normal 3 37 2 5" xfId="9759"/>
    <cellStyle name="Normal 3 37 3" xfId="9760"/>
    <cellStyle name="Normal 3 37 3 2" xfId="9761"/>
    <cellStyle name="Normal 3 37 3 3" xfId="9762"/>
    <cellStyle name="Normal 3 37 4" xfId="9763"/>
    <cellStyle name="Normal 3 37 4 2" xfId="34008"/>
    <cellStyle name="Normal 3 37 5" xfId="9764"/>
    <cellStyle name="Normal 3 37 6" xfId="9765"/>
    <cellStyle name="Normal 3 38" xfId="9766"/>
    <cellStyle name="Normal 3 38 2" xfId="9767"/>
    <cellStyle name="Normal 3 38 2 2" xfId="9768"/>
    <cellStyle name="Normal 3 38 2 2 2" xfId="9769"/>
    <cellStyle name="Normal 3 38 2 2 2 2" xfId="9770"/>
    <cellStyle name="Normal 3 38 2 2 2 3" xfId="9771"/>
    <cellStyle name="Normal 3 38 2 2 3" xfId="9772"/>
    <cellStyle name="Normal 3 38 2 2 3 2" xfId="34895"/>
    <cellStyle name="Normal 3 38 2 2 4" xfId="9773"/>
    <cellStyle name="Normal 3 38 2 2 5" xfId="9774"/>
    <cellStyle name="Normal 3 38 2 3" xfId="9775"/>
    <cellStyle name="Normal 3 38 2 3 2" xfId="9776"/>
    <cellStyle name="Normal 3 38 2 3 3" xfId="9777"/>
    <cellStyle name="Normal 3 38 2 4" xfId="9778"/>
    <cellStyle name="Normal 3 38 2 4 2" xfId="34160"/>
    <cellStyle name="Normal 3 38 2 5" xfId="9779"/>
    <cellStyle name="Normal 3 38 2 6" xfId="9780"/>
    <cellStyle name="Normal 3 38 3" xfId="9781"/>
    <cellStyle name="Normal 3 38 3 2" xfId="9782"/>
    <cellStyle name="Normal 3 38 3 2 2" xfId="9783"/>
    <cellStyle name="Normal 3 38 3 2 3" xfId="9784"/>
    <cellStyle name="Normal 3 38 3 3" xfId="9785"/>
    <cellStyle name="Normal 3 38 3 3 2" xfId="34161"/>
    <cellStyle name="Normal 3 38 3 4" xfId="9786"/>
    <cellStyle name="Normal 3 38 3 5" xfId="9787"/>
    <cellStyle name="Normal 3 38 4" xfId="9788"/>
    <cellStyle name="Normal 3 38 4 2" xfId="9789"/>
    <cellStyle name="Normal 3 38 4 2 2" xfId="9790"/>
    <cellStyle name="Normal 3 38 4 2 3" xfId="9791"/>
    <cellStyle name="Normal 3 38 4 3" xfId="9792"/>
    <cellStyle name="Normal 3 38 4 3 2" xfId="35018"/>
    <cellStyle name="Normal 3 38 4 4" xfId="9793"/>
    <cellStyle name="Normal 3 38 4 5" xfId="9794"/>
    <cellStyle name="Normal 3 38 5" xfId="9795"/>
    <cellStyle name="Normal 3 38 5 2" xfId="9796"/>
    <cellStyle name="Normal 3 38 5 3" xfId="9797"/>
    <cellStyle name="Normal 3 38 6" xfId="9798"/>
    <cellStyle name="Normal 3 38 6 2" xfId="34100"/>
    <cellStyle name="Normal 3 38 7" xfId="9799"/>
    <cellStyle name="Normal 3 38 8" xfId="9800"/>
    <cellStyle name="Normal 3 39" xfId="9801"/>
    <cellStyle name="Normal 3 39 2" xfId="9802"/>
    <cellStyle name="Normal 3 39 2 2" xfId="9803"/>
    <cellStyle name="Normal 3 39 2 2 2" xfId="9804"/>
    <cellStyle name="Normal 3 39 2 2 2 2" xfId="9805"/>
    <cellStyle name="Normal 3 39 2 2 2 3" xfId="9806"/>
    <cellStyle name="Normal 3 39 2 2 3" xfId="9807"/>
    <cellStyle name="Normal 3 39 2 2 3 2" xfId="34836"/>
    <cellStyle name="Normal 3 39 2 2 4" xfId="9808"/>
    <cellStyle name="Normal 3 39 2 2 5" xfId="9809"/>
    <cellStyle name="Normal 3 39 2 3" xfId="9810"/>
    <cellStyle name="Normal 3 39 2 3 2" xfId="9811"/>
    <cellStyle name="Normal 3 39 2 3 3" xfId="9812"/>
    <cellStyle name="Normal 3 39 2 4" xfId="9813"/>
    <cellStyle name="Normal 3 39 2 4 2" xfId="34158"/>
    <cellStyle name="Normal 3 39 2 5" xfId="9814"/>
    <cellStyle name="Normal 3 39 2 6" xfId="9815"/>
    <cellStyle name="Normal 3 39 3" xfId="9816"/>
    <cellStyle name="Normal 3 39 3 2" xfId="9817"/>
    <cellStyle name="Normal 3 39 3 2 2" xfId="9818"/>
    <cellStyle name="Normal 3 39 3 2 3" xfId="9819"/>
    <cellStyle name="Normal 3 39 3 3" xfId="9820"/>
    <cellStyle name="Normal 3 39 3 3 2" xfId="34159"/>
    <cellStyle name="Normal 3 39 3 4" xfId="9821"/>
    <cellStyle name="Normal 3 39 3 5" xfId="9822"/>
    <cellStyle name="Normal 3 39 4" xfId="9823"/>
    <cellStyle name="Normal 3 39 4 2" xfId="9824"/>
    <cellStyle name="Normal 3 39 4 2 2" xfId="9825"/>
    <cellStyle name="Normal 3 39 4 2 3" xfId="9826"/>
    <cellStyle name="Normal 3 39 4 3" xfId="9827"/>
    <cellStyle name="Normal 3 39 4 3 2" xfId="35019"/>
    <cellStyle name="Normal 3 39 4 4" xfId="9828"/>
    <cellStyle name="Normal 3 39 4 5" xfId="9829"/>
    <cellStyle name="Normal 3 39 5" xfId="9830"/>
    <cellStyle name="Normal 3 39 5 2" xfId="9831"/>
    <cellStyle name="Normal 3 39 5 3" xfId="9832"/>
    <cellStyle name="Normal 3 39 6" xfId="9833"/>
    <cellStyle name="Normal 3 39 6 2" xfId="34101"/>
    <cellStyle name="Normal 3 39 7" xfId="9834"/>
    <cellStyle name="Normal 3 39 8" xfId="9835"/>
    <cellStyle name="Normal 3 4" xfId="9836"/>
    <cellStyle name="Normal 3 4 10" xfId="9837"/>
    <cellStyle name="Normal 3 4 10 2" xfId="9838"/>
    <cellStyle name="Normal 3 4 10 2 2" xfId="9839"/>
    <cellStyle name="Normal 3 4 10 2 2 2" xfId="9840"/>
    <cellStyle name="Normal 3 4 10 2 2 3" xfId="9841"/>
    <cellStyle name="Normal 3 4 10 2 3" xfId="9842"/>
    <cellStyle name="Normal 3 4 10 2 3 2" xfId="32476"/>
    <cellStyle name="Normal 3 4 10 2 4" xfId="9843"/>
    <cellStyle name="Normal 3 4 10 2 5" xfId="9844"/>
    <cellStyle name="Normal 3 4 10 3" xfId="9845"/>
    <cellStyle name="Normal 3 4 10 3 2" xfId="9846"/>
    <cellStyle name="Normal 3 4 10 3 3" xfId="9847"/>
    <cellStyle name="Normal 3 4 10 4" xfId="9848"/>
    <cellStyle name="Normal 3 4 10 4 2" xfId="32475"/>
    <cellStyle name="Normal 3 4 10 5" xfId="9849"/>
    <cellStyle name="Normal 3 4 10 6" xfId="9850"/>
    <cellStyle name="Normal 3 4 11" xfId="9851"/>
    <cellStyle name="Normal 3 4 11 2" xfId="9852"/>
    <cellStyle name="Normal 3 4 11 2 2" xfId="9853"/>
    <cellStyle name="Normal 3 4 11 2 2 2" xfId="9854"/>
    <cellStyle name="Normal 3 4 11 2 2 3" xfId="9855"/>
    <cellStyle name="Normal 3 4 11 2 3" xfId="9856"/>
    <cellStyle name="Normal 3 4 11 2 3 2" xfId="32478"/>
    <cellStyle name="Normal 3 4 11 2 4" xfId="9857"/>
    <cellStyle name="Normal 3 4 11 2 5" xfId="9858"/>
    <cellStyle name="Normal 3 4 11 3" xfId="9859"/>
    <cellStyle name="Normal 3 4 11 3 2" xfId="9860"/>
    <cellStyle name="Normal 3 4 11 3 3" xfId="9861"/>
    <cellStyle name="Normal 3 4 11 4" xfId="9862"/>
    <cellStyle name="Normal 3 4 11 4 2" xfId="32477"/>
    <cellStyle name="Normal 3 4 11 5" xfId="9863"/>
    <cellStyle name="Normal 3 4 11 6" xfId="9864"/>
    <cellStyle name="Normal 3 4 12" xfId="9865"/>
    <cellStyle name="Normal 3 4 12 2" xfId="9866"/>
    <cellStyle name="Normal 3 4 12 2 2" xfId="9867"/>
    <cellStyle name="Normal 3 4 12 2 2 2" xfId="9868"/>
    <cellStyle name="Normal 3 4 12 2 2 3" xfId="9869"/>
    <cellStyle name="Normal 3 4 12 2 3" xfId="9870"/>
    <cellStyle name="Normal 3 4 12 2 3 2" xfId="32480"/>
    <cellStyle name="Normal 3 4 12 2 4" xfId="9871"/>
    <cellStyle name="Normal 3 4 12 2 5" xfId="9872"/>
    <cellStyle name="Normal 3 4 12 3" xfId="9873"/>
    <cellStyle name="Normal 3 4 12 3 2" xfId="9874"/>
    <cellStyle name="Normal 3 4 12 3 3" xfId="9875"/>
    <cellStyle name="Normal 3 4 12 4" xfId="9876"/>
    <cellStyle name="Normal 3 4 12 4 2" xfId="32479"/>
    <cellStyle name="Normal 3 4 12 5" xfId="9877"/>
    <cellStyle name="Normal 3 4 12 6" xfId="9878"/>
    <cellStyle name="Normal 3 4 13" xfId="9879"/>
    <cellStyle name="Normal 3 4 13 2" xfId="9880"/>
    <cellStyle name="Normal 3 4 13 2 2" xfId="9881"/>
    <cellStyle name="Normal 3 4 13 2 2 2" xfId="9882"/>
    <cellStyle name="Normal 3 4 13 2 2 3" xfId="9883"/>
    <cellStyle name="Normal 3 4 13 2 3" xfId="9884"/>
    <cellStyle name="Normal 3 4 13 2 3 2" xfId="32482"/>
    <cellStyle name="Normal 3 4 13 2 4" xfId="9885"/>
    <cellStyle name="Normal 3 4 13 2 5" xfId="9886"/>
    <cellStyle name="Normal 3 4 13 3" xfId="9887"/>
    <cellStyle name="Normal 3 4 13 3 2" xfId="9888"/>
    <cellStyle name="Normal 3 4 13 3 3" xfId="9889"/>
    <cellStyle name="Normal 3 4 13 4" xfId="9890"/>
    <cellStyle name="Normal 3 4 13 4 2" xfId="32481"/>
    <cellStyle name="Normal 3 4 13 5" xfId="9891"/>
    <cellStyle name="Normal 3 4 13 6" xfId="9892"/>
    <cellStyle name="Normal 3 4 14" xfId="9893"/>
    <cellStyle name="Normal 3 4 14 2" xfId="9894"/>
    <cellStyle name="Normal 3 4 14 2 2" xfId="9895"/>
    <cellStyle name="Normal 3 4 14 2 2 2" xfId="9896"/>
    <cellStyle name="Normal 3 4 14 2 2 3" xfId="9897"/>
    <cellStyle name="Normal 3 4 14 2 3" xfId="9898"/>
    <cellStyle name="Normal 3 4 14 2 3 2" xfId="32484"/>
    <cellStyle name="Normal 3 4 14 2 4" xfId="9899"/>
    <cellStyle name="Normal 3 4 14 2 5" xfId="9900"/>
    <cellStyle name="Normal 3 4 14 3" xfId="9901"/>
    <cellStyle name="Normal 3 4 14 3 2" xfId="9902"/>
    <cellStyle name="Normal 3 4 14 3 3" xfId="9903"/>
    <cellStyle name="Normal 3 4 14 4" xfId="9904"/>
    <cellStyle name="Normal 3 4 14 4 2" xfId="32483"/>
    <cellStyle name="Normal 3 4 14 5" xfId="9905"/>
    <cellStyle name="Normal 3 4 14 6" xfId="9906"/>
    <cellStyle name="Normal 3 4 15" xfId="9907"/>
    <cellStyle name="Normal 3 4 15 2" xfId="9908"/>
    <cellStyle name="Normal 3 4 15 2 2" xfId="9909"/>
    <cellStyle name="Normal 3 4 15 2 2 2" xfId="9910"/>
    <cellStyle name="Normal 3 4 15 2 2 3" xfId="9911"/>
    <cellStyle name="Normal 3 4 15 2 3" xfId="9912"/>
    <cellStyle name="Normal 3 4 15 2 3 2" xfId="32486"/>
    <cellStyle name="Normal 3 4 15 2 4" xfId="9913"/>
    <cellStyle name="Normal 3 4 15 2 5" xfId="9914"/>
    <cellStyle name="Normal 3 4 15 3" xfId="9915"/>
    <cellStyle name="Normal 3 4 15 3 2" xfId="9916"/>
    <cellStyle name="Normal 3 4 15 3 3" xfId="9917"/>
    <cellStyle name="Normal 3 4 15 4" xfId="9918"/>
    <cellStyle name="Normal 3 4 15 4 2" xfId="32485"/>
    <cellStyle name="Normal 3 4 15 5" xfId="9919"/>
    <cellStyle name="Normal 3 4 15 6" xfId="9920"/>
    <cellStyle name="Normal 3 4 16" xfId="9921"/>
    <cellStyle name="Normal 3 4 16 2" xfId="9922"/>
    <cellStyle name="Normal 3 4 16 2 2" xfId="9923"/>
    <cellStyle name="Normal 3 4 16 2 2 2" xfId="9924"/>
    <cellStyle name="Normal 3 4 16 2 2 3" xfId="9925"/>
    <cellStyle name="Normal 3 4 16 2 3" xfId="9926"/>
    <cellStyle name="Normal 3 4 16 2 3 2" xfId="32488"/>
    <cellStyle name="Normal 3 4 16 2 4" xfId="9927"/>
    <cellStyle name="Normal 3 4 16 2 5" xfId="9928"/>
    <cellStyle name="Normal 3 4 16 3" xfId="9929"/>
    <cellStyle name="Normal 3 4 16 3 2" xfId="9930"/>
    <cellStyle name="Normal 3 4 16 3 3" xfId="9931"/>
    <cellStyle name="Normal 3 4 16 4" xfId="9932"/>
    <cellStyle name="Normal 3 4 16 4 2" xfId="32487"/>
    <cellStyle name="Normal 3 4 16 5" xfId="9933"/>
    <cellStyle name="Normal 3 4 16 6" xfId="9934"/>
    <cellStyle name="Normal 3 4 17" xfId="9935"/>
    <cellStyle name="Normal 3 4 17 2" xfId="9936"/>
    <cellStyle name="Normal 3 4 17 2 2" xfId="9937"/>
    <cellStyle name="Normal 3 4 17 2 2 2" xfId="9938"/>
    <cellStyle name="Normal 3 4 17 2 2 3" xfId="9939"/>
    <cellStyle name="Normal 3 4 17 2 3" xfId="9940"/>
    <cellStyle name="Normal 3 4 17 2 3 2" xfId="32490"/>
    <cellStyle name="Normal 3 4 17 2 4" xfId="9941"/>
    <cellStyle name="Normal 3 4 17 2 5" xfId="9942"/>
    <cellStyle name="Normal 3 4 17 3" xfId="9943"/>
    <cellStyle name="Normal 3 4 17 3 2" xfId="9944"/>
    <cellStyle name="Normal 3 4 17 3 3" xfId="9945"/>
    <cellStyle name="Normal 3 4 17 4" xfId="9946"/>
    <cellStyle name="Normal 3 4 17 4 2" xfId="32489"/>
    <cellStyle name="Normal 3 4 17 5" xfId="9947"/>
    <cellStyle name="Normal 3 4 17 6" xfId="9948"/>
    <cellStyle name="Normal 3 4 18" xfId="9949"/>
    <cellStyle name="Normal 3 4 18 2" xfId="9950"/>
    <cellStyle name="Normal 3 4 18 2 2" xfId="9951"/>
    <cellStyle name="Normal 3 4 18 2 2 2" xfId="9952"/>
    <cellStyle name="Normal 3 4 18 2 2 3" xfId="9953"/>
    <cellStyle name="Normal 3 4 18 2 3" xfId="9954"/>
    <cellStyle name="Normal 3 4 18 2 3 2" xfId="32492"/>
    <cellStyle name="Normal 3 4 18 2 4" xfId="9955"/>
    <cellStyle name="Normal 3 4 18 2 5" xfId="9956"/>
    <cellStyle name="Normal 3 4 18 3" xfId="9957"/>
    <cellStyle name="Normal 3 4 18 3 2" xfId="9958"/>
    <cellStyle name="Normal 3 4 18 3 3" xfId="9959"/>
    <cellStyle name="Normal 3 4 18 4" xfId="9960"/>
    <cellStyle name="Normal 3 4 18 4 2" xfId="32491"/>
    <cellStyle name="Normal 3 4 18 5" xfId="9961"/>
    <cellStyle name="Normal 3 4 18 6" xfId="9962"/>
    <cellStyle name="Normal 3 4 19" xfId="9963"/>
    <cellStyle name="Normal 3 4 19 2" xfId="9964"/>
    <cellStyle name="Normal 3 4 19 2 2" xfId="9965"/>
    <cellStyle name="Normal 3 4 19 2 2 2" xfId="9966"/>
    <cellStyle name="Normal 3 4 19 2 2 3" xfId="9967"/>
    <cellStyle name="Normal 3 4 19 2 3" xfId="9968"/>
    <cellStyle name="Normal 3 4 19 2 3 2" xfId="32494"/>
    <cellStyle name="Normal 3 4 19 2 4" xfId="9969"/>
    <cellStyle name="Normal 3 4 19 2 5" xfId="9970"/>
    <cellStyle name="Normal 3 4 19 3" xfId="9971"/>
    <cellStyle name="Normal 3 4 19 3 2" xfId="9972"/>
    <cellStyle name="Normal 3 4 19 3 3" xfId="9973"/>
    <cellStyle name="Normal 3 4 19 4" xfId="9974"/>
    <cellStyle name="Normal 3 4 19 4 2" xfId="32493"/>
    <cellStyle name="Normal 3 4 19 5" xfId="9975"/>
    <cellStyle name="Normal 3 4 19 6" xfId="9976"/>
    <cellStyle name="Normal 3 4 2" xfId="9977"/>
    <cellStyle name="Normal 3 4 2 10" xfId="9978"/>
    <cellStyle name="Normal 3 4 2 10 2" xfId="9979"/>
    <cellStyle name="Normal 3 4 2 10 2 2" xfId="9980"/>
    <cellStyle name="Normal 3 4 2 10 2 3" xfId="9981"/>
    <cellStyle name="Normal 3 4 2 10 3" xfId="9982"/>
    <cellStyle name="Normal 3 4 2 10 3 2" xfId="32496"/>
    <cellStyle name="Normal 3 4 2 10 4" xfId="9983"/>
    <cellStyle name="Normal 3 4 2 10 5" xfId="9984"/>
    <cellStyle name="Normal 3 4 2 11" xfId="9985"/>
    <cellStyle name="Normal 3 4 2 11 2" xfId="9986"/>
    <cellStyle name="Normal 3 4 2 11 2 2" xfId="9987"/>
    <cellStyle name="Normal 3 4 2 11 2 3" xfId="9988"/>
    <cellStyle name="Normal 3 4 2 11 3" xfId="9989"/>
    <cellStyle name="Normal 3 4 2 11 3 2" xfId="32497"/>
    <cellStyle name="Normal 3 4 2 11 4" xfId="9990"/>
    <cellStyle name="Normal 3 4 2 11 5" xfId="9991"/>
    <cellStyle name="Normal 3 4 2 12" xfId="9992"/>
    <cellStyle name="Normal 3 4 2 12 2" xfId="9993"/>
    <cellStyle name="Normal 3 4 2 12 2 2" xfId="9994"/>
    <cellStyle name="Normal 3 4 2 12 2 3" xfId="9995"/>
    <cellStyle name="Normal 3 4 2 12 3" xfId="9996"/>
    <cellStyle name="Normal 3 4 2 12 3 2" xfId="32498"/>
    <cellStyle name="Normal 3 4 2 12 4" xfId="9997"/>
    <cellStyle name="Normal 3 4 2 12 5" xfId="9998"/>
    <cellStyle name="Normal 3 4 2 13" xfId="9999"/>
    <cellStyle name="Normal 3 4 2 13 2" xfId="10000"/>
    <cellStyle name="Normal 3 4 2 13 2 2" xfId="10001"/>
    <cellStyle name="Normal 3 4 2 13 2 3" xfId="10002"/>
    <cellStyle name="Normal 3 4 2 13 3" xfId="10003"/>
    <cellStyle name="Normal 3 4 2 13 3 2" xfId="32499"/>
    <cellStyle name="Normal 3 4 2 13 4" xfId="10004"/>
    <cellStyle name="Normal 3 4 2 13 5" xfId="10005"/>
    <cellStyle name="Normal 3 4 2 14" xfId="10006"/>
    <cellStyle name="Normal 3 4 2 14 2" xfId="10007"/>
    <cellStyle name="Normal 3 4 2 14 2 2" xfId="10008"/>
    <cellStyle name="Normal 3 4 2 14 2 3" xfId="10009"/>
    <cellStyle name="Normal 3 4 2 14 3" xfId="10010"/>
    <cellStyle name="Normal 3 4 2 14 3 2" xfId="32500"/>
    <cellStyle name="Normal 3 4 2 14 4" xfId="10011"/>
    <cellStyle name="Normal 3 4 2 14 5" xfId="10012"/>
    <cellStyle name="Normal 3 4 2 15" xfId="10013"/>
    <cellStyle name="Normal 3 4 2 15 2" xfId="10014"/>
    <cellStyle name="Normal 3 4 2 15 2 2" xfId="10015"/>
    <cellStyle name="Normal 3 4 2 15 2 3" xfId="10016"/>
    <cellStyle name="Normal 3 4 2 15 3" xfId="10017"/>
    <cellStyle name="Normal 3 4 2 15 3 2" xfId="32501"/>
    <cellStyle name="Normal 3 4 2 15 4" xfId="10018"/>
    <cellStyle name="Normal 3 4 2 15 5" xfId="10019"/>
    <cellStyle name="Normal 3 4 2 16" xfId="10020"/>
    <cellStyle name="Normal 3 4 2 16 2" xfId="10021"/>
    <cellStyle name="Normal 3 4 2 16 2 2" xfId="10022"/>
    <cellStyle name="Normal 3 4 2 16 2 3" xfId="10023"/>
    <cellStyle name="Normal 3 4 2 16 3" xfId="10024"/>
    <cellStyle name="Normal 3 4 2 16 3 2" xfId="32502"/>
    <cellStyle name="Normal 3 4 2 16 4" xfId="10025"/>
    <cellStyle name="Normal 3 4 2 16 5" xfId="10026"/>
    <cellStyle name="Normal 3 4 2 17" xfId="10027"/>
    <cellStyle name="Normal 3 4 2 17 2" xfId="10028"/>
    <cellStyle name="Normal 3 4 2 17 2 2" xfId="10029"/>
    <cellStyle name="Normal 3 4 2 17 2 3" xfId="10030"/>
    <cellStyle name="Normal 3 4 2 17 3" xfId="10031"/>
    <cellStyle name="Normal 3 4 2 17 3 2" xfId="32503"/>
    <cellStyle name="Normal 3 4 2 17 4" xfId="10032"/>
    <cellStyle name="Normal 3 4 2 17 5" xfId="10033"/>
    <cellStyle name="Normal 3 4 2 18" xfId="10034"/>
    <cellStyle name="Normal 3 4 2 18 2" xfId="10035"/>
    <cellStyle name="Normal 3 4 2 18 2 2" xfId="10036"/>
    <cellStyle name="Normal 3 4 2 18 2 3" xfId="10037"/>
    <cellStyle name="Normal 3 4 2 18 3" xfId="10038"/>
    <cellStyle name="Normal 3 4 2 18 3 2" xfId="32504"/>
    <cellStyle name="Normal 3 4 2 18 4" xfId="10039"/>
    <cellStyle name="Normal 3 4 2 18 5" xfId="10040"/>
    <cellStyle name="Normal 3 4 2 19" xfId="10041"/>
    <cellStyle name="Normal 3 4 2 19 2" xfId="10042"/>
    <cellStyle name="Normal 3 4 2 19 2 2" xfId="10043"/>
    <cellStyle name="Normal 3 4 2 19 2 3" xfId="10044"/>
    <cellStyle name="Normal 3 4 2 19 3" xfId="10045"/>
    <cellStyle name="Normal 3 4 2 19 3 2" xfId="32505"/>
    <cellStyle name="Normal 3 4 2 19 4" xfId="10046"/>
    <cellStyle name="Normal 3 4 2 19 5" xfId="10047"/>
    <cellStyle name="Normal 3 4 2 2" xfId="10048"/>
    <cellStyle name="Normal 3 4 2 2 2" xfId="10049"/>
    <cellStyle name="Normal 3 4 2 2 2 2" xfId="10050"/>
    <cellStyle name="Normal 3 4 2 2 2 2 2" xfId="10051"/>
    <cellStyle name="Normal 3 4 2 2 2 2 3" xfId="10052"/>
    <cellStyle name="Normal 3 4 2 2 2 3" xfId="10053"/>
    <cellStyle name="Normal 3 4 2 2 2 3 2" xfId="33408"/>
    <cellStyle name="Normal 3 4 2 2 2 4" xfId="10054"/>
    <cellStyle name="Normal 3 4 2 2 2 5" xfId="10055"/>
    <cellStyle name="Normal 3 4 2 2 3" xfId="10056"/>
    <cellStyle name="Normal 3 4 2 2 3 2" xfId="10057"/>
    <cellStyle name="Normal 3 4 2 2 3 2 2" xfId="10058"/>
    <cellStyle name="Normal 3 4 2 2 3 2 3" xfId="10059"/>
    <cellStyle name="Normal 3 4 2 2 3 3" xfId="10060"/>
    <cellStyle name="Normal 3 4 2 2 3 3 2" xfId="34939"/>
    <cellStyle name="Normal 3 4 2 2 3 4" xfId="10061"/>
    <cellStyle name="Normal 3 4 2 2 3 5" xfId="10062"/>
    <cellStyle name="Normal 3 4 2 2 4" xfId="10063"/>
    <cellStyle name="Normal 3 4 2 2 4 2" xfId="10064"/>
    <cellStyle name="Normal 3 4 2 2 4 3" xfId="10065"/>
    <cellStyle name="Normal 3 4 2 2 5" xfId="10066"/>
    <cellStyle name="Normal 3 4 2 2 5 2" xfId="32506"/>
    <cellStyle name="Normal 3 4 2 2 6" xfId="10067"/>
    <cellStyle name="Normal 3 4 2 2 7" xfId="10068"/>
    <cellStyle name="Normal 3 4 2 2 8" xfId="10069"/>
    <cellStyle name="Normal 3 4 2 20" xfId="10070"/>
    <cellStyle name="Normal 3 4 2 20 2" xfId="10071"/>
    <cellStyle name="Normal 3 4 2 20 2 2" xfId="10072"/>
    <cellStyle name="Normal 3 4 2 20 2 2 2" xfId="10073"/>
    <cellStyle name="Normal 3 4 2 20 2 2 3" xfId="10074"/>
    <cellStyle name="Normal 3 4 2 20 2 3" xfId="10075"/>
    <cellStyle name="Normal 3 4 2 20 2 3 2" xfId="34919"/>
    <cellStyle name="Normal 3 4 2 20 2 4" xfId="10076"/>
    <cellStyle name="Normal 3 4 2 20 2 5" xfId="10077"/>
    <cellStyle name="Normal 3 4 2 20 3" xfId="10078"/>
    <cellStyle name="Normal 3 4 2 20 3 2" xfId="10079"/>
    <cellStyle name="Normal 3 4 2 20 3 3" xfId="10080"/>
    <cellStyle name="Normal 3 4 2 20 4" xfId="10081"/>
    <cellStyle name="Normal 3 4 2 20 4 2" xfId="34114"/>
    <cellStyle name="Normal 3 4 2 20 5" xfId="10082"/>
    <cellStyle name="Normal 3 4 2 20 6" xfId="10083"/>
    <cellStyle name="Normal 3 4 2 21" xfId="10084"/>
    <cellStyle name="Normal 3 4 2 21 2" xfId="10085"/>
    <cellStyle name="Normal 3 4 2 21 3" xfId="10086"/>
    <cellStyle name="Normal 3 4 2 22" xfId="10087"/>
    <cellStyle name="Normal 3 4 2 22 2" xfId="32495"/>
    <cellStyle name="Normal 3 4 2 23" xfId="10088"/>
    <cellStyle name="Normal 3 4 2 24" xfId="10089"/>
    <cellStyle name="Normal 3 4 2 25" xfId="10090"/>
    <cellStyle name="Normal 3 4 2 3" xfId="10091"/>
    <cellStyle name="Normal 3 4 2 3 2" xfId="10092"/>
    <cellStyle name="Normal 3 4 2 3 2 2" xfId="10093"/>
    <cellStyle name="Normal 3 4 2 3 2 2 2" xfId="10094"/>
    <cellStyle name="Normal 3 4 2 3 2 2 3" xfId="10095"/>
    <cellStyle name="Normal 3 4 2 3 2 3" xfId="10096"/>
    <cellStyle name="Normal 3 4 2 3 2 3 2" xfId="35211"/>
    <cellStyle name="Normal 3 4 2 3 2 4" xfId="10097"/>
    <cellStyle name="Normal 3 4 2 3 2 5" xfId="10098"/>
    <cellStyle name="Normal 3 4 2 3 2 6" xfId="10099"/>
    <cellStyle name="Normal 3 4 2 3 3" xfId="10100"/>
    <cellStyle name="Normal 3 4 2 3 3 2" xfId="10101"/>
    <cellStyle name="Normal 3 4 2 3 3 2 2" xfId="10102"/>
    <cellStyle name="Normal 3 4 2 3 3 2 3" xfId="10103"/>
    <cellStyle name="Normal 3 4 2 3 3 3" xfId="10104"/>
    <cellStyle name="Normal 3 4 2 3 3 3 2" xfId="35270"/>
    <cellStyle name="Normal 3 4 2 3 3 4" xfId="10105"/>
    <cellStyle name="Normal 3 4 2 3 3 5" xfId="10106"/>
    <cellStyle name="Normal 3 4 2 3 4" xfId="10107"/>
    <cellStyle name="Normal 3 4 2 3 4 2" xfId="10108"/>
    <cellStyle name="Normal 3 4 2 3 4 3" xfId="10109"/>
    <cellStyle name="Normal 3 4 2 3 5" xfId="10110"/>
    <cellStyle name="Normal 3 4 2 3 5 2" xfId="32507"/>
    <cellStyle name="Normal 3 4 2 3 6" xfId="10111"/>
    <cellStyle name="Normal 3 4 2 3 7" xfId="10112"/>
    <cellStyle name="Normal 3 4 2 3 8" xfId="10113"/>
    <cellStyle name="Normal 3 4 2 4" xfId="10114"/>
    <cellStyle name="Normal 3 4 2 4 2" xfId="10115"/>
    <cellStyle name="Normal 3 4 2 4 2 2" xfId="10116"/>
    <cellStyle name="Normal 3 4 2 4 2 2 2" xfId="10117"/>
    <cellStyle name="Normal 3 4 2 4 2 2 3" xfId="10118"/>
    <cellStyle name="Normal 3 4 2 4 2 3" xfId="10119"/>
    <cellStyle name="Normal 3 4 2 4 2 3 2" xfId="35207"/>
    <cellStyle name="Normal 3 4 2 4 2 4" xfId="10120"/>
    <cellStyle name="Normal 3 4 2 4 2 5" xfId="10121"/>
    <cellStyle name="Normal 3 4 2 4 2 6" xfId="10122"/>
    <cellStyle name="Normal 3 4 2 4 3" xfId="10123"/>
    <cellStyle name="Normal 3 4 2 4 3 2" xfId="10124"/>
    <cellStyle name="Normal 3 4 2 4 3 2 2" xfId="10125"/>
    <cellStyle name="Normal 3 4 2 4 3 2 3" xfId="10126"/>
    <cellStyle name="Normal 3 4 2 4 3 3" xfId="10127"/>
    <cellStyle name="Normal 3 4 2 4 3 3 2" xfId="35073"/>
    <cellStyle name="Normal 3 4 2 4 3 4" xfId="10128"/>
    <cellStyle name="Normal 3 4 2 4 3 5" xfId="10129"/>
    <cellStyle name="Normal 3 4 2 4 4" xfId="10130"/>
    <cellStyle name="Normal 3 4 2 4 4 2" xfId="10131"/>
    <cellStyle name="Normal 3 4 2 4 4 3" xfId="10132"/>
    <cellStyle name="Normal 3 4 2 4 5" xfId="10133"/>
    <cellStyle name="Normal 3 4 2 4 5 2" xfId="32508"/>
    <cellStyle name="Normal 3 4 2 4 6" xfId="10134"/>
    <cellStyle name="Normal 3 4 2 4 7" xfId="10135"/>
    <cellStyle name="Normal 3 4 2 4 8" xfId="10136"/>
    <cellStyle name="Normal 3 4 2 5" xfId="10137"/>
    <cellStyle name="Normal 3 4 2 5 2" xfId="10138"/>
    <cellStyle name="Normal 3 4 2 5 2 2" xfId="10139"/>
    <cellStyle name="Normal 3 4 2 5 2 3" xfId="10140"/>
    <cellStyle name="Normal 3 4 2 5 3" xfId="10141"/>
    <cellStyle name="Normal 3 4 2 5 3 2" xfId="32509"/>
    <cellStyle name="Normal 3 4 2 5 4" xfId="10142"/>
    <cellStyle name="Normal 3 4 2 5 5" xfId="10143"/>
    <cellStyle name="Normal 3 4 2 6" xfId="10144"/>
    <cellStyle name="Normal 3 4 2 6 2" xfId="10145"/>
    <cellStyle name="Normal 3 4 2 6 2 2" xfId="10146"/>
    <cellStyle name="Normal 3 4 2 6 2 3" xfId="10147"/>
    <cellStyle name="Normal 3 4 2 6 3" xfId="10148"/>
    <cellStyle name="Normal 3 4 2 6 3 2" xfId="32510"/>
    <cellStyle name="Normal 3 4 2 6 4" xfId="10149"/>
    <cellStyle name="Normal 3 4 2 6 5" xfId="10150"/>
    <cellStyle name="Normal 3 4 2 7" xfId="10151"/>
    <cellStyle name="Normal 3 4 2 7 2" xfId="10152"/>
    <cellStyle name="Normal 3 4 2 7 2 2" xfId="10153"/>
    <cellStyle name="Normal 3 4 2 7 2 3" xfId="10154"/>
    <cellStyle name="Normal 3 4 2 7 3" xfId="10155"/>
    <cellStyle name="Normal 3 4 2 7 3 2" xfId="32511"/>
    <cellStyle name="Normal 3 4 2 7 4" xfId="10156"/>
    <cellStyle name="Normal 3 4 2 7 5" xfId="10157"/>
    <cellStyle name="Normal 3 4 2 8" xfId="10158"/>
    <cellStyle name="Normal 3 4 2 8 2" xfId="10159"/>
    <cellStyle name="Normal 3 4 2 8 2 2" xfId="10160"/>
    <cellStyle name="Normal 3 4 2 8 2 3" xfId="10161"/>
    <cellStyle name="Normal 3 4 2 8 3" xfId="10162"/>
    <cellStyle name="Normal 3 4 2 8 3 2" xfId="32512"/>
    <cellStyle name="Normal 3 4 2 8 4" xfId="10163"/>
    <cellStyle name="Normal 3 4 2 8 5" xfId="10164"/>
    <cellStyle name="Normal 3 4 2 9" xfId="10165"/>
    <cellStyle name="Normal 3 4 2 9 2" xfId="10166"/>
    <cellStyle name="Normal 3 4 2 9 2 2" xfId="10167"/>
    <cellStyle name="Normal 3 4 2 9 2 3" xfId="10168"/>
    <cellStyle name="Normal 3 4 2 9 3" xfId="10169"/>
    <cellStyle name="Normal 3 4 2 9 3 2" xfId="32513"/>
    <cellStyle name="Normal 3 4 2 9 4" xfId="10170"/>
    <cellStyle name="Normal 3 4 2 9 5" xfId="10171"/>
    <cellStyle name="Normal 3 4 20" xfId="10172"/>
    <cellStyle name="Normal 3 4 20 2" xfId="10173"/>
    <cellStyle name="Normal 3 4 20 2 2" xfId="10174"/>
    <cellStyle name="Normal 3 4 20 2 2 2" xfId="10175"/>
    <cellStyle name="Normal 3 4 20 2 2 3" xfId="10176"/>
    <cellStyle name="Normal 3 4 20 2 3" xfId="10177"/>
    <cellStyle name="Normal 3 4 20 2 3 2" xfId="32515"/>
    <cellStyle name="Normal 3 4 20 2 4" xfId="10178"/>
    <cellStyle name="Normal 3 4 20 2 5" xfId="10179"/>
    <cellStyle name="Normal 3 4 20 3" xfId="10180"/>
    <cellStyle name="Normal 3 4 20 3 2" xfId="10181"/>
    <cellStyle name="Normal 3 4 20 3 3" xfId="10182"/>
    <cellStyle name="Normal 3 4 20 4" xfId="10183"/>
    <cellStyle name="Normal 3 4 20 4 2" xfId="32514"/>
    <cellStyle name="Normal 3 4 20 5" xfId="10184"/>
    <cellStyle name="Normal 3 4 20 6" xfId="10185"/>
    <cellStyle name="Normal 3 4 21" xfId="10186"/>
    <cellStyle name="Normal 3 4 21 2" xfId="10187"/>
    <cellStyle name="Normal 3 4 21 2 2" xfId="10188"/>
    <cellStyle name="Normal 3 4 21 2 2 2" xfId="10189"/>
    <cellStyle name="Normal 3 4 21 2 2 3" xfId="10190"/>
    <cellStyle name="Normal 3 4 21 2 3" xfId="10191"/>
    <cellStyle name="Normal 3 4 21 2 3 2" xfId="32517"/>
    <cellStyle name="Normal 3 4 21 2 4" xfId="10192"/>
    <cellStyle name="Normal 3 4 21 2 5" xfId="10193"/>
    <cellStyle name="Normal 3 4 21 3" xfId="10194"/>
    <cellStyle name="Normal 3 4 21 3 2" xfId="10195"/>
    <cellStyle name="Normal 3 4 21 3 3" xfId="10196"/>
    <cellStyle name="Normal 3 4 21 4" xfId="10197"/>
    <cellStyle name="Normal 3 4 21 4 2" xfId="32516"/>
    <cellStyle name="Normal 3 4 21 5" xfId="10198"/>
    <cellStyle name="Normal 3 4 21 6" xfId="10199"/>
    <cellStyle name="Normal 3 4 22" xfId="10200"/>
    <cellStyle name="Normal 3 4 22 2" xfId="10201"/>
    <cellStyle name="Normal 3 4 22 2 2" xfId="10202"/>
    <cellStyle name="Normal 3 4 22 2 2 2" xfId="10203"/>
    <cellStyle name="Normal 3 4 22 2 2 3" xfId="10204"/>
    <cellStyle name="Normal 3 4 22 2 3" xfId="10205"/>
    <cellStyle name="Normal 3 4 22 2 3 2" xfId="32519"/>
    <cellStyle name="Normal 3 4 22 2 4" xfId="10206"/>
    <cellStyle name="Normal 3 4 22 2 5" xfId="10207"/>
    <cellStyle name="Normal 3 4 22 3" xfId="10208"/>
    <cellStyle name="Normal 3 4 22 3 2" xfId="10209"/>
    <cellStyle name="Normal 3 4 22 3 3" xfId="10210"/>
    <cellStyle name="Normal 3 4 22 4" xfId="10211"/>
    <cellStyle name="Normal 3 4 22 4 2" xfId="32518"/>
    <cellStyle name="Normal 3 4 22 5" xfId="10212"/>
    <cellStyle name="Normal 3 4 22 6" xfId="10213"/>
    <cellStyle name="Normal 3 4 23" xfId="10214"/>
    <cellStyle name="Normal 3 4 23 2" xfId="10215"/>
    <cellStyle name="Normal 3 4 23 2 2" xfId="10216"/>
    <cellStyle name="Normal 3 4 23 2 3" xfId="10217"/>
    <cellStyle name="Normal 3 4 23 3" xfId="10218"/>
    <cellStyle name="Normal 3 4 23 3 2" xfId="34012"/>
    <cellStyle name="Normal 3 4 23 4" xfId="10219"/>
    <cellStyle name="Normal 3 4 23 5" xfId="10220"/>
    <cellStyle name="Normal 3 4 24" xfId="10221"/>
    <cellStyle name="Normal 3 4 24 2" xfId="10222"/>
    <cellStyle name="Normal 3 4 24 2 2" xfId="10223"/>
    <cellStyle name="Normal 3 4 24 2 3" xfId="10224"/>
    <cellStyle name="Normal 3 4 24 3" xfId="10225"/>
    <cellStyle name="Normal 3 4 24 4" xfId="10226"/>
    <cellStyle name="Normal 3 4 24 5" xfId="10227"/>
    <cellStyle name="Normal 3 4 25" xfId="10228"/>
    <cellStyle name="Normal 3 4 25 2" xfId="10229"/>
    <cellStyle name="Normal 3 4 25 3" xfId="10230"/>
    <cellStyle name="Normal 3 4 26" xfId="10231"/>
    <cellStyle name="Normal 3 4 26 2" xfId="32474"/>
    <cellStyle name="Normal 3 4 27" xfId="10232"/>
    <cellStyle name="Normal 3 4 28" xfId="10233"/>
    <cellStyle name="Normal 3 4 29" xfId="10234"/>
    <cellStyle name="Normal 3 4 3" xfId="10235"/>
    <cellStyle name="Normal 3 4 3 2" xfId="10236"/>
    <cellStyle name="Normal 3 4 3 2 2" xfId="10237"/>
    <cellStyle name="Normal 3 4 3 2 2 2" xfId="10238"/>
    <cellStyle name="Normal 3 4 3 2 2 3" xfId="10239"/>
    <cellStyle name="Normal 3 4 3 2 3" xfId="10240"/>
    <cellStyle name="Normal 3 4 3 2 3 2" xfId="33409"/>
    <cellStyle name="Normal 3 4 3 2 4" xfId="10241"/>
    <cellStyle name="Normal 3 4 3 2 5" xfId="10242"/>
    <cellStyle name="Normal 3 4 3 3" xfId="10243"/>
    <cellStyle name="Normal 3 4 3 3 2" xfId="10244"/>
    <cellStyle name="Normal 3 4 3 3 2 2" xfId="10245"/>
    <cellStyle name="Normal 3 4 3 3 2 3" xfId="10246"/>
    <cellStyle name="Normal 3 4 3 3 3" xfId="10247"/>
    <cellStyle name="Normal 3 4 3 3 3 2" xfId="34940"/>
    <cellStyle name="Normal 3 4 3 3 4" xfId="10248"/>
    <cellStyle name="Normal 3 4 3 3 5" xfId="10249"/>
    <cellStyle name="Normal 3 4 3 4" xfId="10250"/>
    <cellStyle name="Normal 3 4 3 4 2" xfId="10251"/>
    <cellStyle name="Normal 3 4 3 4 3" xfId="10252"/>
    <cellStyle name="Normal 3 4 3 5" xfId="10253"/>
    <cellStyle name="Normal 3 4 3 5 2" xfId="32520"/>
    <cellStyle name="Normal 3 4 3 6" xfId="10254"/>
    <cellStyle name="Normal 3 4 3 7" xfId="10255"/>
    <cellStyle name="Normal 3 4 3 8" xfId="10256"/>
    <cellStyle name="Normal 3 4 4" xfId="10257"/>
    <cellStyle name="Normal 3 4 4 2" xfId="10258"/>
    <cellStyle name="Normal 3 4 4 2 2" xfId="10259"/>
    <cellStyle name="Normal 3 4 4 2 2 2" xfId="10260"/>
    <cellStyle name="Normal 3 4 4 2 2 3" xfId="10261"/>
    <cellStyle name="Normal 3 4 4 2 3" xfId="10262"/>
    <cellStyle name="Normal 3 4 4 2 4" xfId="10263"/>
    <cellStyle name="Normal 3 4 4 2 5" xfId="10264"/>
    <cellStyle name="Normal 3 4 4 3" xfId="10265"/>
    <cellStyle name="Normal 3 4 4 3 2" xfId="10266"/>
    <cellStyle name="Normal 3 4 4 3 3" xfId="10267"/>
    <cellStyle name="Normal 3 4 4 4" xfId="10268"/>
    <cellStyle name="Normal 3 4 4 4 2" xfId="32521"/>
    <cellStyle name="Normal 3 4 4 5" xfId="10269"/>
    <cellStyle name="Normal 3 4 4 6" xfId="10270"/>
    <cellStyle name="Normal 3 4 4 7" xfId="10271"/>
    <cellStyle name="Normal 3 4 5" xfId="10272"/>
    <cellStyle name="Normal 3 4 5 2" xfId="10273"/>
    <cellStyle name="Normal 3 4 5 2 2" xfId="10274"/>
    <cellStyle name="Normal 3 4 5 2 3" xfId="10275"/>
    <cellStyle name="Normal 3 4 5 3" xfId="10276"/>
    <cellStyle name="Normal 3 4 5 3 2" xfId="32522"/>
    <cellStyle name="Normal 3 4 5 4" xfId="10277"/>
    <cellStyle name="Normal 3 4 5 5" xfId="10278"/>
    <cellStyle name="Normal 3 4 5 6" xfId="10279"/>
    <cellStyle name="Normal 3 4 6" xfId="10280"/>
    <cellStyle name="Normal 3 4 6 2" xfId="10281"/>
    <cellStyle name="Normal 3 4 6 2 2" xfId="10282"/>
    <cellStyle name="Normal 3 4 6 2 3" xfId="10283"/>
    <cellStyle name="Normal 3 4 6 3" xfId="10284"/>
    <cellStyle name="Normal 3 4 6 3 2" xfId="32523"/>
    <cellStyle name="Normal 3 4 6 4" xfId="10285"/>
    <cellStyle name="Normal 3 4 6 5" xfId="10286"/>
    <cellStyle name="Normal 3 4 6 6" xfId="10287"/>
    <cellStyle name="Normal 3 4 7" xfId="10288"/>
    <cellStyle name="Normal 3 4 7 2" xfId="10289"/>
    <cellStyle name="Normal 3 4 7 2 2" xfId="10290"/>
    <cellStyle name="Normal 3 4 7 2 3" xfId="10291"/>
    <cellStyle name="Normal 3 4 7 3" xfId="10292"/>
    <cellStyle name="Normal 3 4 7 3 2" xfId="32524"/>
    <cellStyle name="Normal 3 4 7 4" xfId="10293"/>
    <cellStyle name="Normal 3 4 7 5" xfId="10294"/>
    <cellStyle name="Normal 3 4 7 6" xfId="10295"/>
    <cellStyle name="Normal 3 4 8" xfId="10296"/>
    <cellStyle name="Normal 3 4 8 2" xfId="10297"/>
    <cellStyle name="Normal 3 4 8 2 2" xfId="10298"/>
    <cellStyle name="Normal 3 4 8 2 2 2" xfId="10299"/>
    <cellStyle name="Normal 3 4 8 2 2 3" xfId="10300"/>
    <cellStyle name="Normal 3 4 8 2 3" xfId="10301"/>
    <cellStyle name="Normal 3 4 8 2 3 2" xfId="32526"/>
    <cellStyle name="Normal 3 4 8 2 4" xfId="10302"/>
    <cellStyle name="Normal 3 4 8 2 5" xfId="10303"/>
    <cellStyle name="Normal 3 4 8 3" xfId="10304"/>
    <cellStyle name="Normal 3 4 8 3 2" xfId="10305"/>
    <cellStyle name="Normal 3 4 8 3 3" xfId="10306"/>
    <cellStyle name="Normal 3 4 8 4" xfId="10307"/>
    <cellStyle name="Normal 3 4 8 4 2" xfId="32525"/>
    <cellStyle name="Normal 3 4 8 5" xfId="10308"/>
    <cellStyle name="Normal 3 4 8 6" xfId="10309"/>
    <cellStyle name="Normal 3 4 9" xfId="10310"/>
    <cellStyle name="Normal 3 4 9 2" xfId="10311"/>
    <cellStyle name="Normal 3 4 9 2 2" xfId="10312"/>
    <cellStyle name="Normal 3 4 9 2 2 2" xfId="10313"/>
    <cellStyle name="Normal 3 4 9 2 2 3" xfId="10314"/>
    <cellStyle name="Normal 3 4 9 2 3" xfId="10315"/>
    <cellStyle name="Normal 3 4 9 2 3 2" xfId="32528"/>
    <cellStyle name="Normal 3 4 9 2 4" xfId="10316"/>
    <cellStyle name="Normal 3 4 9 2 5" xfId="10317"/>
    <cellStyle name="Normal 3 4 9 3" xfId="10318"/>
    <cellStyle name="Normal 3 4 9 3 2" xfId="10319"/>
    <cellStyle name="Normal 3 4 9 3 3" xfId="10320"/>
    <cellStyle name="Normal 3 4 9 4" xfId="10321"/>
    <cellStyle name="Normal 3 4 9 4 2" xfId="32527"/>
    <cellStyle name="Normal 3 4 9 5" xfId="10322"/>
    <cellStyle name="Normal 3 4 9 6" xfId="10323"/>
    <cellStyle name="Normal 3 40" xfId="10324"/>
    <cellStyle name="Normal 3 40 2" xfId="10325"/>
    <cellStyle name="Normal 3 40 2 2" xfId="10326"/>
    <cellStyle name="Normal 3 40 2 2 2" xfId="10327"/>
    <cellStyle name="Normal 3 40 2 2 3" xfId="10328"/>
    <cellStyle name="Normal 3 40 2 3" xfId="10329"/>
    <cellStyle name="Normal 3 40 2 3 2" xfId="34157"/>
    <cellStyle name="Normal 3 40 2 4" xfId="10330"/>
    <cellStyle name="Normal 3 40 2 5" xfId="10331"/>
    <cellStyle name="Normal 3 40 3" xfId="10332"/>
    <cellStyle name="Normal 3 40 3 2" xfId="10333"/>
    <cellStyle name="Normal 3 40 3 3" xfId="10334"/>
    <cellStyle name="Normal 3 40 4" xfId="10335"/>
    <cellStyle name="Normal 3 40 5" xfId="10336"/>
    <cellStyle name="Normal 3 41" xfId="10337"/>
    <cellStyle name="Normal 3 41 10" xfId="10338"/>
    <cellStyle name="Normal 3 41 2" xfId="10339"/>
    <cellStyle name="Normal 3 41 2 2" xfId="10340"/>
    <cellStyle name="Normal 3 41 2 2 2" xfId="10341"/>
    <cellStyle name="Normal 3 41 2 2 2 2" xfId="10342"/>
    <cellStyle name="Normal 3 41 2 2 2 3" xfId="10343"/>
    <cellStyle name="Normal 3 41 2 2 3" xfId="10344"/>
    <cellStyle name="Normal 3 41 2 2 3 2" xfId="34249"/>
    <cellStyle name="Normal 3 41 2 2 4" xfId="10345"/>
    <cellStyle name="Normal 3 41 2 2 5" xfId="10346"/>
    <cellStyle name="Normal 3 41 2 3" xfId="10347"/>
    <cellStyle name="Normal 3 41 2 3 2" xfId="10348"/>
    <cellStyle name="Normal 3 41 2 3 3" xfId="10349"/>
    <cellStyle name="Normal 3 41 2 4" xfId="10350"/>
    <cellStyle name="Normal 3 41 2 4 2" xfId="34155"/>
    <cellStyle name="Normal 3 41 2 5" xfId="10351"/>
    <cellStyle name="Normal 3 41 2 6" xfId="10352"/>
    <cellStyle name="Normal 3 41 3" xfId="10353"/>
    <cellStyle name="Normal 3 41 3 2" xfId="10354"/>
    <cellStyle name="Normal 3 41 3 2 2" xfId="10355"/>
    <cellStyle name="Normal 3 41 3 2 2 2" xfId="10356"/>
    <cellStyle name="Normal 3 41 3 2 2 2 2" xfId="10357"/>
    <cellStyle name="Normal 3 41 3 2 2 2 3" xfId="10358"/>
    <cellStyle name="Normal 3 41 3 2 2 3" xfId="10359"/>
    <cellStyle name="Normal 3 41 3 2 2 3 2" xfId="34861"/>
    <cellStyle name="Normal 3 41 3 2 2 4" xfId="10360"/>
    <cellStyle name="Normal 3 41 3 2 2 5" xfId="10361"/>
    <cellStyle name="Normal 3 41 3 2 3" xfId="10362"/>
    <cellStyle name="Normal 3 41 3 2 3 2" xfId="10363"/>
    <cellStyle name="Normal 3 41 3 2 3 3" xfId="10364"/>
    <cellStyle name="Normal 3 41 3 2 4" xfId="10365"/>
    <cellStyle name="Normal 3 41 3 2 4 2" xfId="34817"/>
    <cellStyle name="Normal 3 41 3 2 5" xfId="10366"/>
    <cellStyle name="Normal 3 41 3 2 6" xfId="10367"/>
    <cellStyle name="Normal 3 41 3 3" xfId="10368"/>
    <cellStyle name="Normal 3 41 3 3 2" xfId="10369"/>
    <cellStyle name="Normal 3 41 3 3 2 2" xfId="10370"/>
    <cellStyle name="Normal 3 41 3 3 2 3" xfId="10371"/>
    <cellStyle name="Normal 3 41 3 3 3" xfId="10372"/>
    <cellStyle name="Normal 3 41 3 3 3 2" xfId="34560"/>
    <cellStyle name="Normal 3 41 3 3 4" xfId="10373"/>
    <cellStyle name="Normal 3 41 3 3 5" xfId="10374"/>
    <cellStyle name="Normal 3 41 3 4" xfId="10375"/>
    <cellStyle name="Normal 3 41 3 4 2" xfId="10376"/>
    <cellStyle name="Normal 3 41 3 4 3" xfId="10377"/>
    <cellStyle name="Normal 3 41 3 5" xfId="10378"/>
    <cellStyle name="Normal 3 41 3 5 2" xfId="34154"/>
    <cellStyle name="Normal 3 41 3 6" xfId="10379"/>
    <cellStyle name="Normal 3 41 3 7" xfId="10380"/>
    <cellStyle name="Normal 3 41 4" xfId="10381"/>
    <cellStyle name="Normal 3 41 4 2" xfId="10382"/>
    <cellStyle name="Normal 3 41 4 2 2" xfId="10383"/>
    <cellStyle name="Normal 3 41 4 2 2 2" xfId="10384"/>
    <cellStyle name="Normal 3 41 4 2 2 3" xfId="10385"/>
    <cellStyle name="Normal 3 41 4 2 3" xfId="10386"/>
    <cellStyle name="Normal 3 41 4 2 3 2" xfId="34561"/>
    <cellStyle name="Normal 3 41 4 2 4" xfId="10387"/>
    <cellStyle name="Normal 3 41 4 2 5" xfId="10388"/>
    <cellStyle name="Normal 3 41 4 3" xfId="10389"/>
    <cellStyle name="Normal 3 41 4 3 2" xfId="10390"/>
    <cellStyle name="Normal 3 41 4 3 3" xfId="10391"/>
    <cellStyle name="Normal 3 41 4 4" xfId="10392"/>
    <cellStyle name="Normal 3 41 4 4 2" xfId="34153"/>
    <cellStyle name="Normal 3 41 4 5" xfId="10393"/>
    <cellStyle name="Normal 3 41 4 6" xfId="10394"/>
    <cellStyle name="Normal 3 41 5" xfId="10395"/>
    <cellStyle name="Normal 3 41 5 2" xfId="10396"/>
    <cellStyle name="Normal 3 41 5 2 2" xfId="10397"/>
    <cellStyle name="Normal 3 41 5 2 3" xfId="10398"/>
    <cellStyle name="Normal 3 41 5 3" xfId="10399"/>
    <cellStyle name="Normal 3 41 5 3 2" xfId="34156"/>
    <cellStyle name="Normal 3 41 5 4" xfId="10400"/>
    <cellStyle name="Normal 3 41 5 5" xfId="10401"/>
    <cellStyle name="Normal 3 41 6" xfId="10402"/>
    <cellStyle name="Normal 3 41 6 2" xfId="10403"/>
    <cellStyle name="Normal 3 41 6 2 2" xfId="10404"/>
    <cellStyle name="Normal 3 41 6 2 3" xfId="10405"/>
    <cellStyle name="Normal 3 41 6 3" xfId="10406"/>
    <cellStyle name="Normal 3 41 6 4" xfId="10407"/>
    <cellStyle name="Normal 3 41 6 5" xfId="10408"/>
    <cellStyle name="Normal 3 41 7" xfId="10409"/>
    <cellStyle name="Normal 3 41 7 2" xfId="10410"/>
    <cellStyle name="Normal 3 41 7 3" xfId="10411"/>
    <cellStyle name="Normal 3 41 8" xfId="10412"/>
    <cellStyle name="Normal 3 41 9" xfId="10413"/>
    <cellStyle name="Normal 3 42" xfId="10414"/>
    <cellStyle name="Normal 3 42 2" xfId="10415"/>
    <cellStyle name="Normal 3 42 2 2" xfId="10416"/>
    <cellStyle name="Normal 3 42 2 2 2" xfId="10417"/>
    <cellStyle name="Normal 3 42 2 2 3" xfId="10418"/>
    <cellStyle name="Normal 3 42 2 3" xfId="10419"/>
    <cellStyle name="Normal 3 42 2 3 2" xfId="34927"/>
    <cellStyle name="Normal 3 42 2 4" xfId="10420"/>
    <cellStyle name="Normal 3 42 2 5" xfId="10421"/>
    <cellStyle name="Normal 3 42 3" xfId="10422"/>
    <cellStyle name="Normal 3 42 3 2" xfId="10423"/>
    <cellStyle name="Normal 3 42 3 3" xfId="10424"/>
    <cellStyle name="Normal 3 42 4" xfId="10425"/>
    <cellStyle name="Normal 3 42 4 2" xfId="34111"/>
    <cellStyle name="Normal 3 42 5" xfId="10426"/>
    <cellStyle name="Normal 3 42 6" xfId="10427"/>
    <cellStyle name="Normal 3 43" xfId="10428"/>
    <cellStyle name="Normal 3 43 2" xfId="10429"/>
    <cellStyle name="Normal 3 43 2 2" xfId="10430"/>
    <cellStyle name="Normal 3 43 2 2 2" xfId="10431"/>
    <cellStyle name="Normal 3 43 2 2 2 2" xfId="10432"/>
    <cellStyle name="Normal 3 43 2 2 2 3" xfId="10433"/>
    <cellStyle name="Normal 3 43 2 2 3" xfId="10434"/>
    <cellStyle name="Normal 3 43 2 2 3 2" xfId="34889"/>
    <cellStyle name="Normal 3 43 2 2 4" xfId="10435"/>
    <cellStyle name="Normal 3 43 2 2 5" xfId="10436"/>
    <cellStyle name="Normal 3 43 2 3" xfId="10437"/>
    <cellStyle name="Normal 3 43 2 3 2" xfId="10438"/>
    <cellStyle name="Normal 3 43 2 3 3" xfId="10439"/>
    <cellStyle name="Normal 3 43 2 4" xfId="10440"/>
    <cellStyle name="Normal 3 43 2 4 2" xfId="34916"/>
    <cellStyle name="Normal 3 43 2 5" xfId="10441"/>
    <cellStyle name="Normal 3 43 2 6" xfId="10442"/>
    <cellStyle name="Normal 3 43 3" xfId="10443"/>
    <cellStyle name="Normal 3 43 3 2" xfId="10444"/>
    <cellStyle name="Normal 3 43 3 2 2" xfId="10445"/>
    <cellStyle name="Normal 3 43 3 2 3" xfId="10446"/>
    <cellStyle name="Normal 3 43 3 3" xfId="10447"/>
    <cellStyle name="Normal 3 43 3 3 2" xfId="34562"/>
    <cellStyle name="Normal 3 43 3 4" xfId="10448"/>
    <cellStyle name="Normal 3 43 3 5" xfId="10449"/>
    <cellStyle name="Normal 3 43 4" xfId="10450"/>
    <cellStyle name="Normal 3 43 4 2" xfId="10451"/>
    <cellStyle name="Normal 3 43 4 3" xfId="10452"/>
    <cellStyle name="Normal 3 43 5" xfId="10453"/>
    <cellStyle name="Normal 3 43 5 2" xfId="34110"/>
    <cellStyle name="Normal 3 43 6" xfId="10454"/>
    <cellStyle name="Normal 3 43 7" xfId="10455"/>
    <cellStyle name="Normal 3 44" xfId="10456"/>
    <cellStyle name="Normal 3 44 2" xfId="10457"/>
    <cellStyle name="Normal 3 44 2 2" xfId="10458"/>
    <cellStyle name="Normal 3 44 2 2 2" xfId="10459"/>
    <cellStyle name="Normal 3 44 2 2 3" xfId="10460"/>
    <cellStyle name="Normal 3 44 2 3" xfId="10461"/>
    <cellStyle name="Normal 3 44 2 3 2" xfId="34177"/>
    <cellStyle name="Normal 3 44 2 4" xfId="10462"/>
    <cellStyle name="Normal 3 44 2 5" xfId="10463"/>
    <cellStyle name="Normal 3 44 3" xfId="10464"/>
    <cellStyle name="Normal 3 44 3 2" xfId="10465"/>
    <cellStyle name="Normal 3 44 3 2 2" xfId="10466"/>
    <cellStyle name="Normal 3 44 3 2 3" xfId="10467"/>
    <cellStyle name="Normal 3 44 3 3" xfId="10468"/>
    <cellStyle name="Normal 3 44 3 3 2" xfId="34921"/>
    <cellStyle name="Normal 3 44 3 4" xfId="10469"/>
    <cellStyle name="Normal 3 44 3 5" xfId="10470"/>
    <cellStyle name="Normal 3 44 4" xfId="10471"/>
    <cellStyle name="Normal 3 44 4 2" xfId="10472"/>
    <cellStyle name="Normal 3 44 4 3" xfId="10473"/>
    <cellStyle name="Normal 3 44 5" xfId="10474"/>
    <cellStyle name="Normal 3 44 5 2" xfId="34116"/>
    <cellStyle name="Normal 3 44 6" xfId="10475"/>
    <cellStyle name="Normal 3 44 7" xfId="10476"/>
    <cellStyle name="Normal 3 45" xfId="10477"/>
    <cellStyle name="Normal 3 45 2" xfId="10478"/>
    <cellStyle name="Normal 3 45 2 2" xfId="10479"/>
    <cellStyle name="Normal 3 45 2 3" xfId="10480"/>
    <cellStyle name="Normal 3 45 3" xfId="10481"/>
    <cellStyle name="Normal 3 45 3 2" xfId="32415"/>
    <cellStyle name="Normal 3 45 4" xfId="10482"/>
    <cellStyle name="Normal 3 45 5" xfId="10483"/>
    <cellStyle name="Normal 3 46" xfId="10484"/>
    <cellStyle name="Normal 3 46 2" xfId="10485"/>
    <cellStyle name="Normal 3 47" xfId="10486"/>
    <cellStyle name="Normal 3 47 2" xfId="32411"/>
    <cellStyle name="Normal 3 48" xfId="10487"/>
    <cellStyle name="Normal 3 48 2" xfId="10488"/>
    <cellStyle name="Normal 3 49" xfId="10489"/>
    <cellStyle name="Normal 3 5" xfId="10490"/>
    <cellStyle name="Normal 3 5 10" xfId="10491"/>
    <cellStyle name="Normal 3 5 10 2" xfId="10492"/>
    <cellStyle name="Normal 3 5 10 2 2" xfId="10493"/>
    <cellStyle name="Normal 3 5 10 2 2 2" xfId="10494"/>
    <cellStyle name="Normal 3 5 10 2 2 3" xfId="10495"/>
    <cellStyle name="Normal 3 5 10 2 3" xfId="10496"/>
    <cellStyle name="Normal 3 5 10 2 3 2" xfId="34818"/>
    <cellStyle name="Normal 3 5 10 2 4" xfId="10497"/>
    <cellStyle name="Normal 3 5 10 2 5" xfId="10498"/>
    <cellStyle name="Normal 3 5 10 3" xfId="10499"/>
    <cellStyle name="Normal 3 5 10 3 2" xfId="10500"/>
    <cellStyle name="Normal 3 5 10 3 3" xfId="10501"/>
    <cellStyle name="Normal 3 5 10 4" xfId="10502"/>
    <cellStyle name="Normal 3 5 10 4 2" xfId="33410"/>
    <cellStyle name="Normal 3 5 10 5" xfId="10503"/>
    <cellStyle name="Normal 3 5 10 6" xfId="10504"/>
    <cellStyle name="Normal 3 5 11" xfId="10505"/>
    <cellStyle name="Normal 3 5 11 2" xfId="10506"/>
    <cellStyle name="Normal 3 5 11 2 2" xfId="10507"/>
    <cellStyle name="Normal 3 5 11 2 2 2" xfId="10508"/>
    <cellStyle name="Normal 3 5 11 2 2 3" xfId="10509"/>
    <cellStyle name="Normal 3 5 11 2 3" xfId="10510"/>
    <cellStyle name="Normal 3 5 11 2 3 2" xfId="34487"/>
    <cellStyle name="Normal 3 5 11 2 4" xfId="10511"/>
    <cellStyle name="Normal 3 5 11 2 5" xfId="10512"/>
    <cellStyle name="Normal 3 5 11 3" xfId="10513"/>
    <cellStyle name="Normal 3 5 11 3 2" xfId="10514"/>
    <cellStyle name="Normal 3 5 11 3 3" xfId="10515"/>
    <cellStyle name="Normal 3 5 11 4" xfId="10516"/>
    <cellStyle name="Normal 3 5 11 4 2" xfId="33411"/>
    <cellStyle name="Normal 3 5 11 5" xfId="10517"/>
    <cellStyle name="Normal 3 5 11 6" xfId="10518"/>
    <cellStyle name="Normal 3 5 12" xfId="10519"/>
    <cellStyle name="Normal 3 5 12 2" xfId="10520"/>
    <cellStyle name="Normal 3 5 12 2 2" xfId="10521"/>
    <cellStyle name="Normal 3 5 12 2 2 2" xfId="10522"/>
    <cellStyle name="Normal 3 5 12 2 2 3" xfId="10523"/>
    <cellStyle name="Normal 3 5 12 2 3" xfId="10524"/>
    <cellStyle name="Normal 3 5 12 2 3 2" xfId="34203"/>
    <cellStyle name="Normal 3 5 12 2 4" xfId="10525"/>
    <cellStyle name="Normal 3 5 12 2 5" xfId="10526"/>
    <cellStyle name="Normal 3 5 12 3" xfId="10527"/>
    <cellStyle name="Normal 3 5 12 3 2" xfId="10528"/>
    <cellStyle name="Normal 3 5 12 3 3" xfId="10529"/>
    <cellStyle name="Normal 3 5 12 4" xfId="10530"/>
    <cellStyle name="Normal 3 5 12 4 2" xfId="33412"/>
    <cellStyle name="Normal 3 5 12 5" xfId="10531"/>
    <cellStyle name="Normal 3 5 12 6" xfId="10532"/>
    <cellStyle name="Normal 3 5 13" xfId="10533"/>
    <cellStyle name="Normal 3 5 13 2" xfId="10534"/>
    <cellStyle name="Normal 3 5 13 2 2" xfId="10535"/>
    <cellStyle name="Normal 3 5 13 2 2 2" xfId="10536"/>
    <cellStyle name="Normal 3 5 13 2 2 3" xfId="10537"/>
    <cellStyle name="Normal 3 5 13 2 3" xfId="10538"/>
    <cellStyle name="Normal 3 5 13 2 3 2" xfId="34204"/>
    <cellStyle name="Normal 3 5 13 2 4" xfId="10539"/>
    <cellStyle name="Normal 3 5 13 2 5" xfId="10540"/>
    <cellStyle name="Normal 3 5 13 3" xfId="10541"/>
    <cellStyle name="Normal 3 5 13 3 2" xfId="10542"/>
    <cellStyle name="Normal 3 5 13 3 3" xfId="10543"/>
    <cellStyle name="Normal 3 5 13 4" xfId="10544"/>
    <cellStyle name="Normal 3 5 13 4 2" xfId="33413"/>
    <cellStyle name="Normal 3 5 13 5" xfId="10545"/>
    <cellStyle name="Normal 3 5 13 6" xfId="10546"/>
    <cellStyle name="Normal 3 5 14" xfId="10547"/>
    <cellStyle name="Normal 3 5 14 2" xfId="10548"/>
    <cellStyle name="Normal 3 5 14 2 2" xfId="10549"/>
    <cellStyle name="Normal 3 5 14 2 2 2" xfId="10550"/>
    <cellStyle name="Normal 3 5 14 2 2 3" xfId="10551"/>
    <cellStyle name="Normal 3 5 14 2 3" xfId="10552"/>
    <cellStyle name="Normal 3 5 14 2 3 2" xfId="34205"/>
    <cellStyle name="Normal 3 5 14 2 4" xfId="10553"/>
    <cellStyle name="Normal 3 5 14 2 5" xfId="10554"/>
    <cellStyle name="Normal 3 5 14 3" xfId="10555"/>
    <cellStyle name="Normal 3 5 14 3 2" xfId="10556"/>
    <cellStyle name="Normal 3 5 14 3 3" xfId="10557"/>
    <cellStyle name="Normal 3 5 14 4" xfId="10558"/>
    <cellStyle name="Normal 3 5 14 4 2" xfId="33414"/>
    <cellStyle name="Normal 3 5 14 5" xfId="10559"/>
    <cellStyle name="Normal 3 5 14 6" xfId="10560"/>
    <cellStyle name="Normal 3 5 15" xfId="10561"/>
    <cellStyle name="Normal 3 5 15 2" xfId="10562"/>
    <cellStyle name="Normal 3 5 15 2 2" xfId="10563"/>
    <cellStyle name="Normal 3 5 15 2 2 2" xfId="10564"/>
    <cellStyle name="Normal 3 5 15 2 2 3" xfId="10565"/>
    <cellStyle name="Normal 3 5 15 2 3" xfId="10566"/>
    <cellStyle name="Normal 3 5 15 2 3 2" xfId="34195"/>
    <cellStyle name="Normal 3 5 15 2 4" xfId="10567"/>
    <cellStyle name="Normal 3 5 15 2 5" xfId="10568"/>
    <cellStyle name="Normal 3 5 15 3" xfId="10569"/>
    <cellStyle name="Normal 3 5 15 3 2" xfId="10570"/>
    <cellStyle name="Normal 3 5 15 3 3" xfId="10571"/>
    <cellStyle name="Normal 3 5 15 4" xfId="10572"/>
    <cellStyle name="Normal 3 5 15 4 2" xfId="33415"/>
    <cellStyle name="Normal 3 5 15 5" xfId="10573"/>
    <cellStyle name="Normal 3 5 15 6" xfId="10574"/>
    <cellStyle name="Normal 3 5 16" xfId="10575"/>
    <cellStyle name="Normal 3 5 16 2" xfId="10576"/>
    <cellStyle name="Normal 3 5 16 2 2" xfId="10577"/>
    <cellStyle name="Normal 3 5 16 2 2 2" xfId="10578"/>
    <cellStyle name="Normal 3 5 16 2 2 3" xfId="10579"/>
    <cellStyle name="Normal 3 5 16 2 3" xfId="10580"/>
    <cellStyle name="Normal 3 5 16 2 3 2" xfId="34206"/>
    <cellStyle name="Normal 3 5 16 2 4" xfId="10581"/>
    <cellStyle name="Normal 3 5 16 2 5" xfId="10582"/>
    <cellStyle name="Normal 3 5 16 3" xfId="10583"/>
    <cellStyle name="Normal 3 5 16 3 2" xfId="10584"/>
    <cellStyle name="Normal 3 5 16 3 3" xfId="10585"/>
    <cellStyle name="Normal 3 5 16 4" xfId="10586"/>
    <cellStyle name="Normal 3 5 16 4 2" xfId="33416"/>
    <cellStyle name="Normal 3 5 16 5" xfId="10587"/>
    <cellStyle name="Normal 3 5 16 6" xfId="10588"/>
    <cellStyle name="Normal 3 5 17" xfId="10589"/>
    <cellStyle name="Normal 3 5 17 2" xfId="10590"/>
    <cellStyle name="Normal 3 5 17 2 2" xfId="10591"/>
    <cellStyle name="Normal 3 5 17 2 2 2" xfId="10592"/>
    <cellStyle name="Normal 3 5 17 2 2 3" xfId="10593"/>
    <cellStyle name="Normal 3 5 17 2 3" xfId="10594"/>
    <cellStyle name="Normal 3 5 17 2 3 2" xfId="34196"/>
    <cellStyle name="Normal 3 5 17 2 4" xfId="10595"/>
    <cellStyle name="Normal 3 5 17 2 5" xfId="10596"/>
    <cellStyle name="Normal 3 5 17 3" xfId="10597"/>
    <cellStyle name="Normal 3 5 17 3 2" xfId="10598"/>
    <cellStyle name="Normal 3 5 17 3 3" xfId="10599"/>
    <cellStyle name="Normal 3 5 17 4" xfId="10600"/>
    <cellStyle name="Normal 3 5 17 4 2" xfId="33417"/>
    <cellStyle name="Normal 3 5 17 5" xfId="10601"/>
    <cellStyle name="Normal 3 5 17 6" xfId="10602"/>
    <cellStyle name="Normal 3 5 18" xfId="10603"/>
    <cellStyle name="Normal 3 5 18 2" xfId="10604"/>
    <cellStyle name="Normal 3 5 18 2 2" xfId="10605"/>
    <cellStyle name="Normal 3 5 18 2 2 2" xfId="10606"/>
    <cellStyle name="Normal 3 5 18 2 2 3" xfId="10607"/>
    <cellStyle name="Normal 3 5 18 2 3" xfId="10608"/>
    <cellStyle name="Normal 3 5 18 2 3 2" xfId="34563"/>
    <cellStyle name="Normal 3 5 18 2 4" xfId="10609"/>
    <cellStyle name="Normal 3 5 18 2 5" xfId="10610"/>
    <cellStyle name="Normal 3 5 18 3" xfId="10611"/>
    <cellStyle name="Normal 3 5 18 3 2" xfId="10612"/>
    <cellStyle name="Normal 3 5 18 3 3" xfId="10613"/>
    <cellStyle name="Normal 3 5 18 4" xfId="10614"/>
    <cellStyle name="Normal 3 5 18 4 2" xfId="33418"/>
    <cellStyle name="Normal 3 5 18 5" xfId="10615"/>
    <cellStyle name="Normal 3 5 18 6" xfId="10616"/>
    <cellStyle name="Normal 3 5 19" xfId="10617"/>
    <cellStyle name="Normal 3 5 19 2" xfId="10618"/>
    <cellStyle name="Normal 3 5 19 2 2" xfId="10619"/>
    <cellStyle name="Normal 3 5 19 2 2 2" xfId="10620"/>
    <cellStyle name="Normal 3 5 19 2 2 3" xfId="10621"/>
    <cellStyle name="Normal 3 5 19 2 3" xfId="10622"/>
    <cellStyle name="Normal 3 5 19 2 3 2" xfId="34207"/>
    <cellStyle name="Normal 3 5 19 2 4" xfId="10623"/>
    <cellStyle name="Normal 3 5 19 2 5" xfId="10624"/>
    <cellStyle name="Normal 3 5 19 3" xfId="10625"/>
    <cellStyle name="Normal 3 5 19 3 2" xfId="10626"/>
    <cellStyle name="Normal 3 5 19 3 3" xfId="10627"/>
    <cellStyle name="Normal 3 5 19 4" xfId="10628"/>
    <cellStyle name="Normal 3 5 19 4 2" xfId="33419"/>
    <cellStyle name="Normal 3 5 19 5" xfId="10629"/>
    <cellStyle name="Normal 3 5 19 6" xfId="10630"/>
    <cellStyle name="Normal 3 5 2" xfId="10631"/>
    <cellStyle name="Normal 3 5 2 2" xfId="10632"/>
    <cellStyle name="Normal 3 5 2 2 2" xfId="10633"/>
    <cellStyle name="Normal 3 5 2 2 2 2" xfId="10634"/>
    <cellStyle name="Normal 3 5 2 2 2 2 2" xfId="10635"/>
    <cellStyle name="Normal 3 5 2 2 2 2 3" xfId="10636"/>
    <cellStyle name="Normal 3 5 2 2 2 3" xfId="10637"/>
    <cellStyle name="Normal 3 5 2 2 2 3 2" xfId="34209"/>
    <cellStyle name="Normal 3 5 2 2 2 4" xfId="10638"/>
    <cellStyle name="Normal 3 5 2 2 2 5" xfId="10639"/>
    <cellStyle name="Normal 3 5 2 2 3" xfId="10640"/>
    <cellStyle name="Normal 3 5 2 2 3 2" xfId="10641"/>
    <cellStyle name="Normal 3 5 2 2 3 3" xfId="10642"/>
    <cellStyle name="Normal 3 5 2 2 4" xfId="10643"/>
    <cellStyle name="Normal 3 5 2 2 4 2" xfId="33421"/>
    <cellStyle name="Normal 3 5 2 2 5" xfId="10644"/>
    <cellStyle name="Normal 3 5 2 2 6" xfId="10645"/>
    <cellStyle name="Normal 3 5 2 3" xfId="10646"/>
    <cellStyle name="Normal 3 5 2 3 2" xfId="10647"/>
    <cellStyle name="Normal 3 5 2 3 2 2" xfId="10648"/>
    <cellStyle name="Normal 3 5 2 3 2 2 2" xfId="10649"/>
    <cellStyle name="Normal 3 5 2 3 2 2 3" xfId="10650"/>
    <cellStyle name="Normal 3 5 2 3 2 3" xfId="10651"/>
    <cellStyle name="Normal 3 5 2 3 2 3 2" xfId="34208"/>
    <cellStyle name="Normal 3 5 2 3 2 4" xfId="10652"/>
    <cellStyle name="Normal 3 5 2 3 2 5" xfId="10653"/>
    <cellStyle name="Normal 3 5 2 3 3" xfId="10654"/>
    <cellStyle name="Normal 3 5 2 3 3 2" xfId="10655"/>
    <cellStyle name="Normal 3 5 2 3 3 3" xfId="10656"/>
    <cellStyle name="Normal 3 5 2 3 4" xfId="10657"/>
    <cellStyle name="Normal 3 5 2 3 4 2" xfId="33422"/>
    <cellStyle name="Normal 3 5 2 3 5" xfId="10658"/>
    <cellStyle name="Normal 3 5 2 3 6" xfId="10659"/>
    <cellStyle name="Normal 3 5 2 4" xfId="10660"/>
    <cellStyle name="Normal 3 5 2 4 2" xfId="10661"/>
    <cellStyle name="Normal 3 5 2 4 2 2" xfId="10662"/>
    <cellStyle name="Normal 3 5 2 4 2 3" xfId="10663"/>
    <cellStyle name="Normal 3 5 2 4 3" xfId="10664"/>
    <cellStyle name="Normal 3 5 2 4 3 2" xfId="34890"/>
    <cellStyle name="Normal 3 5 2 4 4" xfId="10665"/>
    <cellStyle name="Normal 3 5 2 4 5" xfId="10666"/>
    <cellStyle name="Normal 3 5 2 5" xfId="10667"/>
    <cellStyle name="Normal 3 5 2 5 2" xfId="10668"/>
    <cellStyle name="Normal 3 5 2 5 3" xfId="10669"/>
    <cellStyle name="Normal 3 5 2 6" xfId="10670"/>
    <cellStyle name="Normal 3 5 2 6 2" xfId="33420"/>
    <cellStyle name="Normal 3 5 2 7" xfId="10671"/>
    <cellStyle name="Normal 3 5 2 8" xfId="10672"/>
    <cellStyle name="Normal 3 5 2 9" xfId="10673"/>
    <cellStyle name="Normal 3 5 20" xfId="10674"/>
    <cellStyle name="Normal 3 5 20 2" xfId="10675"/>
    <cellStyle name="Normal 3 5 20 2 2" xfId="10676"/>
    <cellStyle name="Normal 3 5 20 2 2 2" xfId="10677"/>
    <cellStyle name="Normal 3 5 20 2 2 3" xfId="10678"/>
    <cellStyle name="Normal 3 5 20 2 3" xfId="10679"/>
    <cellStyle name="Normal 3 5 20 2 3 2" xfId="34564"/>
    <cellStyle name="Normal 3 5 20 2 4" xfId="10680"/>
    <cellStyle name="Normal 3 5 20 2 5" xfId="10681"/>
    <cellStyle name="Normal 3 5 20 3" xfId="10682"/>
    <cellStyle name="Normal 3 5 20 3 2" xfId="10683"/>
    <cellStyle name="Normal 3 5 20 3 3" xfId="10684"/>
    <cellStyle name="Normal 3 5 20 4" xfId="10685"/>
    <cellStyle name="Normal 3 5 20 4 2" xfId="33423"/>
    <cellStyle name="Normal 3 5 20 5" xfId="10686"/>
    <cellStyle name="Normal 3 5 20 6" xfId="10687"/>
    <cellStyle name="Normal 3 5 21" xfId="10688"/>
    <cellStyle name="Normal 3 5 21 2" xfId="10689"/>
    <cellStyle name="Normal 3 5 21 2 2" xfId="10690"/>
    <cellStyle name="Normal 3 5 21 2 2 2" xfId="10691"/>
    <cellStyle name="Normal 3 5 21 2 2 3" xfId="10692"/>
    <cellStyle name="Normal 3 5 21 2 3" xfId="10693"/>
    <cellStyle name="Normal 3 5 21 2 3 2" xfId="34896"/>
    <cellStyle name="Normal 3 5 21 2 4" xfId="10694"/>
    <cellStyle name="Normal 3 5 21 2 5" xfId="10695"/>
    <cellStyle name="Normal 3 5 21 3" xfId="10696"/>
    <cellStyle name="Normal 3 5 21 3 2" xfId="10697"/>
    <cellStyle name="Normal 3 5 21 3 3" xfId="10698"/>
    <cellStyle name="Normal 3 5 21 4" xfId="10699"/>
    <cellStyle name="Normal 3 5 21 4 2" xfId="33424"/>
    <cellStyle name="Normal 3 5 21 5" xfId="10700"/>
    <cellStyle name="Normal 3 5 21 6" xfId="10701"/>
    <cellStyle name="Normal 3 5 22" xfId="10702"/>
    <cellStyle name="Normal 3 5 22 2" xfId="10703"/>
    <cellStyle name="Normal 3 5 22 2 2" xfId="10704"/>
    <cellStyle name="Normal 3 5 22 2 2 2" xfId="10705"/>
    <cellStyle name="Normal 3 5 22 2 2 3" xfId="10706"/>
    <cellStyle name="Normal 3 5 22 2 3" xfId="10707"/>
    <cellStyle name="Normal 3 5 22 2 3 2" xfId="34250"/>
    <cellStyle name="Normal 3 5 22 2 4" xfId="10708"/>
    <cellStyle name="Normal 3 5 22 2 5" xfId="10709"/>
    <cellStyle name="Normal 3 5 22 3" xfId="10710"/>
    <cellStyle name="Normal 3 5 22 3 2" xfId="10711"/>
    <cellStyle name="Normal 3 5 22 3 3" xfId="10712"/>
    <cellStyle name="Normal 3 5 22 4" xfId="10713"/>
    <cellStyle name="Normal 3 5 22 4 2" xfId="33425"/>
    <cellStyle name="Normal 3 5 22 5" xfId="10714"/>
    <cellStyle name="Normal 3 5 22 6" xfId="10715"/>
    <cellStyle name="Normal 3 5 23" xfId="10716"/>
    <cellStyle name="Normal 3 5 23 2" xfId="10717"/>
    <cellStyle name="Normal 3 5 23 2 2" xfId="10718"/>
    <cellStyle name="Normal 3 5 23 2 2 2" xfId="10719"/>
    <cellStyle name="Normal 3 5 23 2 2 3" xfId="10720"/>
    <cellStyle name="Normal 3 5 23 2 3" xfId="10721"/>
    <cellStyle name="Normal 3 5 23 2 3 2" xfId="34647"/>
    <cellStyle name="Normal 3 5 23 2 4" xfId="10722"/>
    <cellStyle name="Normal 3 5 23 2 5" xfId="10723"/>
    <cellStyle name="Normal 3 5 23 3" xfId="10724"/>
    <cellStyle name="Normal 3 5 23 3 2" xfId="10725"/>
    <cellStyle name="Normal 3 5 23 3 3" xfId="10726"/>
    <cellStyle name="Normal 3 5 23 4" xfId="10727"/>
    <cellStyle name="Normal 3 5 23 4 2" xfId="33426"/>
    <cellStyle name="Normal 3 5 23 5" xfId="10728"/>
    <cellStyle name="Normal 3 5 23 6" xfId="10729"/>
    <cellStyle name="Normal 3 5 24" xfId="10730"/>
    <cellStyle name="Normal 3 5 24 2" xfId="10731"/>
    <cellStyle name="Normal 3 5 24 2 2" xfId="10732"/>
    <cellStyle name="Normal 3 5 24 2 3" xfId="10733"/>
    <cellStyle name="Normal 3 5 24 3" xfId="10734"/>
    <cellStyle name="Normal 3 5 24 3 2" xfId="33427"/>
    <cellStyle name="Normal 3 5 24 4" xfId="10735"/>
    <cellStyle name="Normal 3 5 24 5" xfId="10736"/>
    <cellStyle name="Normal 3 5 25" xfId="10737"/>
    <cellStyle name="Normal 3 5 25 2" xfId="10738"/>
    <cellStyle name="Normal 3 5 25 2 2" xfId="10739"/>
    <cellStyle name="Normal 3 5 25 2 3" xfId="10740"/>
    <cellStyle name="Normal 3 5 25 3" xfId="10741"/>
    <cellStyle name="Normal 3 5 25 3 2" xfId="34013"/>
    <cellStyle name="Normal 3 5 25 4" xfId="10742"/>
    <cellStyle name="Normal 3 5 25 5" xfId="10743"/>
    <cellStyle name="Normal 3 5 26" xfId="10744"/>
    <cellStyle name="Normal 3 5 26 2" xfId="10745"/>
    <cellStyle name="Normal 3 5 26 2 2" xfId="10746"/>
    <cellStyle name="Normal 3 5 26 2 2 2" xfId="10747"/>
    <cellStyle name="Normal 3 5 26 2 2 3" xfId="10748"/>
    <cellStyle name="Normal 3 5 26 2 3" xfId="10749"/>
    <cellStyle name="Normal 3 5 26 2 3 2" xfId="34917"/>
    <cellStyle name="Normal 3 5 26 2 4" xfId="10750"/>
    <cellStyle name="Normal 3 5 26 2 5" xfId="10751"/>
    <cellStyle name="Normal 3 5 26 3" xfId="10752"/>
    <cellStyle name="Normal 3 5 26 3 2" xfId="10753"/>
    <cellStyle name="Normal 3 5 26 3 3" xfId="10754"/>
    <cellStyle name="Normal 3 5 26 4" xfId="10755"/>
    <cellStyle name="Normal 3 5 26 4 2" xfId="34112"/>
    <cellStyle name="Normal 3 5 26 5" xfId="10756"/>
    <cellStyle name="Normal 3 5 26 6" xfId="10757"/>
    <cellStyle name="Normal 3 5 27" xfId="10758"/>
    <cellStyle name="Normal 3 5 27 2" xfId="10759"/>
    <cellStyle name="Normal 3 5 27 3" xfId="10760"/>
    <cellStyle name="Normal 3 5 28" xfId="10761"/>
    <cellStyle name="Normal 3 5 28 2" xfId="32529"/>
    <cellStyle name="Normal 3 5 29" xfId="10762"/>
    <cellStyle name="Normal 3 5 29 2" xfId="10763"/>
    <cellStyle name="Normal 3 5 3" xfId="10764"/>
    <cellStyle name="Normal 3 5 3 2" xfId="10765"/>
    <cellStyle name="Normal 3 5 3 2 2" xfId="10766"/>
    <cellStyle name="Normal 3 5 3 2 2 2" xfId="10767"/>
    <cellStyle name="Normal 3 5 3 2 2 2 2" xfId="10768"/>
    <cellStyle name="Normal 3 5 3 2 2 2 3" xfId="10769"/>
    <cellStyle name="Normal 3 5 3 2 2 3" xfId="10770"/>
    <cellStyle name="Normal 3 5 3 2 2 3 2" xfId="34251"/>
    <cellStyle name="Normal 3 5 3 2 2 4" xfId="10771"/>
    <cellStyle name="Normal 3 5 3 2 2 5" xfId="10772"/>
    <cellStyle name="Normal 3 5 3 2 2 6" xfId="10773"/>
    <cellStyle name="Normal 3 5 3 2 3" xfId="10774"/>
    <cellStyle name="Normal 3 5 3 2 3 2" xfId="10775"/>
    <cellStyle name="Normal 3 5 3 2 3 3" xfId="10776"/>
    <cellStyle name="Normal 3 5 3 2 4" xfId="10777"/>
    <cellStyle name="Normal 3 5 3 2 4 2" xfId="33429"/>
    <cellStyle name="Normal 3 5 3 2 5" xfId="10778"/>
    <cellStyle name="Normal 3 5 3 2 6" xfId="10779"/>
    <cellStyle name="Normal 3 5 3 2 7" xfId="10780"/>
    <cellStyle name="Normal 3 5 3 3" xfId="10781"/>
    <cellStyle name="Normal 3 5 3 3 2" xfId="10782"/>
    <cellStyle name="Normal 3 5 3 3 2 2" xfId="10783"/>
    <cellStyle name="Normal 3 5 3 3 2 3" xfId="10784"/>
    <cellStyle name="Normal 3 5 3 3 3" xfId="10785"/>
    <cellStyle name="Normal 3 5 3 3 3 2" xfId="34336"/>
    <cellStyle name="Normal 3 5 3 3 4" xfId="10786"/>
    <cellStyle name="Normal 3 5 3 3 5" xfId="10787"/>
    <cellStyle name="Normal 3 5 3 3 6" xfId="10788"/>
    <cellStyle name="Normal 3 5 3 4" xfId="10789"/>
    <cellStyle name="Normal 3 5 3 4 2" xfId="10790"/>
    <cellStyle name="Normal 3 5 3 4 3" xfId="10791"/>
    <cellStyle name="Normal 3 5 3 5" xfId="10792"/>
    <cellStyle name="Normal 3 5 3 5 2" xfId="33428"/>
    <cellStyle name="Normal 3 5 3 6" xfId="10793"/>
    <cellStyle name="Normal 3 5 3 7" xfId="10794"/>
    <cellStyle name="Normal 3 5 3 8" xfId="10795"/>
    <cellStyle name="Normal 3 5 30" xfId="10796"/>
    <cellStyle name="Normal 3 5 4" xfId="10797"/>
    <cellStyle name="Normal 3 5 4 2" xfId="10798"/>
    <cellStyle name="Normal 3 5 4 2 2" xfId="10799"/>
    <cellStyle name="Normal 3 5 4 2 2 2" xfId="10800"/>
    <cellStyle name="Normal 3 5 4 2 2 2 2" xfId="10801"/>
    <cellStyle name="Normal 3 5 4 2 2 2 3" xfId="10802"/>
    <cellStyle name="Normal 3 5 4 2 2 3" xfId="10803"/>
    <cellStyle name="Normal 3 5 4 2 2 3 2" xfId="34648"/>
    <cellStyle name="Normal 3 5 4 2 2 4" xfId="10804"/>
    <cellStyle name="Normal 3 5 4 2 2 5" xfId="10805"/>
    <cellStyle name="Normal 3 5 4 2 3" xfId="10806"/>
    <cellStyle name="Normal 3 5 4 2 3 2" xfId="10807"/>
    <cellStyle name="Normal 3 5 4 2 3 3" xfId="10808"/>
    <cellStyle name="Normal 3 5 4 2 4" xfId="10809"/>
    <cellStyle name="Normal 3 5 4 2 4 2" xfId="33431"/>
    <cellStyle name="Normal 3 5 4 2 5" xfId="10810"/>
    <cellStyle name="Normal 3 5 4 2 6" xfId="10811"/>
    <cellStyle name="Normal 3 5 4 2 7" xfId="10812"/>
    <cellStyle name="Normal 3 5 4 3" xfId="10813"/>
    <cellStyle name="Normal 3 5 4 3 2" xfId="10814"/>
    <cellStyle name="Normal 3 5 4 3 2 2" xfId="10815"/>
    <cellStyle name="Normal 3 5 4 3 2 3" xfId="10816"/>
    <cellStyle name="Normal 3 5 4 3 3" xfId="10817"/>
    <cellStyle name="Normal 3 5 4 3 3 2" xfId="34649"/>
    <cellStyle name="Normal 3 5 4 3 4" xfId="10818"/>
    <cellStyle name="Normal 3 5 4 3 5" xfId="10819"/>
    <cellStyle name="Normal 3 5 4 4" xfId="10820"/>
    <cellStyle name="Normal 3 5 4 4 2" xfId="10821"/>
    <cellStyle name="Normal 3 5 4 4 3" xfId="10822"/>
    <cellStyle name="Normal 3 5 4 5" xfId="10823"/>
    <cellStyle name="Normal 3 5 4 5 2" xfId="33430"/>
    <cellStyle name="Normal 3 5 4 6" xfId="10824"/>
    <cellStyle name="Normal 3 5 4 7" xfId="10825"/>
    <cellStyle name="Normal 3 5 4 8" xfId="10826"/>
    <cellStyle name="Normal 3 5 5" xfId="10827"/>
    <cellStyle name="Normal 3 5 5 2" xfId="10828"/>
    <cellStyle name="Normal 3 5 5 2 2" xfId="10829"/>
    <cellStyle name="Normal 3 5 5 2 2 2" xfId="10830"/>
    <cellStyle name="Normal 3 5 5 2 2 2 2" xfId="10831"/>
    <cellStyle name="Normal 3 5 5 2 2 2 3" xfId="10832"/>
    <cellStyle name="Normal 3 5 5 2 2 3" xfId="10833"/>
    <cellStyle name="Normal 3 5 5 2 2 3 2" xfId="34897"/>
    <cellStyle name="Normal 3 5 5 2 2 4" xfId="10834"/>
    <cellStyle name="Normal 3 5 5 2 2 5" xfId="10835"/>
    <cellStyle name="Normal 3 5 5 2 3" xfId="10836"/>
    <cellStyle name="Normal 3 5 5 2 3 2" xfId="10837"/>
    <cellStyle name="Normal 3 5 5 2 3 3" xfId="10838"/>
    <cellStyle name="Normal 3 5 5 2 4" xfId="10839"/>
    <cellStyle name="Normal 3 5 5 2 4 2" xfId="33433"/>
    <cellStyle name="Normal 3 5 5 2 5" xfId="10840"/>
    <cellStyle name="Normal 3 5 5 2 6" xfId="10841"/>
    <cellStyle name="Normal 3 5 5 3" xfId="10842"/>
    <cellStyle name="Normal 3 5 5 3 2" xfId="10843"/>
    <cellStyle name="Normal 3 5 5 3 2 2" xfId="10844"/>
    <cellStyle name="Normal 3 5 5 3 2 3" xfId="10845"/>
    <cellStyle name="Normal 3 5 5 3 3" xfId="10846"/>
    <cellStyle name="Normal 3 5 5 3 3 2" xfId="34252"/>
    <cellStyle name="Normal 3 5 5 3 4" xfId="10847"/>
    <cellStyle name="Normal 3 5 5 3 5" xfId="10848"/>
    <cellStyle name="Normal 3 5 5 4" xfId="10849"/>
    <cellStyle name="Normal 3 5 5 4 2" xfId="10850"/>
    <cellStyle name="Normal 3 5 5 4 3" xfId="10851"/>
    <cellStyle name="Normal 3 5 5 5" xfId="10852"/>
    <cellStyle name="Normal 3 5 5 5 2" xfId="33432"/>
    <cellStyle name="Normal 3 5 5 6" xfId="10853"/>
    <cellStyle name="Normal 3 5 5 7" xfId="10854"/>
    <cellStyle name="Normal 3 5 5 8" xfId="10855"/>
    <cellStyle name="Normal 3 5 6" xfId="10856"/>
    <cellStyle name="Normal 3 5 6 2" xfId="10857"/>
    <cellStyle name="Normal 3 5 6 2 2" xfId="10858"/>
    <cellStyle name="Normal 3 5 6 2 2 2" xfId="10859"/>
    <cellStyle name="Normal 3 5 6 2 2 2 2" xfId="10860"/>
    <cellStyle name="Normal 3 5 6 2 2 2 3" xfId="10861"/>
    <cellStyle name="Normal 3 5 6 2 2 3" xfId="10862"/>
    <cellStyle name="Normal 3 5 6 2 2 3 2" xfId="34253"/>
    <cellStyle name="Normal 3 5 6 2 2 4" xfId="10863"/>
    <cellStyle name="Normal 3 5 6 2 2 5" xfId="10864"/>
    <cellStyle name="Normal 3 5 6 2 3" xfId="10865"/>
    <cellStyle name="Normal 3 5 6 2 3 2" xfId="10866"/>
    <cellStyle name="Normal 3 5 6 2 3 3" xfId="10867"/>
    <cellStyle name="Normal 3 5 6 2 4" xfId="10868"/>
    <cellStyle name="Normal 3 5 6 2 4 2" xfId="33435"/>
    <cellStyle name="Normal 3 5 6 2 5" xfId="10869"/>
    <cellStyle name="Normal 3 5 6 2 6" xfId="10870"/>
    <cellStyle name="Normal 3 5 6 3" xfId="10871"/>
    <cellStyle name="Normal 3 5 6 3 2" xfId="10872"/>
    <cellStyle name="Normal 3 5 6 3 2 2" xfId="10873"/>
    <cellStyle name="Normal 3 5 6 3 2 3" xfId="10874"/>
    <cellStyle name="Normal 3 5 6 3 3" xfId="10875"/>
    <cellStyle name="Normal 3 5 6 3 3 2" xfId="34838"/>
    <cellStyle name="Normal 3 5 6 3 4" xfId="10876"/>
    <cellStyle name="Normal 3 5 6 3 5" xfId="10877"/>
    <cellStyle name="Normal 3 5 6 4" xfId="10878"/>
    <cellStyle name="Normal 3 5 6 4 2" xfId="10879"/>
    <cellStyle name="Normal 3 5 6 4 3" xfId="10880"/>
    <cellStyle name="Normal 3 5 6 5" xfId="10881"/>
    <cellStyle name="Normal 3 5 6 5 2" xfId="33434"/>
    <cellStyle name="Normal 3 5 6 6" xfId="10882"/>
    <cellStyle name="Normal 3 5 6 7" xfId="10883"/>
    <cellStyle name="Normal 3 5 7" xfId="10884"/>
    <cellStyle name="Normal 3 5 7 2" xfId="10885"/>
    <cellStyle name="Normal 3 5 7 2 2" xfId="10886"/>
    <cellStyle name="Normal 3 5 7 2 2 2" xfId="10887"/>
    <cellStyle name="Normal 3 5 7 2 2 2 2" xfId="10888"/>
    <cellStyle name="Normal 3 5 7 2 2 2 3" xfId="10889"/>
    <cellStyle name="Normal 3 5 7 2 2 3" xfId="10890"/>
    <cellStyle name="Normal 3 5 7 2 2 3 2" xfId="34650"/>
    <cellStyle name="Normal 3 5 7 2 2 4" xfId="10891"/>
    <cellStyle name="Normal 3 5 7 2 2 5" xfId="10892"/>
    <cellStyle name="Normal 3 5 7 2 3" xfId="10893"/>
    <cellStyle name="Normal 3 5 7 2 3 2" xfId="10894"/>
    <cellStyle name="Normal 3 5 7 2 3 3" xfId="10895"/>
    <cellStyle name="Normal 3 5 7 2 4" xfId="10896"/>
    <cellStyle name="Normal 3 5 7 2 4 2" xfId="33437"/>
    <cellStyle name="Normal 3 5 7 2 5" xfId="10897"/>
    <cellStyle name="Normal 3 5 7 2 6" xfId="10898"/>
    <cellStyle name="Normal 3 5 7 3" xfId="10899"/>
    <cellStyle name="Normal 3 5 7 3 2" xfId="10900"/>
    <cellStyle name="Normal 3 5 7 3 2 2" xfId="10901"/>
    <cellStyle name="Normal 3 5 7 3 2 3" xfId="10902"/>
    <cellStyle name="Normal 3 5 7 3 3" xfId="10903"/>
    <cellStyle name="Normal 3 5 7 3 3 2" xfId="34651"/>
    <cellStyle name="Normal 3 5 7 3 4" xfId="10904"/>
    <cellStyle name="Normal 3 5 7 3 5" xfId="10905"/>
    <cellStyle name="Normal 3 5 7 4" xfId="10906"/>
    <cellStyle name="Normal 3 5 7 4 2" xfId="10907"/>
    <cellStyle name="Normal 3 5 7 4 3" xfId="10908"/>
    <cellStyle name="Normal 3 5 7 5" xfId="10909"/>
    <cellStyle name="Normal 3 5 7 5 2" xfId="33436"/>
    <cellStyle name="Normal 3 5 7 6" xfId="10910"/>
    <cellStyle name="Normal 3 5 7 7" xfId="10911"/>
    <cellStyle name="Normal 3 5 8" xfId="10912"/>
    <cellStyle name="Normal 3 5 8 2" xfId="10913"/>
    <cellStyle name="Normal 3 5 8 2 2" xfId="10914"/>
    <cellStyle name="Normal 3 5 8 2 2 2" xfId="10915"/>
    <cellStyle name="Normal 3 5 8 2 2 3" xfId="10916"/>
    <cellStyle name="Normal 3 5 8 2 3" xfId="10917"/>
    <cellStyle name="Normal 3 5 8 2 3 2" xfId="34839"/>
    <cellStyle name="Normal 3 5 8 2 4" xfId="10918"/>
    <cellStyle name="Normal 3 5 8 2 5" xfId="10919"/>
    <cellStyle name="Normal 3 5 8 3" xfId="10920"/>
    <cellStyle name="Normal 3 5 8 3 2" xfId="10921"/>
    <cellStyle name="Normal 3 5 8 3 3" xfId="10922"/>
    <cellStyle name="Normal 3 5 8 4" xfId="10923"/>
    <cellStyle name="Normal 3 5 8 4 2" xfId="33438"/>
    <cellStyle name="Normal 3 5 8 5" xfId="10924"/>
    <cellStyle name="Normal 3 5 8 6" xfId="10925"/>
    <cellStyle name="Normal 3 5 9" xfId="10926"/>
    <cellStyle name="Normal 3 5 9 2" xfId="10927"/>
    <cellStyle name="Normal 3 5 9 2 2" xfId="10928"/>
    <cellStyle name="Normal 3 5 9 2 2 2" xfId="10929"/>
    <cellStyle name="Normal 3 5 9 2 2 3" xfId="10930"/>
    <cellStyle name="Normal 3 5 9 2 3" xfId="10931"/>
    <cellStyle name="Normal 3 5 9 2 3 2" xfId="34565"/>
    <cellStyle name="Normal 3 5 9 2 4" xfId="10932"/>
    <cellStyle name="Normal 3 5 9 2 5" xfId="10933"/>
    <cellStyle name="Normal 3 5 9 3" xfId="10934"/>
    <cellStyle name="Normal 3 5 9 3 2" xfId="10935"/>
    <cellStyle name="Normal 3 5 9 3 3" xfId="10936"/>
    <cellStyle name="Normal 3 5 9 4" xfId="10937"/>
    <cellStyle name="Normal 3 5 9 4 2" xfId="33439"/>
    <cellStyle name="Normal 3 5 9 5" xfId="10938"/>
    <cellStyle name="Normal 3 5 9 6" xfId="10939"/>
    <cellStyle name="Normal 3 6" xfId="10940"/>
    <cellStyle name="Normal 3 6 2" xfId="10941"/>
    <cellStyle name="Normal 3 6 2 2" xfId="10942"/>
    <cellStyle name="Normal 3 6 2 2 2" xfId="10943"/>
    <cellStyle name="Normal 3 6 2 2 2 2" xfId="10944"/>
    <cellStyle name="Normal 3 6 2 2 2 2 2" xfId="10945"/>
    <cellStyle name="Normal 3 6 2 2 2 2 3" xfId="10946"/>
    <cellStyle name="Normal 3 6 2 2 2 3" xfId="10947"/>
    <cellStyle name="Normal 3 6 2 2 2 3 2" xfId="34254"/>
    <cellStyle name="Normal 3 6 2 2 2 4" xfId="10948"/>
    <cellStyle name="Normal 3 6 2 2 2 5" xfId="10949"/>
    <cellStyle name="Normal 3 6 2 2 3" xfId="10950"/>
    <cellStyle name="Normal 3 6 2 2 3 2" xfId="10951"/>
    <cellStyle name="Normal 3 6 2 2 3 3" xfId="10952"/>
    <cellStyle name="Normal 3 6 2 2 4" xfId="10953"/>
    <cellStyle name="Normal 3 6 2 2 4 2" xfId="33442"/>
    <cellStyle name="Normal 3 6 2 2 5" xfId="10954"/>
    <cellStyle name="Normal 3 6 2 2 6" xfId="10955"/>
    <cellStyle name="Normal 3 6 2 2 7" xfId="10956"/>
    <cellStyle name="Normal 3 6 2 3" xfId="10957"/>
    <cellStyle name="Normal 3 6 2 3 2" xfId="10958"/>
    <cellStyle name="Normal 3 6 2 3 2 2" xfId="10959"/>
    <cellStyle name="Normal 3 6 2 3 2 3" xfId="10960"/>
    <cellStyle name="Normal 3 6 2 3 3" xfId="10961"/>
    <cellStyle name="Normal 3 6 2 3 3 2" xfId="34255"/>
    <cellStyle name="Normal 3 6 2 3 4" xfId="10962"/>
    <cellStyle name="Normal 3 6 2 3 5" xfId="10963"/>
    <cellStyle name="Normal 3 6 2 3 6" xfId="10964"/>
    <cellStyle name="Normal 3 6 2 4" xfId="10965"/>
    <cellStyle name="Normal 3 6 2 4 2" xfId="10966"/>
    <cellStyle name="Normal 3 6 2 4 3" xfId="10967"/>
    <cellStyle name="Normal 3 6 2 4 4" xfId="10968"/>
    <cellStyle name="Normal 3 6 2 5" xfId="10969"/>
    <cellStyle name="Normal 3 6 2 5 2" xfId="33441"/>
    <cellStyle name="Normal 3 6 2 6" xfId="10970"/>
    <cellStyle name="Normal 3 6 2 7" xfId="10971"/>
    <cellStyle name="Normal 3 6 2 8" xfId="10972"/>
    <cellStyle name="Normal 3 6 3" xfId="10973"/>
    <cellStyle name="Normal 3 6 3 2" xfId="10974"/>
    <cellStyle name="Normal 3 6 3 2 2" xfId="10975"/>
    <cellStyle name="Normal 3 6 3 2 2 2" xfId="10976"/>
    <cellStyle name="Normal 3 6 3 2 2 3" xfId="10977"/>
    <cellStyle name="Normal 3 6 3 2 3" xfId="10978"/>
    <cellStyle name="Normal 3 6 3 2 3 2" xfId="34256"/>
    <cellStyle name="Normal 3 6 3 2 4" xfId="10979"/>
    <cellStyle name="Normal 3 6 3 2 5" xfId="10980"/>
    <cellStyle name="Normal 3 6 3 3" xfId="10981"/>
    <cellStyle name="Normal 3 6 3 3 2" xfId="10982"/>
    <cellStyle name="Normal 3 6 3 3 2 2" xfId="10983"/>
    <cellStyle name="Normal 3 6 3 3 2 3" xfId="10984"/>
    <cellStyle name="Normal 3 6 3 3 3" xfId="10985"/>
    <cellStyle name="Normal 3 6 3 3 4" xfId="10986"/>
    <cellStyle name="Normal 3 6 3 3 5" xfId="10987"/>
    <cellStyle name="Normal 3 6 3 4" xfId="10988"/>
    <cellStyle name="Normal 3 6 3 4 2" xfId="10989"/>
    <cellStyle name="Normal 3 6 3 4 3" xfId="10990"/>
    <cellStyle name="Normal 3 6 3 5" xfId="10991"/>
    <cellStyle name="Normal 3 6 3 5 2" xfId="33443"/>
    <cellStyle name="Normal 3 6 3 6" xfId="10992"/>
    <cellStyle name="Normal 3 6 3 7" xfId="10993"/>
    <cellStyle name="Normal 3 6 3 8" xfId="10994"/>
    <cellStyle name="Normal 3 6 4" xfId="10995"/>
    <cellStyle name="Normal 3 6 4 2" xfId="10996"/>
    <cellStyle name="Normal 3 6 4 2 2" xfId="10997"/>
    <cellStyle name="Normal 3 6 4 2 3" xfId="10998"/>
    <cellStyle name="Normal 3 6 4 3" xfId="10999"/>
    <cellStyle name="Normal 3 6 4 3 2" xfId="34058"/>
    <cellStyle name="Normal 3 6 4 4" xfId="11000"/>
    <cellStyle name="Normal 3 6 4 5" xfId="11001"/>
    <cellStyle name="Normal 3 6 4 6" xfId="11002"/>
    <cellStyle name="Normal 3 6 5" xfId="11003"/>
    <cellStyle name="Normal 3 6 5 2" xfId="11004"/>
    <cellStyle name="Normal 3 6 5 2 2" xfId="11005"/>
    <cellStyle name="Normal 3 6 5 2 3" xfId="11006"/>
    <cellStyle name="Normal 3 6 5 3" xfId="11007"/>
    <cellStyle name="Normal 3 6 5 4" xfId="11008"/>
    <cellStyle name="Normal 3 6 5 5" xfId="11009"/>
    <cellStyle name="Normal 3 6 6" xfId="11010"/>
    <cellStyle name="Normal 3 6 6 2" xfId="11011"/>
    <cellStyle name="Normal 3 6 6 3" xfId="11012"/>
    <cellStyle name="Normal 3 6 7" xfId="11013"/>
    <cellStyle name="Normal 3 6 7 2" xfId="33440"/>
    <cellStyle name="Normal 3 6 8" xfId="11014"/>
    <cellStyle name="Normal 3 6 9" xfId="11015"/>
    <cellStyle name="Normal 3 7" xfId="11016"/>
    <cellStyle name="Normal 3 7 2" xfId="11017"/>
    <cellStyle name="Normal 3 7 2 2" xfId="11018"/>
    <cellStyle name="Normal 3 7 2 2 2" xfId="11019"/>
    <cellStyle name="Normal 3 7 2 2 2 2" xfId="11020"/>
    <cellStyle name="Normal 3 7 2 2 2 2 2" xfId="11021"/>
    <cellStyle name="Normal 3 7 2 2 2 2 3" xfId="11022"/>
    <cellStyle name="Normal 3 7 2 2 2 3" xfId="11023"/>
    <cellStyle name="Normal 3 7 2 2 2 3 2" xfId="34566"/>
    <cellStyle name="Normal 3 7 2 2 2 4" xfId="11024"/>
    <cellStyle name="Normal 3 7 2 2 2 5" xfId="11025"/>
    <cellStyle name="Normal 3 7 2 2 3" xfId="11026"/>
    <cellStyle name="Normal 3 7 2 2 3 2" xfId="11027"/>
    <cellStyle name="Normal 3 7 2 2 3 3" xfId="11028"/>
    <cellStyle name="Normal 3 7 2 2 4" xfId="11029"/>
    <cellStyle name="Normal 3 7 2 2 4 2" xfId="33446"/>
    <cellStyle name="Normal 3 7 2 2 5" xfId="11030"/>
    <cellStyle name="Normal 3 7 2 2 6" xfId="11031"/>
    <cellStyle name="Normal 3 7 2 3" xfId="11032"/>
    <cellStyle name="Normal 3 7 2 3 2" xfId="11033"/>
    <cellStyle name="Normal 3 7 2 3 2 2" xfId="11034"/>
    <cellStyle name="Normal 3 7 2 3 2 3" xfId="11035"/>
    <cellStyle name="Normal 3 7 2 3 3" xfId="11036"/>
    <cellStyle name="Normal 3 7 2 3 3 2" xfId="34567"/>
    <cellStyle name="Normal 3 7 2 3 4" xfId="11037"/>
    <cellStyle name="Normal 3 7 2 3 5" xfId="11038"/>
    <cellStyle name="Normal 3 7 2 4" xfId="11039"/>
    <cellStyle name="Normal 3 7 2 4 2" xfId="11040"/>
    <cellStyle name="Normal 3 7 2 4 3" xfId="11041"/>
    <cellStyle name="Normal 3 7 2 5" xfId="11042"/>
    <cellStyle name="Normal 3 7 2 5 2" xfId="33445"/>
    <cellStyle name="Normal 3 7 2 6" xfId="11043"/>
    <cellStyle name="Normal 3 7 2 7" xfId="11044"/>
    <cellStyle name="Normal 3 7 2 8" xfId="11045"/>
    <cellStyle name="Normal 3 7 3" xfId="11046"/>
    <cellStyle name="Normal 3 7 3 2" xfId="11047"/>
    <cellStyle name="Normal 3 7 3 2 2" xfId="11048"/>
    <cellStyle name="Normal 3 7 3 2 2 2" xfId="11049"/>
    <cellStyle name="Normal 3 7 3 2 2 3" xfId="11050"/>
    <cellStyle name="Normal 3 7 3 2 3" xfId="11051"/>
    <cellStyle name="Normal 3 7 3 2 3 2" xfId="34568"/>
    <cellStyle name="Normal 3 7 3 2 4" xfId="11052"/>
    <cellStyle name="Normal 3 7 3 2 5" xfId="11053"/>
    <cellStyle name="Normal 3 7 3 3" xfId="11054"/>
    <cellStyle name="Normal 3 7 3 3 2" xfId="11055"/>
    <cellStyle name="Normal 3 7 3 3 2 2" xfId="11056"/>
    <cellStyle name="Normal 3 7 3 3 2 3" xfId="11057"/>
    <cellStyle name="Normal 3 7 3 3 3" xfId="11058"/>
    <cellStyle name="Normal 3 7 3 3 4" xfId="11059"/>
    <cellStyle name="Normal 3 7 3 3 5" xfId="11060"/>
    <cellStyle name="Normal 3 7 3 4" xfId="11061"/>
    <cellStyle name="Normal 3 7 3 4 2" xfId="11062"/>
    <cellStyle name="Normal 3 7 3 4 3" xfId="11063"/>
    <cellStyle name="Normal 3 7 3 5" xfId="11064"/>
    <cellStyle name="Normal 3 7 3 5 2" xfId="33447"/>
    <cellStyle name="Normal 3 7 3 6" xfId="11065"/>
    <cellStyle name="Normal 3 7 3 7" xfId="11066"/>
    <cellStyle name="Normal 3 7 3 8" xfId="11067"/>
    <cellStyle name="Normal 3 7 4" xfId="11068"/>
    <cellStyle name="Normal 3 7 4 2" xfId="11069"/>
    <cellStyle name="Normal 3 7 4 2 2" xfId="11070"/>
    <cellStyle name="Normal 3 7 4 2 3" xfId="11071"/>
    <cellStyle name="Normal 3 7 4 3" xfId="11072"/>
    <cellStyle name="Normal 3 7 4 3 2" xfId="34059"/>
    <cellStyle name="Normal 3 7 4 4" xfId="11073"/>
    <cellStyle name="Normal 3 7 4 5" xfId="11074"/>
    <cellStyle name="Normal 3 7 4 6" xfId="11075"/>
    <cellStyle name="Normal 3 7 5" xfId="11076"/>
    <cellStyle name="Normal 3 7 5 2" xfId="11077"/>
    <cellStyle name="Normal 3 7 5 2 2" xfId="11078"/>
    <cellStyle name="Normal 3 7 5 2 3" xfId="11079"/>
    <cellStyle name="Normal 3 7 5 3" xfId="11080"/>
    <cellStyle name="Normal 3 7 5 4" xfId="11081"/>
    <cellStyle name="Normal 3 7 5 5" xfId="11082"/>
    <cellStyle name="Normal 3 7 6" xfId="11083"/>
    <cellStyle name="Normal 3 7 6 2" xfId="11084"/>
    <cellStyle name="Normal 3 7 6 3" xfId="11085"/>
    <cellStyle name="Normal 3 7 7" xfId="11086"/>
    <cellStyle name="Normal 3 7 7 2" xfId="33444"/>
    <cellStyle name="Normal 3 7 8" xfId="11087"/>
    <cellStyle name="Normal 3 7 8 2" xfId="11088"/>
    <cellStyle name="Normal 3 7 9" xfId="11089"/>
    <cellStyle name="Normal 3 8" xfId="11090"/>
    <cellStyle name="Normal 3 8 2" xfId="11091"/>
    <cellStyle name="Normal 3 8 2 2" xfId="11092"/>
    <cellStyle name="Normal 3 8 2 2 2" xfId="11093"/>
    <cellStyle name="Normal 3 8 2 2 2 2" xfId="11094"/>
    <cellStyle name="Normal 3 8 2 2 2 2 2" xfId="11095"/>
    <cellStyle name="Normal 3 8 2 2 2 2 3" xfId="11096"/>
    <cellStyle name="Normal 3 8 2 2 2 3" xfId="11097"/>
    <cellStyle name="Normal 3 8 2 2 2 3 2" xfId="34652"/>
    <cellStyle name="Normal 3 8 2 2 2 4" xfId="11098"/>
    <cellStyle name="Normal 3 8 2 2 2 5" xfId="11099"/>
    <cellStyle name="Normal 3 8 2 2 3" xfId="11100"/>
    <cellStyle name="Normal 3 8 2 2 3 2" xfId="11101"/>
    <cellStyle name="Normal 3 8 2 2 3 3" xfId="11102"/>
    <cellStyle name="Normal 3 8 2 2 4" xfId="11103"/>
    <cellStyle name="Normal 3 8 2 2 4 2" xfId="33450"/>
    <cellStyle name="Normal 3 8 2 2 5" xfId="11104"/>
    <cellStyle name="Normal 3 8 2 2 6" xfId="11105"/>
    <cellStyle name="Normal 3 8 2 3" xfId="11106"/>
    <cellStyle name="Normal 3 8 2 3 2" xfId="11107"/>
    <cellStyle name="Normal 3 8 2 3 2 2" xfId="11108"/>
    <cellStyle name="Normal 3 8 2 3 2 3" xfId="11109"/>
    <cellStyle name="Normal 3 8 2 3 3" xfId="11110"/>
    <cellStyle name="Normal 3 8 2 3 3 2" xfId="34840"/>
    <cellStyle name="Normal 3 8 2 3 4" xfId="11111"/>
    <cellStyle name="Normal 3 8 2 3 5" xfId="11112"/>
    <cellStyle name="Normal 3 8 2 4" xfId="11113"/>
    <cellStyle name="Normal 3 8 2 4 2" xfId="11114"/>
    <cellStyle name="Normal 3 8 2 4 3" xfId="11115"/>
    <cellStyle name="Normal 3 8 2 5" xfId="11116"/>
    <cellStyle name="Normal 3 8 2 5 2" xfId="33449"/>
    <cellStyle name="Normal 3 8 2 6" xfId="11117"/>
    <cellStyle name="Normal 3 8 2 7" xfId="11118"/>
    <cellStyle name="Normal 3 8 2 8" xfId="11119"/>
    <cellStyle name="Normal 3 8 3" xfId="11120"/>
    <cellStyle name="Normal 3 8 3 2" xfId="11121"/>
    <cellStyle name="Normal 3 8 3 2 2" xfId="11122"/>
    <cellStyle name="Normal 3 8 3 2 2 2" xfId="11123"/>
    <cellStyle name="Normal 3 8 3 2 2 3" xfId="11124"/>
    <cellStyle name="Normal 3 8 3 2 3" xfId="11125"/>
    <cellStyle name="Normal 3 8 3 2 3 2" xfId="34653"/>
    <cellStyle name="Normal 3 8 3 2 4" xfId="11126"/>
    <cellStyle name="Normal 3 8 3 2 5" xfId="11127"/>
    <cellStyle name="Normal 3 8 3 3" xfId="11128"/>
    <cellStyle name="Normal 3 8 3 3 2" xfId="11129"/>
    <cellStyle name="Normal 3 8 3 3 3" xfId="11130"/>
    <cellStyle name="Normal 3 8 3 4" xfId="11131"/>
    <cellStyle name="Normal 3 8 3 4 2" xfId="33451"/>
    <cellStyle name="Normal 3 8 3 5" xfId="11132"/>
    <cellStyle name="Normal 3 8 3 6" xfId="11133"/>
    <cellStyle name="Normal 3 8 3 7" xfId="11134"/>
    <cellStyle name="Normal 3 8 4" xfId="11135"/>
    <cellStyle name="Normal 3 8 4 2" xfId="11136"/>
    <cellStyle name="Normal 3 8 4 2 2" xfId="11137"/>
    <cellStyle name="Normal 3 8 4 2 3" xfId="11138"/>
    <cellStyle name="Normal 3 8 4 3" xfId="11139"/>
    <cellStyle name="Normal 3 8 4 3 2" xfId="34060"/>
    <cellStyle name="Normal 3 8 4 4" xfId="11140"/>
    <cellStyle name="Normal 3 8 4 5" xfId="11141"/>
    <cellStyle name="Normal 3 8 5" xfId="11142"/>
    <cellStyle name="Normal 3 8 5 2" xfId="11143"/>
    <cellStyle name="Normal 3 8 5 3" xfId="11144"/>
    <cellStyle name="Normal 3 8 6" xfId="11145"/>
    <cellStyle name="Normal 3 8 6 2" xfId="33448"/>
    <cellStyle name="Normal 3 8 7" xfId="11146"/>
    <cellStyle name="Normal 3 8 7 2" xfId="11147"/>
    <cellStyle name="Normal 3 8 8" xfId="11148"/>
    <cellStyle name="Normal 3 9" xfId="11149"/>
    <cellStyle name="Normal 3 9 2" xfId="11150"/>
    <cellStyle name="Normal 3 9 2 2" xfId="11151"/>
    <cellStyle name="Normal 3 9 2 2 2" xfId="11152"/>
    <cellStyle name="Normal 3 9 2 2 2 2" xfId="11153"/>
    <cellStyle name="Normal 3 9 2 2 2 2 2" xfId="11154"/>
    <cellStyle name="Normal 3 9 2 2 2 2 3" xfId="11155"/>
    <cellStyle name="Normal 3 9 2 2 2 3" xfId="11156"/>
    <cellStyle name="Normal 3 9 2 2 2 3 2" xfId="34859"/>
    <cellStyle name="Normal 3 9 2 2 2 4" xfId="11157"/>
    <cellStyle name="Normal 3 9 2 2 2 5" xfId="11158"/>
    <cellStyle name="Normal 3 9 2 2 3" xfId="11159"/>
    <cellStyle name="Normal 3 9 2 2 3 2" xfId="11160"/>
    <cellStyle name="Normal 3 9 2 2 3 3" xfId="11161"/>
    <cellStyle name="Normal 3 9 2 2 4" xfId="11162"/>
    <cellStyle name="Normal 3 9 2 2 4 2" xfId="33454"/>
    <cellStyle name="Normal 3 9 2 2 5" xfId="11163"/>
    <cellStyle name="Normal 3 9 2 2 6" xfId="11164"/>
    <cellStyle name="Normal 3 9 2 3" xfId="11165"/>
    <cellStyle name="Normal 3 9 2 3 2" xfId="11166"/>
    <cellStyle name="Normal 3 9 2 3 2 2" xfId="11167"/>
    <cellStyle name="Normal 3 9 2 3 2 3" xfId="11168"/>
    <cellStyle name="Normal 3 9 2 3 3" xfId="11169"/>
    <cellStyle name="Normal 3 9 2 3 3 2" xfId="34907"/>
    <cellStyle name="Normal 3 9 2 3 4" xfId="11170"/>
    <cellStyle name="Normal 3 9 2 3 5" xfId="11171"/>
    <cellStyle name="Normal 3 9 2 4" xfId="11172"/>
    <cellStyle name="Normal 3 9 2 4 2" xfId="11173"/>
    <cellStyle name="Normal 3 9 2 4 3" xfId="11174"/>
    <cellStyle name="Normal 3 9 2 5" xfId="11175"/>
    <cellStyle name="Normal 3 9 2 5 2" xfId="33453"/>
    <cellStyle name="Normal 3 9 2 6" xfId="11176"/>
    <cellStyle name="Normal 3 9 2 7" xfId="11177"/>
    <cellStyle name="Normal 3 9 2 8" xfId="11178"/>
    <cellStyle name="Normal 3 9 3" xfId="11179"/>
    <cellStyle name="Normal 3 9 3 2" xfId="11180"/>
    <cellStyle name="Normal 3 9 3 2 2" xfId="11181"/>
    <cellStyle name="Normal 3 9 3 2 2 2" xfId="11182"/>
    <cellStyle name="Normal 3 9 3 2 2 3" xfId="11183"/>
    <cellStyle name="Normal 3 9 3 2 3" xfId="11184"/>
    <cellStyle name="Normal 3 9 3 2 3 2" xfId="34837"/>
    <cellStyle name="Normal 3 9 3 2 4" xfId="11185"/>
    <cellStyle name="Normal 3 9 3 2 5" xfId="11186"/>
    <cellStyle name="Normal 3 9 3 3" xfId="11187"/>
    <cellStyle name="Normal 3 9 3 3 2" xfId="11188"/>
    <cellStyle name="Normal 3 9 3 3 3" xfId="11189"/>
    <cellStyle name="Normal 3 9 3 4" xfId="11190"/>
    <cellStyle name="Normal 3 9 3 4 2" xfId="33455"/>
    <cellStyle name="Normal 3 9 3 5" xfId="11191"/>
    <cellStyle name="Normal 3 9 3 6" xfId="11192"/>
    <cellStyle name="Normal 3 9 4" xfId="11193"/>
    <cellStyle name="Normal 3 9 4 2" xfId="11194"/>
    <cellStyle name="Normal 3 9 4 2 2" xfId="11195"/>
    <cellStyle name="Normal 3 9 4 2 3" xfId="11196"/>
    <cellStyle name="Normal 3 9 4 3" xfId="11197"/>
    <cellStyle name="Normal 3 9 4 3 2" xfId="34061"/>
    <cellStyle name="Normal 3 9 4 4" xfId="11198"/>
    <cellStyle name="Normal 3 9 4 5" xfId="11199"/>
    <cellStyle name="Normal 3 9 5" xfId="11200"/>
    <cellStyle name="Normal 3 9 5 2" xfId="11201"/>
    <cellStyle name="Normal 3 9 5 3" xfId="11202"/>
    <cellStyle name="Normal 3 9 6" xfId="11203"/>
    <cellStyle name="Normal 3 9 6 2" xfId="33452"/>
    <cellStyle name="Normal 3 9 7" xfId="11204"/>
    <cellStyle name="Normal 3 9 8" xfId="11205"/>
    <cellStyle name="Normal 3 9 9" xfId="11206"/>
    <cellStyle name="Normal 30" xfId="11207"/>
    <cellStyle name="Normal 30 2" xfId="11208"/>
    <cellStyle name="Normal 30 2 2" xfId="11209"/>
    <cellStyle name="Normal 30 2 2 2" xfId="11210"/>
    <cellStyle name="Normal 30 2 2 3" xfId="11211"/>
    <cellStyle name="Normal 30 2 3" xfId="11212"/>
    <cellStyle name="Normal 30 2 3 2" xfId="33936"/>
    <cellStyle name="Normal 30 2 4" xfId="11213"/>
    <cellStyle name="Normal 30 2 5" xfId="11214"/>
    <cellStyle name="Normal 30 3" xfId="11215"/>
    <cellStyle name="Normal 30 3 2" xfId="11216"/>
    <cellStyle name="Normal 30 3 2 2" xfId="11217"/>
    <cellStyle name="Normal 30 3 2 3" xfId="11218"/>
    <cellStyle name="Normal 30 3 3" xfId="11219"/>
    <cellStyle name="Normal 30 3 3 2" xfId="33934"/>
    <cellStyle name="Normal 30 3 4" xfId="11220"/>
    <cellStyle name="Normal 30 3 5" xfId="11221"/>
    <cellStyle name="Normal 30 4" xfId="11222"/>
    <cellStyle name="Normal 30 4 2" xfId="11223"/>
    <cellStyle name="Normal 30 4 3" xfId="11224"/>
    <cellStyle name="Normal 30 5" xfId="11225"/>
    <cellStyle name="Normal 30 5 2" xfId="11226"/>
    <cellStyle name="Normal 30 5 2 2" xfId="11227"/>
    <cellStyle name="Normal 30 5 2 3" xfId="11228"/>
    <cellStyle name="Normal 30 5 3" xfId="11229"/>
    <cellStyle name="Normal 30 5 3 2" xfId="34967"/>
    <cellStyle name="Normal 30 5 4" xfId="11230"/>
    <cellStyle name="Normal 30 5 5" xfId="11231"/>
    <cellStyle name="Normal 30 6" xfId="11232"/>
    <cellStyle name="Normal 30 6 2" xfId="33931"/>
    <cellStyle name="Normal 30 7" xfId="11233"/>
    <cellStyle name="Normal 30 8" xfId="11234"/>
    <cellStyle name="Normal 30 9" xfId="11235"/>
    <cellStyle name="Normal 31" xfId="11236"/>
    <cellStyle name="Normal 31 2" xfId="11237"/>
    <cellStyle name="Normal 31 2 2" xfId="11238"/>
    <cellStyle name="Normal 31 2 3" xfId="11239"/>
    <cellStyle name="Normal 31 3" xfId="11240"/>
    <cellStyle name="Normal 31 3 2" xfId="11241"/>
    <cellStyle name="Normal 31 3 2 2" xfId="11242"/>
    <cellStyle name="Normal 31 3 2 3" xfId="11243"/>
    <cellStyle name="Normal 31 3 3" xfId="11244"/>
    <cellStyle name="Normal 31 3 4" xfId="11245"/>
    <cellStyle name="Normal 31 3 5" xfId="11246"/>
    <cellStyle name="Normal 31 4" xfId="11247"/>
    <cellStyle name="Normal 31 5" xfId="11248"/>
    <cellStyle name="Normal 32" xfId="11249"/>
    <cellStyle name="Normal 32 2" xfId="11250"/>
    <cellStyle name="Normal 32 2 2" xfId="11251"/>
    <cellStyle name="Normal 32 2 3" xfId="11252"/>
    <cellStyle name="Normal 32 3" xfId="11253"/>
    <cellStyle name="Normal 32 3 2" xfId="34168"/>
    <cellStyle name="Normal 32 4" xfId="11254"/>
    <cellStyle name="Normal 32 5" xfId="11255"/>
    <cellStyle name="Normal 33" xfId="11256"/>
    <cellStyle name="Normal 33 2" xfId="11257"/>
    <cellStyle name="Normal 33 2 2" xfId="11258"/>
    <cellStyle name="Normal 33 2 3" xfId="11259"/>
    <cellStyle name="Normal 33 3" xfId="11260"/>
    <cellStyle name="Normal 33 4" xfId="11261"/>
    <cellStyle name="Normal 33 5" xfId="11262"/>
    <cellStyle name="Normal 34" xfId="11263"/>
    <cellStyle name="Normal 35" xfId="11264"/>
    <cellStyle name="Normal 36" xfId="11265"/>
    <cellStyle name="Normal 37" xfId="11266"/>
    <cellStyle name="Normal 38" xfId="35384"/>
    <cellStyle name="Normal 39" xfId="35386"/>
    <cellStyle name="Normal 4" xfId="11267"/>
    <cellStyle name="Normal 4 10" xfId="11268"/>
    <cellStyle name="Normal 4 10 2" xfId="11269"/>
    <cellStyle name="Normal 4 10 2 2" xfId="11270"/>
    <cellStyle name="Normal 4 10 2 2 2" xfId="11271"/>
    <cellStyle name="Normal 4 10 2 2 3" xfId="11272"/>
    <cellStyle name="Normal 4 10 2 3" xfId="11273"/>
    <cellStyle name="Normal 4 10 2 4" xfId="11274"/>
    <cellStyle name="Normal 4 10 2 5" xfId="11275"/>
    <cellStyle name="Normal 4 10 3" xfId="11276"/>
    <cellStyle name="Normal 4 10 3 2" xfId="11277"/>
    <cellStyle name="Normal 4 10 3 2 2" xfId="11278"/>
    <cellStyle name="Normal 4 10 3 2 3" xfId="11279"/>
    <cellStyle name="Normal 4 10 3 3" xfId="11280"/>
    <cellStyle name="Normal 4 10 3 3 2" xfId="34654"/>
    <cellStyle name="Normal 4 10 3 4" xfId="11281"/>
    <cellStyle name="Normal 4 10 3 5" xfId="11282"/>
    <cellStyle name="Normal 4 10 4" xfId="11283"/>
    <cellStyle name="Normal 4 10 4 2" xfId="11284"/>
    <cellStyle name="Normal 4 10 4 3" xfId="11285"/>
    <cellStyle name="Normal 4 10 5" xfId="11286"/>
    <cellStyle name="Normal 4 10 5 2" xfId="33456"/>
    <cellStyle name="Normal 4 10 6" xfId="11287"/>
    <cellStyle name="Normal 4 10 7" xfId="11288"/>
    <cellStyle name="Normal 4 11" xfId="11289"/>
    <cellStyle name="Normal 4 11 2" xfId="11290"/>
    <cellStyle name="Normal 4 11 2 2" xfId="11291"/>
    <cellStyle name="Normal 4 11 2 2 2" xfId="11292"/>
    <cellStyle name="Normal 4 11 2 2 2 2" xfId="11293"/>
    <cellStyle name="Normal 4 11 2 2 2 3" xfId="11294"/>
    <cellStyle name="Normal 4 11 2 2 3" xfId="11295"/>
    <cellStyle name="Normal 4 11 2 2 3 2" xfId="34655"/>
    <cellStyle name="Normal 4 11 2 2 4" xfId="11296"/>
    <cellStyle name="Normal 4 11 2 2 5" xfId="11297"/>
    <cellStyle name="Normal 4 11 2 3" xfId="11298"/>
    <cellStyle name="Normal 4 11 2 3 2" xfId="11299"/>
    <cellStyle name="Normal 4 11 2 3 3" xfId="11300"/>
    <cellStyle name="Normal 4 11 2 4" xfId="11301"/>
    <cellStyle name="Normal 4 11 2 4 2" xfId="33458"/>
    <cellStyle name="Normal 4 11 2 5" xfId="11302"/>
    <cellStyle name="Normal 4 11 2 6" xfId="11303"/>
    <cellStyle name="Normal 4 11 3" xfId="11304"/>
    <cellStyle name="Normal 4 11 3 2" xfId="11305"/>
    <cellStyle name="Normal 4 11 3 2 2" xfId="11306"/>
    <cellStyle name="Normal 4 11 3 2 3" xfId="11307"/>
    <cellStyle name="Normal 4 11 3 3" xfId="11308"/>
    <cellStyle name="Normal 4 11 3 4" xfId="11309"/>
    <cellStyle name="Normal 4 11 3 5" xfId="11310"/>
    <cellStyle name="Normal 4 11 4" xfId="11311"/>
    <cellStyle name="Normal 4 11 4 2" xfId="11312"/>
    <cellStyle name="Normal 4 11 4 2 2" xfId="11313"/>
    <cellStyle name="Normal 4 11 4 2 3" xfId="11314"/>
    <cellStyle name="Normal 4 11 4 3" xfId="11315"/>
    <cellStyle name="Normal 4 11 4 3 2" xfId="34656"/>
    <cellStyle name="Normal 4 11 4 4" xfId="11316"/>
    <cellStyle name="Normal 4 11 4 5" xfId="11317"/>
    <cellStyle name="Normal 4 11 5" xfId="11318"/>
    <cellStyle name="Normal 4 11 5 2" xfId="11319"/>
    <cellStyle name="Normal 4 11 5 3" xfId="11320"/>
    <cellStyle name="Normal 4 11 6" xfId="11321"/>
    <cellStyle name="Normal 4 11 6 2" xfId="33457"/>
    <cellStyle name="Normal 4 11 7" xfId="11322"/>
    <cellStyle name="Normal 4 11 8" xfId="11323"/>
    <cellStyle name="Normal 4 12" xfId="11324"/>
    <cellStyle name="Normal 4 12 2" xfId="11325"/>
    <cellStyle name="Normal 4 12 2 2" xfId="11326"/>
    <cellStyle name="Normal 4 12 2 2 2" xfId="11327"/>
    <cellStyle name="Normal 4 12 2 2 2 2" xfId="11328"/>
    <cellStyle name="Normal 4 12 2 2 2 3" xfId="11329"/>
    <cellStyle name="Normal 4 12 2 2 3" xfId="11330"/>
    <cellStyle name="Normal 4 12 2 2 3 2" xfId="34569"/>
    <cellStyle name="Normal 4 12 2 2 4" xfId="11331"/>
    <cellStyle name="Normal 4 12 2 2 5" xfId="11332"/>
    <cellStyle name="Normal 4 12 2 3" xfId="11333"/>
    <cellStyle name="Normal 4 12 2 3 2" xfId="11334"/>
    <cellStyle name="Normal 4 12 2 3 3" xfId="11335"/>
    <cellStyle name="Normal 4 12 2 4" xfId="11336"/>
    <cellStyle name="Normal 4 12 2 4 2" xfId="33460"/>
    <cellStyle name="Normal 4 12 2 5" xfId="11337"/>
    <cellStyle name="Normal 4 12 2 6" xfId="11338"/>
    <cellStyle name="Normal 4 12 3" xfId="11339"/>
    <cellStyle name="Normal 4 12 3 2" xfId="11340"/>
    <cellStyle name="Normal 4 12 3 2 2" xfId="11341"/>
    <cellStyle name="Normal 4 12 3 2 3" xfId="11342"/>
    <cellStyle name="Normal 4 12 3 3" xfId="11343"/>
    <cellStyle name="Normal 4 12 3 4" xfId="11344"/>
    <cellStyle name="Normal 4 12 3 5" xfId="11345"/>
    <cellStyle name="Normal 4 12 4" xfId="11346"/>
    <cellStyle name="Normal 4 12 4 2" xfId="11347"/>
    <cellStyle name="Normal 4 12 4 2 2" xfId="11348"/>
    <cellStyle name="Normal 4 12 4 2 3" xfId="11349"/>
    <cellStyle name="Normal 4 12 4 3" xfId="11350"/>
    <cellStyle name="Normal 4 12 4 3 2" xfId="34657"/>
    <cellStyle name="Normal 4 12 4 4" xfId="11351"/>
    <cellStyle name="Normal 4 12 4 5" xfId="11352"/>
    <cellStyle name="Normal 4 12 5" xfId="11353"/>
    <cellStyle name="Normal 4 12 5 2" xfId="11354"/>
    <cellStyle name="Normal 4 12 5 3" xfId="11355"/>
    <cellStyle name="Normal 4 12 6" xfId="11356"/>
    <cellStyle name="Normal 4 12 6 2" xfId="33459"/>
    <cellStyle name="Normal 4 12 7" xfId="11357"/>
    <cellStyle name="Normal 4 12 8" xfId="11358"/>
    <cellStyle name="Normal 4 13" xfId="11359"/>
    <cellStyle name="Normal 4 13 2" xfId="11360"/>
    <cellStyle name="Normal 4 13 2 2" xfId="11361"/>
    <cellStyle name="Normal 4 13 2 3" xfId="11362"/>
    <cellStyle name="Normal 4 13 3" xfId="11363"/>
    <cellStyle name="Normal 4 13 4" xfId="11364"/>
    <cellStyle name="Normal 4 13 5" xfId="11365"/>
    <cellStyle name="Normal 4 14" xfId="11366"/>
    <cellStyle name="Normal 4 14 2" xfId="11367"/>
    <cellStyle name="Normal 4 14 2 2" xfId="11368"/>
    <cellStyle name="Normal 4 14 2 3" xfId="11369"/>
    <cellStyle name="Normal 4 14 3" xfId="11370"/>
    <cellStyle name="Normal 4 14 4" xfId="11371"/>
    <cellStyle name="Normal 4 14 5" xfId="11372"/>
    <cellStyle name="Normal 4 15" xfId="11373"/>
    <cellStyle name="Normal 4 15 2" xfId="11374"/>
    <cellStyle name="Normal 4 15 2 2" xfId="11375"/>
    <cellStyle name="Normal 4 15 2 2 2" xfId="11376"/>
    <cellStyle name="Normal 4 15 2 2 3" xfId="11377"/>
    <cellStyle name="Normal 4 15 2 3" xfId="11378"/>
    <cellStyle name="Normal 4 15 2 3 2" xfId="34658"/>
    <cellStyle name="Normal 4 15 2 4" xfId="11379"/>
    <cellStyle name="Normal 4 15 2 5" xfId="11380"/>
    <cellStyle name="Normal 4 15 3" xfId="11381"/>
    <cellStyle name="Normal 4 15 3 2" xfId="11382"/>
    <cellStyle name="Normal 4 15 3 3" xfId="11383"/>
    <cellStyle name="Normal 4 15 4" xfId="11384"/>
    <cellStyle name="Normal 4 15 4 2" xfId="33461"/>
    <cellStyle name="Normal 4 15 5" xfId="11385"/>
    <cellStyle name="Normal 4 15 6" xfId="11386"/>
    <cellStyle name="Normal 4 16" xfId="11387"/>
    <cellStyle name="Normal 4 16 2" xfId="11388"/>
    <cellStyle name="Normal 4 16 2 2" xfId="11389"/>
    <cellStyle name="Normal 4 16 2 2 2" xfId="11390"/>
    <cellStyle name="Normal 4 16 2 2 2 2" xfId="11391"/>
    <cellStyle name="Normal 4 16 2 2 2 3" xfId="11392"/>
    <cellStyle name="Normal 4 16 2 2 3" xfId="11393"/>
    <cellStyle name="Normal 4 16 2 2 3 2" xfId="34659"/>
    <cellStyle name="Normal 4 16 2 2 4" xfId="11394"/>
    <cellStyle name="Normal 4 16 2 2 5" xfId="11395"/>
    <cellStyle name="Normal 4 16 2 3" xfId="11396"/>
    <cellStyle name="Normal 4 16 2 3 2" xfId="11397"/>
    <cellStyle name="Normal 4 16 2 3 3" xfId="11398"/>
    <cellStyle name="Normal 4 16 2 4" xfId="11399"/>
    <cellStyle name="Normal 4 16 2 4 2" xfId="34129"/>
    <cellStyle name="Normal 4 16 2 5" xfId="11400"/>
    <cellStyle name="Normal 4 16 2 6" xfId="11401"/>
    <cellStyle name="Normal 4 16 3" xfId="11402"/>
    <cellStyle name="Normal 4 16 3 2" xfId="11403"/>
    <cellStyle name="Normal 4 16 3 2 2" xfId="11404"/>
    <cellStyle name="Normal 4 16 3 2 3" xfId="11405"/>
    <cellStyle name="Normal 4 16 3 3" xfId="11406"/>
    <cellStyle name="Normal 4 16 3 3 2" xfId="34130"/>
    <cellStyle name="Normal 4 16 3 4" xfId="11407"/>
    <cellStyle name="Normal 4 16 3 5" xfId="11408"/>
    <cellStyle name="Normal 4 16 4" xfId="11409"/>
    <cellStyle name="Normal 4 16 4 2" xfId="11410"/>
    <cellStyle name="Normal 4 16 4 2 2" xfId="11411"/>
    <cellStyle name="Normal 4 16 4 2 3" xfId="11412"/>
    <cellStyle name="Normal 4 16 4 3" xfId="11413"/>
    <cellStyle name="Normal 4 16 4 3 2" xfId="35014"/>
    <cellStyle name="Normal 4 16 4 4" xfId="11414"/>
    <cellStyle name="Normal 4 16 4 5" xfId="11415"/>
    <cellStyle name="Normal 4 16 5" xfId="11416"/>
    <cellStyle name="Normal 4 16 5 2" xfId="11417"/>
    <cellStyle name="Normal 4 16 5 3" xfId="11418"/>
    <cellStyle name="Normal 4 16 6" xfId="11419"/>
    <cellStyle name="Normal 4 16 6 2" xfId="34014"/>
    <cellStyle name="Normal 4 16 7" xfId="11420"/>
    <cellStyle name="Normal 4 16 8" xfId="11421"/>
    <cellStyle name="Normal 4 17" xfId="11422"/>
    <cellStyle name="Normal 4 17 2" xfId="11423"/>
    <cellStyle name="Normal 4 17 2 2" xfId="11424"/>
    <cellStyle name="Normal 4 17 2 2 2" xfId="11425"/>
    <cellStyle name="Normal 4 17 2 2 3" xfId="11426"/>
    <cellStyle name="Normal 4 17 2 3" xfId="11427"/>
    <cellStyle name="Normal 4 17 2 3 2" xfId="34128"/>
    <cellStyle name="Normal 4 17 2 4" xfId="11428"/>
    <cellStyle name="Normal 4 17 2 5" xfId="11429"/>
    <cellStyle name="Normal 4 17 3" xfId="11430"/>
    <cellStyle name="Normal 4 17 3 2" xfId="11431"/>
    <cellStyle name="Normal 4 17 3 2 2" xfId="11432"/>
    <cellStyle name="Normal 4 17 3 2 3" xfId="11433"/>
    <cellStyle name="Normal 4 17 3 3" xfId="11434"/>
    <cellStyle name="Normal 4 17 3 3 2" xfId="34915"/>
    <cellStyle name="Normal 4 17 3 4" xfId="11435"/>
    <cellStyle name="Normal 4 17 3 5" xfId="11436"/>
    <cellStyle name="Normal 4 17 4" xfId="11437"/>
    <cellStyle name="Normal 4 17 4 2" xfId="11438"/>
    <cellStyle name="Normal 4 17 4 2 2" xfId="11439"/>
    <cellStyle name="Normal 4 17 4 2 3" xfId="11440"/>
    <cellStyle name="Normal 4 17 4 3" xfId="11441"/>
    <cellStyle name="Normal 4 17 4 3 2" xfId="35020"/>
    <cellStyle name="Normal 4 17 4 4" xfId="11442"/>
    <cellStyle name="Normal 4 17 4 5" xfId="11443"/>
    <cellStyle name="Normal 4 17 5" xfId="11444"/>
    <cellStyle name="Normal 4 17 5 2" xfId="11445"/>
    <cellStyle name="Normal 4 17 5 3" xfId="11446"/>
    <cellStyle name="Normal 4 17 6" xfId="11447"/>
    <cellStyle name="Normal 4 17 6 2" xfId="34102"/>
    <cellStyle name="Normal 4 17 7" xfId="11448"/>
    <cellStyle name="Normal 4 17 8" xfId="11449"/>
    <cellStyle name="Normal 4 18" xfId="11450"/>
    <cellStyle name="Normal 4 18 2" xfId="11451"/>
    <cellStyle name="Normal 4 18 2 2" xfId="11452"/>
    <cellStyle name="Normal 4 18 2 2 2" xfId="11453"/>
    <cellStyle name="Normal 4 18 2 2 2 2" xfId="11454"/>
    <cellStyle name="Normal 4 18 2 2 2 3" xfId="11455"/>
    <cellStyle name="Normal 4 18 2 2 3" xfId="11456"/>
    <cellStyle name="Normal 4 18 2 2 3 2" xfId="34660"/>
    <cellStyle name="Normal 4 18 2 2 4" xfId="11457"/>
    <cellStyle name="Normal 4 18 2 2 5" xfId="11458"/>
    <cellStyle name="Normal 4 18 2 3" xfId="11459"/>
    <cellStyle name="Normal 4 18 2 3 2" xfId="11460"/>
    <cellStyle name="Normal 4 18 2 3 3" xfId="11461"/>
    <cellStyle name="Normal 4 18 2 4" xfId="11462"/>
    <cellStyle name="Normal 4 18 2 4 2" xfId="34174"/>
    <cellStyle name="Normal 4 18 2 5" xfId="11463"/>
    <cellStyle name="Normal 4 18 2 6" xfId="11464"/>
    <cellStyle name="Normal 4 18 3" xfId="11465"/>
    <cellStyle name="Normal 4 18 3 2" xfId="11466"/>
    <cellStyle name="Normal 4 18 3 2 2" xfId="11467"/>
    <cellStyle name="Normal 4 18 3 2 3" xfId="11468"/>
    <cellStyle name="Normal 4 18 3 3" xfId="11469"/>
    <cellStyle name="Normal 4 18 3 3 2" xfId="34661"/>
    <cellStyle name="Normal 4 18 3 4" xfId="11470"/>
    <cellStyle name="Normal 4 18 3 5" xfId="11471"/>
    <cellStyle name="Normal 4 18 4" xfId="11472"/>
    <cellStyle name="Normal 4 18 4 2" xfId="11473"/>
    <cellStyle name="Normal 4 18 4 3" xfId="11474"/>
    <cellStyle name="Normal 4 18 5" xfId="11475"/>
    <cellStyle name="Normal 4 18 5 2" xfId="34127"/>
    <cellStyle name="Normal 4 18 6" xfId="11476"/>
    <cellStyle name="Normal 4 18 7" xfId="11477"/>
    <cellStyle name="Normal 4 19" xfId="11478"/>
    <cellStyle name="Normal 4 19 2" xfId="11479"/>
    <cellStyle name="Normal 4 19 2 2" xfId="11480"/>
    <cellStyle name="Normal 4 19 2 3" xfId="11481"/>
    <cellStyle name="Normal 4 19 3" xfId="11482"/>
    <cellStyle name="Normal 4 19 3 2" xfId="34173"/>
    <cellStyle name="Normal 4 19 4" xfId="11483"/>
    <cellStyle name="Normal 4 19 5" xfId="11484"/>
    <cellStyle name="Normal 4 2" xfId="11485"/>
    <cellStyle name="Normal 4 2 10" xfId="11486"/>
    <cellStyle name="Normal 4 2 10 2" xfId="11487"/>
    <cellStyle name="Normal 4 2 10 2 2" xfId="11488"/>
    <cellStyle name="Normal 4 2 10 2 2 2" xfId="11489"/>
    <cellStyle name="Normal 4 2 10 2 2 2 2" xfId="11490"/>
    <cellStyle name="Normal 4 2 10 2 2 2 3" xfId="11491"/>
    <cellStyle name="Normal 4 2 10 2 2 3" xfId="11492"/>
    <cellStyle name="Normal 4 2 10 2 2 3 2" xfId="34662"/>
    <cellStyle name="Normal 4 2 10 2 2 4" xfId="11493"/>
    <cellStyle name="Normal 4 2 10 2 2 5" xfId="11494"/>
    <cellStyle name="Normal 4 2 10 2 3" xfId="11495"/>
    <cellStyle name="Normal 4 2 10 2 3 2" xfId="11496"/>
    <cellStyle name="Normal 4 2 10 2 3 3" xfId="11497"/>
    <cellStyle name="Normal 4 2 10 2 4" xfId="11498"/>
    <cellStyle name="Normal 4 2 10 2 4 2" xfId="33463"/>
    <cellStyle name="Normal 4 2 10 2 5" xfId="11499"/>
    <cellStyle name="Normal 4 2 10 2 6" xfId="11500"/>
    <cellStyle name="Normal 4 2 10 3" xfId="11501"/>
    <cellStyle name="Normal 4 2 10 3 2" xfId="11502"/>
    <cellStyle name="Normal 4 2 10 3 2 2" xfId="11503"/>
    <cellStyle name="Normal 4 2 10 3 2 3" xfId="11504"/>
    <cellStyle name="Normal 4 2 10 3 3" xfId="11505"/>
    <cellStyle name="Normal 4 2 10 3 3 2" xfId="34663"/>
    <cellStyle name="Normal 4 2 10 3 4" xfId="11506"/>
    <cellStyle name="Normal 4 2 10 3 5" xfId="11507"/>
    <cellStyle name="Normal 4 2 10 4" xfId="11508"/>
    <cellStyle name="Normal 4 2 10 4 2" xfId="11509"/>
    <cellStyle name="Normal 4 2 10 4 3" xfId="11510"/>
    <cellStyle name="Normal 4 2 10 5" xfId="11511"/>
    <cellStyle name="Normal 4 2 10 5 2" xfId="33462"/>
    <cellStyle name="Normal 4 2 10 6" xfId="11512"/>
    <cellStyle name="Normal 4 2 10 7" xfId="11513"/>
    <cellStyle name="Normal 4 2 11" xfId="11514"/>
    <cellStyle name="Normal 4 2 11 2" xfId="11515"/>
    <cellStyle name="Normal 4 2 11 2 2" xfId="11516"/>
    <cellStyle name="Normal 4 2 11 2 2 2" xfId="11517"/>
    <cellStyle name="Normal 4 2 11 2 2 2 2" xfId="11518"/>
    <cellStyle name="Normal 4 2 11 2 2 2 3" xfId="11519"/>
    <cellStyle name="Normal 4 2 11 2 2 3" xfId="11520"/>
    <cellStyle name="Normal 4 2 11 2 2 3 2" xfId="34664"/>
    <cellStyle name="Normal 4 2 11 2 2 4" xfId="11521"/>
    <cellStyle name="Normal 4 2 11 2 2 5" xfId="11522"/>
    <cellStyle name="Normal 4 2 11 2 3" xfId="11523"/>
    <cellStyle name="Normal 4 2 11 2 3 2" xfId="11524"/>
    <cellStyle name="Normal 4 2 11 2 3 3" xfId="11525"/>
    <cellStyle name="Normal 4 2 11 2 4" xfId="11526"/>
    <cellStyle name="Normal 4 2 11 2 4 2" xfId="33465"/>
    <cellStyle name="Normal 4 2 11 2 5" xfId="11527"/>
    <cellStyle name="Normal 4 2 11 2 6" xfId="11528"/>
    <cellStyle name="Normal 4 2 11 3" xfId="11529"/>
    <cellStyle name="Normal 4 2 11 3 2" xfId="11530"/>
    <cellStyle name="Normal 4 2 11 3 2 2" xfId="11531"/>
    <cellStyle name="Normal 4 2 11 3 2 3" xfId="11532"/>
    <cellStyle name="Normal 4 2 11 3 3" xfId="11533"/>
    <cellStyle name="Normal 4 2 11 3 3 2" xfId="34665"/>
    <cellStyle name="Normal 4 2 11 3 4" xfId="11534"/>
    <cellStyle name="Normal 4 2 11 3 5" xfId="11535"/>
    <cellStyle name="Normal 4 2 11 4" xfId="11536"/>
    <cellStyle name="Normal 4 2 11 4 2" xfId="11537"/>
    <cellStyle name="Normal 4 2 11 4 3" xfId="11538"/>
    <cellStyle name="Normal 4 2 11 5" xfId="11539"/>
    <cellStyle name="Normal 4 2 11 5 2" xfId="33464"/>
    <cellStyle name="Normal 4 2 11 6" xfId="11540"/>
    <cellStyle name="Normal 4 2 11 7" xfId="11541"/>
    <cellStyle name="Normal 4 2 12" xfId="11542"/>
    <cellStyle name="Normal 4 2 12 2" xfId="11543"/>
    <cellStyle name="Normal 4 2 12 2 2" xfId="11544"/>
    <cellStyle name="Normal 4 2 12 2 2 2" xfId="11545"/>
    <cellStyle name="Normal 4 2 12 2 2 2 2" xfId="11546"/>
    <cellStyle name="Normal 4 2 12 2 2 2 3" xfId="11547"/>
    <cellStyle name="Normal 4 2 12 2 2 3" xfId="11548"/>
    <cellStyle name="Normal 4 2 12 2 2 3 2" xfId="34666"/>
    <cellStyle name="Normal 4 2 12 2 2 4" xfId="11549"/>
    <cellStyle name="Normal 4 2 12 2 2 5" xfId="11550"/>
    <cellStyle name="Normal 4 2 12 2 3" xfId="11551"/>
    <cellStyle name="Normal 4 2 12 2 3 2" xfId="11552"/>
    <cellStyle name="Normal 4 2 12 2 3 3" xfId="11553"/>
    <cellStyle name="Normal 4 2 12 2 4" xfId="11554"/>
    <cellStyle name="Normal 4 2 12 2 4 2" xfId="33467"/>
    <cellStyle name="Normal 4 2 12 2 5" xfId="11555"/>
    <cellStyle name="Normal 4 2 12 2 6" xfId="11556"/>
    <cellStyle name="Normal 4 2 12 3" xfId="11557"/>
    <cellStyle name="Normal 4 2 12 3 2" xfId="11558"/>
    <cellStyle name="Normal 4 2 12 3 2 2" xfId="11559"/>
    <cellStyle name="Normal 4 2 12 3 2 3" xfId="11560"/>
    <cellStyle name="Normal 4 2 12 3 3" xfId="11561"/>
    <cellStyle name="Normal 4 2 12 3 3 2" xfId="34874"/>
    <cellStyle name="Normal 4 2 12 3 4" xfId="11562"/>
    <cellStyle name="Normal 4 2 12 3 5" xfId="11563"/>
    <cellStyle name="Normal 4 2 12 4" xfId="11564"/>
    <cellStyle name="Normal 4 2 12 4 2" xfId="11565"/>
    <cellStyle name="Normal 4 2 12 4 3" xfId="11566"/>
    <cellStyle name="Normal 4 2 12 5" xfId="11567"/>
    <cellStyle name="Normal 4 2 12 5 2" xfId="33466"/>
    <cellStyle name="Normal 4 2 12 6" xfId="11568"/>
    <cellStyle name="Normal 4 2 12 7" xfId="11569"/>
    <cellStyle name="Normal 4 2 13" xfId="11570"/>
    <cellStyle name="Normal 4 2 13 2" xfId="11571"/>
    <cellStyle name="Normal 4 2 13 2 2" xfId="11572"/>
    <cellStyle name="Normal 4 2 13 2 2 2" xfId="11573"/>
    <cellStyle name="Normal 4 2 13 2 2 2 2" xfId="11574"/>
    <cellStyle name="Normal 4 2 13 2 2 2 3" xfId="11575"/>
    <cellStyle name="Normal 4 2 13 2 2 3" xfId="11576"/>
    <cellStyle name="Normal 4 2 13 2 2 3 2" xfId="34667"/>
    <cellStyle name="Normal 4 2 13 2 2 4" xfId="11577"/>
    <cellStyle name="Normal 4 2 13 2 2 5" xfId="11578"/>
    <cellStyle name="Normal 4 2 13 2 3" xfId="11579"/>
    <cellStyle name="Normal 4 2 13 2 3 2" xfId="11580"/>
    <cellStyle name="Normal 4 2 13 2 3 3" xfId="11581"/>
    <cellStyle name="Normal 4 2 13 2 4" xfId="11582"/>
    <cellStyle name="Normal 4 2 13 2 4 2" xfId="33469"/>
    <cellStyle name="Normal 4 2 13 2 5" xfId="11583"/>
    <cellStyle name="Normal 4 2 13 2 6" xfId="11584"/>
    <cellStyle name="Normal 4 2 13 3" xfId="11585"/>
    <cellStyle name="Normal 4 2 13 3 2" xfId="11586"/>
    <cellStyle name="Normal 4 2 13 3 2 2" xfId="11587"/>
    <cellStyle name="Normal 4 2 13 3 2 3" xfId="11588"/>
    <cellStyle name="Normal 4 2 13 3 3" xfId="11589"/>
    <cellStyle name="Normal 4 2 13 3 3 2" xfId="34668"/>
    <cellStyle name="Normal 4 2 13 3 4" xfId="11590"/>
    <cellStyle name="Normal 4 2 13 3 5" xfId="11591"/>
    <cellStyle name="Normal 4 2 13 4" xfId="11592"/>
    <cellStyle name="Normal 4 2 13 4 2" xfId="11593"/>
    <cellStyle name="Normal 4 2 13 4 3" xfId="11594"/>
    <cellStyle name="Normal 4 2 13 5" xfId="11595"/>
    <cellStyle name="Normal 4 2 13 5 2" xfId="33468"/>
    <cellStyle name="Normal 4 2 13 6" xfId="11596"/>
    <cellStyle name="Normal 4 2 13 7" xfId="11597"/>
    <cellStyle name="Normal 4 2 14" xfId="11598"/>
    <cellStyle name="Normal 4 2 14 2" xfId="11599"/>
    <cellStyle name="Normal 4 2 14 2 2" xfId="11600"/>
    <cellStyle name="Normal 4 2 14 2 2 2" xfId="11601"/>
    <cellStyle name="Normal 4 2 14 2 2 2 2" xfId="11602"/>
    <cellStyle name="Normal 4 2 14 2 2 2 3" xfId="11603"/>
    <cellStyle name="Normal 4 2 14 2 2 3" xfId="11604"/>
    <cellStyle name="Normal 4 2 14 2 2 3 2" xfId="34819"/>
    <cellStyle name="Normal 4 2 14 2 2 4" xfId="11605"/>
    <cellStyle name="Normal 4 2 14 2 2 5" xfId="11606"/>
    <cellStyle name="Normal 4 2 14 2 3" xfId="11607"/>
    <cellStyle name="Normal 4 2 14 2 3 2" xfId="11608"/>
    <cellStyle name="Normal 4 2 14 2 3 3" xfId="11609"/>
    <cellStyle name="Normal 4 2 14 2 4" xfId="11610"/>
    <cellStyle name="Normal 4 2 14 2 4 2" xfId="33471"/>
    <cellStyle name="Normal 4 2 14 2 5" xfId="11611"/>
    <cellStyle name="Normal 4 2 14 2 6" xfId="11612"/>
    <cellStyle name="Normal 4 2 14 3" xfId="11613"/>
    <cellStyle name="Normal 4 2 14 3 2" xfId="11614"/>
    <cellStyle name="Normal 4 2 14 3 2 2" xfId="11615"/>
    <cellStyle name="Normal 4 2 14 3 2 3" xfId="11616"/>
    <cellStyle name="Normal 4 2 14 3 3" xfId="11617"/>
    <cellStyle name="Normal 4 2 14 3 3 2" xfId="34862"/>
    <cellStyle name="Normal 4 2 14 3 4" xfId="11618"/>
    <cellStyle name="Normal 4 2 14 3 5" xfId="11619"/>
    <cellStyle name="Normal 4 2 14 4" xfId="11620"/>
    <cellStyle name="Normal 4 2 14 4 2" xfId="11621"/>
    <cellStyle name="Normal 4 2 14 4 3" xfId="11622"/>
    <cellStyle name="Normal 4 2 14 5" xfId="11623"/>
    <cellStyle name="Normal 4 2 14 5 2" xfId="33470"/>
    <cellStyle name="Normal 4 2 14 6" xfId="11624"/>
    <cellStyle name="Normal 4 2 14 7" xfId="11625"/>
    <cellStyle name="Normal 4 2 15" xfId="11626"/>
    <cellStyle name="Normal 4 2 15 2" xfId="11627"/>
    <cellStyle name="Normal 4 2 15 2 2" xfId="11628"/>
    <cellStyle name="Normal 4 2 15 2 2 2" xfId="11629"/>
    <cellStyle name="Normal 4 2 15 2 2 2 2" xfId="11630"/>
    <cellStyle name="Normal 4 2 15 2 2 2 3" xfId="11631"/>
    <cellStyle name="Normal 4 2 15 2 2 3" xfId="11632"/>
    <cellStyle name="Normal 4 2 15 2 2 3 2" xfId="34820"/>
    <cellStyle name="Normal 4 2 15 2 2 4" xfId="11633"/>
    <cellStyle name="Normal 4 2 15 2 2 5" xfId="11634"/>
    <cellStyle name="Normal 4 2 15 2 3" xfId="11635"/>
    <cellStyle name="Normal 4 2 15 2 3 2" xfId="11636"/>
    <cellStyle name="Normal 4 2 15 2 3 3" xfId="11637"/>
    <cellStyle name="Normal 4 2 15 2 4" xfId="11638"/>
    <cellStyle name="Normal 4 2 15 2 4 2" xfId="33473"/>
    <cellStyle name="Normal 4 2 15 2 5" xfId="11639"/>
    <cellStyle name="Normal 4 2 15 2 6" xfId="11640"/>
    <cellStyle name="Normal 4 2 15 3" xfId="11641"/>
    <cellStyle name="Normal 4 2 15 3 2" xfId="11642"/>
    <cellStyle name="Normal 4 2 15 3 2 2" xfId="11643"/>
    <cellStyle name="Normal 4 2 15 3 2 3" xfId="11644"/>
    <cellStyle name="Normal 4 2 15 3 3" xfId="11645"/>
    <cellStyle name="Normal 4 2 15 3 3 2" xfId="34669"/>
    <cellStyle name="Normal 4 2 15 3 4" xfId="11646"/>
    <cellStyle name="Normal 4 2 15 3 5" xfId="11647"/>
    <cellStyle name="Normal 4 2 15 4" xfId="11648"/>
    <cellStyle name="Normal 4 2 15 4 2" xfId="11649"/>
    <cellStyle name="Normal 4 2 15 4 3" xfId="11650"/>
    <cellStyle name="Normal 4 2 15 5" xfId="11651"/>
    <cellStyle name="Normal 4 2 15 5 2" xfId="33472"/>
    <cellStyle name="Normal 4 2 15 6" xfId="11652"/>
    <cellStyle name="Normal 4 2 15 7" xfId="11653"/>
    <cellStyle name="Normal 4 2 16" xfId="11654"/>
    <cellStyle name="Normal 4 2 16 2" xfId="11655"/>
    <cellStyle name="Normal 4 2 16 2 2" xfId="11656"/>
    <cellStyle name="Normal 4 2 16 2 2 2" xfId="11657"/>
    <cellStyle name="Normal 4 2 16 2 2 2 2" xfId="11658"/>
    <cellStyle name="Normal 4 2 16 2 2 2 3" xfId="11659"/>
    <cellStyle name="Normal 4 2 16 2 2 3" xfId="11660"/>
    <cellStyle name="Normal 4 2 16 2 2 3 2" xfId="34570"/>
    <cellStyle name="Normal 4 2 16 2 2 4" xfId="11661"/>
    <cellStyle name="Normal 4 2 16 2 2 5" xfId="11662"/>
    <cellStyle name="Normal 4 2 16 2 3" xfId="11663"/>
    <cellStyle name="Normal 4 2 16 2 3 2" xfId="11664"/>
    <cellStyle name="Normal 4 2 16 2 3 3" xfId="11665"/>
    <cellStyle name="Normal 4 2 16 2 4" xfId="11666"/>
    <cellStyle name="Normal 4 2 16 2 4 2" xfId="33475"/>
    <cellStyle name="Normal 4 2 16 2 5" xfId="11667"/>
    <cellStyle name="Normal 4 2 16 2 6" xfId="11668"/>
    <cellStyle name="Normal 4 2 16 3" xfId="11669"/>
    <cellStyle name="Normal 4 2 16 3 2" xfId="11670"/>
    <cellStyle name="Normal 4 2 16 3 2 2" xfId="11671"/>
    <cellStyle name="Normal 4 2 16 3 2 3" xfId="11672"/>
    <cellStyle name="Normal 4 2 16 3 3" xfId="11673"/>
    <cellStyle name="Normal 4 2 16 3 3 2" xfId="34571"/>
    <cellStyle name="Normal 4 2 16 3 4" xfId="11674"/>
    <cellStyle name="Normal 4 2 16 3 5" xfId="11675"/>
    <cellStyle name="Normal 4 2 16 4" xfId="11676"/>
    <cellStyle name="Normal 4 2 16 4 2" xfId="11677"/>
    <cellStyle name="Normal 4 2 16 4 3" xfId="11678"/>
    <cellStyle name="Normal 4 2 16 5" xfId="11679"/>
    <cellStyle name="Normal 4 2 16 5 2" xfId="33474"/>
    <cellStyle name="Normal 4 2 16 6" xfId="11680"/>
    <cellStyle name="Normal 4 2 16 7" xfId="11681"/>
    <cellStyle name="Normal 4 2 17" xfId="11682"/>
    <cellStyle name="Normal 4 2 17 2" xfId="11683"/>
    <cellStyle name="Normal 4 2 17 2 2" xfId="11684"/>
    <cellStyle name="Normal 4 2 17 2 2 2" xfId="11685"/>
    <cellStyle name="Normal 4 2 17 2 2 2 2" xfId="11686"/>
    <cellStyle name="Normal 4 2 17 2 2 2 3" xfId="11687"/>
    <cellStyle name="Normal 4 2 17 2 2 3" xfId="11688"/>
    <cellStyle name="Normal 4 2 17 2 2 3 2" xfId="34670"/>
    <cellStyle name="Normal 4 2 17 2 2 4" xfId="11689"/>
    <cellStyle name="Normal 4 2 17 2 2 5" xfId="11690"/>
    <cellStyle name="Normal 4 2 17 2 3" xfId="11691"/>
    <cellStyle name="Normal 4 2 17 2 3 2" xfId="11692"/>
    <cellStyle name="Normal 4 2 17 2 3 3" xfId="11693"/>
    <cellStyle name="Normal 4 2 17 2 4" xfId="11694"/>
    <cellStyle name="Normal 4 2 17 2 4 2" xfId="33477"/>
    <cellStyle name="Normal 4 2 17 2 5" xfId="11695"/>
    <cellStyle name="Normal 4 2 17 2 6" xfId="11696"/>
    <cellStyle name="Normal 4 2 17 3" xfId="11697"/>
    <cellStyle name="Normal 4 2 17 3 2" xfId="11698"/>
    <cellStyle name="Normal 4 2 17 3 2 2" xfId="11699"/>
    <cellStyle name="Normal 4 2 17 3 2 3" xfId="11700"/>
    <cellStyle name="Normal 4 2 17 3 3" xfId="11701"/>
    <cellStyle name="Normal 4 2 17 3 3 2" xfId="34932"/>
    <cellStyle name="Normal 4 2 17 3 4" xfId="11702"/>
    <cellStyle name="Normal 4 2 17 3 5" xfId="11703"/>
    <cellStyle name="Normal 4 2 17 4" xfId="11704"/>
    <cellStyle name="Normal 4 2 17 4 2" xfId="11705"/>
    <cellStyle name="Normal 4 2 17 4 3" xfId="11706"/>
    <cellStyle name="Normal 4 2 17 5" xfId="11707"/>
    <cellStyle name="Normal 4 2 17 5 2" xfId="33476"/>
    <cellStyle name="Normal 4 2 17 6" xfId="11708"/>
    <cellStyle name="Normal 4 2 17 7" xfId="11709"/>
    <cellStyle name="Normal 4 2 18" xfId="11710"/>
    <cellStyle name="Normal 4 2 18 2" xfId="11711"/>
    <cellStyle name="Normal 4 2 18 2 2" xfId="11712"/>
    <cellStyle name="Normal 4 2 18 2 2 2" xfId="11713"/>
    <cellStyle name="Normal 4 2 18 2 2 3" xfId="11714"/>
    <cellStyle name="Normal 4 2 18 2 3" xfId="11715"/>
    <cellStyle name="Normal 4 2 18 2 3 2" xfId="34572"/>
    <cellStyle name="Normal 4 2 18 2 4" xfId="11716"/>
    <cellStyle name="Normal 4 2 18 2 5" xfId="11717"/>
    <cellStyle name="Normal 4 2 18 3" xfId="11718"/>
    <cellStyle name="Normal 4 2 18 3 2" xfId="11719"/>
    <cellStyle name="Normal 4 2 18 3 3" xfId="11720"/>
    <cellStyle name="Normal 4 2 18 4" xfId="11721"/>
    <cellStyle name="Normal 4 2 18 4 2" xfId="33478"/>
    <cellStyle name="Normal 4 2 18 5" xfId="11722"/>
    <cellStyle name="Normal 4 2 18 6" xfId="11723"/>
    <cellStyle name="Normal 4 2 19" xfId="11724"/>
    <cellStyle name="Normal 4 2 19 2" xfId="11725"/>
    <cellStyle name="Normal 4 2 19 2 2" xfId="11726"/>
    <cellStyle name="Normal 4 2 19 2 2 2" xfId="11727"/>
    <cellStyle name="Normal 4 2 19 2 2 3" xfId="11728"/>
    <cellStyle name="Normal 4 2 19 2 3" xfId="11729"/>
    <cellStyle name="Normal 4 2 19 2 3 2" xfId="34573"/>
    <cellStyle name="Normal 4 2 19 2 4" xfId="11730"/>
    <cellStyle name="Normal 4 2 19 2 5" xfId="11731"/>
    <cellStyle name="Normal 4 2 19 3" xfId="11732"/>
    <cellStyle name="Normal 4 2 19 3 2" xfId="11733"/>
    <cellStyle name="Normal 4 2 19 3 3" xfId="11734"/>
    <cellStyle name="Normal 4 2 19 4" xfId="11735"/>
    <cellStyle name="Normal 4 2 19 4 2" xfId="33479"/>
    <cellStyle name="Normal 4 2 19 5" xfId="11736"/>
    <cellStyle name="Normal 4 2 19 6" xfId="11737"/>
    <cellStyle name="Normal 4 2 2" xfId="11738"/>
    <cellStyle name="Normal 4 2 2 2" xfId="11739"/>
    <cellStyle name="Normal 4 2 2 2 2" xfId="11740"/>
    <cellStyle name="Normal 4 2 2 2 2 2" xfId="11741"/>
    <cellStyle name="Normal 4 2 2 2 2 2 2" xfId="11742"/>
    <cellStyle name="Normal 4 2 2 2 2 2 2 2" xfId="11743"/>
    <cellStyle name="Normal 4 2 2 2 2 2 2 3" xfId="11744"/>
    <cellStyle name="Normal 4 2 2 2 2 2 3" xfId="11745"/>
    <cellStyle name="Normal 4 2 2 2 2 2 3 2" xfId="34574"/>
    <cellStyle name="Normal 4 2 2 2 2 2 4" xfId="11746"/>
    <cellStyle name="Normal 4 2 2 2 2 2 5" xfId="11747"/>
    <cellStyle name="Normal 4 2 2 2 2 3" xfId="11748"/>
    <cellStyle name="Normal 4 2 2 2 2 3 2" xfId="11749"/>
    <cellStyle name="Normal 4 2 2 2 2 3 3" xfId="11750"/>
    <cellStyle name="Normal 4 2 2 2 2 4" xfId="11751"/>
    <cellStyle name="Normal 4 2 2 2 2 4 2" xfId="33481"/>
    <cellStyle name="Normal 4 2 2 2 2 5" xfId="11752"/>
    <cellStyle name="Normal 4 2 2 2 2 6" xfId="11753"/>
    <cellStyle name="Normal 4 2 2 2 3" xfId="11754"/>
    <cellStyle name="Normal 4 2 2 2 3 2" xfId="11755"/>
    <cellStyle name="Normal 4 2 2 2 3 2 2" xfId="11756"/>
    <cellStyle name="Normal 4 2 2 2 3 2 3" xfId="11757"/>
    <cellStyle name="Normal 4 2 2 2 3 3" xfId="11758"/>
    <cellStyle name="Normal 4 2 2 2 3 3 2" xfId="34822"/>
    <cellStyle name="Normal 4 2 2 2 3 4" xfId="11759"/>
    <cellStyle name="Normal 4 2 2 2 3 5" xfId="11760"/>
    <cellStyle name="Normal 4 2 2 2 4" xfId="11761"/>
    <cellStyle name="Normal 4 2 2 2 4 2" xfId="11762"/>
    <cellStyle name="Normal 4 2 2 2 4 3" xfId="11763"/>
    <cellStyle name="Normal 4 2 2 2 5" xfId="11764"/>
    <cellStyle name="Normal 4 2 2 2 5 2" xfId="33480"/>
    <cellStyle name="Normal 4 2 2 2 6" xfId="11765"/>
    <cellStyle name="Normal 4 2 2 2 7" xfId="11766"/>
    <cellStyle name="Normal 4 2 2 2 8" xfId="11767"/>
    <cellStyle name="Normal 4 2 2 3" xfId="11768"/>
    <cellStyle name="Normal 4 2 2 3 2" xfId="11769"/>
    <cellStyle name="Normal 4 2 2 3 2 2" xfId="11770"/>
    <cellStyle name="Normal 4 2 2 3 2 2 2" xfId="11771"/>
    <cellStyle name="Normal 4 2 2 3 2 2 3" xfId="11772"/>
    <cellStyle name="Normal 4 2 2 3 2 3" xfId="11773"/>
    <cellStyle name="Normal 4 2 2 3 2 3 2" xfId="34823"/>
    <cellStyle name="Normal 4 2 2 3 2 4" xfId="11774"/>
    <cellStyle name="Normal 4 2 2 3 2 5" xfId="11775"/>
    <cellStyle name="Normal 4 2 2 3 3" xfId="11776"/>
    <cellStyle name="Normal 4 2 2 3 3 2" xfId="11777"/>
    <cellStyle name="Normal 4 2 2 3 3 3" xfId="11778"/>
    <cellStyle name="Normal 4 2 2 3 4" xfId="11779"/>
    <cellStyle name="Normal 4 2 2 3 4 2" xfId="33482"/>
    <cellStyle name="Normal 4 2 2 3 5" xfId="11780"/>
    <cellStyle name="Normal 4 2 2 3 6" xfId="11781"/>
    <cellStyle name="Normal 4 2 2 3 7" xfId="11782"/>
    <cellStyle name="Normal 4 2 2 4" xfId="11783"/>
    <cellStyle name="Normal 4 2 2 4 2" xfId="11784"/>
    <cellStyle name="Normal 4 2 2 4 2 2" xfId="11785"/>
    <cellStyle name="Normal 4 2 2 4 2 3" xfId="11786"/>
    <cellStyle name="Normal 4 2 2 4 3" xfId="11787"/>
    <cellStyle name="Normal 4 2 2 4 3 2" xfId="34016"/>
    <cellStyle name="Normal 4 2 2 4 4" xfId="11788"/>
    <cellStyle name="Normal 4 2 2 4 5" xfId="11789"/>
    <cellStyle name="Normal 4 2 2 5" xfId="11790"/>
    <cellStyle name="Normal 4 2 2 5 2" xfId="11791"/>
    <cellStyle name="Normal 4 2 2 5 3" xfId="11792"/>
    <cellStyle name="Normal 4 2 2 6" xfId="11793"/>
    <cellStyle name="Normal 4 2 2 6 2" xfId="32532"/>
    <cellStyle name="Normal 4 2 2 7" xfId="11794"/>
    <cellStyle name="Normal 4 2 2 7 2" xfId="11795"/>
    <cellStyle name="Normal 4 2 2 8" xfId="11796"/>
    <cellStyle name="Normal 4 2 20" xfId="11797"/>
    <cellStyle name="Normal 4 2 20 2" xfId="11798"/>
    <cellStyle name="Normal 4 2 20 2 2" xfId="11799"/>
    <cellStyle name="Normal 4 2 20 2 2 2" xfId="11800"/>
    <cellStyle name="Normal 4 2 20 2 2 3" xfId="11801"/>
    <cellStyle name="Normal 4 2 20 2 3" xfId="11802"/>
    <cellStyle name="Normal 4 2 20 2 3 2" xfId="34821"/>
    <cellStyle name="Normal 4 2 20 2 4" xfId="11803"/>
    <cellStyle name="Normal 4 2 20 2 5" xfId="11804"/>
    <cellStyle name="Normal 4 2 20 3" xfId="11805"/>
    <cellStyle name="Normal 4 2 20 3 2" xfId="11806"/>
    <cellStyle name="Normal 4 2 20 3 3" xfId="11807"/>
    <cellStyle name="Normal 4 2 20 4" xfId="11808"/>
    <cellStyle name="Normal 4 2 20 4 2" xfId="33483"/>
    <cellStyle name="Normal 4 2 20 5" xfId="11809"/>
    <cellStyle name="Normal 4 2 20 6" xfId="11810"/>
    <cellStyle name="Normal 4 2 21" xfId="11811"/>
    <cellStyle name="Normal 4 2 21 2" xfId="11812"/>
    <cellStyle name="Normal 4 2 21 2 2" xfId="11813"/>
    <cellStyle name="Normal 4 2 21 2 2 2" xfId="11814"/>
    <cellStyle name="Normal 4 2 21 2 2 3" xfId="11815"/>
    <cellStyle name="Normal 4 2 21 2 3" xfId="11816"/>
    <cellStyle name="Normal 4 2 21 2 3 2" xfId="34904"/>
    <cellStyle name="Normal 4 2 21 2 4" xfId="11817"/>
    <cellStyle name="Normal 4 2 21 2 5" xfId="11818"/>
    <cellStyle name="Normal 4 2 21 3" xfId="11819"/>
    <cellStyle name="Normal 4 2 21 3 2" xfId="11820"/>
    <cellStyle name="Normal 4 2 21 3 3" xfId="11821"/>
    <cellStyle name="Normal 4 2 21 4" xfId="11822"/>
    <cellStyle name="Normal 4 2 21 4 2" xfId="33484"/>
    <cellStyle name="Normal 4 2 21 5" xfId="11823"/>
    <cellStyle name="Normal 4 2 21 6" xfId="11824"/>
    <cellStyle name="Normal 4 2 22" xfId="11825"/>
    <cellStyle name="Normal 4 2 22 2" xfId="11826"/>
    <cellStyle name="Normal 4 2 22 2 2" xfId="11827"/>
    <cellStyle name="Normal 4 2 22 2 2 2" xfId="11828"/>
    <cellStyle name="Normal 4 2 22 2 2 3" xfId="11829"/>
    <cellStyle name="Normal 4 2 22 2 3" xfId="11830"/>
    <cellStyle name="Normal 4 2 22 2 3 2" xfId="34257"/>
    <cellStyle name="Normal 4 2 22 2 4" xfId="11831"/>
    <cellStyle name="Normal 4 2 22 2 5" xfId="11832"/>
    <cellStyle name="Normal 4 2 22 3" xfId="11833"/>
    <cellStyle name="Normal 4 2 22 3 2" xfId="11834"/>
    <cellStyle name="Normal 4 2 22 3 3" xfId="11835"/>
    <cellStyle name="Normal 4 2 22 4" xfId="11836"/>
    <cellStyle name="Normal 4 2 22 4 2" xfId="33485"/>
    <cellStyle name="Normal 4 2 22 5" xfId="11837"/>
    <cellStyle name="Normal 4 2 22 6" xfId="11838"/>
    <cellStyle name="Normal 4 2 23" xfId="11839"/>
    <cellStyle name="Normal 4 2 23 2" xfId="11840"/>
    <cellStyle name="Normal 4 2 23 2 2" xfId="11841"/>
    <cellStyle name="Normal 4 2 23 2 2 2" xfId="11842"/>
    <cellStyle name="Normal 4 2 23 2 2 3" xfId="11843"/>
    <cellStyle name="Normal 4 2 23 2 3" xfId="11844"/>
    <cellStyle name="Normal 4 2 23 2 3 2" xfId="34197"/>
    <cellStyle name="Normal 4 2 23 2 4" xfId="11845"/>
    <cellStyle name="Normal 4 2 23 2 5" xfId="11846"/>
    <cellStyle name="Normal 4 2 23 3" xfId="11847"/>
    <cellStyle name="Normal 4 2 23 3 2" xfId="11848"/>
    <cellStyle name="Normal 4 2 23 3 3" xfId="11849"/>
    <cellStyle name="Normal 4 2 23 4" xfId="11850"/>
    <cellStyle name="Normal 4 2 23 4 2" xfId="33486"/>
    <cellStyle name="Normal 4 2 23 5" xfId="11851"/>
    <cellStyle name="Normal 4 2 23 6" xfId="11852"/>
    <cellStyle name="Normal 4 2 24" xfId="11853"/>
    <cellStyle name="Normal 4 2 24 2" xfId="11854"/>
    <cellStyle name="Normal 4 2 24 2 2" xfId="11855"/>
    <cellStyle name="Normal 4 2 24 2 2 2" xfId="11856"/>
    <cellStyle name="Normal 4 2 24 2 2 3" xfId="11857"/>
    <cellStyle name="Normal 4 2 24 2 3" xfId="11858"/>
    <cellStyle name="Normal 4 2 24 2 3 2" xfId="34258"/>
    <cellStyle name="Normal 4 2 24 2 4" xfId="11859"/>
    <cellStyle name="Normal 4 2 24 2 5" xfId="11860"/>
    <cellStyle name="Normal 4 2 24 3" xfId="11861"/>
    <cellStyle name="Normal 4 2 24 3 2" xfId="11862"/>
    <cellStyle name="Normal 4 2 24 3 3" xfId="11863"/>
    <cellStyle name="Normal 4 2 24 4" xfId="11864"/>
    <cellStyle name="Normal 4 2 24 4 2" xfId="33487"/>
    <cellStyle name="Normal 4 2 24 5" xfId="11865"/>
    <cellStyle name="Normal 4 2 24 6" xfId="11866"/>
    <cellStyle name="Normal 4 2 25" xfId="11867"/>
    <cellStyle name="Normal 4 2 25 2" xfId="11868"/>
    <cellStyle name="Normal 4 2 25 2 2" xfId="11869"/>
    <cellStyle name="Normal 4 2 25 2 2 2" xfId="11870"/>
    <cellStyle name="Normal 4 2 25 2 2 3" xfId="11871"/>
    <cellStyle name="Normal 4 2 25 2 3" xfId="11872"/>
    <cellStyle name="Normal 4 2 25 2 3 2" xfId="34259"/>
    <cellStyle name="Normal 4 2 25 2 4" xfId="11873"/>
    <cellStyle name="Normal 4 2 25 2 5" xfId="11874"/>
    <cellStyle name="Normal 4 2 25 3" xfId="11875"/>
    <cellStyle name="Normal 4 2 25 3 2" xfId="11876"/>
    <cellStyle name="Normal 4 2 25 3 3" xfId="11877"/>
    <cellStyle name="Normal 4 2 25 4" xfId="11878"/>
    <cellStyle name="Normal 4 2 25 4 2" xfId="33488"/>
    <cellStyle name="Normal 4 2 25 5" xfId="11879"/>
    <cellStyle name="Normal 4 2 25 6" xfId="11880"/>
    <cellStyle name="Normal 4 2 26" xfId="11881"/>
    <cellStyle name="Normal 4 2 26 2" xfId="11882"/>
    <cellStyle name="Normal 4 2 26 2 2" xfId="11883"/>
    <cellStyle name="Normal 4 2 26 2 3" xfId="11884"/>
    <cellStyle name="Normal 4 2 26 3" xfId="11885"/>
    <cellStyle name="Normal 4 2 26 4" xfId="11886"/>
    <cellStyle name="Normal 4 2 26 5" xfId="11887"/>
    <cellStyle name="Normal 4 2 27" xfId="11888"/>
    <cellStyle name="Normal 4 2 27 2" xfId="11889"/>
    <cellStyle name="Normal 4 2 27 2 2" xfId="11890"/>
    <cellStyle name="Normal 4 2 27 2 2 2" xfId="11891"/>
    <cellStyle name="Normal 4 2 27 2 2 3" xfId="11892"/>
    <cellStyle name="Normal 4 2 27 2 3" xfId="11893"/>
    <cellStyle name="Normal 4 2 27 2 4" xfId="11894"/>
    <cellStyle name="Normal 4 2 27 2 5" xfId="11895"/>
    <cellStyle name="Normal 4 2 27 3" xfId="11896"/>
    <cellStyle name="Normal 4 2 27 3 2" xfId="11897"/>
    <cellStyle name="Normal 4 2 27 3 2 2" xfId="11898"/>
    <cellStyle name="Normal 4 2 27 3 2 3" xfId="11899"/>
    <cellStyle name="Normal 4 2 27 3 3" xfId="11900"/>
    <cellStyle name="Normal 4 2 27 3 3 2" xfId="35015"/>
    <cellStyle name="Normal 4 2 27 3 4" xfId="11901"/>
    <cellStyle name="Normal 4 2 27 3 5" xfId="11902"/>
    <cellStyle name="Normal 4 2 27 4" xfId="11903"/>
    <cellStyle name="Normal 4 2 27 4 2" xfId="11904"/>
    <cellStyle name="Normal 4 2 27 4 3" xfId="11905"/>
    <cellStyle name="Normal 4 2 27 5" xfId="11906"/>
    <cellStyle name="Normal 4 2 27 5 2" xfId="34015"/>
    <cellStyle name="Normal 4 2 27 6" xfId="11907"/>
    <cellStyle name="Normal 4 2 27 7" xfId="11908"/>
    <cellStyle name="Normal 4 2 28" xfId="11909"/>
    <cellStyle name="Normal 4 2 28 2" xfId="11910"/>
    <cellStyle name="Normal 4 2 28 2 2" xfId="11911"/>
    <cellStyle name="Normal 4 2 28 2 2 2" xfId="11912"/>
    <cellStyle name="Normal 4 2 28 2 2 3" xfId="11913"/>
    <cellStyle name="Normal 4 2 28 2 3" xfId="11914"/>
    <cellStyle name="Normal 4 2 28 2 3 2" xfId="34152"/>
    <cellStyle name="Normal 4 2 28 2 4" xfId="11915"/>
    <cellStyle name="Normal 4 2 28 2 5" xfId="11916"/>
    <cellStyle name="Normal 4 2 28 3" xfId="11917"/>
    <cellStyle name="Normal 4 2 28 3 2" xfId="11918"/>
    <cellStyle name="Normal 4 2 28 3 2 2" xfId="11919"/>
    <cellStyle name="Normal 4 2 28 3 2 3" xfId="11920"/>
    <cellStyle name="Normal 4 2 28 3 3" xfId="11921"/>
    <cellStyle name="Normal 4 2 28 3 4" xfId="11922"/>
    <cellStyle name="Normal 4 2 28 3 5" xfId="11923"/>
    <cellStyle name="Normal 4 2 28 4" xfId="11924"/>
    <cellStyle name="Normal 4 2 28 4 2" xfId="11925"/>
    <cellStyle name="Normal 4 2 28 4 3" xfId="11926"/>
    <cellStyle name="Normal 4 2 28 5" xfId="11927"/>
    <cellStyle name="Normal 4 2 28 6" xfId="11928"/>
    <cellStyle name="Normal 4 2 28 7" xfId="11929"/>
    <cellStyle name="Normal 4 2 29" xfId="11930"/>
    <cellStyle name="Normal 4 2 29 2" xfId="11931"/>
    <cellStyle name="Normal 4 2 29 2 2" xfId="11932"/>
    <cellStyle name="Normal 4 2 29 2 3" xfId="11933"/>
    <cellStyle name="Normal 4 2 29 3" xfId="11934"/>
    <cellStyle name="Normal 4 2 29 3 2" xfId="34260"/>
    <cellStyle name="Normal 4 2 29 4" xfId="11935"/>
    <cellStyle name="Normal 4 2 29 5" xfId="11936"/>
    <cellStyle name="Normal 4 2 3" xfId="11937"/>
    <cellStyle name="Normal 4 2 3 10" xfId="11938"/>
    <cellStyle name="Normal 4 2 3 10 2" xfId="11939"/>
    <cellStyle name="Normal 4 2 3 10 2 2" xfId="11940"/>
    <cellStyle name="Normal 4 2 3 10 2 2 2" xfId="11941"/>
    <cellStyle name="Normal 4 2 3 10 2 2 3" xfId="11942"/>
    <cellStyle name="Normal 4 2 3 10 2 3" xfId="11943"/>
    <cellStyle name="Normal 4 2 3 10 2 3 2" xfId="32535"/>
    <cellStyle name="Normal 4 2 3 10 2 4" xfId="11944"/>
    <cellStyle name="Normal 4 2 3 10 2 5" xfId="11945"/>
    <cellStyle name="Normal 4 2 3 10 3" xfId="11946"/>
    <cellStyle name="Normal 4 2 3 10 3 2" xfId="11947"/>
    <cellStyle name="Normal 4 2 3 10 3 3" xfId="11948"/>
    <cellStyle name="Normal 4 2 3 10 4" xfId="11949"/>
    <cellStyle name="Normal 4 2 3 10 4 2" xfId="32534"/>
    <cellStyle name="Normal 4 2 3 10 5" xfId="11950"/>
    <cellStyle name="Normal 4 2 3 10 6" xfId="11951"/>
    <cellStyle name="Normal 4 2 3 11" xfId="11952"/>
    <cellStyle name="Normal 4 2 3 11 2" xfId="11953"/>
    <cellStyle name="Normal 4 2 3 11 2 2" xfId="11954"/>
    <cellStyle name="Normal 4 2 3 11 2 2 2" xfId="11955"/>
    <cellStyle name="Normal 4 2 3 11 2 2 3" xfId="11956"/>
    <cellStyle name="Normal 4 2 3 11 2 3" xfId="11957"/>
    <cellStyle name="Normal 4 2 3 11 2 3 2" xfId="32537"/>
    <cellStyle name="Normal 4 2 3 11 2 4" xfId="11958"/>
    <cellStyle name="Normal 4 2 3 11 2 5" xfId="11959"/>
    <cellStyle name="Normal 4 2 3 11 3" xfId="11960"/>
    <cellStyle name="Normal 4 2 3 11 3 2" xfId="11961"/>
    <cellStyle name="Normal 4 2 3 11 3 3" xfId="11962"/>
    <cellStyle name="Normal 4 2 3 11 4" xfId="11963"/>
    <cellStyle name="Normal 4 2 3 11 4 2" xfId="32536"/>
    <cellStyle name="Normal 4 2 3 11 5" xfId="11964"/>
    <cellStyle name="Normal 4 2 3 11 6" xfId="11965"/>
    <cellStyle name="Normal 4 2 3 12" xfId="11966"/>
    <cellStyle name="Normal 4 2 3 12 2" xfId="11967"/>
    <cellStyle name="Normal 4 2 3 12 2 2" xfId="11968"/>
    <cellStyle name="Normal 4 2 3 12 2 2 2" xfId="11969"/>
    <cellStyle name="Normal 4 2 3 12 2 2 3" xfId="11970"/>
    <cellStyle name="Normal 4 2 3 12 2 3" xfId="11971"/>
    <cellStyle name="Normal 4 2 3 12 2 3 2" xfId="32539"/>
    <cellStyle name="Normal 4 2 3 12 2 4" xfId="11972"/>
    <cellStyle name="Normal 4 2 3 12 2 5" xfId="11973"/>
    <cellStyle name="Normal 4 2 3 12 3" xfId="11974"/>
    <cellStyle name="Normal 4 2 3 12 3 2" xfId="11975"/>
    <cellStyle name="Normal 4 2 3 12 3 3" xfId="11976"/>
    <cellStyle name="Normal 4 2 3 12 4" xfId="11977"/>
    <cellStyle name="Normal 4 2 3 12 4 2" xfId="32538"/>
    <cellStyle name="Normal 4 2 3 12 5" xfId="11978"/>
    <cellStyle name="Normal 4 2 3 12 6" xfId="11979"/>
    <cellStyle name="Normal 4 2 3 13" xfId="11980"/>
    <cellStyle name="Normal 4 2 3 13 2" xfId="11981"/>
    <cellStyle name="Normal 4 2 3 13 2 2" xfId="11982"/>
    <cellStyle name="Normal 4 2 3 13 2 2 2" xfId="11983"/>
    <cellStyle name="Normal 4 2 3 13 2 2 3" xfId="11984"/>
    <cellStyle name="Normal 4 2 3 13 2 3" xfId="11985"/>
    <cellStyle name="Normal 4 2 3 13 2 3 2" xfId="32541"/>
    <cellStyle name="Normal 4 2 3 13 2 4" xfId="11986"/>
    <cellStyle name="Normal 4 2 3 13 2 5" xfId="11987"/>
    <cellStyle name="Normal 4 2 3 13 3" xfId="11988"/>
    <cellStyle name="Normal 4 2 3 13 3 2" xfId="11989"/>
    <cellStyle name="Normal 4 2 3 13 3 3" xfId="11990"/>
    <cellStyle name="Normal 4 2 3 13 4" xfId="11991"/>
    <cellStyle name="Normal 4 2 3 13 4 2" xfId="32540"/>
    <cellStyle name="Normal 4 2 3 13 5" xfId="11992"/>
    <cellStyle name="Normal 4 2 3 13 6" xfId="11993"/>
    <cellStyle name="Normal 4 2 3 14" xfId="11994"/>
    <cellStyle name="Normal 4 2 3 14 2" xfId="11995"/>
    <cellStyle name="Normal 4 2 3 14 2 2" xfId="11996"/>
    <cellStyle name="Normal 4 2 3 14 2 2 2" xfId="11997"/>
    <cellStyle name="Normal 4 2 3 14 2 2 3" xfId="11998"/>
    <cellStyle name="Normal 4 2 3 14 2 3" xfId="11999"/>
    <cellStyle name="Normal 4 2 3 14 2 3 2" xfId="32543"/>
    <cellStyle name="Normal 4 2 3 14 2 4" xfId="12000"/>
    <cellStyle name="Normal 4 2 3 14 2 5" xfId="12001"/>
    <cellStyle name="Normal 4 2 3 14 3" xfId="12002"/>
    <cellStyle name="Normal 4 2 3 14 3 2" xfId="12003"/>
    <cellStyle name="Normal 4 2 3 14 3 3" xfId="12004"/>
    <cellStyle name="Normal 4 2 3 14 4" xfId="12005"/>
    <cellStyle name="Normal 4 2 3 14 4 2" xfId="32542"/>
    <cellStyle name="Normal 4 2 3 14 5" xfId="12006"/>
    <cellStyle name="Normal 4 2 3 14 6" xfId="12007"/>
    <cellStyle name="Normal 4 2 3 15" xfId="12008"/>
    <cellStyle name="Normal 4 2 3 15 2" xfId="12009"/>
    <cellStyle name="Normal 4 2 3 15 2 2" xfId="12010"/>
    <cellStyle name="Normal 4 2 3 15 2 2 2" xfId="12011"/>
    <cellStyle name="Normal 4 2 3 15 2 2 3" xfId="12012"/>
    <cellStyle name="Normal 4 2 3 15 2 3" xfId="12013"/>
    <cellStyle name="Normal 4 2 3 15 2 3 2" xfId="32545"/>
    <cellStyle name="Normal 4 2 3 15 2 4" xfId="12014"/>
    <cellStyle name="Normal 4 2 3 15 2 5" xfId="12015"/>
    <cellStyle name="Normal 4 2 3 15 3" xfId="12016"/>
    <cellStyle name="Normal 4 2 3 15 3 2" xfId="12017"/>
    <cellStyle name="Normal 4 2 3 15 3 3" xfId="12018"/>
    <cellStyle name="Normal 4 2 3 15 4" xfId="12019"/>
    <cellStyle name="Normal 4 2 3 15 4 2" xfId="32544"/>
    <cellStyle name="Normal 4 2 3 15 5" xfId="12020"/>
    <cellStyle name="Normal 4 2 3 15 6" xfId="12021"/>
    <cellStyle name="Normal 4 2 3 16" xfId="12022"/>
    <cellStyle name="Normal 4 2 3 16 2" xfId="12023"/>
    <cellStyle name="Normal 4 2 3 16 2 2" xfId="12024"/>
    <cellStyle name="Normal 4 2 3 16 2 2 2" xfId="12025"/>
    <cellStyle name="Normal 4 2 3 16 2 2 3" xfId="12026"/>
    <cellStyle name="Normal 4 2 3 16 2 3" xfId="12027"/>
    <cellStyle name="Normal 4 2 3 16 2 3 2" xfId="32547"/>
    <cellStyle name="Normal 4 2 3 16 2 4" xfId="12028"/>
    <cellStyle name="Normal 4 2 3 16 2 5" xfId="12029"/>
    <cellStyle name="Normal 4 2 3 16 3" xfId="12030"/>
    <cellStyle name="Normal 4 2 3 16 3 2" xfId="12031"/>
    <cellStyle name="Normal 4 2 3 16 3 3" xfId="12032"/>
    <cellStyle name="Normal 4 2 3 16 4" xfId="12033"/>
    <cellStyle name="Normal 4 2 3 16 4 2" xfId="32546"/>
    <cellStyle name="Normal 4 2 3 16 5" xfId="12034"/>
    <cellStyle name="Normal 4 2 3 16 6" xfId="12035"/>
    <cellStyle name="Normal 4 2 3 17" xfId="12036"/>
    <cellStyle name="Normal 4 2 3 17 2" xfId="12037"/>
    <cellStyle name="Normal 4 2 3 17 2 2" xfId="12038"/>
    <cellStyle name="Normal 4 2 3 17 2 2 2" xfId="12039"/>
    <cellStyle name="Normal 4 2 3 17 2 2 3" xfId="12040"/>
    <cellStyle name="Normal 4 2 3 17 2 3" xfId="12041"/>
    <cellStyle name="Normal 4 2 3 17 2 3 2" xfId="32549"/>
    <cellStyle name="Normal 4 2 3 17 2 4" xfId="12042"/>
    <cellStyle name="Normal 4 2 3 17 2 5" xfId="12043"/>
    <cellStyle name="Normal 4 2 3 17 3" xfId="12044"/>
    <cellStyle name="Normal 4 2 3 17 3 2" xfId="12045"/>
    <cellStyle name="Normal 4 2 3 17 3 3" xfId="12046"/>
    <cellStyle name="Normal 4 2 3 17 4" xfId="12047"/>
    <cellStyle name="Normal 4 2 3 17 4 2" xfId="32548"/>
    <cellStyle name="Normal 4 2 3 17 5" xfId="12048"/>
    <cellStyle name="Normal 4 2 3 17 6" xfId="12049"/>
    <cellStyle name="Normal 4 2 3 18" xfId="12050"/>
    <cellStyle name="Normal 4 2 3 18 2" xfId="12051"/>
    <cellStyle name="Normal 4 2 3 18 2 2" xfId="12052"/>
    <cellStyle name="Normal 4 2 3 18 2 2 2" xfId="12053"/>
    <cellStyle name="Normal 4 2 3 18 2 2 3" xfId="12054"/>
    <cellStyle name="Normal 4 2 3 18 2 3" xfId="12055"/>
    <cellStyle name="Normal 4 2 3 18 2 3 2" xfId="32551"/>
    <cellStyle name="Normal 4 2 3 18 2 4" xfId="12056"/>
    <cellStyle name="Normal 4 2 3 18 2 5" xfId="12057"/>
    <cellStyle name="Normal 4 2 3 18 3" xfId="12058"/>
    <cellStyle name="Normal 4 2 3 18 3 2" xfId="12059"/>
    <cellStyle name="Normal 4 2 3 18 3 3" xfId="12060"/>
    <cellStyle name="Normal 4 2 3 18 4" xfId="12061"/>
    <cellStyle name="Normal 4 2 3 18 4 2" xfId="32550"/>
    <cellStyle name="Normal 4 2 3 18 5" xfId="12062"/>
    <cellStyle name="Normal 4 2 3 18 6" xfId="12063"/>
    <cellStyle name="Normal 4 2 3 19" xfId="12064"/>
    <cellStyle name="Normal 4 2 3 19 2" xfId="12065"/>
    <cellStyle name="Normal 4 2 3 19 2 2" xfId="12066"/>
    <cellStyle name="Normal 4 2 3 19 2 2 2" xfId="12067"/>
    <cellStyle name="Normal 4 2 3 19 2 2 3" xfId="12068"/>
    <cellStyle name="Normal 4 2 3 19 2 3" xfId="12069"/>
    <cellStyle name="Normal 4 2 3 19 2 3 2" xfId="32553"/>
    <cellStyle name="Normal 4 2 3 19 2 4" xfId="12070"/>
    <cellStyle name="Normal 4 2 3 19 2 5" xfId="12071"/>
    <cellStyle name="Normal 4 2 3 19 3" xfId="12072"/>
    <cellStyle name="Normal 4 2 3 19 3 2" xfId="12073"/>
    <cellStyle name="Normal 4 2 3 19 3 3" xfId="12074"/>
    <cellStyle name="Normal 4 2 3 19 4" xfId="12075"/>
    <cellStyle name="Normal 4 2 3 19 4 2" xfId="32552"/>
    <cellStyle name="Normal 4 2 3 19 5" xfId="12076"/>
    <cellStyle name="Normal 4 2 3 19 6" xfId="12077"/>
    <cellStyle name="Normal 4 2 3 2" xfId="12078"/>
    <cellStyle name="Normal 4 2 3 2 10" xfId="12079"/>
    <cellStyle name="Normal 4 2 3 2 10 2" xfId="12080"/>
    <cellStyle name="Normal 4 2 3 2 10 2 2" xfId="12081"/>
    <cellStyle name="Normal 4 2 3 2 10 2 3" xfId="12082"/>
    <cellStyle name="Normal 4 2 3 2 10 3" xfId="12083"/>
    <cellStyle name="Normal 4 2 3 2 10 3 2" xfId="32555"/>
    <cellStyle name="Normal 4 2 3 2 10 4" xfId="12084"/>
    <cellStyle name="Normal 4 2 3 2 10 5" xfId="12085"/>
    <cellStyle name="Normal 4 2 3 2 11" xfId="12086"/>
    <cellStyle name="Normal 4 2 3 2 11 2" xfId="12087"/>
    <cellStyle name="Normal 4 2 3 2 11 2 2" xfId="12088"/>
    <cellStyle name="Normal 4 2 3 2 11 2 3" xfId="12089"/>
    <cellStyle name="Normal 4 2 3 2 11 3" xfId="12090"/>
    <cellStyle name="Normal 4 2 3 2 11 3 2" xfId="32556"/>
    <cellStyle name="Normal 4 2 3 2 11 4" xfId="12091"/>
    <cellStyle name="Normal 4 2 3 2 11 5" xfId="12092"/>
    <cellStyle name="Normal 4 2 3 2 12" xfId="12093"/>
    <cellStyle name="Normal 4 2 3 2 12 2" xfId="12094"/>
    <cellStyle name="Normal 4 2 3 2 12 2 2" xfId="12095"/>
    <cellStyle name="Normal 4 2 3 2 12 2 3" xfId="12096"/>
    <cellStyle name="Normal 4 2 3 2 12 3" xfId="12097"/>
    <cellStyle name="Normal 4 2 3 2 12 3 2" xfId="32557"/>
    <cellStyle name="Normal 4 2 3 2 12 4" xfId="12098"/>
    <cellStyle name="Normal 4 2 3 2 12 5" xfId="12099"/>
    <cellStyle name="Normal 4 2 3 2 13" xfId="12100"/>
    <cellStyle name="Normal 4 2 3 2 13 2" xfId="12101"/>
    <cellStyle name="Normal 4 2 3 2 13 2 2" xfId="12102"/>
    <cellStyle name="Normal 4 2 3 2 13 2 3" xfId="12103"/>
    <cellStyle name="Normal 4 2 3 2 13 3" xfId="12104"/>
    <cellStyle name="Normal 4 2 3 2 13 3 2" xfId="32558"/>
    <cellStyle name="Normal 4 2 3 2 13 4" xfId="12105"/>
    <cellStyle name="Normal 4 2 3 2 13 5" xfId="12106"/>
    <cellStyle name="Normal 4 2 3 2 14" xfId="12107"/>
    <cellStyle name="Normal 4 2 3 2 14 2" xfId="12108"/>
    <cellStyle name="Normal 4 2 3 2 14 2 2" xfId="12109"/>
    <cellStyle name="Normal 4 2 3 2 14 2 3" xfId="12110"/>
    <cellStyle name="Normal 4 2 3 2 14 3" xfId="12111"/>
    <cellStyle name="Normal 4 2 3 2 14 3 2" xfId="32559"/>
    <cellStyle name="Normal 4 2 3 2 14 4" xfId="12112"/>
    <cellStyle name="Normal 4 2 3 2 14 5" xfId="12113"/>
    <cellStyle name="Normal 4 2 3 2 15" xfId="12114"/>
    <cellStyle name="Normal 4 2 3 2 15 2" xfId="12115"/>
    <cellStyle name="Normal 4 2 3 2 15 2 2" xfId="12116"/>
    <cellStyle name="Normal 4 2 3 2 15 2 3" xfId="12117"/>
    <cellStyle name="Normal 4 2 3 2 15 3" xfId="12118"/>
    <cellStyle name="Normal 4 2 3 2 15 3 2" xfId="32560"/>
    <cellStyle name="Normal 4 2 3 2 15 4" xfId="12119"/>
    <cellStyle name="Normal 4 2 3 2 15 5" xfId="12120"/>
    <cellStyle name="Normal 4 2 3 2 16" xfId="12121"/>
    <cellStyle name="Normal 4 2 3 2 16 2" xfId="12122"/>
    <cellStyle name="Normal 4 2 3 2 16 2 2" xfId="12123"/>
    <cellStyle name="Normal 4 2 3 2 16 2 3" xfId="12124"/>
    <cellStyle name="Normal 4 2 3 2 16 3" xfId="12125"/>
    <cellStyle name="Normal 4 2 3 2 16 3 2" xfId="32561"/>
    <cellStyle name="Normal 4 2 3 2 16 4" xfId="12126"/>
    <cellStyle name="Normal 4 2 3 2 16 5" xfId="12127"/>
    <cellStyle name="Normal 4 2 3 2 17" xfId="12128"/>
    <cellStyle name="Normal 4 2 3 2 17 2" xfId="12129"/>
    <cellStyle name="Normal 4 2 3 2 17 2 2" xfId="12130"/>
    <cellStyle name="Normal 4 2 3 2 17 2 3" xfId="12131"/>
    <cellStyle name="Normal 4 2 3 2 17 3" xfId="12132"/>
    <cellStyle name="Normal 4 2 3 2 17 3 2" xfId="32562"/>
    <cellStyle name="Normal 4 2 3 2 17 4" xfId="12133"/>
    <cellStyle name="Normal 4 2 3 2 17 5" xfId="12134"/>
    <cellStyle name="Normal 4 2 3 2 18" xfId="12135"/>
    <cellStyle name="Normal 4 2 3 2 18 2" xfId="12136"/>
    <cellStyle name="Normal 4 2 3 2 18 2 2" xfId="12137"/>
    <cellStyle name="Normal 4 2 3 2 18 2 3" xfId="12138"/>
    <cellStyle name="Normal 4 2 3 2 18 3" xfId="12139"/>
    <cellStyle name="Normal 4 2 3 2 18 3 2" xfId="32563"/>
    <cellStyle name="Normal 4 2 3 2 18 4" xfId="12140"/>
    <cellStyle name="Normal 4 2 3 2 18 5" xfId="12141"/>
    <cellStyle name="Normal 4 2 3 2 19" xfId="12142"/>
    <cellStyle name="Normal 4 2 3 2 19 2" xfId="12143"/>
    <cellStyle name="Normal 4 2 3 2 19 2 2" xfId="12144"/>
    <cellStyle name="Normal 4 2 3 2 19 2 3" xfId="12145"/>
    <cellStyle name="Normal 4 2 3 2 19 3" xfId="12146"/>
    <cellStyle name="Normal 4 2 3 2 19 3 2" xfId="32564"/>
    <cellStyle name="Normal 4 2 3 2 19 4" xfId="12147"/>
    <cellStyle name="Normal 4 2 3 2 19 5" xfId="12148"/>
    <cellStyle name="Normal 4 2 3 2 2" xfId="12149"/>
    <cellStyle name="Normal 4 2 3 2 2 2" xfId="12150"/>
    <cellStyle name="Normal 4 2 3 2 2 2 2" xfId="12151"/>
    <cellStyle name="Normal 4 2 3 2 2 2 2 2" xfId="12152"/>
    <cellStyle name="Normal 4 2 3 2 2 2 2 3" xfId="12153"/>
    <cellStyle name="Normal 4 2 3 2 2 2 3" xfId="12154"/>
    <cellStyle name="Normal 4 2 3 2 2 2 3 2" xfId="33489"/>
    <cellStyle name="Normal 4 2 3 2 2 2 4" xfId="12155"/>
    <cellStyle name="Normal 4 2 3 2 2 2 5" xfId="12156"/>
    <cellStyle name="Normal 4 2 3 2 2 3" xfId="12157"/>
    <cellStyle name="Normal 4 2 3 2 2 3 2" xfId="12158"/>
    <cellStyle name="Normal 4 2 3 2 2 3 2 2" xfId="12159"/>
    <cellStyle name="Normal 4 2 3 2 2 3 2 3" xfId="12160"/>
    <cellStyle name="Normal 4 2 3 2 2 3 3" xfId="12161"/>
    <cellStyle name="Normal 4 2 3 2 2 3 3 2" xfId="34941"/>
    <cellStyle name="Normal 4 2 3 2 2 3 4" xfId="12162"/>
    <cellStyle name="Normal 4 2 3 2 2 3 5" xfId="12163"/>
    <cellStyle name="Normal 4 2 3 2 2 4" xfId="12164"/>
    <cellStyle name="Normal 4 2 3 2 2 4 2" xfId="12165"/>
    <cellStyle name="Normal 4 2 3 2 2 4 3" xfId="12166"/>
    <cellStyle name="Normal 4 2 3 2 2 5" xfId="12167"/>
    <cellStyle name="Normal 4 2 3 2 2 5 2" xfId="32565"/>
    <cellStyle name="Normal 4 2 3 2 2 6" xfId="12168"/>
    <cellStyle name="Normal 4 2 3 2 2 7" xfId="12169"/>
    <cellStyle name="Normal 4 2 3 2 2 8" xfId="12170"/>
    <cellStyle name="Normal 4 2 3 2 20" xfId="12171"/>
    <cellStyle name="Normal 4 2 3 2 20 2" xfId="12172"/>
    <cellStyle name="Normal 4 2 3 2 20 2 2" xfId="12173"/>
    <cellStyle name="Normal 4 2 3 2 20 2 3" xfId="12174"/>
    <cellStyle name="Normal 4 2 3 2 20 3" xfId="12175"/>
    <cellStyle name="Normal 4 2 3 2 20 4" xfId="12176"/>
    <cellStyle name="Normal 4 2 3 2 20 5" xfId="12177"/>
    <cellStyle name="Normal 4 2 3 2 21" xfId="12178"/>
    <cellStyle name="Normal 4 2 3 2 21 2" xfId="12179"/>
    <cellStyle name="Normal 4 2 3 2 21 3" xfId="12180"/>
    <cellStyle name="Normal 4 2 3 2 22" xfId="12181"/>
    <cellStyle name="Normal 4 2 3 2 22 2" xfId="32554"/>
    <cellStyle name="Normal 4 2 3 2 23" xfId="12182"/>
    <cellStyle name="Normal 4 2 3 2 24" xfId="12183"/>
    <cellStyle name="Normal 4 2 3 2 25" xfId="12184"/>
    <cellStyle name="Normal 4 2 3 2 3" xfId="12185"/>
    <cellStyle name="Normal 4 2 3 2 3 2" xfId="12186"/>
    <cellStyle name="Normal 4 2 3 2 3 2 2" xfId="12187"/>
    <cellStyle name="Normal 4 2 3 2 3 2 2 2" xfId="12188"/>
    <cellStyle name="Normal 4 2 3 2 3 2 2 3" xfId="12189"/>
    <cellStyle name="Normal 4 2 3 2 3 2 3" xfId="12190"/>
    <cellStyle name="Normal 4 2 3 2 3 2 4" xfId="12191"/>
    <cellStyle name="Normal 4 2 3 2 3 2 5" xfId="12192"/>
    <cellStyle name="Normal 4 2 3 2 3 3" xfId="12193"/>
    <cellStyle name="Normal 4 2 3 2 3 3 2" xfId="12194"/>
    <cellStyle name="Normal 4 2 3 2 3 3 3" xfId="12195"/>
    <cellStyle name="Normal 4 2 3 2 3 4" xfId="12196"/>
    <cellStyle name="Normal 4 2 3 2 3 4 2" xfId="32566"/>
    <cellStyle name="Normal 4 2 3 2 3 5" xfId="12197"/>
    <cellStyle name="Normal 4 2 3 2 3 6" xfId="12198"/>
    <cellStyle name="Normal 4 2 3 2 3 7" xfId="12199"/>
    <cellStyle name="Normal 4 2 3 2 4" xfId="12200"/>
    <cellStyle name="Normal 4 2 3 2 4 2" xfId="12201"/>
    <cellStyle name="Normal 4 2 3 2 4 2 2" xfId="12202"/>
    <cellStyle name="Normal 4 2 3 2 4 2 3" xfId="12203"/>
    <cellStyle name="Normal 4 2 3 2 4 3" xfId="12204"/>
    <cellStyle name="Normal 4 2 3 2 4 3 2" xfId="32567"/>
    <cellStyle name="Normal 4 2 3 2 4 4" xfId="12205"/>
    <cellStyle name="Normal 4 2 3 2 4 5" xfId="12206"/>
    <cellStyle name="Normal 4 2 3 2 5" xfId="12207"/>
    <cellStyle name="Normal 4 2 3 2 5 2" xfId="12208"/>
    <cellStyle name="Normal 4 2 3 2 5 2 2" xfId="12209"/>
    <cellStyle name="Normal 4 2 3 2 5 2 3" xfId="12210"/>
    <cellStyle name="Normal 4 2 3 2 5 3" xfId="12211"/>
    <cellStyle name="Normal 4 2 3 2 5 3 2" xfId="32568"/>
    <cellStyle name="Normal 4 2 3 2 5 4" xfId="12212"/>
    <cellStyle name="Normal 4 2 3 2 5 5" xfId="12213"/>
    <cellStyle name="Normal 4 2 3 2 6" xfId="12214"/>
    <cellStyle name="Normal 4 2 3 2 6 2" xfId="12215"/>
    <cellStyle name="Normal 4 2 3 2 6 2 2" xfId="12216"/>
    <cellStyle name="Normal 4 2 3 2 6 2 3" xfId="12217"/>
    <cellStyle name="Normal 4 2 3 2 6 3" xfId="12218"/>
    <cellStyle name="Normal 4 2 3 2 6 3 2" xfId="32569"/>
    <cellStyle name="Normal 4 2 3 2 6 4" xfId="12219"/>
    <cellStyle name="Normal 4 2 3 2 6 5" xfId="12220"/>
    <cellStyle name="Normal 4 2 3 2 7" xfId="12221"/>
    <cellStyle name="Normal 4 2 3 2 7 2" xfId="12222"/>
    <cellStyle name="Normal 4 2 3 2 7 2 2" xfId="12223"/>
    <cellStyle name="Normal 4 2 3 2 7 2 3" xfId="12224"/>
    <cellStyle name="Normal 4 2 3 2 7 3" xfId="12225"/>
    <cellStyle name="Normal 4 2 3 2 7 3 2" xfId="32570"/>
    <cellStyle name="Normal 4 2 3 2 7 4" xfId="12226"/>
    <cellStyle name="Normal 4 2 3 2 7 5" xfId="12227"/>
    <cellStyle name="Normal 4 2 3 2 8" xfId="12228"/>
    <cellStyle name="Normal 4 2 3 2 8 2" xfId="12229"/>
    <cellStyle name="Normal 4 2 3 2 8 2 2" xfId="12230"/>
    <cellStyle name="Normal 4 2 3 2 8 2 3" xfId="12231"/>
    <cellStyle name="Normal 4 2 3 2 8 3" xfId="12232"/>
    <cellStyle name="Normal 4 2 3 2 8 3 2" xfId="32571"/>
    <cellStyle name="Normal 4 2 3 2 8 4" xfId="12233"/>
    <cellStyle name="Normal 4 2 3 2 8 5" xfId="12234"/>
    <cellStyle name="Normal 4 2 3 2 9" xfId="12235"/>
    <cellStyle name="Normal 4 2 3 2 9 2" xfId="12236"/>
    <cellStyle name="Normal 4 2 3 2 9 2 2" xfId="12237"/>
    <cellStyle name="Normal 4 2 3 2 9 2 3" xfId="12238"/>
    <cellStyle name="Normal 4 2 3 2 9 3" xfId="12239"/>
    <cellStyle name="Normal 4 2 3 2 9 3 2" xfId="32572"/>
    <cellStyle name="Normal 4 2 3 2 9 4" xfId="12240"/>
    <cellStyle name="Normal 4 2 3 2 9 5" xfId="12241"/>
    <cellStyle name="Normal 4 2 3 20" xfId="12242"/>
    <cellStyle name="Normal 4 2 3 20 2" xfId="12243"/>
    <cellStyle name="Normal 4 2 3 20 2 2" xfId="12244"/>
    <cellStyle name="Normal 4 2 3 20 2 2 2" xfId="12245"/>
    <cellStyle name="Normal 4 2 3 20 2 2 3" xfId="12246"/>
    <cellStyle name="Normal 4 2 3 20 2 3" xfId="12247"/>
    <cellStyle name="Normal 4 2 3 20 2 3 2" xfId="32574"/>
    <cellStyle name="Normal 4 2 3 20 2 4" xfId="12248"/>
    <cellStyle name="Normal 4 2 3 20 2 5" xfId="12249"/>
    <cellStyle name="Normal 4 2 3 20 3" xfId="12250"/>
    <cellStyle name="Normal 4 2 3 20 3 2" xfId="12251"/>
    <cellStyle name="Normal 4 2 3 20 3 3" xfId="12252"/>
    <cellStyle name="Normal 4 2 3 20 4" xfId="12253"/>
    <cellStyle name="Normal 4 2 3 20 4 2" xfId="32573"/>
    <cellStyle name="Normal 4 2 3 20 5" xfId="12254"/>
    <cellStyle name="Normal 4 2 3 20 6" xfId="12255"/>
    <cellStyle name="Normal 4 2 3 21" xfId="12256"/>
    <cellStyle name="Normal 4 2 3 21 2" xfId="12257"/>
    <cellStyle name="Normal 4 2 3 21 2 2" xfId="12258"/>
    <cellStyle name="Normal 4 2 3 21 2 2 2" xfId="12259"/>
    <cellStyle name="Normal 4 2 3 21 2 2 3" xfId="12260"/>
    <cellStyle name="Normal 4 2 3 21 2 3" xfId="12261"/>
    <cellStyle name="Normal 4 2 3 21 2 3 2" xfId="32576"/>
    <cellStyle name="Normal 4 2 3 21 2 4" xfId="12262"/>
    <cellStyle name="Normal 4 2 3 21 2 5" xfId="12263"/>
    <cellStyle name="Normal 4 2 3 21 3" xfId="12264"/>
    <cellStyle name="Normal 4 2 3 21 3 2" xfId="12265"/>
    <cellStyle name="Normal 4 2 3 21 3 3" xfId="12266"/>
    <cellStyle name="Normal 4 2 3 21 4" xfId="12267"/>
    <cellStyle name="Normal 4 2 3 21 4 2" xfId="32575"/>
    <cellStyle name="Normal 4 2 3 21 5" xfId="12268"/>
    <cellStyle name="Normal 4 2 3 21 6" xfId="12269"/>
    <cellStyle name="Normal 4 2 3 22" xfId="12270"/>
    <cellStyle name="Normal 4 2 3 22 2" xfId="12271"/>
    <cellStyle name="Normal 4 2 3 22 2 2" xfId="12272"/>
    <cellStyle name="Normal 4 2 3 22 2 2 2" xfId="12273"/>
    <cellStyle name="Normal 4 2 3 22 2 2 3" xfId="12274"/>
    <cellStyle name="Normal 4 2 3 22 2 3" xfId="12275"/>
    <cellStyle name="Normal 4 2 3 22 2 3 2" xfId="32578"/>
    <cellStyle name="Normal 4 2 3 22 2 4" xfId="12276"/>
    <cellStyle name="Normal 4 2 3 22 2 5" xfId="12277"/>
    <cellStyle name="Normal 4 2 3 22 3" xfId="12278"/>
    <cellStyle name="Normal 4 2 3 22 3 2" xfId="12279"/>
    <cellStyle name="Normal 4 2 3 22 3 3" xfId="12280"/>
    <cellStyle name="Normal 4 2 3 22 4" xfId="12281"/>
    <cellStyle name="Normal 4 2 3 22 4 2" xfId="32577"/>
    <cellStyle name="Normal 4 2 3 22 5" xfId="12282"/>
    <cellStyle name="Normal 4 2 3 22 6" xfId="12283"/>
    <cellStyle name="Normal 4 2 3 23" xfId="12284"/>
    <cellStyle name="Normal 4 2 3 23 2" xfId="12285"/>
    <cellStyle name="Normal 4 2 3 23 3" xfId="12286"/>
    <cellStyle name="Normal 4 2 3 24" xfId="12287"/>
    <cellStyle name="Normal 4 2 3 24 2" xfId="32533"/>
    <cellStyle name="Normal 4 2 3 25" xfId="12288"/>
    <cellStyle name="Normal 4 2 3 26" xfId="12289"/>
    <cellStyle name="Normal 4 2 3 27" xfId="12290"/>
    <cellStyle name="Normal 4 2 3 3" xfId="12291"/>
    <cellStyle name="Normal 4 2 3 3 2" xfId="12292"/>
    <cellStyle name="Normal 4 2 3 3 2 2" xfId="12293"/>
    <cellStyle name="Normal 4 2 3 3 2 2 2" xfId="12294"/>
    <cellStyle name="Normal 4 2 3 3 2 2 3" xfId="12295"/>
    <cellStyle name="Normal 4 2 3 3 2 3" xfId="12296"/>
    <cellStyle name="Normal 4 2 3 3 2 3 2" xfId="33490"/>
    <cellStyle name="Normal 4 2 3 3 2 4" xfId="12297"/>
    <cellStyle name="Normal 4 2 3 3 2 5" xfId="12298"/>
    <cellStyle name="Normal 4 2 3 3 3" xfId="12299"/>
    <cellStyle name="Normal 4 2 3 3 3 2" xfId="12300"/>
    <cellStyle name="Normal 4 2 3 3 3 2 2" xfId="12301"/>
    <cellStyle name="Normal 4 2 3 3 3 2 3" xfId="12302"/>
    <cellStyle name="Normal 4 2 3 3 3 3" xfId="12303"/>
    <cellStyle name="Normal 4 2 3 3 3 3 2" xfId="34942"/>
    <cellStyle name="Normal 4 2 3 3 3 4" xfId="12304"/>
    <cellStyle name="Normal 4 2 3 3 3 5" xfId="12305"/>
    <cellStyle name="Normal 4 2 3 3 4" xfId="12306"/>
    <cellStyle name="Normal 4 2 3 3 4 2" xfId="12307"/>
    <cellStyle name="Normal 4 2 3 3 4 3" xfId="12308"/>
    <cellStyle name="Normal 4 2 3 3 5" xfId="12309"/>
    <cellStyle name="Normal 4 2 3 3 5 2" xfId="32579"/>
    <cellStyle name="Normal 4 2 3 3 6" xfId="12310"/>
    <cellStyle name="Normal 4 2 3 3 7" xfId="12311"/>
    <cellStyle name="Normal 4 2 3 4" xfId="12312"/>
    <cellStyle name="Normal 4 2 3 4 2" xfId="12313"/>
    <cellStyle name="Normal 4 2 3 4 2 2" xfId="12314"/>
    <cellStyle name="Normal 4 2 3 4 2 3" xfId="12315"/>
    <cellStyle name="Normal 4 2 3 4 3" xfId="12316"/>
    <cellStyle name="Normal 4 2 3 4 3 2" xfId="32580"/>
    <cellStyle name="Normal 4 2 3 4 4" xfId="12317"/>
    <cellStyle name="Normal 4 2 3 4 5" xfId="12318"/>
    <cellStyle name="Normal 4 2 3 5" xfId="12319"/>
    <cellStyle name="Normal 4 2 3 5 2" xfId="12320"/>
    <cellStyle name="Normal 4 2 3 5 2 2" xfId="12321"/>
    <cellStyle name="Normal 4 2 3 5 2 3" xfId="12322"/>
    <cellStyle name="Normal 4 2 3 5 3" xfId="12323"/>
    <cellStyle name="Normal 4 2 3 5 3 2" xfId="32581"/>
    <cellStyle name="Normal 4 2 3 5 4" xfId="12324"/>
    <cellStyle name="Normal 4 2 3 5 5" xfId="12325"/>
    <cellStyle name="Normal 4 2 3 6" xfId="12326"/>
    <cellStyle name="Normal 4 2 3 6 2" xfId="12327"/>
    <cellStyle name="Normal 4 2 3 6 2 2" xfId="12328"/>
    <cellStyle name="Normal 4 2 3 6 2 3" xfId="12329"/>
    <cellStyle name="Normal 4 2 3 6 3" xfId="12330"/>
    <cellStyle name="Normal 4 2 3 6 3 2" xfId="32582"/>
    <cellStyle name="Normal 4 2 3 6 4" xfId="12331"/>
    <cellStyle name="Normal 4 2 3 6 5" xfId="12332"/>
    <cellStyle name="Normal 4 2 3 7" xfId="12333"/>
    <cellStyle name="Normal 4 2 3 7 2" xfId="12334"/>
    <cellStyle name="Normal 4 2 3 7 2 2" xfId="12335"/>
    <cellStyle name="Normal 4 2 3 7 2 3" xfId="12336"/>
    <cellStyle name="Normal 4 2 3 7 3" xfId="12337"/>
    <cellStyle name="Normal 4 2 3 7 3 2" xfId="32583"/>
    <cellStyle name="Normal 4 2 3 7 4" xfId="12338"/>
    <cellStyle name="Normal 4 2 3 7 5" xfId="12339"/>
    <cellStyle name="Normal 4 2 3 8" xfId="12340"/>
    <cellStyle name="Normal 4 2 3 8 2" xfId="12341"/>
    <cellStyle name="Normal 4 2 3 8 2 2" xfId="12342"/>
    <cellStyle name="Normal 4 2 3 8 2 2 2" xfId="12343"/>
    <cellStyle name="Normal 4 2 3 8 2 2 3" xfId="12344"/>
    <cellStyle name="Normal 4 2 3 8 2 3" xfId="12345"/>
    <cellStyle name="Normal 4 2 3 8 2 3 2" xfId="32585"/>
    <cellStyle name="Normal 4 2 3 8 2 4" xfId="12346"/>
    <cellStyle name="Normal 4 2 3 8 2 5" xfId="12347"/>
    <cellStyle name="Normal 4 2 3 8 3" xfId="12348"/>
    <cellStyle name="Normal 4 2 3 8 3 2" xfId="12349"/>
    <cellStyle name="Normal 4 2 3 8 3 3" xfId="12350"/>
    <cellStyle name="Normal 4 2 3 8 4" xfId="12351"/>
    <cellStyle name="Normal 4 2 3 8 4 2" xfId="32584"/>
    <cellStyle name="Normal 4 2 3 8 5" xfId="12352"/>
    <cellStyle name="Normal 4 2 3 8 6" xfId="12353"/>
    <cellStyle name="Normal 4 2 3 9" xfId="12354"/>
    <cellStyle name="Normal 4 2 3 9 2" xfId="12355"/>
    <cellStyle name="Normal 4 2 3 9 2 2" xfId="12356"/>
    <cellStyle name="Normal 4 2 3 9 2 2 2" xfId="12357"/>
    <cellStyle name="Normal 4 2 3 9 2 2 3" xfId="12358"/>
    <cellStyle name="Normal 4 2 3 9 2 3" xfId="12359"/>
    <cellStyle name="Normal 4 2 3 9 2 3 2" xfId="32587"/>
    <cellStyle name="Normal 4 2 3 9 2 4" xfId="12360"/>
    <cellStyle name="Normal 4 2 3 9 2 5" xfId="12361"/>
    <cellStyle name="Normal 4 2 3 9 3" xfId="12362"/>
    <cellStyle name="Normal 4 2 3 9 3 2" xfId="12363"/>
    <cellStyle name="Normal 4 2 3 9 3 3" xfId="12364"/>
    <cellStyle name="Normal 4 2 3 9 4" xfId="12365"/>
    <cellStyle name="Normal 4 2 3 9 4 2" xfId="32586"/>
    <cellStyle name="Normal 4 2 3 9 5" xfId="12366"/>
    <cellStyle name="Normal 4 2 3 9 6" xfId="12367"/>
    <cellStyle name="Normal 4 2 30" xfId="12368"/>
    <cellStyle name="Normal 4 2 30 2" xfId="12369"/>
    <cellStyle name="Normal 4 2 30 3" xfId="12370"/>
    <cellStyle name="Normal 4 2 31" xfId="12371"/>
    <cellStyle name="Normal 4 2 31 2" xfId="32531"/>
    <cellStyle name="Normal 4 2 32" xfId="12372"/>
    <cellStyle name="Normal 4 2 32 2" xfId="12373"/>
    <cellStyle name="Normal 4 2 33" xfId="12374"/>
    <cellStyle name="Normal 4 2 4" xfId="12375"/>
    <cellStyle name="Normal 4 2 4 2" xfId="12376"/>
    <cellStyle name="Normal 4 2 4 2 2" xfId="12377"/>
    <cellStyle name="Normal 4 2 4 2 2 2" xfId="12378"/>
    <cellStyle name="Normal 4 2 4 2 2 2 2" xfId="12379"/>
    <cellStyle name="Normal 4 2 4 2 2 2 2 2" xfId="12380"/>
    <cellStyle name="Normal 4 2 4 2 2 2 2 3" xfId="12381"/>
    <cellStyle name="Normal 4 2 4 2 2 2 3" xfId="12382"/>
    <cellStyle name="Normal 4 2 4 2 2 2 3 2" xfId="34261"/>
    <cellStyle name="Normal 4 2 4 2 2 2 4" xfId="12383"/>
    <cellStyle name="Normal 4 2 4 2 2 2 5" xfId="12384"/>
    <cellStyle name="Normal 4 2 4 2 2 3" xfId="12385"/>
    <cellStyle name="Normal 4 2 4 2 2 3 2" xfId="12386"/>
    <cellStyle name="Normal 4 2 4 2 2 3 3" xfId="12387"/>
    <cellStyle name="Normal 4 2 4 2 2 4" xfId="12388"/>
    <cellStyle name="Normal 4 2 4 2 2 4 2" xfId="33493"/>
    <cellStyle name="Normal 4 2 4 2 2 5" xfId="12389"/>
    <cellStyle name="Normal 4 2 4 2 2 6" xfId="12390"/>
    <cellStyle name="Normal 4 2 4 2 3" xfId="12391"/>
    <cellStyle name="Normal 4 2 4 2 3 2" xfId="12392"/>
    <cellStyle name="Normal 4 2 4 2 3 2 2" xfId="12393"/>
    <cellStyle name="Normal 4 2 4 2 3 2 3" xfId="12394"/>
    <cellStyle name="Normal 4 2 4 2 3 3" xfId="12395"/>
    <cellStyle name="Normal 4 2 4 2 3 3 2" xfId="34262"/>
    <cellStyle name="Normal 4 2 4 2 3 4" xfId="12396"/>
    <cellStyle name="Normal 4 2 4 2 3 5" xfId="12397"/>
    <cellStyle name="Normal 4 2 4 2 4" xfId="12398"/>
    <cellStyle name="Normal 4 2 4 2 4 2" xfId="12399"/>
    <cellStyle name="Normal 4 2 4 2 4 3" xfId="12400"/>
    <cellStyle name="Normal 4 2 4 2 5" xfId="12401"/>
    <cellStyle name="Normal 4 2 4 2 5 2" xfId="33492"/>
    <cellStyle name="Normal 4 2 4 2 6" xfId="12402"/>
    <cellStyle name="Normal 4 2 4 2 7" xfId="12403"/>
    <cellStyle name="Normal 4 2 4 3" xfId="12404"/>
    <cellStyle name="Normal 4 2 4 3 2" xfId="12405"/>
    <cellStyle name="Normal 4 2 4 3 2 2" xfId="12406"/>
    <cellStyle name="Normal 4 2 4 3 2 2 2" xfId="12407"/>
    <cellStyle name="Normal 4 2 4 3 2 2 3" xfId="12408"/>
    <cellStyle name="Normal 4 2 4 3 2 3" xfId="12409"/>
    <cellStyle name="Normal 4 2 4 3 2 3 2" xfId="34263"/>
    <cellStyle name="Normal 4 2 4 3 2 4" xfId="12410"/>
    <cellStyle name="Normal 4 2 4 3 2 5" xfId="12411"/>
    <cellStyle name="Normal 4 2 4 3 3" xfId="12412"/>
    <cellStyle name="Normal 4 2 4 3 3 2" xfId="12413"/>
    <cellStyle name="Normal 4 2 4 3 3 3" xfId="12414"/>
    <cellStyle name="Normal 4 2 4 3 4" xfId="12415"/>
    <cellStyle name="Normal 4 2 4 3 4 2" xfId="33494"/>
    <cellStyle name="Normal 4 2 4 3 5" xfId="12416"/>
    <cellStyle name="Normal 4 2 4 3 6" xfId="12417"/>
    <cellStyle name="Normal 4 2 4 4" xfId="12418"/>
    <cellStyle name="Normal 4 2 4 4 2" xfId="12419"/>
    <cellStyle name="Normal 4 2 4 4 2 2" xfId="12420"/>
    <cellStyle name="Normal 4 2 4 4 2 3" xfId="12421"/>
    <cellStyle name="Normal 4 2 4 4 3" xfId="12422"/>
    <cellStyle name="Normal 4 2 4 4 3 2" xfId="34264"/>
    <cellStyle name="Normal 4 2 4 4 4" xfId="12423"/>
    <cellStyle name="Normal 4 2 4 4 5" xfId="12424"/>
    <cellStyle name="Normal 4 2 4 5" xfId="12425"/>
    <cellStyle name="Normal 4 2 4 5 2" xfId="12426"/>
    <cellStyle name="Normal 4 2 4 5 3" xfId="12427"/>
    <cellStyle name="Normal 4 2 4 6" xfId="12428"/>
    <cellStyle name="Normal 4 2 4 6 2" xfId="33491"/>
    <cellStyle name="Normal 4 2 4 7" xfId="12429"/>
    <cellStyle name="Normal 4 2 4 8" xfId="12430"/>
    <cellStyle name="Normal 4 2 4 9" xfId="12431"/>
    <cellStyle name="Normal 4 2 5" xfId="12432"/>
    <cellStyle name="Normal 4 2 5 2" xfId="12433"/>
    <cellStyle name="Normal 4 2 5 2 2" xfId="12434"/>
    <cellStyle name="Normal 4 2 5 2 2 2" xfId="12435"/>
    <cellStyle name="Normal 4 2 5 2 2 2 2" xfId="12436"/>
    <cellStyle name="Normal 4 2 5 2 2 2 2 2" xfId="12437"/>
    <cellStyle name="Normal 4 2 5 2 2 2 2 3" xfId="12438"/>
    <cellStyle name="Normal 4 2 5 2 2 2 3" xfId="12439"/>
    <cellStyle name="Normal 4 2 5 2 2 2 3 2" xfId="34671"/>
    <cellStyle name="Normal 4 2 5 2 2 2 4" xfId="12440"/>
    <cellStyle name="Normal 4 2 5 2 2 2 5" xfId="12441"/>
    <cellStyle name="Normal 4 2 5 2 2 3" xfId="12442"/>
    <cellStyle name="Normal 4 2 5 2 2 3 2" xfId="12443"/>
    <cellStyle name="Normal 4 2 5 2 2 3 3" xfId="12444"/>
    <cellStyle name="Normal 4 2 5 2 2 4" xfId="12445"/>
    <cellStyle name="Normal 4 2 5 2 2 4 2" xfId="33497"/>
    <cellStyle name="Normal 4 2 5 2 2 5" xfId="12446"/>
    <cellStyle name="Normal 4 2 5 2 2 6" xfId="12447"/>
    <cellStyle name="Normal 4 2 5 2 3" xfId="12448"/>
    <cellStyle name="Normal 4 2 5 2 3 2" xfId="12449"/>
    <cellStyle name="Normal 4 2 5 2 3 2 2" xfId="12450"/>
    <cellStyle name="Normal 4 2 5 2 3 2 3" xfId="12451"/>
    <cellStyle name="Normal 4 2 5 2 3 3" xfId="12452"/>
    <cellStyle name="Normal 4 2 5 2 3 3 2" xfId="34265"/>
    <cellStyle name="Normal 4 2 5 2 3 4" xfId="12453"/>
    <cellStyle name="Normal 4 2 5 2 3 5" xfId="12454"/>
    <cellStyle name="Normal 4 2 5 2 4" xfId="12455"/>
    <cellStyle name="Normal 4 2 5 2 4 2" xfId="12456"/>
    <cellStyle name="Normal 4 2 5 2 4 3" xfId="12457"/>
    <cellStyle name="Normal 4 2 5 2 5" xfId="12458"/>
    <cellStyle name="Normal 4 2 5 2 5 2" xfId="33496"/>
    <cellStyle name="Normal 4 2 5 2 6" xfId="12459"/>
    <cellStyle name="Normal 4 2 5 2 7" xfId="12460"/>
    <cellStyle name="Normal 4 2 5 3" xfId="12461"/>
    <cellStyle name="Normal 4 2 5 3 2" xfId="12462"/>
    <cellStyle name="Normal 4 2 5 3 2 2" xfId="12463"/>
    <cellStyle name="Normal 4 2 5 3 2 2 2" xfId="12464"/>
    <cellStyle name="Normal 4 2 5 3 2 2 3" xfId="12465"/>
    <cellStyle name="Normal 4 2 5 3 2 3" xfId="12466"/>
    <cellStyle name="Normal 4 2 5 3 2 3 2" xfId="34875"/>
    <cellStyle name="Normal 4 2 5 3 2 4" xfId="12467"/>
    <cellStyle name="Normal 4 2 5 3 2 5" xfId="12468"/>
    <cellStyle name="Normal 4 2 5 3 3" xfId="12469"/>
    <cellStyle name="Normal 4 2 5 3 3 2" xfId="12470"/>
    <cellStyle name="Normal 4 2 5 3 3 3" xfId="12471"/>
    <cellStyle name="Normal 4 2 5 3 4" xfId="12472"/>
    <cellStyle name="Normal 4 2 5 3 4 2" xfId="33498"/>
    <cellStyle name="Normal 4 2 5 3 5" xfId="12473"/>
    <cellStyle name="Normal 4 2 5 3 6" xfId="12474"/>
    <cellStyle name="Normal 4 2 5 4" xfId="12475"/>
    <cellStyle name="Normal 4 2 5 4 2" xfId="12476"/>
    <cellStyle name="Normal 4 2 5 4 2 2" xfId="12477"/>
    <cellStyle name="Normal 4 2 5 4 2 3" xfId="12478"/>
    <cellStyle name="Normal 4 2 5 4 3" xfId="12479"/>
    <cellStyle name="Normal 4 2 5 4 3 2" xfId="34266"/>
    <cellStyle name="Normal 4 2 5 4 4" xfId="12480"/>
    <cellStyle name="Normal 4 2 5 4 5" xfId="12481"/>
    <cellStyle name="Normal 4 2 5 5" xfId="12482"/>
    <cellStyle name="Normal 4 2 5 5 2" xfId="12483"/>
    <cellStyle name="Normal 4 2 5 5 3" xfId="12484"/>
    <cellStyle name="Normal 4 2 5 6" xfId="12485"/>
    <cellStyle name="Normal 4 2 5 6 2" xfId="33495"/>
    <cellStyle name="Normal 4 2 5 7" xfId="12486"/>
    <cellStyle name="Normal 4 2 5 8" xfId="12487"/>
    <cellStyle name="Normal 4 2 6" xfId="12488"/>
    <cellStyle name="Normal 4 2 6 2" xfId="12489"/>
    <cellStyle name="Normal 4 2 6 2 2" xfId="12490"/>
    <cellStyle name="Normal 4 2 6 2 2 2" xfId="12491"/>
    <cellStyle name="Normal 4 2 6 2 2 2 2" xfId="12492"/>
    <cellStyle name="Normal 4 2 6 2 2 2 3" xfId="12493"/>
    <cellStyle name="Normal 4 2 6 2 2 3" xfId="12494"/>
    <cellStyle name="Normal 4 2 6 2 2 3 2" xfId="34672"/>
    <cellStyle name="Normal 4 2 6 2 2 4" xfId="12495"/>
    <cellStyle name="Normal 4 2 6 2 2 5" xfId="12496"/>
    <cellStyle name="Normal 4 2 6 2 3" xfId="12497"/>
    <cellStyle name="Normal 4 2 6 2 3 2" xfId="12498"/>
    <cellStyle name="Normal 4 2 6 2 3 3" xfId="12499"/>
    <cellStyle name="Normal 4 2 6 2 4" xfId="12500"/>
    <cellStyle name="Normal 4 2 6 2 4 2" xfId="33500"/>
    <cellStyle name="Normal 4 2 6 2 5" xfId="12501"/>
    <cellStyle name="Normal 4 2 6 2 6" xfId="12502"/>
    <cellStyle name="Normal 4 2 6 3" xfId="12503"/>
    <cellStyle name="Normal 4 2 6 3 2" xfId="12504"/>
    <cellStyle name="Normal 4 2 6 3 2 2" xfId="12505"/>
    <cellStyle name="Normal 4 2 6 3 2 3" xfId="12506"/>
    <cellStyle name="Normal 4 2 6 3 3" xfId="12507"/>
    <cellStyle name="Normal 4 2 6 3 3 2" xfId="34267"/>
    <cellStyle name="Normal 4 2 6 3 4" xfId="12508"/>
    <cellStyle name="Normal 4 2 6 3 5" xfId="12509"/>
    <cellStyle name="Normal 4 2 6 4" xfId="12510"/>
    <cellStyle name="Normal 4 2 6 4 2" xfId="12511"/>
    <cellStyle name="Normal 4 2 6 4 3" xfId="12512"/>
    <cellStyle name="Normal 4 2 6 5" xfId="12513"/>
    <cellStyle name="Normal 4 2 6 5 2" xfId="33499"/>
    <cellStyle name="Normal 4 2 6 6" xfId="12514"/>
    <cellStyle name="Normal 4 2 6 7" xfId="12515"/>
    <cellStyle name="Normal 4 2 7" xfId="12516"/>
    <cellStyle name="Normal 4 2 7 2" xfId="12517"/>
    <cellStyle name="Normal 4 2 7 2 2" xfId="12518"/>
    <cellStyle name="Normal 4 2 7 2 2 2" xfId="12519"/>
    <cellStyle name="Normal 4 2 7 2 2 2 2" xfId="12520"/>
    <cellStyle name="Normal 4 2 7 2 2 2 3" xfId="12521"/>
    <cellStyle name="Normal 4 2 7 2 2 3" xfId="12522"/>
    <cellStyle name="Normal 4 2 7 2 2 3 2" xfId="34462"/>
    <cellStyle name="Normal 4 2 7 2 2 4" xfId="12523"/>
    <cellStyle name="Normal 4 2 7 2 2 5" xfId="12524"/>
    <cellStyle name="Normal 4 2 7 2 3" xfId="12525"/>
    <cellStyle name="Normal 4 2 7 2 3 2" xfId="12526"/>
    <cellStyle name="Normal 4 2 7 2 3 3" xfId="12527"/>
    <cellStyle name="Normal 4 2 7 2 4" xfId="12528"/>
    <cellStyle name="Normal 4 2 7 2 4 2" xfId="33502"/>
    <cellStyle name="Normal 4 2 7 2 5" xfId="12529"/>
    <cellStyle name="Normal 4 2 7 2 6" xfId="12530"/>
    <cellStyle name="Normal 4 2 7 3" xfId="12531"/>
    <cellStyle name="Normal 4 2 7 3 2" xfId="12532"/>
    <cellStyle name="Normal 4 2 7 3 2 2" xfId="12533"/>
    <cellStyle name="Normal 4 2 7 3 2 3" xfId="12534"/>
    <cellStyle name="Normal 4 2 7 3 3" xfId="12535"/>
    <cellStyle name="Normal 4 2 7 3 3 2" xfId="34575"/>
    <cellStyle name="Normal 4 2 7 3 4" xfId="12536"/>
    <cellStyle name="Normal 4 2 7 3 5" xfId="12537"/>
    <cellStyle name="Normal 4 2 7 4" xfId="12538"/>
    <cellStyle name="Normal 4 2 7 4 2" xfId="12539"/>
    <cellStyle name="Normal 4 2 7 4 3" xfId="12540"/>
    <cellStyle name="Normal 4 2 7 5" xfId="12541"/>
    <cellStyle name="Normal 4 2 7 5 2" xfId="33501"/>
    <cellStyle name="Normal 4 2 7 6" xfId="12542"/>
    <cellStyle name="Normal 4 2 7 7" xfId="12543"/>
    <cellStyle name="Normal 4 2 8" xfId="12544"/>
    <cellStyle name="Normal 4 2 8 10" xfId="12545"/>
    <cellStyle name="Normal 4 2 8 11" xfId="12546"/>
    <cellStyle name="Normal 4 2 8 2" xfId="12547"/>
    <cellStyle name="Normal 4 2 8 2 10" xfId="12548"/>
    <cellStyle name="Normal 4 2 8 2 11" xfId="12549"/>
    <cellStyle name="Normal 4 2 8 2 2" xfId="12550"/>
    <cellStyle name="Normal 4 2 8 2 2 10" xfId="12551"/>
    <cellStyle name="Normal 4 2 8 2 2 2" xfId="12552"/>
    <cellStyle name="Normal 4 2 8 2 2 2 2" xfId="12553"/>
    <cellStyle name="Normal 4 2 8 2 2 2 2 2" xfId="12554"/>
    <cellStyle name="Normal 4 2 8 2 2 2 2 2 2" xfId="12555"/>
    <cellStyle name="Normal 4 2 8 2 2 2 2 2 2 2" xfId="12556"/>
    <cellStyle name="Normal 4 2 8 2 2 2 2 2 2 2 2" xfId="12557"/>
    <cellStyle name="Normal 4 2 8 2 2 2 2 2 2 2 3" xfId="12558"/>
    <cellStyle name="Normal 4 2 8 2 2 2 2 2 2 3" xfId="12559"/>
    <cellStyle name="Normal 4 2 8 2 2 2 2 2 2 3 2" xfId="34931"/>
    <cellStyle name="Normal 4 2 8 2 2 2 2 2 2 4" xfId="12560"/>
    <cellStyle name="Normal 4 2 8 2 2 2 2 2 2 5" xfId="12561"/>
    <cellStyle name="Normal 4 2 8 2 2 2 2 2 3" xfId="12562"/>
    <cellStyle name="Normal 4 2 8 2 2 2 2 2 3 2" xfId="12563"/>
    <cellStyle name="Normal 4 2 8 2 2 2 2 2 3 3" xfId="12564"/>
    <cellStyle name="Normal 4 2 8 2 2 2 2 2 4" xfId="12565"/>
    <cellStyle name="Normal 4 2 8 2 2 2 2 2 4 2" xfId="33506"/>
    <cellStyle name="Normal 4 2 8 2 2 2 2 2 5" xfId="12566"/>
    <cellStyle name="Normal 4 2 8 2 2 2 2 2 6" xfId="12567"/>
    <cellStyle name="Normal 4 2 8 2 2 2 2 3" xfId="12568"/>
    <cellStyle name="Normal 4 2 8 2 2 2 2 3 2" xfId="12569"/>
    <cellStyle name="Normal 4 2 8 2 2 2 2 3 3" xfId="12570"/>
    <cellStyle name="Normal 4 2 8 2 2 2 2 4" xfId="12571"/>
    <cellStyle name="Normal 4 2 8 2 2 2 2 5" xfId="12572"/>
    <cellStyle name="Normal 4 2 8 2 2 2 2 6" xfId="12573"/>
    <cellStyle name="Normal 4 2 8 2 2 2 3" xfId="12574"/>
    <cellStyle name="Normal 4 2 8 2 2 2 3 2" xfId="12575"/>
    <cellStyle name="Normal 4 2 8 2 2 2 3 2 2" xfId="12576"/>
    <cellStyle name="Normal 4 2 8 2 2 2 3 2 2 2" xfId="12577"/>
    <cellStyle name="Normal 4 2 8 2 2 2 3 2 2 3" xfId="12578"/>
    <cellStyle name="Normal 4 2 8 2 2 2 3 2 3" xfId="12579"/>
    <cellStyle name="Normal 4 2 8 2 2 2 3 2 3 2" xfId="34576"/>
    <cellStyle name="Normal 4 2 8 2 2 2 3 2 4" xfId="12580"/>
    <cellStyle name="Normal 4 2 8 2 2 2 3 2 5" xfId="12581"/>
    <cellStyle name="Normal 4 2 8 2 2 2 3 3" xfId="12582"/>
    <cellStyle name="Normal 4 2 8 2 2 2 3 3 2" xfId="12583"/>
    <cellStyle name="Normal 4 2 8 2 2 2 3 3 3" xfId="12584"/>
    <cellStyle name="Normal 4 2 8 2 2 2 3 4" xfId="12585"/>
    <cellStyle name="Normal 4 2 8 2 2 2 3 4 2" xfId="33507"/>
    <cellStyle name="Normal 4 2 8 2 2 2 3 5" xfId="12586"/>
    <cellStyle name="Normal 4 2 8 2 2 2 3 6" xfId="12587"/>
    <cellStyle name="Normal 4 2 8 2 2 2 4" xfId="12588"/>
    <cellStyle name="Normal 4 2 8 2 2 2 4 2" xfId="12589"/>
    <cellStyle name="Normal 4 2 8 2 2 2 4 2 2" xfId="12590"/>
    <cellStyle name="Normal 4 2 8 2 2 2 4 2 3" xfId="12591"/>
    <cellStyle name="Normal 4 2 8 2 2 2 4 3" xfId="12592"/>
    <cellStyle name="Normal 4 2 8 2 2 2 4 3 2" xfId="34673"/>
    <cellStyle name="Normal 4 2 8 2 2 2 4 4" xfId="12593"/>
    <cellStyle name="Normal 4 2 8 2 2 2 4 5" xfId="12594"/>
    <cellStyle name="Normal 4 2 8 2 2 2 5" xfId="12595"/>
    <cellStyle name="Normal 4 2 8 2 2 2 5 2" xfId="12596"/>
    <cellStyle name="Normal 4 2 8 2 2 2 5 3" xfId="12597"/>
    <cellStyle name="Normal 4 2 8 2 2 2 6" xfId="12598"/>
    <cellStyle name="Normal 4 2 8 2 2 2 6 2" xfId="33505"/>
    <cellStyle name="Normal 4 2 8 2 2 2 7" xfId="12599"/>
    <cellStyle name="Normal 4 2 8 2 2 2 8" xfId="12600"/>
    <cellStyle name="Normal 4 2 8 2 2 3" xfId="12601"/>
    <cellStyle name="Normal 4 2 8 2 2 3 2" xfId="12602"/>
    <cellStyle name="Normal 4 2 8 2 2 3 2 2" xfId="12603"/>
    <cellStyle name="Normal 4 2 8 2 2 3 2 2 2" xfId="12604"/>
    <cellStyle name="Normal 4 2 8 2 2 3 2 2 3" xfId="12605"/>
    <cellStyle name="Normal 4 2 8 2 2 3 2 3" xfId="12606"/>
    <cellStyle name="Normal 4 2 8 2 2 3 2 3 2" xfId="34841"/>
    <cellStyle name="Normal 4 2 8 2 2 3 2 4" xfId="12607"/>
    <cellStyle name="Normal 4 2 8 2 2 3 2 5" xfId="12608"/>
    <cellStyle name="Normal 4 2 8 2 2 3 3" xfId="12609"/>
    <cellStyle name="Normal 4 2 8 2 2 3 3 2" xfId="12610"/>
    <cellStyle name="Normal 4 2 8 2 2 3 3 3" xfId="12611"/>
    <cellStyle name="Normal 4 2 8 2 2 3 4" xfId="12612"/>
    <cellStyle name="Normal 4 2 8 2 2 3 4 2" xfId="33508"/>
    <cellStyle name="Normal 4 2 8 2 2 3 5" xfId="12613"/>
    <cellStyle name="Normal 4 2 8 2 2 3 6" xfId="12614"/>
    <cellStyle name="Normal 4 2 8 2 2 4" xfId="12615"/>
    <cellStyle name="Normal 4 2 8 2 2 4 2" xfId="12616"/>
    <cellStyle name="Normal 4 2 8 2 2 4 2 2" xfId="12617"/>
    <cellStyle name="Normal 4 2 8 2 2 4 2 2 2" xfId="12618"/>
    <cellStyle name="Normal 4 2 8 2 2 4 2 2 3" xfId="12619"/>
    <cellStyle name="Normal 4 2 8 2 2 4 2 3" xfId="12620"/>
    <cellStyle name="Normal 4 2 8 2 2 4 2 4" xfId="12621"/>
    <cellStyle name="Normal 4 2 8 2 2 4 2 5" xfId="12622"/>
    <cellStyle name="Normal 4 2 8 2 2 4 3" xfId="12623"/>
    <cellStyle name="Normal 4 2 8 2 2 4 3 2" xfId="12624"/>
    <cellStyle name="Normal 4 2 8 2 2 4 3 2 2" xfId="12625"/>
    <cellStyle name="Normal 4 2 8 2 2 4 3 2 3" xfId="12626"/>
    <cellStyle name="Normal 4 2 8 2 2 4 3 3" xfId="12627"/>
    <cellStyle name="Normal 4 2 8 2 2 4 3 3 2" xfId="34577"/>
    <cellStyle name="Normal 4 2 8 2 2 4 3 4" xfId="12628"/>
    <cellStyle name="Normal 4 2 8 2 2 4 3 5" xfId="12629"/>
    <cellStyle name="Normal 4 2 8 2 2 4 4" xfId="12630"/>
    <cellStyle name="Normal 4 2 8 2 2 4 4 2" xfId="12631"/>
    <cellStyle name="Normal 4 2 8 2 2 4 4 3" xfId="12632"/>
    <cellStyle name="Normal 4 2 8 2 2 4 5" xfId="12633"/>
    <cellStyle name="Normal 4 2 8 2 2 4 5 2" xfId="33509"/>
    <cellStyle name="Normal 4 2 8 2 2 4 6" xfId="12634"/>
    <cellStyle name="Normal 4 2 8 2 2 4 7" xfId="12635"/>
    <cellStyle name="Normal 4 2 8 2 2 5" xfId="12636"/>
    <cellStyle name="Normal 4 2 8 2 2 5 2" xfId="12637"/>
    <cellStyle name="Normal 4 2 8 2 2 5 2 2" xfId="12638"/>
    <cellStyle name="Normal 4 2 8 2 2 5 2 3" xfId="12639"/>
    <cellStyle name="Normal 4 2 8 2 2 5 3" xfId="12640"/>
    <cellStyle name="Normal 4 2 8 2 2 5 4" xfId="12641"/>
    <cellStyle name="Normal 4 2 8 2 2 5 5" xfId="12642"/>
    <cellStyle name="Normal 4 2 8 2 2 6" xfId="12643"/>
    <cellStyle name="Normal 4 2 8 2 2 6 2" xfId="12644"/>
    <cellStyle name="Normal 4 2 8 2 2 6 2 2" xfId="12645"/>
    <cellStyle name="Normal 4 2 8 2 2 6 2 3" xfId="12646"/>
    <cellStyle name="Normal 4 2 8 2 2 6 3" xfId="12647"/>
    <cellStyle name="Normal 4 2 8 2 2 6 3 2" xfId="34337"/>
    <cellStyle name="Normal 4 2 8 2 2 6 4" xfId="12648"/>
    <cellStyle name="Normal 4 2 8 2 2 6 5" xfId="12649"/>
    <cellStyle name="Normal 4 2 8 2 2 7" xfId="12650"/>
    <cellStyle name="Normal 4 2 8 2 2 7 2" xfId="12651"/>
    <cellStyle name="Normal 4 2 8 2 2 7 3" xfId="12652"/>
    <cellStyle name="Normal 4 2 8 2 2 8" xfId="12653"/>
    <cellStyle name="Normal 4 2 8 2 2 8 2" xfId="33504"/>
    <cellStyle name="Normal 4 2 8 2 2 9" xfId="12654"/>
    <cellStyle name="Normal 4 2 8 2 3" xfId="12655"/>
    <cellStyle name="Normal 4 2 8 2 3 2" xfId="12656"/>
    <cellStyle name="Normal 4 2 8 2 3 2 2" xfId="12657"/>
    <cellStyle name="Normal 4 2 8 2 3 2 2 2" xfId="12658"/>
    <cellStyle name="Normal 4 2 8 2 3 2 2 2 2" xfId="12659"/>
    <cellStyle name="Normal 4 2 8 2 3 2 2 2 3" xfId="12660"/>
    <cellStyle name="Normal 4 2 8 2 3 2 2 3" xfId="12661"/>
    <cellStyle name="Normal 4 2 8 2 3 2 2 3 2" xfId="34268"/>
    <cellStyle name="Normal 4 2 8 2 3 2 2 4" xfId="12662"/>
    <cellStyle name="Normal 4 2 8 2 3 2 2 5" xfId="12663"/>
    <cellStyle name="Normal 4 2 8 2 3 2 3" xfId="12664"/>
    <cellStyle name="Normal 4 2 8 2 3 2 3 2" xfId="12665"/>
    <cellStyle name="Normal 4 2 8 2 3 2 3 3" xfId="12666"/>
    <cellStyle name="Normal 4 2 8 2 3 2 4" xfId="12667"/>
    <cellStyle name="Normal 4 2 8 2 3 2 4 2" xfId="33510"/>
    <cellStyle name="Normal 4 2 8 2 3 2 5" xfId="12668"/>
    <cellStyle name="Normal 4 2 8 2 3 2 6" xfId="12669"/>
    <cellStyle name="Normal 4 2 8 2 3 3" xfId="12670"/>
    <cellStyle name="Normal 4 2 8 2 3 3 2" xfId="12671"/>
    <cellStyle name="Normal 4 2 8 2 3 3 3" xfId="12672"/>
    <cellStyle name="Normal 4 2 8 2 3 4" xfId="12673"/>
    <cellStyle name="Normal 4 2 8 2 3 5" xfId="12674"/>
    <cellStyle name="Normal 4 2 8 2 3 6" xfId="12675"/>
    <cellStyle name="Normal 4 2 8 2 4" xfId="12676"/>
    <cellStyle name="Normal 4 2 8 2 4 2" xfId="12677"/>
    <cellStyle name="Normal 4 2 8 2 4 2 2" xfId="12678"/>
    <cellStyle name="Normal 4 2 8 2 4 2 2 2" xfId="12679"/>
    <cellStyle name="Normal 4 2 8 2 4 2 2 3" xfId="12680"/>
    <cellStyle name="Normal 4 2 8 2 4 2 3" xfId="12681"/>
    <cellStyle name="Normal 4 2 8 2 4 2 3 2" xfId="34578"/>
    <cellStyle name="Normal 4 2 8 2 4 2 4" xfId="12682"/>
    <cellStyle name="Normal 4 2 8 2 4 2 5" xfId="12683"/>
    <cellStyle name="Normal 4 2 8 2 4 3" xfId="12684"/>
    <cellStyle name="Normal 4 2 8 2 4 3 2" xfId="12685"/>
    <cellStyle name="Normal 4 2 8 2 4 3 3" xfId="12686"/>
    <cellStyle name="Normal 4 2 8 2 4 4" xfId="12687"/>
    <cellStyle name="Normal 4 2 8 2 4 4 2" xfId="33511"/>
    <cellStyle name="Normal 4 2 8 2 4 5" xfId="12688"/>
    <cellStyle name="Normal 4 2 8 2 4 6" xfId="12689"/>
    <cellStyle name="Normal 4 2 8 2 5" xfId="12690"/>
    <cellStyle name="Normal 4 2 8 2 5 2" xfId="12691"/>
    <cellStyle name="Normal 4 2 8 2 5 2 2" xfId="12692"/>
    <cellStyle name="Normal 4 2 8 2 5 2 2 2" xfId="12693"/>
    <cellStyle name="Normal 4 2 8 2 5 2 2 2 2" xfId="12694"/>
    <cellStyle name="Normal 4 2 8 2 5 2 2 2 3" xfId="12695"/>
    <cellStyle name="Normal 4 2 8 2 5 2 2 3" xfId="12696"/>
    <cellStyle name="Normal 4 2 8 2 5 2 2 4" xfId="12697"/>
    <cellStyle name="Normal 4 2 8 2 5 2 2 5" xfId="12698"/>
    <cellStyle name="Normal 4 2 8 2 5 2 3" xfId="12699"/>
    <cellStyle name="Normal 4 2 8 2 5 2 3 2" xfId="12700"/>
    <cellStyle name="Normal 4 2 8 2 5 2 3 2 2" xfId="12701"/>
    <cellStyle name="Normal 4 2 8 2 5 2 3 2 3" xfId="12702"/>
    <cellStyle name="Normal 4 2 8 2 5 2 3 3" xfId="12703"/>
    <cellStyle name="Normal 4 2 8 2 5 2 3 3 2" xfId="34463"/>
    <cellStyle name="Normal 4 2 8 2 5 2 3 4" xfId="12704"/>
    <cellStyle name="Normal 4 2 8 2 5 2 3 5" xfId="12705"/>
    <cellStyle name="Normal 4 2 8 2 5 2 4" xfId="12706"/>
    <cellStyle name="Normal 4 2 8 2 5 2 4 2" xfId="12707"/>
    <cellStyle name="Normal 4 2 8 2 5 2 4 3" xfId="12708"/>
    <cellStyle name="Normal 4 2 8 2 5 2 5" xfId="12709"/>
    <cellStyle name="Normal 4 2 8 2 5 2 5 2" xfId="33512"/>
    <cellStyle name="Normal 4 2 8 2 5 2 6" xfId="12710"/>
    <cellStyle name="Normal 4 2 8 2 5 2 7" xfId="12711"/>
    <cellStyle name="Normal 4 2 8 2 5 3" xfId="12712"/>
    <cellStyle name="Normal 4 2 8 2 5 3 2" xfId="12713"/>
    <cellStyle name="Normal 4 2 8 2 5 3 2 2" xfId="12714"/>
    <cellStyle name="Normal 4 2 8 2 5 3 2 3" xfId="12715"/>
    <cellStyle name="Normal 4 2 8 2 5 3 3" xfId="12716"/>
    <cellStyle name="Normal 4 2 8 2 5 3 4" xfId="12717"/>
    <cellStyle name="Normal 4 2 8 2 5 3 5" xfId="12718"/>
    <cellStyle name="Normal 4 2 8 2 5 4" xfId="12719"/>
    <cellStyle name="Normal 4 2 8 2 5 4 2" xfId="12720"/>
    <cellStyle name="Normal 4 2 8 2 5 4 3" xfId="12721"/>
    <cellStyle name="Normal 4 2 8 2 5 5" xfId="12722"/>
    <cellStyle name="Normal 4 2 8 2 5 6" xfId="12723"/>
    <cellStyle name="Normal 4 2 8 2 5 7" xfId="12724"/>
    <cellStyle name="Normal 4 2 8 2 6" xfId="12725"/>
    <cellStyle name="Normal 4 2 8 2 6 2" xfId="12726"/>
    <cellStyle name="Normal 4 2 8 2 6 2 2" xfId="12727"/>
    <cellStyle name="Normal 4 2 8 2 6 2 2 2" xfId="12728"/>
    <cellStyle name="Normal 4 2 8 2 6 2 2 2 2" xfId="12729"/>
    <cellStyle name="Normal 4 2 8 2 6 2 2 2 3" xfId="12730"/>
    <cellStyle name="Normal 4 2 8 2 6 2 2 3" xfId="12731"/>
    <cellStyle name="Normal 4 2 8 2 6 2 2 3 2" xfId="34269"/>
    <cellStyle name="Normal 4 2 8 2 6 2 2 4" xfId="12732"/>
    <cellStyle name="Normal 4 2 8 2 6 2 2 5" xfId="12733"/>
    <cellStyle name="Normal 4 2 8 2 6 2 3" xfId="12734"/>
    <cellStyle name="Normal 4 2 8 2 6 2 3 2" xfId="12735"/>
    <cellStyle name="Normal 4 2 8 2 6 2 3 3" xfId="12736"/>
    <cellStyle name="Normal 4 2 8 2 6 2 4" xfId="12737"/>
    <cellStyle name="Normal 4 2 8 2 6 2 4 2" xfId="33513"/>
    <cellStyle name="Normal 4 2 8 2 6 2 5" xfId="12738"/>
    <cellStyle name="Normal 4 2 8 2 6 2 6" xfId="12739"/>
    <cellStyle name="Normal 4 2 8 2 6 3" xfId="12740"/>
    <cellStyle name="Normal 4 2 8 2 6 3 2" xfId="12741"/>
    <cellStyle name="Normal 4 2 8 2 6 3 3" xfId="12742"/>
    <cellStyle name="Normal 4 2 8 2 6 4" xfId="12743"/>
    <cellStyle name="Normal 4 2 8 2 6 5" xfId="12744"/>
    <cellStyle name="Normal 4 2 8 2 6 6" xfId="12745"/>
    <cellStyle name="Normal 4 2 8 2 7" xfId="12746"/>
    <cellStyle name="Normal 4 2 8 2 7 2" xfId="12747"/>
    <cellStyle name="Normal 4 2 8 2 7 2 2" xfId="12748"/>
    <cellStyle name="Normal 4 2 8 2 7 2 3" xfId="12749"/>
    <cellStyle name="Normal 4 2 8 2 7 3" xfId="12750"/>
    <cellStyle name="Normal 4 2 8 2 7 3 2" xfId="34270"/>
    <cellStyle name="Normal 4 2 8 2 7 4" xfId="12751"/>
    <cellStyle name="Normal 4 2 8 2 7 5" xfId="12752"/>
    <cellStyle name="Normal 4 2 8 2 8" xfId="12753"/>
    <cellStyle name="Normal 4 2 8 2 8 2" xfId="12754"/>
    <cellStyle name="Normal 4 2 8 2 8 3" xfId="12755"/>
    <cellStyle name="Normal 4 2 8 2 9" xfId="12756"/>
    <cellStyle name="Normal 4 2 8 2 9 2" xfId="33503"/>
    <cellStyle name="Normal 4 2 8 3" xfId="12757"/>
    <cellStyle name="Normal 4 2 8 3 2" xfId="12758"/>
    <cellStyle name="Normal 4 2 8 3 2 2" xfId="12759"/>
    <cellStyle name="Normal 4 2 8 3 2 2 2" xfId="12760"/>
    <cellStyle name="Normal 4 2 8 3 2 2 2 2" xfId="12761"/>
    <cellStyle name="Normal 4 2 8 3 2 2 2 3" xfId="12762"/>
    <cellStyle name="Normal 4 2 8 3 2 2 3" xfId="12763"/>
    <cellStyle name="Normal 4 2 8 3 2 2 3 2" xfId="34464"/>
    <cellStyle name="Normal 4 2 8 3 2 2 4" xfId="12764"/>
    <cellStyle name="Normal 4 2 8 3 2 2 5" xfId="12765"/>
    <cellStyle name="Normal 4 2 8 3 2 3" xfId="12766"/>
    <cellStyle name="Normal 4 2 8 3 2 3 2" xfId="12767"/>
    <cellStyle name="Normal 4 2 8 3 2 3 3" xfId="12768"/>
    <cellStyle name="Normal 4 2 8 3 2 4" xfId="12769"/>
    <cellStyle name="Normal 4 2 8 3 2 4 2" xfId="33515"/>
    <cellStyle name="Normal 4 2 8 3 2 5" xfId="12770"/>
    <cellStyle name="Normal 4 2 8 3 2 6" xfId="12771"/>
    <cellStyle name="Normal 4 2 8 3 3" xfId="12772"/>
    <cellStyle name="Normal 4 2 8 3 3 2" xfId="12773"/>
    <cellStyle name="Normal 4 2 8 3 3 2 2" xfId="12774"/>
    <cellStyle name="Normal 4 2 8 3 3 2 3" xfId="12775"/>
    <cellStyle name="Normal 4 2 8 3 3 3" xfId="12776"/>
    <cellStyle name="Normal 4 2 8 3 3 3 2" xfId="34210"/>
    <cellStyle name="Normal 4 2 8 3 3 4" xfId="12777"/>
    <cellStyle name="Normal 4 2 8 3 3 5" xfId="12778"/>
    <cellStyle name="Normal 4 2 8 3 4" xfId="12779"/>
    <cellStyle name="Normal 4 2 8 3 4 2" xfId="12780"/>
    <cellStyle name="Normal 4 2 8 3 4 3" xfId="12781"/>
    <cellStyle name="Normal 4 2 8 3 5" xfId="12782"/>
    <cellStyle name="Normal 4 2 8 3 5 2" xfId="33514"/>
    <cellStyle name="Normal 4 2 8 3 6" xfId="12783"/>
    <cellStyle name="Normal 4 2 8 3 7" xfId="12784"/>
    <cellStyle name="Normal 4 2 8 4" xfId="12785"/>
    <cellStyle name="Normal 4 2 8 4 2" xfId="12786"/>
    <cellStyle name="Normal 4 2 8 4 2 2" xfId="12787"/>
    <cellStyle name="Normal 4 2 8 4 2 2 2" xfId="12788"/>
    <cellStyle name="Normal 4 2 8 4 2 2 2 2" xfId="12789"/>
    <cellStyle name="Normal 4 2 8 4 2 2 2 2 2" xfId="12790"/>
    <cellStyle name="Normal 4 2 8 4 2 2 2 2 3" xfId="12791"/>
    <cellStyle name="Normal 4 2 8 4 2 2 2 3" xfId="12792"/>
    <cellStyle name="Normal 4 2 8 4 2 2 2 4" xfId="12793"/>
    <cellStyle name="Normal 4 2 8 4 2 2 2 5" xfId="12794"/>
    <cellStyle name="Normal 4 2 8 4 2 2 3" xfId="12795"/>
    <cellStyle name="Normal 4 2 8 4 2 2 3 2" xfId="12796"/>
    <cellStyle name="Normal 4 2 8 4 2 2 3 2 2" xfId="12797"/>
    <cellStyle name="Normal 4 2 8 4 2 2 3 2 3" xfId="12798"/>
    <cellStyle name="Normal 4 2 8 4 2 2 3 3" xfId="12799"/>
    <cellStyle name="Normal 4 2 8 4 2 2 3 3 2" xfId="34271"/>
    <cellStyle name="Normal 4 2 8 4 2 2 3 4" xfId="12800"/>
    <cellStyle name="Normal 4 2 8 4 2 2 3 5" xfId="12801"/>
    <cellStyle name="Normal 4 2 8 4 2 2 4" xfId="12802"/>
    <cellStyle name="Normal 4 2 8 4 2 2 4 2" xfId="12803"/>
    <cellStyle name="Normal 4 2 8 4 2 2 4 3" xfId="12804"/>
    <cellStyle name="Normal 4 2 8 4 2 2 5" xfId="12805"/>
    <cellStyle name="Normal 4 2 8 4 2 2 5 2" xfId="33517"/>
    <cellStyle name="Normal 4 2 8 4 2 2 6" xfId="12806"/>
    <cellStyle name="Normal 4 2 8 4 2 2 7" xfId="12807"/>
    <cellStyle name="Normal 4 2 8 4 2 3" xfId="12808"/>
    <cellStyle name="Normal 4 2 8 4 2 3 2" xfId="12809"/>
    <cellStyle name="Normal 4 2 8 4 2 3 2 2" xfId="12810"/>
    <cellStyle name="Normal 4 2 8 4 2 3 2 3" xfId="12811"/>
    <cellStyle name="Normal 4 2 8 4 2 3 3" xfId="12812"/>
    <cellStyle name="Normal 4 2 8 4 2 3 4" xfId="12813"/>
    <cellStyle name="Normal 4 2 8 4 2 3 5" xfId="12814"/>
    <cellStyle name="Normal 4 2 8 4 2 4" xfId="12815"/>
    <cellStyle name="Normal 4 2 8 4 2 4 2" xfId="12816"/>
    <cellStyle name="Normal 4 2 8 4 2 4 3" xfId="12817"/>
    <cellStyle name="Normal 4 2 8 4 2 5" xfId="12818"/>
    <cellStyle name="Normal 4 2 8 4 2 6" xfId="12819"/>
    <cellStyle name="Normal 4 2 8 4 2 7" xfId="12820"/>
    <cellStyle name="Normal 4 2 8 4 3" xfId="12821"/>
    <cellStyle name="Normal 4 2 8 4 3 2" xfId="12822"/>
    <cellStyle name="Normal 4 2 8 4 3 2 2" xfId="12823"/>
    <cellStyle name="Normal 4 2 8 4 3 2 3" xfId="12824"/>
    <cellStyle name="Normal 4 2 8 4 3 3" xfId="12825"/>
    <cellStyle name="Normal 4 2 8 4 3 4" xfId="12826"/>
    <cellStyle name="Normal 4 2 8 4 3 5" xfId="12827"/>
    <cellStyle name="Normal 4 2 8 4 4" xfId="12828"/>
    <cellStyle name="Normal 4 2 8 4 4 2" xfId="12829"/>
    <cellStyle name="Normal 4 2 8 4 4 2 2" xfId="12830"/>
    <cellStyle name="Normal 4 2 8 4 4 2 2 2" xfId="12831"/>
    <cellStyle name="Normal 4 2 8 4 4 2 2 2 2" xfId="12832"/>
    <cellStyle name="Normal 4 2 8 4 4 2 2 2 3" xfId="12833"/>
    <cellStyle name="Normal 4 2 8 4 4 2 2 3" xfId="12834"/>
    <cellStyle name="Normal 4 2 8 4 4 2 2 3 2" xfId="34272"/>
    <cellStyle name="Normal 4 2 8 4 4 2 2 4" xfId="12835"/>
    <cellStyle name="Normal 4 2 8 4 4 2 2 5" xfId="12836"/>
    <cellStyle name="Normal 4 2 8 4 4 2 3" xfId="12837"/>
    <cellStyle name="Normal 4 2 8 4 4 2 3 2" xfId="12838"/>
    <cellStyle name="Normal 4 2 8 4 4 2 3 3" xfId="12839"/>
    <cellStyle name="Normal 4 2 8 4 4 2 4" xfId="12840"/>
    <cellStyle name="Normal 4 2 8 4 4 2 4 2" xfId="33518"/>
    <cellStyle name="Normal 4 2 8 4 4 2 5" xfId="12841"/>
    <cellStyle name="Normal 4 2 8 4 4 2 6" xfId="12842"/>
    <cellStyle name="Normal 4 2 8 4 4 3" xfId="12843"/>
    <cellStyle name="Normal 4 2 8 4 4 3 2" xfId="12844"/>
    <cellStyle name="Normal 4 2 8 4 4 3 3" xfId="12845"/>
    <cellStyle name="Normal 4 2 8 4 4 4" xfId="12846"/>
    <cellStyle name="Normal 4 2 8 4 4 5" xfId="12847"/>
    <cellStyle name="Normal 4 2 8 4 4 6" xfId="12848"/>
    <cellStyle name="Normal 4 2 8 4 5" xfId="12849"/>
    <cellStyle name="Normal 4 2 8 4 5 2" xfId="12850"/>
    <cellStyle name="Normal 4 2 8 4 5 2 2" xfId="12851"/>
    <cellStyle name="Normal 4 2 8 4 5 2 3" xfId="12852"/>
    <cellStyle name="Normal 4 2 8 4 5 3" xfId="12853"/>
    <cellStyle name="Normal 4 2 8 4 5 3 2" xfId="34579"/>
    <cellStyle name="Normal 4 2 8 4 5 4" xfId="12854"/>
    <cellStyle name="Normal 4 2 8 4 5 5" xfId="12855"/>
    <cellStyle name="Normal 4 2 8 4 6" xfId="12856"/>
    <cellStyle name="Normal 4 2 8 4 6 2" xfId="12857"/>
    <cellStyle name="Normal 4 2 8 4 6 3" xfId="12858"/>
    <cellStyle name="Normal 4 2 8 4 7" xfId="12859"/>
    <cellStyle name="Normal 4 2 8 4 7 2" xfId="33516"/>
    <cellStyle name="Normal 4 2 8 4 8" xfId="12860"/>
    <cellStyle name="Normal 4 2 8 4 9" xfId="12861"/>
    <cellStyle name="Normal 4 2 8 5" xfId="12862"/>
    <cellStyle name="Normal 4 2 8 5 2" xfId="12863"/>
    <cellStyle name="Normal 4 2 8 5 2 2" xfId="12864"/>
    <cellStyle name="Normal 4 2 8 5 2 3" xfId="12865"/>
    <cellStyle name="Normal 4 2 8 5 3" xfId="12866"/>
    <cellStyle name="Normal 4 2 8 5 4" xfId="12867"/>
    <cellStyle name="Normal 4 2 8 5 5" xfId="12868"/>
    <cellStyle name="Normal 4 2 8 6" xfId="12869"/>
    <cellStyle name="Normal 4 2 8 6 2" xfId="12870"/>
    <cellStyle name="Normal 4 2 8 6 2 2" xfId="12871"/>
    <cellStyle name="Normal 4 2 8 6 2 2 2" xfId="12872"/>
    <cellStyle name="Normal 4 2 8 6 2 2 2 2" xfId="12873"/>
    <cellStyle name="Normal 4 2 8 6 2 2 2 2 2" xfId="12874"/>
    <cellStyle name="Normal 4 2 8 6 2 2 2 2 3" xfId="12875"/>
    <cellStyle name="Normal 4 2 8 6 2 2 2 3" xfId="12876"/>
    <cellStyle name="Normal 4 2 8 6 2 2 2 3 2" xfId="34338"/>
    <cellStyle name="Normal 4 2 8 6 2 2 2 4" xfId="12877"/>
    <cellStyle name="Normal 4 2 8 6 2 2 2 5" xfId="12878"/>
    <cellStyle name="Normal 4 2 8 6 2 2 3" xfId="12879"/>
    <cellStyle name="Normal 4 2 8 6 2 2 3 2" xfId="12880"/>
    <cellStyle name="Normal 4 2 8 6 2 2 3 3" xfId="12881"/>
    <cellStyle name="Normal 4 2 8 6 2 2 4" xfId="12882"/>
    <cellStyle name="Normal 4 2 8 6 2 2 4 2" xfId="33520"/>
    <cellStyle name="Normal 4 2 8 6 2 2 5" xfId="12883"/>
    <cellStyle name="Normal 4 2 8 6 2 2 6" xfId="12884"/>
    <cellStyle name="Normal 4 2 8 6 2 3" xfId="12885"/>
    <cellStyle name="Normal 4 2 8 6 2 3 2" xfId="12886"/>
    <cellStyle name="Normal 4 2 8 6 2 3 3" xfId="12887"/>
    <cellStyle name="Normal 4 2 8 6 2 4" xfId="12888"/>
    <cellStyle name="Normal 4 2 8 6 2 5" xfId="12889"/>
    <cellStyle name="Normal 4 2 8 6 2 6" xfId="12890"/>
    <cellStyle name="Normal 4 2 8 6 3" xfId="12891"/>
    <cellStyle name="Normal 4 2 8 6 3 2" xfId="12892"/>
    <cellStyle name="Normal 4 2 8 6 3 2 2" xfId="12893"/>
    <cellStyle name="Normal 4 2 8 6 3 2 2 2" xfId="12894"/>
    <cellStyle name="Normal 4 2 8 6 3 2 2 3" xfId="12895"/>
    <cellStyle name="Normal 4 2 8 6 3 2 3" xfId="12896"/>
    <cellStyle name="Normal 4 2 8 6 3 2 3 2" xfId="34339"/>
    <cellStyle name="Normal 4 2 8 6 3 2 4" xfId="12897"/>
    <cellStyle name="Normal 4 2 8 6 3 2 5" xfId="12898"/>
    <cellStyle name="Normal 4 2 8 6 3 3" xfId="12899"/>
    <cellStyle name="Normal 4 2 8 6 3 3 2" xfId="12900"/>
    <cellStyle name="Normal 4 2 8 6 3 3 3" xfId="12901"/>
    <cellStyle name="Normal 4 2 8 6 3 4" xfId="12902"/>
    <cellStyle name="Normal 4 2 8 6 3 4 2" xfId="33521"/>
    <cellStyle name="Normal 4 2 8 6 3 5" xfId="12903"/>
    <cellStyle name="Normal 4 2 8 6 3 6" xfId="12904"/>
    <cellStyle name="Normal 4 2 8 6 4" xfId="12905"/>
    <cellStyle name="Normal 4 2 8 6 4 2" xfId="12906"/>
    <cellStyle name="Normal 4 2 8 6 4 2 2" xfId="12907"/>
    <cellStyle name="Normal 4 2 8 6 4 2 3" xfId="12908"/>
    <cellStyle name="Normal 4 2 8 6 4 3" xfId="12909"/>
    <cellStyle name="Normal 4 2 8 6 4 3 2" xfId="34340"/>
    <cellStyle name="Normal 4 2 8 6 4 4" xfId="12910"/>
    <cellStyle name="Normal 4 2 8 6 4 5" xfId="12911"/>
    <cellStyle name="Normal 4 2 8 6 5" xfId="12912"/>
    <cellStyle name="Normal 4 2 8 6 5 2" xfId="12913"/>
    <cellStyle name="Normal 4 2 8 6 5 3" xfId="12914"/>
    <cellStyle name="Normal 4 2 8 6 6" xfId="12915"/>
    <cellStyle name="Normal 4 2 8 6 6 2" xfId="33519"/>
    <cellStyle name="Normal 4 2 8 6 7" xfId="12916"/>
    <cellStyle name="Normal 4 2 8 6 8" xfId="12917"/>
    <cellStyle name="Normal 4 2 8 7" xfId="12918"/>
    <cellStyle name="Normal 4 2 8 7 2" xfId="12919"/>
    <cellStyle name="Normal 4 2 8 7 2 2" xfId="12920"/>
    <cellStyle name="Normal 4 2 8 7 2 2 2" xfId="12921"/>
    <cellStyle name="Normal 4 2 8 7 2 2 3" xfId="12922"/>
    <cellStyle name="Normal 4 2 8 7 2 3" xfId="12923"/>
    <cellStyle name="Normal 4 2 8 7 2 4" xfId="12924"/>
    <cellStyle name="Normal 4 2 8 7 2 5" xfId="12925"/>
    <cellStyle name="Normal 4 2 8 7 3" xfId="12926"/>
    <cellStyle name="Normal 4 2 8 7 3 2" xfId="12927"/>
    <cellStyle name="Normal 4 2 8 7 3 2 2" xfId="12928"/>
    <cellStyle name="Normal 4 2 8 7 3 2 3" xfId="12929"/>
    <cellStyle name="Normal 4 2 8 7 3 3" xfId="12930"/>
    <cellStyle name="Normal 4 2 8 7 3 3 2" xfId="34489"/>
    <cellStyle name="Normal 4 2 8 7 3 4" xfId="12931"/>
    <cellStyle name="Normal 4 2 8 7 3 5" xfId="12932"/>
    <cellStyle name="Normal 4 2 8 7 4" xfId="12933"/>
    <cellStyle name="Normal 4 2 8 7 4 2" xfId="12934"/>
    <cellStyle name="Normal 4 2 8 7 4 3" xfId="12935"/>
    <cellStyle name="Normal 4 2 8 7 5" xfId="12936"/>
    <cellStyle name="Normal 4 2 8 7 5 2" xfId="33522"/>
    <cellStyle name="Normal 4 2 8 7 6" xfId="12937"/>
    <cellStyle name="Normal 4 2 8 7 7" xfId="12938"/>
    <cellStyle name="Normal 4 2 8 8" xfId="12939"/>
    <cellStyle name="Normal 4 2 8 8 2" xfId="12940"/>
    <cellStyle name="Normal 4 2 8 8 3" xfId="12941"/>
    <cellStyle name="Normal 4 2 8 9" xfId="12942"/>
    <cellStyle name="Normal 4 2 9" xfId="12943"/>
    <cellStyle name="Normal 4 2 9 10" xfId="12944"/>
    <cellStyle name="Normal 4 2 9 2" xfId="12945"/>
    <cellStyle name="Normal 4 2 9 2 2" xfId="12946"/>
    <cellStyle name="Normal 4 2 9 2 2 2" xfId="12947"/>
    <cellStyle name="Normal 4 2 9 2 2 2 2" xfId="12948"/>
    <cellStyle name="Normal 4 2 9 2 2 2 2 2" xfId="12949"/>
    <cellStyle name="Normal 4 2 9 2 2 2 2 2 2" xfId="12950"/>
    <cellStyle name="Normal 4 2 9 2 2 2 2 2 3" xfId="12951"/>
    <cellStyle name="Normal 4 2 9 2 2 2 2 3" xfId="12952"/>
    <cellStyle name="Normal 4 2 9 2 2 2 2 4" xfId="12953"/>
    <cellStyle name="Normal 4 2 9 2 2 2 2 5" xfId="12954"/>
    <cellStyle name="Normal 4 2 9 2 2 2 3" xfId="12955"/>
    <cellStyle name="Normal 4 2 9 2 2 2 3 2" xfId="12956"/>
    <cellStyle name="Normal 4 2 9 2 2 2 3 2 2" xfId="12957"/>
    <cellStyle name="Normal 4 2 9 2 2 2 3 2 3" xfId="12958"/>
    <cellStyle name="Normal 4 2 9 2 2 2 3 3" xfId="12959"/>
    <cellStyle name="Normal 4 2 9 2 2 2 3 3 2" xfId="34341"/>
    <cellStyle name="Normal 4 2 9 2 2 2 3 4" xfId="12960"/>
    <cellStyle name="Normal 4 2 9 2 2 2 3 5" xfId="12961"/>
    <cellStyle name="Normal 4 2 9 2 2 2 4" xfId="12962"/>
    <cellStyle name="Normal 4 2 9 2 2 2 4 2" xfId="12963"/>
    <cellStyle name="Normal 4 2 9 2 2 2 4 3" xfId="12964"/>
    <cellStyle name="Normal 4 2 9 2 2 2 5" xfId="12965"/>
    <cellStyle name="Normal 4 2 9 2 2 2 5 2" xfId="33523"/>
    <cellStyle name="Normal 4 2 9 2 2 2 6" xfId="12966"/>
    <cellStyle name="Normal 4 2 9 2 2 2 7" xfId="12967"/>
    <cellStyle name="Normal 4 2 9 2 2 3" xfId="12968"/>
    <cellStyle name="Normal 4 2 9 2 2 3 2" xfId="12969"/>
    <cellStyle name="Normal 4 2 9 2 2 3 2 2" xfId="12970"/>
    <cellStyle name="Normal 4 2 9 2 2 3 2 3" xfId="12971"/>
    <cellStyle name="Normal 4 2 9 2 2 3 3" xfId="12972"/>
    <cellStyle name="Normal 4 2 9 2 2 3 4" xfId="12973"/>
    <cellStyle name="Normal 4 2 9 2 2 3 5" xfId="12974"/>
    <cellStyle name="Normal 4 2 9 2 2 4" xfId="12975"/>
    <cellStyle name="Normal 4 2 9 2 2 4 2" xfId="12976"/>
    <cellStyle name="Normal 4 2 9 2 2 4 3" xfId="12977"/>
    <cellStyle name="Normal 4 2 9 2 2 5" xfId="12978"/>
    <cellStyle name="Normal 4 2 9 2 2 6" xfId="12979"/>
    <cellStyle name="Normal 4 2 9 2 2 7" xfId="12980"/>
    <cellStyle name="Normal 4 2 9 2 3" xfId="12981"/>
    <cellStyle name="Normal 4 2 9 2 3 2" xfId="12982"/>
    <cellStyle name="Normal 4 2 9 2 3 2 2" xfId="12983"/>
    <cellStyle name="Normal 4 2 9 2 3 2 3" xfId="12984"/>
    <cellStyle name="Normal 4 2 9 2 3 3" xfId="12985"/>
    <cellStyle name="Normal 4 2 9 2 3 4" xfId="12986"/>
    <cellStyle name="Normal 4 2 9 2 3 5" xfId="12987"/>
    <cellStyle name="Normal 4 2 9 2 4" xfId="12988"/>
    <cellStyle name="Normal 4 2 9 2 4 2" xfId="12989"/>
    <cellStyle name="Normal 4 2 9 2 4 2 2" xfId="12990"/>
    <cellStyle name="Normal 4 2 9 2 4 2 2 2" xfId="12991"/>
    <cellStyle name="Normal 4 2 9 2 4 2 2 2 2" xfId="12992"/>
    <cellStyle name="Normal 4 2 9 2 4 2 2 2 3" xfId="12993"/>
    <cellStyle name="Normal 4 2 9 2 4 2 2 3" xfId="12994"/>
    <cellStyle name="Normal 4 2 9 2 4 2 2 3 2" xfId="34466"/>
    <cellStyle name="Normal 4 2 9 2 4 2 2 4" xfId="12995"/>
    <cellStyle name="Normal 4 2 9 2 4 2 2 5" xfId="12996"/>
    <cellStyle name="Normal 4 2 9 2 4 2 3" xfId="12997"/>
    <cellStyle name="Normal 4 2 9 2 4 2 3 2" xfId="12998"/>
    <cellStyle name="Normal 4 2 9 2 4 2 3 3" xfId="12999"/>
    <cellStyle name="Normal 4 2 9 2 4 2 4" xfId="13000"/>
    <cellStyle name="Normal 4 2 9 2 4 2 4 2" xfId="33524"/>
    <cellStyle name="Normal 4 2 9 2 4 2 5" xfId="13001"/>
    <cellStyle name="Normal 4 2 9 2 4 2 6" xfId="13002"/>
    <cellStyle name="Normal 4 2 9 2 4 3" xfId="13003"/>
    <cellStyle name="Normal 4 2 9 2 4 3 2" xfId="13004"/>
    <cellStyle name="Normal 4 2 9 2 4 3 3" xfId="13005"/>
    <cellStyle name="Normal 4 2 9 2 4 4" xfId="13006"/>
    <cellStyle name="Normal 4 2 9 2 4 5" xfId="13007"/>
    <cellStyle name="Normal 4 2 9 2 4 6" xfId="13008"/>
    <cellStyle name="Normal 4 2 9 2 5" xfId="13009"/>
    <cellStyle name="Normal 4 2 9 2 5 2" xfId="13010"/>
    <cellStyle name="Normal 4 2 9 2 5 2 2" xfId="13011"/>
    <cellStyle name="Normal 4 2 9 2 5 2 2 2" xfId="13012"/>
    <cellStyle name="Normal 4 2 9 2 5 2 2 3" xfId="13013"/>
    <cellStyle name="Normal 4 2 9 2 5 2 3" xfId="13014"/>
    <cellStyle name="Normal 4 2 9 2 5 2 3 2" xfId="34580"/>
    <cellStyle name="Normal 4 2 9 2 5 2 4" xfId="13015"/>
    <cellStyle name="Normal 4 2 9 2 5 2 5" xfId="13016"/>
    <cellStyle name="Normal 4 2 9 2 5 3" xfId="13017"/>
    <cellStyle name="Normal 4 2 9 2 5 3 2" xfId="13018"/>
    <cellStyle name="Normal 4 2 9 2 5 3 3" xfId="13019"/>
    <cellStyle name="Normal 4 2 9 2 5 4" xfId="13020"/>
    <cellStyle name="Normal 4 2 9 2 5 4 2" xfId="33525"/>
    <cellStyle name="Normal 4 2 9 2 5 5" xfId="13021"/>
    <cellStyle name="Normal 4 2 9 2 5 6" xfId="13022"/>
    <cellStyle name="Normal 4 2 9 2 6" xfId="13023"/>
    <cellStyle name="Normal 4 2 9 2 6 2" xfId="13024"/>
    <cellStyle name="Normal 4 2 9 2 6 3" xfId="13025"/>
    <cellStyle name="Normal 4 2 9 2 7" xfId="13026"/>
    <cellStyle name="Normal 4 2 9 2 8" xfId="13027"/>
    <cellStyle name="Normal 4 2 9 2 9" xfId="13028"/>
    <cellStyle name="Normal 4 2 9 3" xfId="13029"/>
    <cellStyle name="Normal 4 2 9 3 2" xfId="13030"/>
    <cellStyle name="Normal 4 2 9 3 2 2" xfId="13031"/>
    <cellStyle name="Normal 4 2 9 3 2 2 2" xfId="13032"/>
    <cellStyle name="Normal 4 2 9 3 2 2 3" xfId="13033"/>
    <cellStyle name="Normal 4 2 9 3 2 3" xfId="13034"/>
    <cellStyle name="Normal 4 2 9 3 2 4" xfId="13035"/>
    <cellStyle name="Normal 4 2 9 3 2 5" xfId="13036"/>
    <cellStyle name="Normal 4 2 9 3 3" xfId="13037"/>
    <cellStyle name="Normal 4 2 9 3 3 2" xfId="13038"/>
    <cellStyle name="Normal 4 2 9 3 3 2 2" xfId="13039"/>
    <cellStyle name="Normal 4 2 9 3 3 2 3" xfId="13040"/>
    <cellStyle name="Normal 4 2 9 3 3 3" xfId="13041"/>
    <cellStyle name="Normal 4 2 9 3 3 3 2" xfId="34342"/>
    <cellStyle name="Normal 4 2 9 3 3 4" xfId="13042"/>
    <cellStyle name="Normal 4 2 9 3 3 5" xfId="13043"/>
    <cellStyle name="Normal 4 2 9 3 4" xfId="13044"/>
    <cellStyle name="Normal 4 2 9 3 4 2" xfId="13045"/>
    <cellStyle name="Normal 4 2 9 3 4 3" xfId="13046"/>
    <cellStyle name="Normal 4 2 9 3 5" xfId="13047"/>
    <cellStyle name="Normal 4 2 9 3 5 2" xfId="33526"/>
    <cellStyle name="Normal 4 2 9 3 6" xfId="13048"/>
    <cellStyle name="Normal 4 2 9 3 7" xfId="13049"/>
    <cellStyle name="Normal 4 2 9 4" xfId="13050"/>
    <cellStyle name="Normal 4 2 9 4 2" xfId="13051"/>
    <cellStyle name="Normal 4 2 9 4 2 2" xfId="13052"/>
    <cellStyle name="Normal 4 2 9 4 2 3" xfId="13053"/>
    <cellStyle name="Normal 4 2 9 4 3" xfId="13054"/>
    <cellStyle name="Normal 4 2 9 4 4" xfId="13055"/>
    <cellStyle name="Normal 4 2 9 4 5" xfId="13056"/>
    <cellStyle name="Normal 4 2 9 5" xfId="13057"/>
    <cellStyle name="Normal 4 2 9 5 2" xfId="13058"/>
    <cellStyle name="Normal 4 2 9 5 2 2" xfId="13059"/>
    <cellStyle name="Normal 4 2 9 5 2 2 2" xfId="13060"/>
    <cellStyle name="Normal 4 2 9 5 2 2 2 2" xfId="13061"/>
    <cellStyle name="Normal 4 2 9 5 2 2 2 2 2" xfId="13062"/>
    <cellStyle name="Normal 4 2 9 5 2 2 2 2 3" xfId="13063"/>
    <cellStyle name="Normal 4 2 9 5 2 2 2 3" xfId="13064"/>
    <cellStyle name="Normal 4 2 9 5 2 2 2 3 2" xfId="34343"/>
    <cellStyle name="Normal 4 2 9 5 2 2 2 4" xfId="13065"/>
    <cellStyle name="Normal 4 2 9 5 2 2 2 5" xfId="13066"/>
    <cellStyle name="Normal 4 2 9 5 2 2 3" xfId="13067"/>
    <cellStyle name="Normal 4 2 9 5 2 2 3 2" xfId="13068"/>
    <cellStyle name="Normal 4 2 9 5 2 2 3 3" xfId="13069"/>
    <cellStyle name="Normal 4 2 9 5 2 2 4" xfId="13070"/>
    <cellStyle name="Normal 4 2 9 5 2 2 4 2" xfId="33528"/>
    <cellStyle name="Normal 4 2 9 5 2 2 5" xfId="13071"/>
    <cellStyle name="Normal 4 2 9 5 2 2 6" xfId="13072"/>
    <cellStyle name="Normal 4 2 9 5 2 3" xfId="13073"/>
    <cellStyle name="Normal 4 2 9 5 2 3 2" xfId="13074"/>
    <cellStyle name="Normal 4 2 9 5 2 3 3" xfId="13075"/>
    <cellStyle name="Normal 4 2 9 5 2 4" xfId="13076"/>
    <cellStyle name="Normal 4 2 9 5 2 5" xfId="13077"/>
    <cellStyle name="Normal 4 2 9 5 2 6" xfId="13078"/>
    <cellStyle name="Normal 4 2 9 5 3" xfId="13079"/>
    <cellStyle name="Normal 4 2 9 5 3 2" xfId="13080"/>
    <cellStyle name="Normal 4 2 9 5 3 2 2" xfId="13081"/>
    <cellStyle name="Normal 4 2 9 5 3 2 2 2" xfId="13082"/>
    <cellStyle name="Normal 4 2 9 5 3 2 2 3" xfId="13083"/>
    <cellStyle name="Normal 4 2 9 5 3 2 3" xfId="13084"/>
    <cellStyle name="Normal 4 2 9 5 3 2 3 2" xfId="34344"/>
    <cellStyle name="Normal 4 2 9 5 3 2 4" xfId="13085"/>
    <cellStyle name="Normal 4 2 9 5 3 2 5" xfId="13086"/>
    <cellStyle name="Normal 4 2 9 5 3 3" xfId="13087"/>
    <cellStyle name="Normal 4 2 9 5 3 3 2" xfId="13088"/>
    <cellStyle name="Normal 4 2 9 5 3 3 3" xfId="13089"/>
    <cellStyle name="Normal 4 2 9 5 3 4" xfId="13090"/>
    <cellStyle name="Normal 4 2 9 5 3 4 2" xfId="33529"/>
    <cellStyle name="Normal 4 2 9 5 3 5" xfId="13091"/>
    <cellStyle name="Normal 4 2 9 5 3 6" xfId="13092"/>
    <cellStyle name="Normal 4 2 9 5 4" xfId="13093"/>
    <cellStyle name="Normal 4 2 9 5 4 2" xfId="13094"/>
    <cellStyle name="Normal 4 2 9 5 4 2 2" xfId="13095"/>
    <cellStyle name="Normal 4 2 9 5 4 2 3" xfId="13096"/>
    <cellStyle name="Normal 4 2 9 5 4 3" xfId="13097"/>
    <cellStyle name="Normal 4 2 9 5 4 3 2" xfId="34345"/>
    <cellStyle name="Normal 4 2 9 5 4 4" xfId="13098"/>
    <cellStyle name="Normal 4 2 9 5 4 5" xfId="13099"/>
    <cellStyle name="Normal 4 2 9 5 5" xfId="13100"/>
    <cellStyle name="Normal 4 2 9 5 5 2" xfId="13101"/>
    <cellStyle name="Normal 4 2 9 5 5 3" xfId="13102"/>
    <cellStyle name="Normal 4 2 9 5 6" xfId="13103"/>
    <cellStyle name="Normal 4 2 9 5 6 2" xfId="33527"/>
    <cellStyle name="Normal 4 2 9 5 7" xfId="13104"/>
    <cellStyle name="Normal 4 2 9 5 8" xfId="13105"/>
    <cellStyle name="Normal 4 2 9 6" xfId="13106"/>
    <cellStyle name="Normal 4 2 9 6 2" xfId="13107"/>
    <cellStyle name="Normal 4 2 9 6 2 2" xfId="13108"/>
    <cellStyle name="Normal 4 2 9 6 2 2 2" xfId="13109"/>
    <cellStyle name="Normal 4 2 9 6 2 2 3" xfId="13110"/>
    <cellStyle name="Normal 4 2 9 6 2 3" xfId="13111"/>
    <cellStyle name="Normal 4 2 9 6 2 4" xfId="13112"/>
    <cellStyle name="Normal 4 2 9 6 2 5" xfId="13113"/>
    <cellStyle name="Normal 4 2 9 6 3" xfId="13114"/>
    <cellStyle name="Normal 4 2 9 6 3 2" xfId="13115"/>
    <cellStyle name="Normal 4 2 9 6 3 2 2" xfId="13116"/>
    <cellStyle name="Normal 4 2 9 6 3 2 3" xfId="13117"/>
    <cellStyle name="Normal 4 2 9 6 3 3" xfId="13118"/>
    <cellStyle name="Normal 4 2 9 6 3 3 2" xfId="34465"/>
    <cellStyle name="Normal 4 2 9 6 3 4" xfId="13119"/>
    <cellStyle name="Normal 4 2 9 6 3 5" xfId="13120"/>
    <cellStyle name="Normal 4 2 9 6 4" xfId="13121"/>
    <cellStyle name="Normal 4 2 9 6 4 2" xfId="13122"/>
    <cellStyle name="Normal 4 2 9 6 4 3" xfId="13123"/>
    <cellStyle name="Normal 4 2 9 6 5" xfId="13124"/>
    <cellStyle name="Normal 4 2 9 6 5 2" xfId="33530"/>
    <cellStyle name="Normal 4 2 9 6 6" xfId="13125"/>
    <cellStyle name="Normal 4 2 9 6 7" xfId="13126"/>
    <cellStyle name="Normal 4 2 9 7" xfId="13127"/>
    <cellStyle name="Normal 4 2 9 7 2" xfId="13128"/>
    <cellStyle name="Normal 4 2 9 7 3" xfId="13129"/>
    <cellStyle name="Normal 4 2 9 8" xfId="13130"/>
    <cellStyle name="Normal 4 2 9 9" xfId="13131"/>
    <cellStyle name="Normal 4 20" xfId="13132"/>
    <cellStyle name="Normal 4 20 2" xfId="13133"/>
    <cellStyle name="Normal 4 20 2 2" xfId="13134"/>
    <cellStyle name="Normal 4 20 2 3" xfId="13135"/>
    <cellStyle name="Normal 4 20 3" xfId="13136"/>
    <cellStyle name="Normal 4 20 3 2" xfId="34912"/>
    <cellStyle name="Normal 4 20 4" xfId="13137"/>
    <cellStyle name="Normal 4 20 5" xfId="13138"/>
    <cellStyle name="Normal 4 21" xfId="13139"/>
    <cellStyle name="Normal 4 21 2" xfId="13140"/>
    <cellStyle name="Normal 4 21 2 2" xfId="13141"/>
    <cellStyle name="Normal 4 21 2 3" xfId="13142"/>
    <cellStyle name="Normal 4 21 3" xfId="13143"/>
    <cellStyle name="Normal 4 21 4" xfId="13144"/>
    <cellStyle name="Normal 4 21 5" xfId="13145"/>
    <cellStyle name="Normal 4 22" xfId="13146"/>
    <cellStyle name="Normal 4 22 2" xfId="13147"/>
    <cellStyle name="Normal 4 22 2 2" xfId="13148"/>
    <cellStyle name="Normal 4 22 2 3" xfId="13149"/>
    <cellStyle name="Normal 4 22 3" xfId="13150"/>
    <cellStyle name="Normal 4 22 4" xfId="13151"/>
    <cellStyle name="Normal 4 22 5" xfId="13152"/>
    <cellStyle name="Normal 4 23" xfId="13153"/>
    <cellStyle name="Normal 4 23 2" xfId="30128"/>
    <cellStyle name="Normal 4 24" xfId="13154"/>
    <cellStyle name="Normal 4 24 2" xfId="13155"/>
    <cellStyle name="Normal 4 24 3" xfId="13156"/>
    <cellStyle name="Normal 4 25" xfId="13157"/>
    <cellStyle name="Normal 4 25 2" xfId="32530"/>
    <cellStyle name="Normal 4 26" xfId="13158"/>
    <cellStyle name="Normal 4 26 2" xfId="13159"/>
    <cellStyle name="Normal 4 3" xfId="13160"/>
    <cellStyle name="Normal 4 3 10" xfId="13161"/>
    <cellStyle name="Normal 4 3 10 2" xfId="13162"/>
    <cellStyle name="Normal 4 3 11" xfId="13163"/>
    <cellStyle name="Normal 4 3 12" xfId="13164"/>
    <cellStyle name="Normal 4 3 13" xfId="13165"/>
    <cellStyle name="Normal 4 3 2" xfId="13166"/>
    <cellStyle name="Normal 4 3 2 2" xfId="13167"/>
    <cellStyle name="Normal 4 3 2 2 2" xfId="13168"/>
    <cellStyle name="Normal 4 3 2 2 2 2" xfId="13169"/>
    <cellStyle name="Normal 4 3 2 2 2 2 2" xfId="13170"/>
    <cellStyle name="Normal 4 3 2 2 2 2 3" xfId="13171"/>
    <cellStyle name="Normal 4 3 2 2 2 3" xfId="13172"/>
    <cellStyle name="Normal 4 3 2 2 2 3 2" xfId="34346"/>
    <cellStyle name="Normal 4 3 2 2 2 4" xfId="13173"/>
    <cellStyle name="Normal 4 3 2 2 2 5" xfId="13174"/>
    <cellStyle name="Normal 4 3 2 2 3" xfId="13175"/>
    <cellStyle name="Normal 4 3 2 2 3 2" xfId="13176"/>
    <cellStyle name="Normal 4 3 2 2 3 2 2" xfId="13177"/>
    <cellStyle name="Normal 4 3 2 2 3 2 3" xfId="13178"/>
    <cellStyle name="Normal 4 3 2 2 3 3" xfId="13179"/>
    <cellStyle name="Normal 4 3 2 2 3 3 2" xfId="35240"/>
    <cellStyle name="Normal 4 3 2 2 3 4" xfId="13180"/>
    <cellStyle name="Normal 4 3 2 2 3 5" xfId="13181"/>
    <cellStyle name="Normal 4 3 2 2 4" xfId="13182"/>
    <cellStyle name="Normal 4 3 2 2 4 2" xfId="13183"/>
    <cellStyle name="Normal 4 3 2 2 4 3" xfId="13184"/>
    <cellStyle name="Normal 4 3 2 2 5" xfId="13185"/>
    <cellStyle name="Normal 4 3 2 2 5 2" xfId="33532"/>
    <cellStyle name="Normal 4 3 2 2 6" xfId="13186"/>
    <cellStyle name="Normal 4 3 2 2 7" xfId="13187"/>
    <cellStyle name="Normal 4 3 2 2 8" xfId="13188"/>
    <cellStyle name="Normal 4 3 2 3" xfId="13189"/>
    <cellStyle name="Normal 4 3 2 3 2" xfId="13190"/>
    <cellStyle name="Normal 4 3 2 3 2 2" xfId="13191"/>
    <cellStyle name="Normal 4 3 2 3 2 2 2" xfId="13192"/>
    <cellStyle name="Normal 4 3 2 3 2 2 3" xfId="13193"/>
    <cellStyle name="Normal 4 3 2 3 2 3" xfId="13194"/>
    <cellStyle name="Normal 4 3 2 3 2 4" xfId="13195"/>
    <cellStyle name="Normal 4 3 2 3 2 5" xfId="13196"/>
    <cellStyle name="Normal 4 3 2 3 3" xfId="13197"/>
    <cellStyle name="Normal 4 3 2 3 3 2" xfId="13198"/>
    <cellStyle name="Normal 4 3 2 3 3 3" xfId="13199"/>
    <cellStyle name="Normal 4 3 2 3 4" xfId="13200"/>
    <cellStyle name="Normal 4 3 2 3 4 2" xfId="34347"/>
    <cellStyle name="Normal 4 3 2 3 5" xfId="13201"/>
    <cellStyle name="Normal 4 3 2 3 6" xfId="13202"/>
    <cellStyle name="Normal 4 3 2 3 7" xfId="13203"/>
    <cellStyle name="Normal 4 3 2 4" xfId="13204"/>
    <cellStyle name="Normal 4 3 2 4 2" xfId="13205"/>
    <cellStyle name="Normal 4 3 2 4 2 2" xfId="13206"/>
    <cellStyle name="Normal 4 3 2 4 2 3" xfId="13207"/>
    <cellStyle name="Normal 4 3 2 4 3" xfId="13208"/>
    <cellStyle name="Normal 4 3 2 4 4" xfId="13209"/>
    <cellStyle name="Normal 4 3 2 4 5" xfId="13210"/>
    <cellStyle name="Normal 4 3 2 5" xfId="13211"/>
    <cellStyle name="Normal 4 3 2 5 2" xfId="13212"/>
    <cellStyle name="Normal 4 3 2 5 3" xfId="13213"/>
    <cellStyle name="Normal 4 3 2 6" xfId="13214"/>
    <cellStyle name="Normal 4 3 2 6 2" xfId="33531"/>
    <cellStyle name="Normal 4 3 2 7" xfId="13215"/>
    <cellStyle name="Normal 4 3 2 8" xfId="13216"/>
    <cellStyle name="Normal 4 3 2 9" xfId="13217"/>
    <cellStyle name="Normal 4 3 3" xfId="13218"/>
    <cellStyle name="Normal 4 3 3 2" xfId="13219"/>
    <cellStyle name="Normal 4 3 3 2 2" xfId="13220"/>
    <cellStyle name="Normal 4 3 3 2 2 2" xfId="13221"/>
    <cellStyle name="Normal 4 3 3 2 2 3" xfId="13222"/>
    <cellStyle name="Normal 4 3 3 2 3" xfId="13223"/>
    <cellStyle name="Normal 4 3 3 2 3 2" xfId="34348"/>
    <cellStyle name="Normal 4 3 3 2 4" xfId="13224"/>
    <cellStyle name="Normal 4 3 3 2 5" xfId="13225"/>
    <cellStyle name="Normal 4 3 3 3" xfId="13226"/>
    <cellStyle name="Normal 4 3 3 3 2" xfId="13227"/>
    <cellStyle name="Normal 4 3 3 3 2 2" xfId="13228"/>
    <cellStyle name="Normal 4 3 3 3 2 3" xfId="13229"/>
    <cellStyle name="Normal 4 3 3 3 3" xfId="13230"/>
    <cellStyle name="Normal 4 3 3 3 4" xfId="13231"/>
    <cellStyle name="Normal 4 3 3 3 5" xfId="13232"/>
    <cellStyle name="Normal 4 3 3 4" xfId="13233"/>
    <cellStyle name="Normal 4 3 3 4 2" xfId="13234"/>
    <cellStyle name="Normal 4 3 3 4 3" xfId="13235"/>
    <cellStyle name="Normal 4 3 3 5" xfId="13236"/>
    <cellStyle name="Normal 4 3 3 5 2" xfId="33533"/>
    <cellStyle name="Normal 4 3 3 6" xfId="13237"/>
    <cellStyle name="Normal 4 3 3 7" xfId="13238"/>
    <cellStyle name="Normal 4 3 3 8" xfId="13239"/>
    <cellStyle name="Normal 4 3 4" xfId="13240"/>
    <cellStyle name="Normal 4 3 4 2" xfId="13241"/>
    <cellStyle name="Normal 4 3 4 2 2" xfId="13242"/>
    <cellStyle name="Normal 4 3 4 2 2 2" xfId="13243"/>
    <cellStyle name="Normal 4 3 4 2 2 2 2" xfId="13244"/>
    <cellStyle name="Normal 4 3 4 2 2 2 3" xfId="13245"/>
    <cellStyle name="Normal 4 3 4 2 2 3" xfId="13246"/>
    <cellStyle name="Normal 4 3 4 2 2 3 2" xfId="35241"/>
    <cellStyle name="Normal 4 3 4 2 2 4" xfId="13247"/>
    <cellStyle name="Normal 4 3 4 2 2 5" xfId="13248"/>
    <cellStyle name="Normal 4 3 4 2 2 6" xfId="13249"/>
    <cellStyle name="Normal 4 3 4 2 3" xfId="13250"/>
    <cellStyle name="Normal 4 3 4 2 3 2" xfId="13251"/>
    <cellStyle name="Normal 4 3 4 2 3 2 2" xfId="13252"/>
    <cellStyle name="Normal 4 3 4 2 3 2 3" xfId="13253"/>
    <cellStyle name="Normal 4 3 4 2 3 3" xfId="13254"/>
    <cellStyle name="Normal 4 3 4 2 3 3 2" xfId="35074"/>
    <cellStyle name="Normal 4 3 4 2 3 4" xfId="13255"/>
    <cellStyle name="Normal 4 3 4 2 3 5" xfId="13256"/>
    <cellStyle name="Normal 4 3 4 2 4" xfId="13257"/>
    <cellStyle name="Normal 4 3 4 2 4 2" xfId="13258"/>
    <cellStyle name="Normal 4 3 4 2 4 3" xfId="13259"/>
    <cellStyle name="Normal 4 3 4 2 5" xfId="13260"/>
    <cellStyle name="Normal 4 3 4 2 6" xfId="13261"/>
    <cellStyle name="Normal 4 3 4 2 7" xfId="13262"/>
    <cellStyle name="Normal 4 3 4 2 8" xfId="13263"/>
    <cellStyle name="Normal 4 3 4 3" xfId="13264"/>
    <cellStyle name="Normal 4 3 4 3 2" xfId="13265"/>
    <cellStyle name="Normal 4 3 4 3 2 2" xfId="13266"/>
    <cellStyle name="Normal 4 3 4 3 2 3" xfId="13267"/>
    <cellStyle name="Normal 4 3 4 3 3" xfId="13268"/>
    <cellStyle name="Normal 4 3 4 3 3 2" xfId="34918"/>
    <cellStyle name="Normal 4 3 4 3 4" xfId="13269"/>
    <cellStyle name="Normal 4 3 4 3 5" xfId="13270"/>
    <cellStyle name="Normal 4 3 4 3 6" xfId="13271"/>
    <cellStyle name="Normal 4 3 4 4" xfId="13272"/>
    <cellStyle name="Normal 4 3 4 4 2" xfId="13273"/>
    <cellStyle name="Normal 4 3 4 4 2 2" xfId="13274"/>
    <cellStyle name="Normal 4 3 4 4 2 3" xfId="13275"/>
    <cellStyle name="Normal 4 3 4 4 3" xfId="13276"/>
    <cellStyle name="Normal 4 3 4 4 3 2" xfId="35024"/>
    <cellStyle name="Normal 4 3 4 4 4" xfId="13277"/>
    <cellStyle name="Normal 4 3 4 4 5" xfId="13278"/>
    <cellStyle name="Normal 4 3 4 5" xfId="13279"/>
    <cellStyle name="Normal 4 3 4 5 2" xfId="13280"/>
    <cellStyle name="Normal 4 3 4 5 3" xfId="13281"/>
    <cellStyle name="Normal 4 3 4 6" xfId="13282"/>
    <cellStyle name="Normal 4 3 4 6 2" xfId="34113"/>
    <cellStyle name="Normal 4 3 4 7" xfId="13283"/>
    <cellStyle name="Normal 4 3 4 8" xfId="13284"/>
    <cellStyle name="Normal 4 3 4 9" xfId="13285"/>
    <cellStyle name="Normal 4 3 5" xfId="13286"/>
    <cellStyle name="Normal 4 3 5 2" xfId="13287"/>
    <cellStyle name="Normal 4 3 5 2 2" xfId="13288"/>
    <cellStyle name="Normal 4 3 5 2 2 2" xfId="13289"/>
    <cellStyle name="Normal 4 3 5 2 2 3" xfId="13290"/>
    <cellStyle name="Normal 4 3 5 2 3" xfId="13291"/>
    <cellStyle name="Normal 4 3 5 2 3 2" xfId="34349"/>
    <cellStyle name="Normal 4 3 5 2 4" xfId="13292"/>
    <cellStyle name="Normal 4 3 5 2 5" xfId="13293"/>
    <cellStyle name="Normal 4 3 5 3" xfId="13294"/>
    <cellStyle name="Normal 4 3 5 3 2" xfId="13295"/>
    <cellStyle name="Normal 4 3 5 3 2 2" xfId="13296"/>
    <cellStyle name="Normal 4 3 5 3 2 3" xfId="13297"/>
    <cellStyle name="Normal 4 3 5 3 3" xfId="13298"/>
    <cellStyle name="Normal 4 3 5 3 4" xfId="13299"/>
    <cellStyle name="Normal 4 3 5 3 5" xfId="13300"/>
    <cellStyle name="Normal 4 3 5 4" xfId="13301"/>
    <cellStyle name="Normal 4 3 5 4 2" xfId="13302"/>
    <cellStyle name="Normal 4 3 5 4 3" xfId="13303"/>
    <cellStyle name="Normal 4 3 5 5" xfId="13304"/>
    <cellStyle name="Normal 4 3 5 5 2" xfId="34178"/>
    <cellStyle name="Normal 4 3 5 6" xfId="13305"/>
    <cellStyle name="Normal 4 3 5 7" xfId="13306"/>
    <cellStyle name="Normal 4 3 5 8" xfId="13307"/>
    <cellStyle name="Normal 4 3 6" xfId="13308"/>
    <cellStyle name="Normal 4 3 6 2" xfId="13309"/>
    <cellStyle name="Normal 4 3 6 2 2" xfId="13310"/>
    <cellStyle name="Normal 4 3 6 2 2 2" xfId="13311"/>
    <cellStyle name="Normal 4 3 6 2 2 3" xfId="13312"/>
    <cellStyle name="Normal 4 3 6 2 3" xfId="13313"/>
    <cellStyle name="Normal 4 3 6 2 4" xfId="13314"/>
    <cellStyle name="Normal 4 3 6 2 5" xfId="13315"/>
    <cellStyle name="Normal 4 3 6 3" xfId="13316"/>
    <cellStyle name="Normal 4 3 6 3 2" xfId="13317"/>
    <cellStyle name="Normal 4 3 6 3 3" xfId="13318"/>
    <cellStyle name="Normal 4 3 6 4" xfId="13319"/>
    <cellStyle name="Normal 4 3 6 4 2" xfId="34350"/>
    <cellStyle name="Normal 4 3 6 5" xfId="13320"/>
    <cellStyle name="Normal 4 3 6 6" xfId="13321"/>
    <cellStyle name="Normal 4 3 6 7" xfId="13322"/>
    <cellStyle name="Normal 4 3 7" xfId="13323"/>
    <cellStyle name="Normal 4 3 7 2" xfId="13324"/>
    <cellStyle name="Normal 4 3 7 2 2" xfId="13325"/>
    <cellStyle name="Normal 4 3 7 2 2 2" xfId="13326"/>
    <cellStyle name="Normal 4 3 7 2 2 3" xfId="13327"/>
    <cellStyle name="Normal 4 3 7 2 3" xfId="13328"/>
    <cellStyle name="Normal 4 3 7 2 4" xfId="13329"/>
    <cellStyle name="Normal 4 3 7 2 5" xfId="13330"/>
    <cellStyle name="Normal 4 3 7 2 6" xfId="13331"/>
    <cellStyle name="Normal 4 3 7 3" xfId="13332"/>
    <cellStyle name="Normal 4 3 7 3 2" xfId="13333"/>
    <cellStyle name="Normal 4 3 7 3 2 2" xfId="13334"/>
    <cellStyle name="Normal 4 3 7 3 2 3" xfId="13335"/>
    <cellStyle name="Normal 4 3 7 3 3" xfId="13336"/>
    <cellStyle name="Normal 4 3 7 3 3 2" xfId="35049"/>
    <cellStyle name="Normal 4 3 7 3 4" xfId="13337"/>
    <cellStyle name="Normal 4 3 7 3 5" xfId="13338"/>
    <cellStyle name="Normal 4 3 7 3 6" xfId="13339"/>
    <cellStyle name="Normal 4 3 7 4" xfId="13340"/>
    <cellStyle name="Normal 4 3 7 4 2" xfId="13341"/>
    <cellStyle name="Normal 4 3 7 4 3" xfId="13342"/>
    <cellStyle name="Normal 4 3 7 5" xfId="13343"/>
    <cellStyle name="Normal 4 3 7 5 2" xfId="35210"/>
    <cellStyle name="Normal 4 3 7 6" xfId="13344"/>
    <cellStyle name="Normal 4 3 7 7" xfId="13345"/>
    <cellStyle name="Normal 4 3 7 8" xfId="13346"/>
    <cellStyle name="Normal 4 3 8" xfId="13347"/>
    <cellStyle name="Normal 4 3 8 2" xfId="13348"/>
    <cellStyle name="Normal 4 3 8 2 2" xfId="13349"/>
    <cellStyle name="Normal 4 3 8 2 3" xfId="13350"/>
    <cellStyle name="Normal 4 3 8 3" xfId="13351"/>
    <cellStyle name="Normal 4 3 8 4" xfId="13352"/>
    <cellStyle name="Normal 4 3 8 5" xfId="13353"/>
    <cellStyle name="Normal 4 3 8 6" xfId="13354"/>
    <cellStyle name="Normal 4 3 9" xfId="13355"/>
    <cellStyle name="Normal 4 3 9 2" xfId="13356"/>
    <cellStyle name="Normal 4 3 9 3" xfId="13357"/>
    <cellStyle name="Normal 4 3 9 4" xfId="13358"/>
    <cellStyle name="Normal 4 4" xfId="13359"/>
    <cellStyle name="Normal 4 4 10" xfId="13360"/>
    <cellStyle name="Normal 4 4 10 2" xfId="13361"/>
    <cellStyle name="Normal 4 4 10 2 2" xfId="13362"/>
    <cellStyle name="Normal 4 4 10 2 2 2" xfId="13363"/>
    <cellStyle name="Normal 4 4 10 2 2 3" xfId="13364"/>
    <cellStyle name="Normal 4 4 10 2 3" xfId="13365"/>
    <cellStyle name="Normal 4 4 10 2 3 2" xfId="32590"/>
    <cellStyle name="Normal 4 4 10 2 4" xfId="13366"/>
    <cellStyle name="Normal 4 4 10 2 5" xfId="13367"/>
    <cellStyle name="Normal 4 4 10 3" xfId="13368"/>
    <cellStyle name="Normal 4 4 10 3 2" xfId="13369"/>
    <cellStyle name="Normal 4 4 10 3 2 2" xfId="13370"/>
    <cellStyle name="Normal 4 4 10 3 2 3" xfId="13371"/>
    <cellStyle name="Normal 4 4 10 3 3" xfId="13372"/>
    <cellStyle name="Normal 4 4 10 3 4" xfId="13373"/>
    <cellStyle name="Normal 4 4 10 3 5" xfId="13374"/>
    <cellStyle name="Normal 4 4 10 4" xfId="13375"/>
    <cellStyle name="Normal 4 4 10 4 2" xfId="13376"/>
    <cellStyle name="Normal 4 4 10 4 2 2" xfId="13377"/>
    <cellStyle name="Normal 4 4 10 4 2 3" xfId="13378"/>
    <cellStyle name="Normal 4 4 10 4 3" xfId="13379"/>
    <cellStyle name="Normal 4 4 10 4 3 2" xfId="34943"/>
    <cellStyle name="Normal 4 4 10 4 4" xfId="13380"/>
    <cellStyle name="Normal 4 4 10 4 5" xfId="13381"/>
    <cellStyle name="Normal 4 4 10 5" xfId="13382"/>
    <cellStyle name="Normal 4 4 10 5 2" xfId="13383"/>
    <cellStyle name="Normal 4 4 10 5 3" xfId="13384"/>
    <cellStyle name="Normal 4 4 10 6" xfId="13385"/>
    <cellStyle name="Normal 4 4 10 6 2" xfId="32589"/>
    <cellStyle name="Normal 4 4 10 7" xfId="13386"/>
    <cellStyle name="Normal 4 4 10 8" xfId="13387"/>
    <cellStyle name="Normal 4 4 11" xfId="13388"/>
    <cellStyle name="Normal 4 4 11 2" xfId="13389"/>
    <cellStyle name="Normal 4 4 11 2 2" xfId="13390"/>
    <cellStyle name="Normal 4 4 11 2 2 2" xfId="13391"/>
    <cellStyle name="Normal 4 4 11 2 2 3" xfId="13392"/>
    <cellStyle name="Normal 4 4 11 2 3" xfId="13393"/>
    <cellStyle name="Normal 4 4 11 2 3 2" xfId="32592"/>
    <cellStyle name="Normal 4 4 11 2 4" xfId="13394"/>
    <cellStyle name="Normal 4 4 11 2 5" xfId="13395"/>
    <cellStyle name="Normal 4 4 11 3" xfId="13396"/>
    <cellStyle name="Normal 4 4 11 3 2" xfId="13397"/>
    <cellStyle name="Normal 4 4 11 3 2 2" xfId="13398"/>
    <cellStyle name="Normal 4 4 11 3 2 3" xfId="13399"/>
    <cellStyle name="Normal 4 4 11 3 3" xfId="13400"/>
    <cellStyle name="Normal 4 4 11 3 4" xfId="13401"/>
    <cellStyle name="Normal 4 4 11 3 5" xfId="13402"/>
    <cellStyle name="Normal 4 4 11 4" xfId="13403"/>
    <cellStyle name="Normal 4 4 11 4 2" xfId="13404"/>
    <cellStyle name="Normal 4 4 11 4 2 2" xfId="13405"/>
    <cellStyle name="Normal 4 4 11 4 2 3" xfId="13406"/>
    <cellStyle name="Normal 4 4 11 4 3" xfId="13407"/>
    <cellStyle name="Normal 4 4 11 4 3 2" xfId="34944"/>
    <cellStyle name="Normal 4 4 11 4 4" xfId="13408"/>
    <cellStyle name="Normal 4 4 11 4 5" xfId="13409"/>
    <cellStyle name="Normal 4 4 11 5" xfId="13410"/>
    <cellStyle name="Normal 4 4 11 5 2" xfId="13411"/>
    <cellStyle name="Normal 4 4 11 5 3" xfId="13412"/>
    <cellStyle name="Normal 4 4 11 6" xfId="13413"/>
    <cellStyle name="Normal 4 4 11 6 2" xfId="32591"/>
    <cellStyle name="Normal 4 4 11 7" xfId="13414"/>
    <cellStyle name="Normal 4 4 11 8" xfId="13415"/>
    <cellStyle name="Normal 4 4 12" xfId="13416"/>
    <cellStyle name="Normal 4 4 12 2" xfId="13417"/>
    <cellStyle name="Normal 4 4 12 2 2" xfId="13418"/>
    <cellStyle name="Normal 4 4 12 2 2 2" xfId="13419"/>
    <cellStyle name="Normal 4 4 12 2 2 3" xfId="13420"/>
    <cellStyle name="Normal 4 4 12 2 3" xfId="13421"/>
    <cellStyle name="Normal 4 4 12 2 3 2" xfId="32594"/>
    <cellStyle name="Normal 4 4 12 2 4" xfId="13422"/>
    <cellStyle name="Normal 4 4 12 2 5" xfId="13423"/>
    <cellStyle name="Normal 4 4 12 3" xfId="13424"/>
    <cellStyle name="Normal 4 4 12 3 2" xfId="13425"/>
    <cellStyle name="Normal 4 4 12 3 2 2" xfId="13426"/>
    <cellStyle name="Normal 4 4 12 3 2 3" xfId="13427"/>
    <cellStyle name="Normal 4 4 12 3 3" xfId="13428"/>
    <cellStyle name="Normal 4 4 12 3 4" xfId="13429"/>
    <cellStyle name="Normal 4 4 12 3 5" xfId="13430"/>
    <cellStyle name="Normal 4 4 12 4" xfId="13431"/>
    <cellStyle name="Normal 4 4 12 4 2" xfId="13432"/>
    <cellStyle name="Normal 4 4 12 4 2 2" xfId="13433"/>
    <cellStyle name="Normal 4 4 12 4 2 3" xfId="13434"/>
    <cellStyle name="Normal 4 4 12 4 3" xfId="13435"/>
    <cellStyle name="Normal 4 4 12 4 3 2" xfId="34945"/>
    <cellStyle name="Normal 4 4 12 4 4" xfId="13436"/>
    <cellStyle name="Normal 4 4 12 4 5" xfId="13437"/>
    <cellStyle name="Normal 4 4 12 5" xfId="13438"/>
    <cellStyle name="Normal 4 4 12 5 2" xfId="13439"/>
    <cellStyle name="Normal 4 4 12 5 3" xfId="13440"/>
    <cellStyle name="Normal 4 4 12 6" xfId="13441"/>
    <cellStyle name="Normal 4 4 12 6 2" xfId="32593"/>
    <cellStyle name="Normal 4 4 12 7" xfId="13442"/>
    <cellStyle name="Normal 4 4 12 8" xfId="13443"/>
    <cellStyle name="Normal 4 4 13" xfId="13444"/>
    <cellStyle name="Normal 4 4 13 2" xfId="13445"/>
    <cellStyle name="Normal 4 4 13 2 2" xfId="13446"/>
    <cellStyle name="Normal 4 4 13 2 2 2" xfId="13447"/>
    <cellStyle name="Normal 4 4 13 2 2 3" xfId="13448"/>
    <cellStyle name="Normal 4 4 13 2 3" xfId="13449"/>
    <cellStyle name="Normal 4 4 13 2 3 2" xfId="32596"/>
    <cellStyle name="Normal 4 4 13 2 4" xfId="13450"/>
    <cellStyle name="Normal 4 4 13 2 5" xfId="13451"/>
    <cellStyle name="Normal 4 4 13 3" xfId="13452"/>
    <cellStyle name="Normal 4 4 13 3 2" xfId="13453"/>
    <cellStyle name="Normal 4 4 13 3 2 2" xfId="13454"/>
    <cellStyle name="Normal 4 4 13 3 2 3" xfId="13455"/>
    <cellStyle name="Normal 4 4 13 3 3" xfId="13456"/>
    <cellStyle name="Normal 4 4 13 3 4" xfId="13457"/>
    <cellStyle name="Normal 4 4 13 3 5" xfId="13458"/>
    <cellStyle name="Normal 4 4 13 4" xfId="13459"/>
    <cellStyle name="Normal 4 4 13 4 2" xfId="13460"/>
    <cellStyle name="Normal 4 4 13 4 2 2" xfId="13461"/>
    <cellStyle name="Normal 4 4 13 4 2 3" xfId="13462"/>
    <cellStyle name="Normal 4 4 13 4 3" xfId="13463"/>
    <cellStyle name="Normal 4 4 13 4 3 2" xfId="34946"/>
    <cellStyle name="Normal 4 4 13 4 4" xfId="13464"/>
    <cellStyle name="Normal 4 4 13 4 5" xfId="13465"/>
    <cellStyle name="Normal 4 4 13 5" xfId="13466"/>
    <cellStyle name="Normal 4 4 13 5 2" xfId="13467"/>
    <cellStyle name="Normal 4 4 13 5 3" xfId="13468"/>
    <cellStyle name="Normal 4 4 13 6" xfId="13469"/>
    <cellStyle name="Normal 4 4 13 6 2" xfId="32595"/>
    <cellStyle name="Normal 4 4 13 7" xfId="13470"/>
    <cellStyle name="Normal 4 4 13 8" xfId="13471"/>
    <cellStyle name="Normal 4 4 14" xfId="13472"/>
    <cellStyle name="Normal 4 4 14 2" xfId="13473"/>
    <cellStyle name="Normal 4 4 14 2 2" xfId="13474"/>
    <cellStyle name="Normal 4 4 14 2 2 2" xfId="13475"/>
    <cellStyle name="Normal 4 4 14 2 2 3" xfId="13476"/>
    <cellStyle name="Normal 4 4 14 2 3" xfId="13477"/>
    <cellStyle name="Normal 4 4 14 2 3 2" xfId="32598"/>
    <cellStyle name="Normal 4 4 14 2 4" xfId="13478"/>
    <cellStyle name="Normal 4 4 14 2 5" xfId="13479"/>
    <cellStyle name="Normal 4 4 14 3" xfId="13480"/>
    <cellStyle name="Normal 4 4 14 3 2" xfId="13481"/>
    <cellStyle name="Normal 4 4 14 3 3" xfId="13482"/>
    <cellStyle name="Normal 4 4 14 4" xfId="13483"/>
    <cellStyle name="Normal 4 4 14 4 2" xfId="32597"/>
    <cellStyle name="Normal 4 4 14 5" xfId="13484"/>
    <cellStyle name="Normal 4 4 14 6" xfId="13485"/>
    <cellStyle name="Normal 4 4 15" xfId="13486"/>
    <cellStyle name="Normal 4 4 15 2" xfId="13487"/>
    <cellStyle name="Normal 4 4 15 2 2" xfId="13488"/>
    <cellStyle name="Normal 4 4 15 2 2 2" xfId="13489"/>
    <cellStyle name="Normal 4 4 15 2 2 3" xfId="13490"/>
    <cellStyle name="Normal 4 4 15 2 3" xfId="13491"/>
    <cellStyle name="Normal 4 4 15 2 3 2" xfId="32600"/>
    <cellStyle name="Normal 4 4 15 2 4" xfId="13492"/>
    <cellStyle name="Normal 4 4 15 2 5" xfId="13493"/>
    <cellStyle name="Normal 4 4 15 3" xfId="13494"/>
    <cellStyle name="Normal 4 4 15 3 2" xfId="13495"/>
    <cellStyle name="Normal 4 4 15 3 3" xfId="13496"/>
    <cellStyle name="Normal 4 4 15 4" xfId="13497"/>
    <cellStyle name="Normal 4 4 15 4 2" xfId="32599"/>
    <cellStyle name="Normal 4 4 15 5" xfId="13498"/>
    <cellStyle name="Normal 4 4 15 6" xfId="13499"/>
    <cellStyle name="Normal 4 4 16" xfId="13500"/>
    <cellStyle name="Normal 4 4 16 2" xfId="13501"/>
    <cellStyle name="Normal 4 4 16 2 2" xfId="13502"/>
    <cellStyle name="Normal 4 4 16 2 2 2" xfId="13503"/>
    <cellStyle name="Normal 4 4 16 2 2 3" xfId="13504"/>
    <cellStyle name="Normal 4 4 16 2 3" xfId="13505"/>
    <cellStyle name="Normal 4 4 16 2 3 2" xfId="32602"/>
    <cellStyle name="Normal 4 4 16 2 4" xfId="13506"/>
    <cellStyle name="Normal 4 4 16 2 5" xfId="13507"/>
    <cellStyle name="Normal 4 4 16 3" xfId="13508"/>
    <cellStyle name="Normal 4 4 16 3 2" xfId="13509"/>
    <cellStyle name="Normal 4 4 16 3 3" xfId="13510"/>
    <cellStyle name="Normal 4 4 16 4" xfId="13511"/>
    <cellStyle name="Normal 4 4 16 4 2" xfId="32601"/>
    <cellStyle name="Normal 4 4 16 5" xfId="13512"/>
    <cellStyle name="Normal 4 4 16 6" xfId="13513"/>
    <cellStyle name="Normal 4 4 17" xfId="13514"/>
    <cellStyle name="Normal 4 4 17 2" xfId="13515"/>
    <cellStyle name="Normal 4 4 17 2 2" xfId="13516"/>
    <cellStyle name="Normal 4 4 17 2 2 2" xfId="13517"/>
    <cellStyle name="Normal 4 4 17 2 2 3" xfId="13518"/>
    <cellStyle name="Normal 4 4 17 2 3" xfId="13519"/>
    <cellStyle name="Normal 4 4 17 2 3 2" xfId="32604"/>
    <cellStyle name="Normal 4 4 17 2 4" xfId="13520"/>
    <cellStyle name="Normal 4 4 17 2 5" xfId="13521"/>
    <cellStyle name="Normal 4 4 17 3" xfId="13522"/>
    <cellStyle name="Normal 4 4 17 3 2" xfId="13523"/>
    <cellStyle name="Normal 4 4 17 3 3" xfId="13524"/>
    <cellStyle name="Normal 4 4 17 4" xfId="13525"/>
    <cellStyle name="Normal 4 4 17 4 2" xfId="32603"/>
    <cellStyle name="Normal 4 4 17 5" xfId="13526"/>
    <cellStyle name="Normal 4 4 17 6" xfId="13527"/>
    <cellStyle name="Normal 4 4 18" xfId="13528"/>
    <cellStyle name="Normal 4 4 18 2" xfId="13529"/>
    <cellStyle name="Normal 4 4 18 2 2" xfId="13530"/>
    <cellStyle name="Normal 4 4 18 2 2 2" xfId="13531"/>
    <cellStyle name="Normal 4 4 18 2 2 3" xfId="13532"/>
    <cellStyle name="Normal 4 4 18 2 3" xfId="13533"/>
    <cellStyle name="Normal 4 4 18 2 3 2" xfId="32606"/>
    <cellStyle name="Normal 4 4 18 2 4" xfId="13534"/>
    <cellStyle name="Normal 4 4 18 2 5" xfId="13535"/>
    <cellStyle name="Normal 4 4 18 3" xfId="13536"/>
    <cellStyle name="Normal 4 4 18 3 2" xfId="13537"/>
    <cellStyle name="Normal 4 4 18 3 3" xfId="13538"/>
    <cellStyle name="Normal 4 4 18 4" xfId="13539"/>
    <cellStyle name="Normal 4 4 18 4 2" xfId="32605"/>
    <cellStyle name="Normal 4 4 18 5" xfId="13540"/>
    <cellStyle name="Normal 4 4 18 6" xfId="13541"/>
    <cellStyle name="Normal 4 4 19" xfId="13542"/>
    <cellStyle name="Normal 4 4 19 2" xfId="13543"/>
    <cellStyle name="Normal 4 4 19 2 2" xfId="13544"/>
    <cellStyle name="Normal 4 4 19 2 2 2" xfId="13545"/>
    <cellStyle name="Normal 4 4 19 2 2 3" xfId="13546"/>
    <cellStyle name="Normal 4 4 19 2 3" xfId="13547"/>
    <cellStyle name="Normal 4 4 19 2 3 2" xfId="32608"/>
    <cellStyle name="Normal 4 4 19 2 4" xfId="13548"/>
    <cellStyle name="Normal 4 4 19 2 5" xfId="13549"/>
    <cellStyle name="Normal 4 4 19 3" xfId="13550"/>
    <cellStyle name="Normal 4 4 19 3 2" xfId="13551"/>
    <cellStyle name="Normal 4 4 19 3 3" xfId="13552"/>
    <cellStyle name="Normal 4 4 19 4" xfId="13553"/>
    <cellStyle name="Normal 4 4 19 4 2" xfId="32607"/>
    <cellStyle name="Normal 4 4 19 5" xfId="13554"/>
    <cellStyle name="Normal 4 4 19 6" xfId="13555"/>
    <cellStyle name="Normal 4 4 2" xfId="13556"/>
    <cellStyle name="Normal 4 4 2 10" xfId="13557"/>
    <cellStyle name="Normal 4 4 2 10 2" xfId="13558"/>
    <cellStyle name="Normal 4 4 2 10 2 2" xfId="13559"/>
    <cellStyle name="Normal 4 4 2 10 2 3" xfId="13560"/>
    <cellStyle name="Normal 4 4 2 10 3" xfId="13561"/>
    <cellStyle name="Normal 4 4 2 10 3 2" xfId="32610"/>
    <cellStyle name="Normal 4 4 2 10 4" xfId="13562"/>
    <cellStyle name="Normal 4 4 2 10 5" xfId="13563"/>
    <cellStyle name="Normal 4 4 2 11" xfId="13564"/>
    <cellStyle name="Normal 4 4 2 11 2" xfId="13565"/>
    <cellStyle name="Normal 4 4 2 11 2 2" xfId="13566"/>
    <cellStyle name="Normal 4 4 2 11 2 3" xfId="13567"/>
    <cellStyle name="Normal 4 4 2 11 3" xfId="13568"/>
    <cellStyle name="Normal 4 4 2 11 3 2" xfId="32611"/>
    <cellStyle name="Normal 4 4 2 11 4" xfId="13569"/>
    <cellStyle name="Normal 4 4 2 11 5" xfId="13570"/>
    <cellStyle name="Normal 4 4 2 12" xfId="13571"/>
    <cellStyle name="Normal 4 4 2 12 2" xfId="13572"/>
    <cellStyle name="Normal 4 4 2 12 2 2" xfId="13573"/>
    <cellStyle name="Normal 4 4 2 12 2 3" xfId="13574"/>
    <cellStyle name="Normal 4 4 2 12 3" xfId="13575"/>
    <cellStyle name="Normal 4 4 2 12 3 2" xfId="32612"/>
    <cellStyle name="Normal 4 4 2 12 4" xfId="13576"/>
    <cellStyle name="Normal 4 4 2 12 5" xfId="13577"/>
    <cellStyle name="Normal 4 4 2 13" xfId="13578"/>
    <cellStyle name="Normal 4 4 2 13 2" xfId="13579"/>
    <cellStyle name="Normal 4 4 2 13 2 2" xfId="13580"/>
    <cellStyle name="Normal 4 4 2 13 2 3" xfId="13581"/>
    <cellStyle name="Normal 4 4 2 13 3" xfId="13582"/>
    <cellStyle name="Normal 4 4 2 13 3 2" xfId="32613"/>
    <cellStyle name="Normal 4 4 2 13 4" xfId="13583"/>
    <cellStyle name="Normal 4 4 2 13 5" xfId="13584"/>
    <cellStyle name="Normal 4 4 2 14" xfId="13585"/>
    <cellStyle name="Normal 4 4 2 14 2" xfId="13586"/>
    <cellStyle name="Normal 4 4 2 14 2 2" xfId="13587"/>
    <cellStyle name="Normal 4 4 2 14 2 3" xfId="13588"/>
    <cellStyle name="Normal 4 4 2 14 3" xfId="13589"/>
    <cellStyle name="Normal 4 4 2 14 3 2" xfId="32614"/>
    <cellStyle name="Normal 4 4 2 14 4" xfId="13590"/>
    <cellStyle name="Normal 4 4 2 14 5" xfId="13591"/>
    <cellStyle name="Normal 4 4 2 15" xfId="13592"/>
    <cellStyle name="Normal 4 4 2 15 2" xfId="13593"/>
    <cellStyle name="Normal 4 4 2 15 2 2" xfId="13594"/>
    <cellStyle name="Normal 4 4 2 15 2 3" xfId="13595"/>
    <cellStyle name="Normal 4 4 2 15 3" xfId="13596"/>
    <cellStyle name="Normal 4 4 2 15 3 2" xfId="32615"/>
    <cellStyle name="Normal 4 4 2 15 4" xfId="13597"/>
    <cellStyle name="Normal 4 4 2 15 5" xfId="13598"/>
    <cellStyle name="Normal 4 4 2 16" xfId="13599"/>
    <cellStyle name="Normal 4 4 2 16 2" xfId="13600"/>
    <cellStyle name="Normal 4 4 2 16 2 2" xfId="13601"/>
    <cellStyle name="Normal 4 4 2 16 2 3" xfId="13602"/>
    <cellStyle name="Normal 4 4 2 16 3" xfId="13603"/>
    <cellStyle name="Normal 4 4 2 16 3 2" xfId="32616"/>
    <cellStyle name="Normal 4 4 2 16 4" xfId="13604"/>
    <cellStyle name="Normal 4 4 2 16 5" xfId="13605"/>
    <cellStyle name="Normal 4 4 2 17" xfId="13606"/>
    <cellStyle name="Normal 4 4 2 17 2" xfId="13607"/>
    <cellStyle name="Normal 4 4 2 17 2 2" xfId="13608"/>
    <cellStyle name="Normal 4 4 2 17 2 3" xfId="13609"/>
    <cellStyle name="Normal 4 4 2 17 3" xfId="13610"/>
    <cellStyle name="Normal 4 4 2 17 3 2" xfId="32617"/>
    <cellStyle name="Normal 4 4 2 17 4" xfId="13611"/>
    <cellStyle name="Normal 4 4 2 17 5" xfId="13612"/>
    <cellStyle name="Normal 4 4 2 18" xfId="13613"/>
    <cellStyle name="Normal 4 4 2 18 2" xfId="13614"/>
    <cellStyle name="Normal 4 4 2 18 2 2" xfId="13615"/>
    <cellStyle name="Normal 4 4 2 18 2 3" xfId="13616"/>
    <cellStyle name="Normal 4 4 2 18 3" xfId="13617"/>
    <cellStyle name="Normal 4 4 2 18 3 2" xfId="32618"/>
    <cellStyle name="Normal 4 4 2 18 4" xfId="13618"/>
    <cellStyle name="Normal 4 4 2 18 5" xfId="13619"/>
    <cellStyle name="Normal 4 4 2 19" xfId="13620"/>
    <cellStyle name="Normal 4 4 2 19 2" xfId="13621"/>
    <cellStyle name="Normal 4 4 2 19 2 2" xfId="13622"/>
    <cellStyle name="Normal 4 4 2 19 2 3" xfId="13623"/>
    <cellStyle name="Normal 4 4 2 19 3" xfId="13624"/>
    <cellStyle name="Normal 4 4 2 19 3 2" xfId="32619"/>
    <cellStyle name="Normal 4 4 2 19 4" xfId="13625"/>
    <cellStyle name="Normal 4 4 2 19 5" xfId="13626"/>
    <cellStyle name="Normal 4 4 2 2" xfId="13627"/>
    <cellStyle name="Normal 4 4 2 2 2" xfId="13628"/>
    <cellStyle name="Normal 4 4 2 2 2 2" xfId="13629"/>
    <cellStyle name="Normal 4 4 2 2 2 2 2" xfId="13630"/>
    <cellStyle name="Normal 4 4 2 2 2 2 3" xfId="13631"/>
    <cellStyle name="Normal 4 4 2 2 2 3" xfId="13632"/>
    <cellStyle name="Normal 4 4 2 2 2 4" xfId="13633"/>
    <cellStyle name="Normal 4 4 2 2 2 5" xfId="13634"/>
    <cellStyle name="Normal 4 4 2 2 3" xfId="13635"/>
    <cellStyle name="Normal 4 4 2 2 3 2" xfId="13636"/>
    <cellStyle name="Normal 4 4 2 2 3 2 2" xfId="13637"/>
    <cellStyle name="Normal 4 4 2 2 3 2 3" xfId="13638"/>
    <cellStyle name="Normal 4 4 2 2 3 3" xfId="13639"/>
    <cellStyle name="Normal 4 4 2 2 3 3 2" xfId="34947"/>
    <cellStyle name="Normal 4 4 2 2 3 4" xfId="13640"/>
    <cellStyle name="Normal 4 4 2 2 3 5" xfId="13641"/>
    <cellStyle name="Normal 4 4 2 2 4" xfId="13642"/>
    <cellStyle name="Normal 4 4 2 2 4 2" xfId="13643"/>
    <cellStyle name="Normal 4 4 2 2 4 3" xfId="13644"/>
    <cellStyle name="Normal 4 4 2 2 5" xfId="13645"/>
    <cellStyle name="Normal 4 4 2 2 5 2" xfId="32620"/>
    <cellStyle name="Normal 4 4 2 2 6" xfId="13646"/>
    <cellStyle name="Normal 4 4 2 2 7" xfId="13647"/>
    <cellStyle name="Normal 4 4 2 20" xfId="13648"/>
    <cellStyle name="Normal 4 4 2 20 2" xfId="13649"/>
    <cellStyle name="Normal 4 4 2 20 3" xfId="13650"/>
    <cellStyle name="Normal 4 4 2 21" xfId="13651"/>
    <cellStyle name="Normal 4 4 2 21 2" xfId="32609"/>
    <cellStyle name="Normal 4 4 2 22" xfId="13652"/>
    <cellStyle name="Normal 4 4 2 23" xfId="13653"/>
    <cellStyle name="Normal 4 4 2 24" xfId="13654"/>
    <cellStyle name="Normal 4 4 2 3" xfId="13655"/>
    <cellStyle name="Normal 4 4 2 3 2" xfId="13656"/>
    <cellStyle name="Normal 4 4 2 3 2 2" xfId="13657"/>
    <cellStyle name="Normal 4 4 2 3 2 3" xfId="13658"/>
    <cellStyle name="Normal 4 4 2 3 3" xfId="13659"/>
    <cellStyle name="Normal 4 4 2 3 3 2" xfId="32621"/>
    <cellStyle name="Normal 4 4 2 3 4" xfId="13660"/>
    <cellStyle name="Normal 4 4 2 3 5" xfId="13661"/>
    <cellStyle name="Normal 4 4 2 4" xfId="13662"/>
    <cellStyle name="Normal 4 4 2 4 2" xfId="13663"/>
    <cellStyle name="Normal 4 4 2 4 2 2" xfId="13664"/>
    <cellStyle name="Normal 4 4 2 4 2 3" xfId="13665"/>
    <cellStyle name="Normal 4 4 2 4 3" xfId="13666"/>
    <cellStyle name="Normal 4 4 2 4 3 2" xfId="32622"/>
    <cellStyle name="Normal 4 4 2 4 4" xfId="13667"/>
    <cellStyle name="Normal 4 4 2 4 5" xfId="13668"/>
    <cellStyle name="Normal 4 4 2 5" xfId="13669"/>
    <cellStyle name="Normal 4 4 2 5 2" xfId="13670"/>
    <cellStyle name="Normal 4 4 2 5 2 2" xfId="13671"/>
    <cellStyle name="Normal 4 4 2 5 2 3" xfId="13672"/>
    <cellStyle name="Normal 4 4 2 5 3" xfId="13673"/>
    <cellStyle name="Normal 4 4 2 5 3 2" xfId="32623"/>
    <cellStyle name="Normal 4 4 2 5 4" xfId="13674"/>
    <cellStyle name="Normal 4 4 2 5 5" xfId="13675"/>
    <cellStyle name="Normal 4 4 2 6" xfId="13676"/>
    <cellStyle name="Normal 4 4 2 6 2" xfId="13677"/>
    <cellStyle name="Normal 4 4 2 6 2 2" xfId="13678"/>
    <cellStyle name="Normal 4 4 2 6 2 3" xfId="13679"/>
    <cellStyle name="Normal 4 4 2 6 3" xfId="13680"/>
    <cellStyle name="Normal 4 4 2 6 3 2" xfId="32624"/>
    <cellStyle name="Normal 4 4 2 6 4" xfId="13681"/>
    <cellStyle name="Normal 4 4 2 6 5" xfId="13682"/>
    <cellStyle name="Normal 4 4 2 7" xfId="13683"/>
    <cellStyle name="Normal 4 4 2 7 2" xfId="13684"/>
    <cellStyle name="Normal 4 4 2 7 2 2" xfId="13685"/>
    <cellStyle name="Normal 4 4 2 7 2 3" xfId="13686"/>
    <cellStyle name="Normal 4 4 2 7 3" xfId="13687"/>
    <cellStyle name="Normal 4 4 2 7 3 2" xfId="32625"/>
    <cellStyle name="Normal 4 4 2 7 4" xfId="13688"/>
    <cellStyle name="Normal 4 4 2 7 5" xfId="13689"/>
    <cellStyle name="Normal 4 4 2 8" xfId="13690"/>
    <cellStyle name="Normal 4 4 2 8 2" xfId="13691"/>
    <cellStyle name="Normal 4 4 2 8 2 2" xfId="13692"/>
    <cellStyle name="Normal 4 4 2 8 2 3" xfId="13693"/>
    <cellStyle name="Normal 4 4 2 8 3" xfId="13694"/>
    <cellStyle name="Normal 4 4 2 8 3 2" xfId="32626"/>
    <cellStyle name="Normal 4 4 2 8 4" xfId="13695"/>
    <cellStyle name="Normal 4 4 2 8 5" xfId="13696"/>
    <cellStyle name="Normal 4 4 2 9" xfId="13697"/>
    <cellStyle name="Normal 4 4 2 9 2" xfId="13698"/>
    <cellStyle name="Normal 4 4 2 9 2 2" xfId="13699"/>
    <cellStyle name="Normal 4 4 2 9 2 3" xfId="13700"/>
    <cellStyle name="Normal 4 4 2 9 3" xfId="13701"/>
    <cellStyle name="Normal 4 4 2 9 3 2" xfId="32627"/>
    <cellStyle name="Normal 4 4 2 9 4" xfId="13702"/>
    <cellStyle name="Normal 4 4 2 9 5" xfId="13703"/>
    <cellStyle name="Normal 4 4 20" xfId="13704"/>
    <cellStyle name="Normal 4 4 20 2" xfId="13705"/>
    <cellStyle name="Normal 4 4 20 2 2" xfId="13706"/>
    <cellStyle name="Normal 4 4 20 2 2 2" xfId="13707"/>
    <cellStyle name="Normal 4 4 20 2 2 3" xfId="13708"/>
    <cellStyle name="Normal 4 4 20 2 3" xfId="13709"/>
    <cellStyle name="Normal 4 4 20 2 3 2" xfId="32629"/>
    <cellStyle name="Normal 4 4 20 2 4" xfId="13710"/>
    <cellStyle name="Normal 4 4 20 2 5" xfId="13711"/>
    <cellStyle name="Normal 4 4 20 3" xfId="13712"/>
    <cellStyle name="Normal 4 4 20 3 2" xfId="13713"/>
    <cellStyle name="Normal 4 4 20 3 3" xfId="13714"/>
    <cellStyle name="Normal 4 4 20 4" xfId="13715"/>
    <cellStyle name="Normal 4 4 20 4 2" xfId="32628"/>
    <cellStyle name="Normal 4 4 20 5" xfId="13716"/>
    <cellStyle name="Normal 4 4 20 6" xfId="13717"/>
    <cellStyle name="Normal 4 4 21" xfId="13718"/>
    <cellStyle name="Normal 4 4 21 2" xfId="13719"/>
    <cellStyle name="Normal 4 4 21 2 2" xfId="13720"/>
    <cellStyle name="Normal 4 4 21 2 2 2" xfId="13721"/>
    <cellStyle name="Normal 4 4 21 2 2 3" xfId="13722"/>
    <cellStyle name="Normal 4 4 21 2 3" xfId="13723"/>
    <cellStyle name="Normal 4 4 21 2 3 2" xfId="32631"/>
    <cellStyle name="Normal 4 4 21 2 4" xfId="13724"/>
    <cellStyle name="Normal 4 4 21 2 5" xfId="13725"/>
    <cellStyle name="Normal 4 4 21 3" xfId="13726"/>
    <cellStyle name="Normal 4 4 21 3 2" xfId="13727"/>
    <cellStyle name="Normal 4 4 21 3 3" xfId="13728"/>
    <cellStyle name="Normal 4 4 21 4" xfId="13729"/>
    <cellStyle name="Normal 4 4 21 4 2" xfId="32630"/>
    <cellStyle name="Normal 4 4 21 5" xfId="13730"/>
    <cellStyle name="Normal 4 4 21 6" xfId="13731"/>
    <cellStyle name="Normal 4 4 22" xfId="13732"/>
    <cellStyle name="Normal 4 4 22 2" xfId="13733"/>
    <cellStyle name="Normal 4 4 22 2 2" xfId="13734"/>
    <cellStyle name="Normal 4 4 22 2 2 2" xfId="13735"/>
    <cellStyle name="Normal 4 4 22 2 2 3" xfId="13736"/>
    <cellStyle name="Normal 4 4 22 2 3" xfId="13737"/>
    <cellStyle name="Normal 4 4 22 2 3 2" xfId="32633"/>
    <cellStyle name="Normal 4 4 22 2 4" xfId="13738"/>
    <cellStyle name="Normal 4 4 22 2 5" xfId="13739"/>
    <cellStyle name="Normal 4 4 22 3" xfId="13740"/>
    <cellStyle name="Normal 4 4 22 3 2" xfId="13741"/>
    <cellStyle name="Normal 4 4 22 3 3" xfId="13742"/>
    <cellStyle name="Normal 4 4 22 4" xfId="13743"/>
    <cellStyle name="Normal 4 4 22 4 2" xfId="32632"/>
    <cellStyle name="Normal 4 4 22 5" xfId="13744"/>
    <cellStyle name="Normal 4 4 22 6" xfId="13745"/>
    <cellStyle name="Normal 4 4 23" xfId="13746"/>
    <cellStyle name="Normal 4 4 23 2" xfId="13747"/>
    <cellStyle name="Normal 4 4 23 3" xfId="13748"/>
    <cellStyle name="Normal 4 4 24" xfId="13749"/>
    <cellStyle name="Normal 4 4 24 2" xfId="32588"/>
    <cellStyle name="Normal 4 4 25" xfId="13750"/>
    <cellStyle name="Normal 4 4 25 2" xfId="13751"/>
    <cellStyle name="Normal 4 4 26" xfId="13752"/>
    <cellStyle name="Normal 4 4 3" xfId="13753"/>
    <cellStyle name="Normal 4 4 3 2" xfId="13754"/>
    <cellStyle name="Normal 4 4 3 2 2" xfId="13755"/>
    <cellStyle name="Normal 4 4 3 2 2 2" xfId="13756"/>
    <cellStyle name="Normal 4 4 3 2 2 3" xfId="13757"/>
    <cellStyle name="Normal 4 4 3 2 3" xfId="13758"/>
    <cellStyle name="Normal 4 4 3 2 4" xfId="13759"/>
    <cellStyle name="Normal 4 4 3 2 5" xfId="13760"/>
    <cellStyle name="Normal 4 4 3 3" xfId="13761"/>
    <cellStyle name="Normal 4 4 3 3 2" xfId="13762"/>
    <cellStyle name="Normal 4 4 3 3 2 2" xfId="13763"/>
    <cellStyle name="Normal 4 4 3 3 2 3" xfId="13764"/>
    <cellStyle name="Normal 4 4 3 3 3" xfId="13765"/>
    <cellStyle name="Normal 4 4 3 3 3 2" xfId="34948"/>
    <cellStyle name="Normal 4 4 3 3 4" xfId="13766"/>
    <cellStyle name="Normal 4 4 3 3 5" xfId="13767"/>
    <cellStyle name="Normal 4 4 3 4" xfId="13768"/>
    <cellStyle name="Normal 4 4 3 4 2" xfId="13769"/>
    <cellStyle name="Normal 4 4 3 4 3" xfId="13770"/>
    <cellStyle name="Normal 4 4 3 5" xfId="13771"/>
    <cellStyle name="Normal 4 4 3 5 2" xfId="32634"/>
    <cellStyle name="Normal 4 4 3 6" xfId="13772"/>
    <cellStyle name="Normal 4 4 3 7" xfId="13773"/>
    <cellStyle name="Normal 4 4 3 8" xfId="13774"/>
    <cellStyle name="Normal 4 4 4" xfId="13775"/>
    <cellStyle name="Normal 4 4 4 2" xfId="13776"/>
    <cellStyle name="Normal 4 4 4 2 2" xfId="13777"/>
    <cellStyle name="Normal 4 4 4 2 2 2" xfId="13778"/>
    <cellStyle name="Normal 4 4 4 2 2 3" xfId="13779"/>
    <cellStyle name="Normal 4 4 4 2 3" xfId="13780"/>
    <cellStyle name="Normal 4 4 4 2 4" xfId="13781"/>
    <cellStyle name="Normal 4 4 4 2 5" xfId="13782"/>
    <cellStyle name="Normal 4 4 4 3" xfId="13783"/>
    <cellStyle name="Normal 4 4 4 3 2" xfId="13784"/>
    <cellStyle name="Normal 4 4 4 3 2 2" xfId="13785"/>
    <cellStyle name="Normal 4 4 4 3 2 3" xfId="13786"/>
    <cellStyle name="Normal 4 4 4 3 3" xfId="13787"/>
    <cellStyle name="Normal 4 4 4 3 3 2" xfId="34949"/>
    <cellStyle name="Normal 4 4 4 3 4" xfId="13788"/>
    <cellStyle name="Normal 4 4 4 3 5" xfId="13789"/>
    <cellStyle name="Normal 4 4 4 4" xfId="13790"/>
    <cellStyle name="Normal 4 4 4 4 2" xfId="13791"/>
    <cellStyle name="Normal 4 4 4 4 3" xfId="13792"/>
    <cellStyle name="Normal 4 4 4 5" xfId="13793"/>
    <cellStyle name="Normal 4 4 4 5 2" xfId="32635"/>
    <cellStyle name="Normal 4 4 4 6" xfId="13794"/>
    <cellStyle name="Normal 4 4 4 7" xfId="13795"/>
    <cellStyle name="Normal 4 4 4 8" xfId="13796"/>
    <cellStyle name="Normal 4 4 5" xfId="13797"/>
    <cellStyle name="Normal 4 4 5 2" xfId="13798"/>
    <cellStyle name="Normal 4 4 5 2 2" xfId="13799"/>
    <cellStyle name="Normal 4 4 5 2 2 2" xfId="13800"/>
    <cellStyle name="Normal 4 4 5 2 2 3" xfId="13801"/>
    <cellStyle name="Normal 4 4 5 2 3" xfId="13802"/>
    <cellStyle name="Normal 4 4 5 2 4" xfId="13803"/>
    <cellStyle name="Normal 4 4 5 2 5" xfId="13804"/>
    <cellStyle name="Normal 4 4 5 3" xfId="13805"/>
    <cellStyle name="Normal 4 4 5 3 2" xfId="13806"/>
    <cellStyle name="Normal 4 4 5 3 2 2" xfId="13807"/>
    <cellStyle name="Normal 4 4 5 3 2 3" xfId="13808"/>
    <cellStyle name="Normal 4 4 5 3 3" xfId="13809"/>
    <cellStyle name="Normal 4 4 5 3 3 2" xfId="34950"/>
    <cellStyle name="Normal 4 4 5 3 4" xfId="13810"/>
    <cellStyle name="Normal 4 4 5 3 5" xfId="13811"/>
    <cellStyle name="Normal 4 4 5 4" xfId="13812"/>
    <cellStyle name="Normal 4 4 5 4 2" xfId="13813"/>
    <cellStyle name="Normal 4 4 5 4 3" xfId="13814"/>
    <cellStyle name="Normal 4 4 5 5" xfId="13815"/>
    <cellStyle name="Normal 4 4 5 5 2" xfId="32636"/>
    <cellStyle name="Normal 4 4 5 6" xfId="13816"/>
    <cellStyle name="Normal 4 4 5 7" xfId="13817"/>
    <cellStyle name="Normal 4 4 6" xfId="13818"/>
    <cellStyle name="Normal 4 4 6 2" xfId="13819"/>
    <cellStyle name="Normal 4 4 6 2 2" xfId="13820"/>
    <cellStyle name="Normal 4 4 6 2 2 2" xfId="13821"/>
    <cellStyle name="Normal 4 4 6 2 2 3" xfId="13822"/>
    <cellStyle name="Normal 4 4 6 2 3" xfId="13823"/>
    <cellStyle name="Normal 4 4 6 2 4" xfId="13824"/>
    <cellStyle name="Normal 4 4 6 2 5" xfId="13825"/>
    <cellStyle name="Normal 4 4 6 3" xfId="13826"/>
    <cellStyle name="Normal 4 4 6 3 2" xfId="13827"/>
    <cellStyle name="Normal 4 4 6 3 2 2" xfId="13828"/>
    <cellStyle name="Normal 4 4 6 3 2 3" xfId="13829"/>
    <cellStyle name="Normal 4 4 6 3 3" xfId="13830"/>
    <cellStyle name="Normal 4 4 6 3 3 2" xfId="34951"/>
    <cellStyle name="Normal 4 4 6 3 4" xfId="13831"/>
    <cellStyle name="Normal 4 4 6 3 5" xfId="13832"/>
    <cellStyle name="Normal 4 4 6 4" xfId="13833"/>
    <cellStyle name="Normal 4 4 6 4 2" xfId="13834"/>
    <cellStyle name="Normal 4 4 6 4 3" xfId="13835"/>
    <cellStyle name="Normal 4 4 6 5" xfId="13836"/>
    <cellStyle name="Normal 4 4 6 5 2" xfId="32637"/>
    <cellStyle name="Normal 4 4 6 6" xfId="13837"/>
    <cellStyle name="Normal 4 4 6 7" xfId="13838"/>
    <cellStyle name="Normal 4 4 7" xfId="13839"/>
    <cellStyle name="Normal 4 4 7 2" xfId="13840"/>
    <cellStyle name="Normal 4 4 7 2 2" xfId="13841"/>
    <cellStyle name="Normal 4 4 7 2 2 2" xfId="13842"/>
    <cellStyle name="Normal 4 4 7 2 2 3" xfId="13843"/>
    <cellStyle name="Normal 4 4 7 2 3" xfId="13844"/>
    <cellStyle name="Normal 4 4 7 2 4" xfId="13845"/>
    <cellStyle name="Normal 4 4 7 2 5" xfId="13846"/>
    <cellStyle name="Normal 4 4 7 3" xfId="13847"/>
    <cellStyle name="Normal 4 4 7 3 2" xfId="13848"/>
    <cellStyle name="Normal 4 4 7 3 2 2" xfId="13849"/>
    <cellStyle name="Normal 4 4 7 3 2 3" xfId="13850"/>
    <cellStyle name="Normal 4 4 7 3 3" xfId="13851"/>
    <cellStyle name="Normal 4 4 7 3 3 2" xfId="34952"/>
    <cellStyle name="Normal 4 4 7 3 4" xfId="13852"/>
    <cellStyle name="Normal 4 4 7 3 5" xfId="13853"/>
    <cellStyle name="Normal 4 4 7 4" xfId="13854"/>
    <cellStyle name="Normal 4 4 7 4 2" xfId="13855"/>
    <cellStyle name="Normal 4 4 7 4 3" xfId="13856"/>
    <cellStyle name="Normal 4 4 7 5" xfId="13857"/>
    <cellStyle name="Normal 4 4 7 5 2" xfId="32638"/>
    <cellStyle name="Normal 4 4 7 6" xfId="13858"/>
    <cellStyle name="Normal 4 4 7 7" xfId="13859"/>
    <cellStyle name="Normal 4 4 8" xfId="13860"/>
    <cellStyle name="Normal 4 4 8 2" xfId="13861"/>
    <cellStyle name="Normal 4 4 8 2 2" xfId="13862"/>
    <cellStyle name="Normal 4 4 8 2 2 2" xfId="13863"/>
    <cellStyle name="Normal 4 4 8 2 2 3" xfId="13864"/>
    <cellStyle name="Normal 4 4 8 2 3" xfId="13865"/>
    <cellStyle name="Normal 4 4 8 2 3 2" xfId="32640"/>
    <cellStyle name="Normal 4 4 8 2 4" xfId="13866"/>
    <cellStyle name="Normal 4 4 8 2 5" xfId="13867"/>
    <cellStyle name="Normal 4 4 8 3" xfId="13868"/>
    <cellStyle name="Normal 4 4 8 3 2" xfId="13869"/>
    <cellStyle name="Normal 4 4 8 3 2 2" xfId="13870"/>
    <cellStyle name="Normal 4 4 8 3 2 3" xfId="13871"/>
    <cellStyle name="Normal 4 4 8 3 3" xfId="13872"/>
    <cellStyle name="Normal 4 4 8 3 4" xfId="13873"/>
    <cellStyle name="Normal 4 4 8 3 5" xfId="13874"/>
    <cellStyle name="Normal 4 4 8 4" xfId="13875"/>
    <cellStyle name="Normal 4 4 8 4 2" xfId="13876"/>
    <cellStyle name="Normal 4 4 8 4 2 2" xfId="13877"/>
    <cellStyle name="Normal 4 4 8 4 2 3" xfId="13878"/>
    <cellStyle name="Normal 4 4 8 4 3" xfId="13879"/>
    <cellStyle name="Normal 4 4 8 4 3 2" xfId="34953"/>
    <cellStyle name="Normal 4 4 8 4 4" xfId="13880"/>
    <cellStyle name="Normal 4 4 8 4 5" xfId="13881"/>
    <cellStyle name="Normal 4 4 8 5" xfId="13882"/>
    <cellStyle name="Normal 4 4 8 5 2" xfId="13883"/>
    <cellStyle name="Normal 4 4 8 5 3" xfId="13884"/>
    <cellStyle name="Normal 4 4 8 6" xfId="13885"/>
    <cellStyle name="Normal 4 4 8 6 2" xfId="32639"/>
    <cellStyle name="Normal 4 4 8 7" xfId="13886"/>
    <cellStyle name="Normal 4 4 8 8" xfId="13887"/>
    <cellStyle name="Normal 4 4 9" xfId="13888"/>
    <cellStyle name="Normal 4 4 9 2" xfId="13889"/>
    <cellStyle name="Normal 4 4 9 2 2" xfId="13890"/>
    <cellStyle name="Normal 4 4 9 2 2 2" xfId="13891"/>
    <cellStyle name="Normal 4 4 9 2 2 3" xfId="13892"/>
    <cellStyle name="Normal 4 4 9 2 3" xfId="13893"/>
    <cellStyle name="Normal 4 4 9 2 3 2" xfId="32642"/>
    <cellStyle name="Normal 4 4 9 2 4" xfId="13894"/>
    <cellStyle name="Normal 4 4 9 2 5" xfId="13895"/>
    <cellStyle name="Normal 4 4 9 3" xfId="13896"/>
    <cellStyle name="Normal 4 4 9 3 2" xfId="13897"/>
    <cellStyle name="Normal 4 4 9 3 2 2" xfId="13898"/>
    <cellStyle name="Normal 4 4 9 3 2 3" xfId="13899"/>
    <cellStyle name="Normal 4 4 9 3 3" xfId="13900"/>
    <cellStyle name="Normal 4 4 9 3 4" xfId="13901"/>
    <cellStyle name="Normal 4 4 9 3 5" xfId="13902"/>
    <cellStyle name="Normal 4 4 9 4" xfId="13903"/>
    <cellStyle name="Normal 4 4 9 4 2" xfId="13904"/>
    <cellStyle name="Normal 4 4 9 4 2 2" xfId="13905"/>
    <cellStyle name="Normal 4 4 9 4 2 3" xfId="13906"/>
    <cellStyle name="Normal 4 4 9 4 3" xfId="13907"/>
    <cellStyle name="Normal 4 4 9 4 3 2" xfId="34954"/>
    <cellStyle name="Normal 4 4 9 4 4" xfId="13908"/>
    <cellStyle name="Normal 4 4 9 4 5" xfId="13909"/>
    <cellStyle name="Normal 4 4 9 5" xfId="13910"/>
    <cellStyle name="Normal 4 4 9 5 2" xfId="13911"/>
    <cellStyle name="Normal 4 4 9 5 3" xfId="13912"/>
    <cellStyle name="Normal 4 4 9 6" xfId="13913"/>
    <cellStyle name="Normal 4 4 9 6 2" xfId="32641"/>
    <cellStyle name="Normal 4 4 9 7" xfId="13914"/>
    <cellStyle name="Normal 4 4 9 8" xfId="13915"/>
    <cellStyle name="Normal 4 5" xfId="13916"/>
    <cellStyle name="Normal 4 5 10" xfId="13917"/>
    <cellStyle name="Normal 4 5 10 2" xfId="13918"/>
    <cellStyle name="Normal 4 5 10 2 2" xfId="13919"/>
    <cellStyle name="Normal 4 5 10 2 3" xfId="13920"/>
    <cellStyle name="Normal 4 5 10 3" xfId="13921"/>
    <cellStyle name="Normal 4 5 10 4" xfId="13922"/>
    <cellStyle name="Normal 4 5 10 5" xfId="13923"/>
    <cellStyle name="Normal 4 5 11" xfId="13924"/>
    <cellStyle name="Normal 4 5 11 2" xfId="13925"/>
    <cellStyle name="Normal 4 5 11 2 2" xfId="13926"/>
    <cellStyle name="Normal 4 5 11 2 3" xfId="13927"/>
    <cellStyle name="Normal 4 5 11 3" xfId="13928"/>
    <cellStyle name="Normal 4 5 11 4" xfId="13929"/>
    <cellStyle name="Normal 4 5 11 5" xfId="13930"/>
    <cellStyle name="Normal 4 5 12" xfId="13931"/>
    <cellStyle name="Normal 4 5 12 2" xfId="13932"/>
    <cellStyle name="Normal 4 5 12 2 2" xfId="13933"/>
    <cellStyle name="Normal 4 5 12 2 3" xfId="13934"/>
    <cellStyle name="Normal 4 5 12 3" xfId="13935"/>
    <cellStyle name="Normal 4 5 12 4" xfId="13936"/>
    <cellStyle name="Normal 4 5 12 5" xfId="13937"/>
    <cellStyle name="Normal 4 5 13" xfId="13938"/>
    <cellStyle name="Normal 4 5 13 2" xfId="13939"/>
    <cellStyle name="Normal 4 5 13 2 2" xfId="13940"/>
    <cellStyle name="Normal 4 5 13 2 3" xfId="13941"/>
    <cellStyle name="Normal 4 5 13 3" xfId="13942"/>
    <cellStyle name="Normal 4 5 13 4" xfId="13943"/>
    <cellStyle name="Normal 4 5 13 5" xfId="13944"/>
    <cellStyle name="Normal 4 5 14" xfId="13945"/>
    <cellStyle name="Normal 4 5 14 2" xfId="13946"/>
    <cellStyle name="Normal 4 5 14 2 2" xfId="13947"/>
    <cellStyle name="Normal 4 5 14 2 3" xfId="13948"/>
    <cellStyle name="Normal 4 5 14 3" xfId="13949"/>
    <cellStyle name="Normal 4 5 14 4" xfId="13950"/>
    <cellStyle name="Normal 4 5 14 5" xfId="13951"/>
    <cellStyle name="Normal 4 5 15" xfId="13952"/>
    <cellStyle name="Normal 4 5 15 2" xfId="13953"/>
    <cellStyle name="Normal 4 5 15 2 2" xfId="13954"/>
    <cellStyle name="Normal 4 5 15 2 3" xfId="13955"/>
    <cellStyle name="Normal 4 5 15 3" xfId="13956"/>
    <cellStyle name="Normal 4 5 15 3 2" xfId="33534"/>
    <cellStyle name="Normal 4 5 15 4" xfId="13957"/>
    <cellStyle name="Normal 4 5 15 5" xfId="13958"/>
    <cellStyle name="Normal 4 5 16" xfId="13959"/>
    <cellStyle name="Normal 4 5 16 2" xfId="13960"/>
    <cellStyle name="Normal 4 5 16 2 2" xfId="13961"/>
    <cellStyle name="Normal 4 5 16 2 3" xfId="13962"/>
    <cellStyle name="Normal 4 5 16 3" xfId="13963"/>
    <cellStyle name="Normal 4 5 16 3 2" xfId="33933"/>
    <cellStyle name="Normal 4 5 16 4" xfId="13964"/>
    <cellStyle name="Normal 4 5 16 5" xfId="13965"/>
    <cellStyle name="Normal 4 5 17" xfId="13966"/>
    <cellStyle name="Normal 4 5 17 2" xfId="13967"/>
    <cellStyle name="Normal 4 5 17 2 2" xfId="13968"/>
    <cellStyle name="Normal 4 5 17 2 3" xfId="13969"/>
    <cellStyle name="Normal 4 5 17 3" xfId="13970"/>
    <cellStyle name="Normal 4 5 17 3 2" xfId="34955"/>
    <cellStyle name="Normal 4 5 17 4" xfId="13971"/>
    <cellStyle name="Normal 4 5 17 5" xfId="13972"/>
    <cellStyle name="Normal 4 5 18" xfId="13973"/>
    <cellStyle name="Normal 4 5 18 2" xfId="13974"/>
    <cellStyle name="Normal 4 5 18 3" xfId="13975"/>
    <cellStyle name="Normal 4 5 19" xfId="13976"/>
    <cellStyle name="Normal 4 5 19 2" xfId="32643"/>
    <cellStyle name="Normal 4 5 2" xfId="13977"/>
    <cellStyle name="Normal 4 5 2 2" xfId="13978"/>
    <cellStyle name="Normal 4 5 2 2 2" xfId="13979"/>
    <cellStyle name="Normal 4 5 2 2 2 2" xfId="13980"/>
    <cellStyle name="Normal 4 5 2 2 2 3" xfId="13981"/>
    <cellStyle name="Normal 4 5 2 2 3" xfId="13982"/>
    <cellStyle name="Normal 4 5 2 2 4" xfId="13983"/>
    <cellStyle name="Normal 4 5 2 2 5" xfId="13984"/>
    <cellStyle name="Normal 4 5 2 3" xfId="13985"/>
    <cellStyle name="Normal 4 5 2 3 2" xfId="13986"/>
    <cellStyle name="Normal 4 5 2 3 2 2" xfId="13987"/>
    <cellStyle name="Normal 4 5 2 3 2 3" xfId="13988"/>
    <cellStyle name="Normal 4 5 2 3 3" xfId="13989"/>
    <cellStyle name="Normal 4 5 2 3 3 2" xfId="34490"/>
    <cellStyle name="Normal 4 5 2 3 4" xfId="13990"/>
    <cellStyle name="Normal 4 5 2 3 5" xfId="13991"/>
    <cellStyle name="Normal 4 5 2 4" xfId="13992"/>
    <cellStyle name="Normal 4 5 2 4 2" xfId="13993"/>
    <cellStyle name="Normal 4 5 2 4 3" xfId="13994"/>
    <cellStyle name="Normal 4 5 2 5" xfId="13995"/>
    <cellStyle name="Normal 4 5 2 5 2" xfId="33535"/>
    <cellStyle name="Normal 4 5 2 6" xfId="13996"/>
    <cellStyle name="Normal 4 5 2 7" xfId="13997"/>
    <cellStyle name="Normal 4 5 2 8" xfId="13998"/>
    <cellStyle name="Normal 4 5 20" xfId="13999"/>
    <cellStyle name="Normal 4 5 20 2" xfId="14000"/>
    <cellStyle name="Normal 4 5 21" xfId="14001"/>
    <cellStyle name="Normal 4 5 3" xfId="14002"/>
    <cellStyle name="Normal 4 5 3 2" xfId="14003"/>
    <cellStyle name="Normal 4 5 3 2 2" xfId="14004"/>
    <cellStyle name="Normal 4 5 3 2 3" xfId="14005"/>
    <cellStyle name="Normal 4 5 3 3" xfId="14006"/>
    <cellStyle name="Normal 4 5 3 4" xfId="14007"/>
    <cellStyle name="Normal 4 5 3 5" xfId="14008"/>
    <cellStyle name="Normal 4 5 4" xfId="14009"/>
    <cellStyle name="Normal 4 5 4 2" xfId="14010"/>
    <cellStyle name="Normal 4 5 4 2 2" xfId="14011"/>
    <cellStyle name="Normal 4 5 4 2 3" xfId="14012"/>
    <cellStyle name="Normal 4 5 4 3" xfId="14013"/>
    <cellStyle name="Normal 4 5 4 4" xfId="14014"/>
    <cellStyle name="Normal 4 5 4 5" xfId="14015"/>
    <cellStyle name="Normal 4 5 5" xfId="14016"/>
    <cellStyle name="Normal 4 5 5 2" xfId="14017"/>
    <cellStyle name="Normal 4 5 5 2 2" xfId="14018"/>
    <cellStyle name="Normal 4 5 5 2 3" xfId="14019"/>
    <cellStyle name="Normal 4 5 5 3" xfId="14020"/>
    <cellStyle name="Normal 4 5 5 4" xfId="14021"/>
    <cellStyle name="Normal 4 5 5 5" xfId="14022"/>
    <cellStyle name="Normal 4 5 6" xfId="14023"/>
    <cellStyle name="Normal 4 5 6 2" xfId="14024"/>
    <cellStyle name="Normal 4 5 6 2 2" xfId="14025"/>
    <cellStyle name="Normal 4 5 6 2 3" xfId="14026"/>
    <cellStyle name="Normal 4 5 6 3" xfId="14027"/>
    <cellStyle name="Normal 4 5 6 4" xfId="14028"/>
    <cellStyle name="Normal 4 5 6 5" xfId="14029"/>
    <cellStyle name="Normal 4 5 7" xfId="14030"/>
    <cellStyle name="Normal 4 5 7 2" xfId="14031"/>
    <cellStyle name="Normal 4 5 7 2 2" xfId="14032"/>
    <cellStyle name="Normal 4 5 7 2 3" xfId="14033"/>
    <cellStyle name="Normal 4 5 7 3" xfId="14034"/>
    <cellStyle name="Normal 4 5 7 4" xfId="14035"/>
    <cellStyle name="Normal 4 5 7 5" xfId="14036"/>
    <cellStyle name="Normal 4 5 8" xfId="14037"/>
    <cellStyle name="Normal 4 5 8 2" xfId="14038"/>
    <cellStyle name="Normal 4 5 8 2 2" xfId="14039"/>
    <cellStyle name="Normal 4 5 8 2 3" xfId="14040"/>
    <cellStyle name="Normal 4 5 8 3" xfId="14041"/>
    <cellStyle name="Normal 4 5 8 4" xfId="14042"/>
    <cellStyle name="Normal 4 5 8 5" xfId="14043"/>
    <cellStyle name="Normal 4 5 9" xfId="14044"/>
    <cellStyle name="Normal 4 5 9 2" xfId="14045"/>
    <cellStyle name="Normal 4 5 9 2 2" xfId="14046"/>
    <cellStyle name="Normal 4 5 9 2 3" xfId="14047"/>
    <cellStyle name="Normal 4 5 9 3" xfId="14048"/>
    <cellStyle name="Normal 4 5 9 4" xfId="14049"/>
    <cellStyle name="Normal 4 5 9 5" xfId="14050"/>
    <cellStyle name="Normal 4 6" xfId="14051"/>
    <cellStyle name="Normal 4 6 2" xfId="14052"/>
    <cellStyle name="Normal 4 6 2 2" xfId="14053"/>
    <cellStyle name="Normal 4 6 2 2 2" xfId="14054"/>
    <cellStyle name="Normal 4 6 2 2 2 2" xfId="14055"/>
    <cellStyle name="Normal 4 6 2 2 2 3" xfId="14056"/>
    <cellStyle name="Normal 4 6 2 2 3" xfId="14057"/>
    <cellStyle name="Normal 4 6 2 2 3 2" xfId="34800"/>
    <cellStyle name="Normal 4 6 2 2 4" xfId="14058"/>
    <cellStyle name="Normal 4 6 2 2 5" xfId="14059"/>
    <cellStyle name="Normal 4 6 2 2 6" xfId="14060"/>
    <cellStyle name="Normal 4 6 2 3" xfId="14061"/>
    <cellStyle name="Normal 4 6 2 3 2" xfId="14062"/>
    <cellStyle name="Normal 4 6 2 3 3" xfId="14063"/>
    <cellStyle name="Normal 4 6 2 4" xfId="14064"/>
    <cellStyle name="Normal 4 6 2 4 2" xfId="33537"/>
    <cellStyle name="Normal 4 6 2 5" xfId="14065"/>
    <cellStyle name="Normal 4 6 2 6" xfId="14066"/>
    <cellStyle name="Normal 4 6 2 7" xfId="14067"/>
    <cellStyle name="Normal 4 6 3" xfId="14068"/>
    <cellStyle name="Normal 4 6 3 2" xfId="14069"/>
    <cellStyle name="Normal 4 6 3 2 2" xfId="14070"/>
    <cellStyle name="Normal 4 6 3 2 2 2" xfId="14071"/>
    <cellStyle name="Normal 4 6 3 2 2 3" xfId="14072"/>
    <cellStyle name="Normal 4 6 3 2 3" xfId="14073"/>
    <cellStyle name="Normal 4 6 3 2 3 2" xfId="34674"/>
    <cellStyle name="Normal 4 6 3 2 4" xfId="14074"/>
    <cellStyle name="Normal 4 6 3 2 5" xfId="14075"/>
    <cellStyle name="Normal 4 6 3 3" xfId="14076"/>
    <cellStyle name="Normal 4 6 3 3 2" xfId="14077"/>
    <cellStyle name="Normal 4 6 3 3 3" xfId="14078"/>
    <cellStyle name="Normal 4 6 3 4" xfId="14079"/>
    <cellStyle name="Normal 4 6 3 4 2" xfId="33538"/>
    <cellStyle name="Normal 4 6 3 5" xfId="14080"/>
    <cellStyle name="Normal 4 6 3 6" xfId="14081"/>
    <cellStyle name="Normal 4 6 3 7" xfId="14082"/>
    <cellStyle name="Normal 4 6 4" xfId="14083"/>
    <cellStyle name="Normal 4 6 4 2" xfId="14084"/>
    <cellStyle name="Normal 4 6 4 2 2" xfId="14085"/>
    <cellStyle name="Normal 4 6 4 2 3" xfId="14086"/>
    <cellStyle name="Normal 4 6 4 3" xfId="14087"/>
    <cellStyle name="Normal 4 6 4 3 2" xfId="34467"/>
    <cellStyle name="Normal 4 6 4 4" xfId="14088"/>
    <cellStyle name="Normal 4 6 4 5" xfId="14089"/>
    <cellStyle name="Normal 4 6 5" xfId="14090"/>
    <cellStyle name="Normal 4 6 5 2" xfId="14091"/>
    <cellStyle name="Normal 4 6 5 2 2" xfId="14092"/>
    <cellStyle name="Normal 4 6 5 2 3" xfId="14093"/>
    <cellStyle name="Normal 4 6 5 3" xfId="14094"/>
    <cellStyle name="Normal 4 6 5 4" xfId="14095"/>
    <cellStyle name="Normal 4 6 5 5" xfId="14096"/>
    <cellStyle name="Normal 4 6 6" xfId="14097"/>
    <cellStyle name="Normal 4 6 6 2" xfId="14098"/>
    <cellStyle name="Normal 4 6 6 3" xfId="14099"/>
    <cellStyle name="Normal 4 6 7" xfId="14100"/>
    <cellStyle name="Normal 4 6 7 2" xfId="33536"/>
    <cellStyle name="Normal 4 6 8" xfId="14101"/>
    <cellStyle name="Normal 4 6 8 2" xfId="14102"/>
    <cellStyle name="Normal 4 6 9" xfId="14103"/>
    <cellStyle name="Normal 4 7" xfId="14104"/>
    <cellStyle name="Normal 4 7 10" xfId="14105"/>
    <cellStyle name="Normal 4 7 2" xfId="14106"/>
    <cellStyle name="Normal 4 7 2 2" xfId="14107"/>
    <cellStyle name="Normal 4 7 2 2 2" xfId="14108"/>
    <cellStyle name="Normal 4 7 2 2 2 2" xfId="14109"/>
    <cellStyle name="Normal 4 7 2 2 2 3" xfId="14110"/>
    <cellStyle name="Normal 4 7 2 2 3" xfId="14111"/>
    <cellStyle name="Normal 4 7 2 2 3 2" xfId="34902"/>
    <cellStyle name="Normal 4 7 2 2 4" xfId="14112"/>
    <cellStyle name="Normal 4 7 2 2 5" xfId="14113"/>
    <cellStyle name="Normal 4 7 2 3" xfId="14114"/>
    <cellStyle name="Normal 4 7 2 3 2" xfId="14115"/>
    <cellStyle name="Normal 4 7 2 3 3" xfId="14116"/>
    <cellStyle name="Normal 4 7 2 4" xfId="14117"/>
    <cellStyle name="Normal 4 7 2 4 2" xfId="33540"/>
    <cellStyle name="Normal 4 7 2 5" xfId="14118"/>
    <cellStyle name="Normal 4 7 2 6" xfId="14119"/>
    <cellStyle name="Normal 4 7 2 7" xfId="14120"/>
    <cellStyle name="Normal 4 7 3" xfId="14121"/>
    <cellStyle name="Normal 4 7 3 2" xfId="14122"/>
    <cellStyle name="Normal 4 7 3 2 2" xfId="14123"/>
    <cellStyle name="Normal 4 7 3 2 3" xfId="14124"/>
    <cellStyle name="Normal 4 7 3 3" xfId="14125"/>
    <cellStyle name="Normal 4 7 3 4" xfId="14126"/>
    <cellStyle name="Normal 4 7 3 5" xfId="14127"/>
    <cellStyle name="Normal 4 7 4" xfId="14128"/>
    <cellStyle name="Normal 4 7 4 2" xfId="14129"/>
    <cellStyle name="Normal 4 7 4 2 2" xfId="14130"/>
    <cellStyle name="Normal 4 7 4 2 3" xfId="14131"/>
    <cellStyle name="Normal 4 7 4 3" xfId="14132"/>
    <cellStyle name="Normal 4 7 4 3 2" xfId="34903"/>
    <cellStyle name="Normal 4 7 4 4" xfId="14133"/>
    <cellStyle name="Normal 4 7 4 5" xfId="14134"/>
    <cellStyle name="Normal 4 7 5" xfId="14135"/>
    <cellStyle name="Normal 4 7 5 2" xfId="14136"/>
    <cellStyle name="Normal 4 7 5 2 2" xfId="14137"/>
    <cellStyle name="Normal 4 7 5 2 3" xfId="14138"/>
    <cellStyle name="Normal 4 7 5 3" xfId="14139"/>
    <cellStyle name="Normal 4 7 5 3 2" xfId="35075"/>
    <cellStyle name="Normal 4 7 5 4" xfId="14140"/>
    <cellStyle name="Normal 4 7 5 5" xfId="14141"/>
    <cellStyle name="Normal 4 7 6" xfId="14142"/>
    <cellStyle name="Normal 4 7 6 2" xfId="14143"/>
    <cellStyle name="Normal 4 7 6 3" xfId="14144"/>
    <cellStyle name="Normal 4 7 7" xfId="14145"/>
    <cellStyle name="Normal 4 7 7 2" xfId="33539"/>
    <cellStyle name="Normal 4 7 8" xfId="14146"/>
    <cellStyle name="Normal 4 7 9" xfId="14147"/>
    <cellStyle name="Normal 4 8" xfId="14148"/>
    <cellStyle name="Normal 4 8 10" xfId="14149"/>
    <cellStyle name="Normal 4 8 2" xfId="14150"/>
    <cellStyle name="Normal 4 8 2 2" xfId="14151"/>
    <cellStyle name="Normal 4 8 2 2 2" xfId="14152"/>
    <cellStyle name="Normal 4 8 2 2 2 2" xfId="14153"/>
    <cellStyle name="Normal 4 8 2 2 2 3" xfId="14154"/>
    <cellStyle name="Normal 4 8 2 2 3" xfId="14155"/>
    <cellStyle name="Normal 4 8 2 2 3 2" xfId="34913"/>
    <cellStyle name="Normal 4 8 2 2 4" xfId="14156"/>
    <cellStyle name="Normal 4 8 2 2 5" xfId="14157"/>
    <cellStyle name="Normal 4 8 2 3" xfId="14158"/>
    <cellStyle name="Normal 4 8 2 3 2" xfId="14159"/>
    <cellStyle name="Normal 4 8 2 3 3" xfId="14160"/>
    <cellStyle name="Normal 4 8 2 4" xfId="14161"/>
    <cellStyle name="Normal 4 8 2 4 2" xfId="33542"/>
    <cellStyle name="Normal 4 8 2 5" xfId="14162"/>
    <cellStyle name="Normal 4 8 2 6" xfId="14163"/>
    <cellStyle name="Normal 4 8 3" xfId="14164"/>
    <cellStyle name="Normal 4 8 3 2" xfId="14165"/>
    <cellStyle name="Normal 4 8 3 2 2" xfId="14166"/>
    <cellStyle name="Normal 4 8 3 2 3" xfId="14167"/>
    <cellStyle name="Normal 4 8 3 3" xfId="14168"/>
    <cellStyle name="Normal 4 8 3 4" xfId="14169"/>
    <cellStyle name="Normal 4 8 3 5" xfId="14170"/>
    <cellStyle name="Normal 4 8 4" xfId="14171"/>
    <cellStyle name="Normal 4 8 4 2" xfId="14172"/>
    <cellStyle name="Normal 4 8 4 2 2" xfId="14173"/>
    <cellStyle name="Normal 4 8 4 2 3" xfId="14174"/>
    <cellStyle name="Normal 4 8 4 3" xfId="14175"/>
    <cellStyle name="Normal 4 8 4 3 2" xfId="34675"/>
    <cellStyle name="Normal 4 8 4 4" xfId="14176"/>
    <cellStyle name="Normal 4 8 4 5" xfId="14177"/>
    <cellStyle name="Normal 4 8 5" xfId="14178"/>
    <cellStyle name="Normal 4 8 5 2" xfId="14179"/>
    <cellStyle name="Normal 4 8 5 2 2" xfId="14180"/>
    <cellStyle name="Normal 4 8 5 2 3" xfId="14181"/>
    <cellStyle name="Normal 4 8 5 3" xfId="14182"/>
    <cellStyle name="Normal 4 8 5 4" xfId="14183"/>
    <cellStyle name="Normal 4 8 5 5" xfId="14184"/>
    <cellStyle name="Normal 4 8 6" xfId="14185"/>
    <cellStyle name="Normal 4 8 6 2" xfId="14186"/>
    <cellStyle name="Normal 4 8 6 3" xfId="14187"/>
    <cellStyle name="Normal 4 8 7" xfId="14188"/>
    <cellStyle name="Normal 4 8 7 2" xfId="33541"/>
    <cellStyle name="Normal 4 8 8" xfId="14189"/>
    <cellStyle name="Normal 4 8 9" xfId="14190"/>
    <cellStyle name="Normal 4 9" xfId="14191"/>
    <cellStyle name="Normal 4 9 2" xfId="14192"/>
    <cellStyle name="Normal 4 9 2 2" xfId="14193"/>
    <cellStyle name="Normal 4 9 2 2 2" xfId="14194"/>
    <cellStyle name="Normal 4 9 2 2 3" xfId="14195"/>
    <cellStyle name="Normal 4 9 2 3" xfId="14196"/>
    <cellStyle name="Normal 4 9 2 4" xfId="14197"/>
    <cellStyle name="Normal 4 9 2 5" xfId="14198"/>
    <cellStyle name="Normal 4 9 3" xfId="14199"/>
    <cellStyle name="Normal 4 9 3 2" xfId="14200"/>
    <cellStyle name="Normal 4 9 3 2 2" xfId="14201"/>
    <cellStyle name="Normal 4 9 3 2 3" xfId="14202"/>
    <cellStyle name="Normal 4 9 3 3" xfId="14203"/>
    <cellStyle name="Normal 4 9 3 3 2" xfId="34581"/>
    <cellStyle name="Normal 4 9 3 4" xfId="14204"/>
    <cellStyle name="Normal 4 9 3 5" xfId="14205"/>
    <cellStyle name="Normal 4 9 4" xfId="14206"/>
    <cellStyle name="Normal 4 9 4 2" xfId="14207"/>
    <cellStyle name="Normal 4 9 4 3" xfId="14208"/>
    <cellStyle name="Normal 4 9 5" xfId="14209"/>
    <cellStyle name="Normal 4 9 5 2" xfId="33543"/>
    <cellStyle name="Normal 4 9 6" xfId="14210"/>
    <cellStyle name="Normal 4 9 7" xfId="14211"/>
    <cellStyle name="Normal 4 9 8" xfId="14212"/>
    <cellStyle name="Normal 4_For_Allens_Appendix" xfId="14213"/>
    <cellStyle name="Normal 5" xfId="14214"/>
    <cellStyle name="Normal 5 10" xfId="14215"/>
    <cellStyle name="Normal 5 10 2" xfId="14216"/>
    <cellStyle name="Normal 5 10 2 2" xfId="14217"/>
    <cellStyle name="Normal 5 10 2 2 2" xfId="14218"/>
    <cellStyle name="Normal 5 10 2 2 2 2" xfId="14219"/>
    <cellStyle name="Normal 5 10 2 2 2 3" xfId="14220"/>
    <cellStyle name="Normal 5 10 2 2 3" xfId="14221"/>
    <cellStyle name="Normal 5 10 2 2 3 2" xfId="34455"/>
    <cellStyle name="Normal 5 10 2 2 4" xfId="14222"/>
    <cellStyle name="Normal 5 10 2 2 5" xfId="14223"/>
    <cellStyle name="Normal 5 10 2 3" xfId="14224"/>
    <cellStyle name="Normal 5 10 2 3 2" xfId="14225"/>
    <cellStyle name="Normal 5 10 2 3 3" xfId="14226"/>
    <cellStyle name="Normal 5 10 2 4" xfId="14227"/>
    <cellStyle name="Normal 5 10 2 4 2" xfId="33545"/>
    <cellStyle name="Normal 5 10 2 5" xfId="14228"/>
    <cellStyle name="Normal 5 10 2 6" xfId="14229"/>
    <cellStyle name="Normal 5 10 3" xfId="14230"/>
    <cellStyle name="Normal 5 10 3 2" xfId="14231"/>
    <cellStyle name="Normal 5 10 3 2 2" xfId="14232"/>
    <cellStyle name="Normal 5 10 3 2 3" xfId="14233"/>
    <cellStyle name="Normal 5 10 3 3" xfId="14234"/>
    <cellStyle name="Normal 5 10 3 4" xfId="14235"/>
    <cellStyle name="Normal 5 10 3 5" xfId="14236"/>
    <cellStyle name="Normal 5 10 4" xfId="14237"/>
    <cellStyle name="Normal 5 10 4 2" xfId="14238"/>
    <cellStyle name="Normal 5 10 4 2 2" xfId="14239"/>
    <cellStyle name="Normal 5 10 4 2 3" xfId="14240"/>
    <cellStyle name="Normal 5 10 4 3" xfId="14241"/>
    <cellStyle name="Normal 5 10 4 3 2" xfId="14242"/>
    <cellStyle name="Normal 5 10 4 3 2 2" xfId="14243"/>
    <cellStyle name="Normal 5 10 4 3 2 3" xfId="14244"/>
    <cellStyle name="Normal 5 10 4 3 3" xfId="14245"/>
    <cellStyle name="Normal 5 10 4 3 3 2" xfId="34911"/>
    <cellStyle name="Normal 5 10 4 3 4" xfId="14246"/>
    <cellStyle name="Normal 5 10 4 3 5" xfId="14247"/>
    <cellStyle name="Normal 5 10 4 4" xfId="14248"/>
    <cellStyle name="Normal 5 10 4 5" xfId="14249"/>
    <cellStyle name="Normal 5 10 5" xfId="14250"/>
    <cellStyle name="Normal 5 10 5 2" xfId="14251"/>
    <cellStyle name="Normal 5 10 5 2 2" xfId="14252"/>
    <cellStyle name="Normal 5 10 5 2 3" xfId="14253"/>
    <cellStyle name="Normal 5 10 5 3" xfId="14254"/>
    <cellStyle name="Normal 5 10 5 3 2" xfId="34062"/>
    <cellStyle name="Normal 5 10 5 4" xfId="14255"/>
    <cellStyle name="Normal 5 10 5 5" xfId="14256"/>
    <cellStyle name="Normal 5 10 6" xfId="14257"/>
    <cellStyle name="Normal 5 10 6 2" xfId="33544"/>
    <cellStyle name="Normal 5 10 7" xfId="14258"/>
    <cellStyle name="Normal 5 10 8" xfId="14259"/>
    <cellStyle name="Normal 5 10 9" xfId="14260"/>
    <cellStyle name="Normal 5 11" xfId="14261"/>
    <cellStyle name="Normal 5 11 2" xfId="14262"/>
    <cellStyle name="Normal 5 11 2 2" xfId="14263"/>
    <cellStyle name="Normal 5 11 2 2 2" xfId="14264"/>
    <cellStyle name="Normal 5 11 2 2 2 2" xfId="14265"/>
    <cellStyle name="Normal 5 11 2 2 2 3" xfId="14266"/>
    <cellStyle name="Normal 5 11 2 2 3" xfId="14267"/>
    <cellStyle name="Normal 5 11 2 2 3 2" xfId="34582"/>
    <cellStyle name="Normal 5 11 2 2 4" xfId="14268"/>
    <cellStyle name="Normal 5 11 2 2 5" xfId="14269"/>
    <cellStyle name="Normal 5 11 2 3" xfId="14270"/>
    <cellStyle name="Normal 5 11 2 3 2" xfId="14271"/>
    <cellStyle name="Normal 5 11 2 3 3" xfId="14272"/>
    <cellStyle name="Normal 5 11 2 4" xfId="14273"/>
    <cellStyle name="Normal 5 11 2 4 2" xfId="33547"/>
    <cellStyle name="Normal 5 11 2 5" xfId="14274"/>
    <cellStyle name="Normal 5 11 2 6" xfId="14275"/>
    <cellStyle name="Normal 5 11 3" xfId="14276"/>
    <cellStyle name="Normal 5 11 3 2" xfId="14277"/>
    <cellStyle name="Normal 5 11 3 2 2" xfId="14278"/>
    <cellStyle name="Normal 5 11 3 2 3" xfId="14279"/>
    <cellStyle name="Normal 5 11 3 3" xfId="14280"/>
    <cellStyle name="Normal 5 11 3 4" xfId="14281"/>
    <cellStyle name="Normal 5 11 3 5" xfId="14282"/>
    <cellStyle name="Normal 5 11 4" xfId="14283"/>
    <cellStyle name="Normal 5 11 4 2" xfId="14284"/>
    <cellStyle name="Normal 5 11 4 2 2" xfId="14285"/>
    <cellStyle name="Normal 5 11 4 2 3" xfId="14286"/>
    <cellStyle name="Normal 5 11 4 3" xfId="14287"/>
    <cellStyle name="Normal 5 11 4 3 2" xfId="14288"/>
    <cellStyle name="Normal 5 11 4 3 2 2" xfId="14289"/>
    <cellStyle name="Normal 5 11 4 3 2 3" xfId="14290"/>
    <cellStyle name="Normal 5 11 4 3 3" xfId="14291"/>
    <cellStyle name="Normal 5 11 4 3 3 2" xfId="34892"/>
    <cellStyle name="Normal 5 11 4 3 4" xfId="14292"/>
    <cellStyle name="Normal 5 11 4 3 5" xfId="14293"/>
    <cellStyle name="Normal 5 11 4 4" xfId="14294"/>
    <cellStyle name="Normal 5 11 4 5" xfId="14295"/>
    <cellStyle name="Normal 5 11 5" xfId="14296"/>
    <cellStyle name="Normal 5 11 5 2" xfId="14297"/>
    <cellStyle name="Normal 5 11 5 2 2" xfId="14298"/>
    <cellStyle name="Normal 5 11 5 2 3" xfId="14299"/>
    <cellStyle name="Normal 5 11 5 3" xfId="14300"/>
    <cellStyle name="Normal 5 11 5 3 2" xfId="34063"/>
    <cellStyle name="Normal 5 11 5 4" xfId="14301"/>
    <cellStyle name="Normal 5 11 5 5" xfId="14302"/>
    <cellStyle name="Normal 5 11 6" xfId="14303"/>
    <cellStyle name="Normal 5 11 6 2" xfId="33546"/>
    <cellStyle name="Normal 5 11 7" xfId="14304"/>
    <cellStyle name="Normal 5 11 8" xfId="14305"/>
    <cellStyle name="Normal 5 11 9" xfId="14306"/>
    <cellStyle name="Normal 5 12" xfId="14307"/>
    <cellStyle name="Normal 5 12 2" xfId="14308"/>
    <cellStyle name="Normal 5 12 2 2" xfId="14309"/>
    <cellStyle name="Normal 5 12 2 2 2" xfId="14310"/>
    <cellStyle name="Normal 5 12 2 2 2 2" xfId="14311"/>
    <cellStyle name="Normal 5 12 2 2 2 3" xfId="14312"/>
    <cellStyle name="Normal 5 12 2 2 3" xfId="14313"/>
    <cellStyle name="Normal 5 12 2 2 3 2" xfId="34824"/>
    <cellStyle name="Normal 5 12 2 2 4" xfId="14314"/>
    <cellStyle name="Normal 5 12 2 2 5" xfId="14315"/>
    <cellStyle name="Normal 5 12 2 3" xfId="14316"/>
    <cellStyle name="Normal 5 12 2 3 2" xfId="14317"/>
    <cellStyle name="Normal 5 12 2 3 3" xfId="14318"/>
    <cellStyle name="Normal 5 12 2 4" xfId="14319"/>
    <cellStyle name="Normal 5 12 2 4 2" xfId="33549"/>
    <cellStyle name="Normal 5 12 2 5" xfId="14320"/>
    <cellStyle name="Normal 5 12 2 6" xfId="14321"/>
    <cellStyle name="Normal 5 12 3" xfId="14322"/>
    <cellStyle name="Normal 5 12 3 2" xfId="14323"/>
    <cellStyle name="Normal 5 12 3 2 2" xfId="14324"/>
    <cellStyle name="Normal 5 12 3 2 3" xfId="14325"/>
    <cellStyle name="Normal 5 12 3 3" xfId="14326"/>
    <cellStyle name="Normal 5 12 3 3 2" xfId="14327"/>
    <cellStyle name="Normal 5 12 3 3 2 2" xfId="14328"/>
    <cellStyle name="Normal 5 12 3 3 2 3" xfId="14329"/>
    <cellStyle name="Normal 5 12 3 3 3" xfId="14330"/>
    <cellStyle name="Normal 5 12 3 3 3 2" xfId="34825"/>
    <cellStyle name="Normal 5 12 3 3 4" xfId="14331"/>
    <cellStyle name="Normal 5 12 3 3 5" xfId="14332"/>
    <cellStyle name="Normal 5 12 3 4" xfId="14333"/>
    <cellStyle name="Normal 5 12 3 5" xfId="14334"/>
    <cellStyle name="Normal 5 12 4" xfId="14335"/>
    <cellStyle name="Normal 5 12 4 2" xfId="14336"/>
    <cellStyle name="Normal 5 12 4 2 2" xfId="14337"/>
    <cellStyle name="Normal 5 12 4 2 3" xfId="14338"/>
    <cellStyle name="Normal 5 12 4 3" xfId="14339"/>
    <cellStyle name="Normal 5 12 4 3 2" xfId="34064"/>
    <cellStyle name="Normal 5 12 4 4" xfId="14340"/>
    <cellStyle name="Normal 5 12 4 5" xfId="14341"/>
    <cellStyle name="Normal 5 12 5" xfId="14342"/>
    <cellStyle name="Normal 5 12 5 2" xfId="33548"/>
    <cellStyle name="Normal 5 12 6" xfId="14343"/>
    <cellStyle name="Normal 5 12 7" xfId="14344"/>
    <cellStyle name="Normal 5 12 8" xfId="14345"/>
    <cellStyle name="Normal 5 13" xfId="14346"/>
    <cellStyle name="Normal 5 13 10" xfId="14347"/>
    <cellStyle name="Normal 5 13 11" xfId="14348"/>
    <cellStyle name="Normal 5 13 2" xfId="14349"/>
    <cellStyle name="Normal 5 13 2 2" xfId="14350"/>
    <cellStyle name="Normal 5 13 2 2 2" xfId="14351"/>
    <cellStyle name="Normal 5 13 2 2 2 2" xfId="14352"/>
    <cellStyle name="Normal 5 13 2 2 2 3" xfId="14353"/>
    <cellStyle name="Normal 5 13 2 2 3" xfId="14354"/>
    <cellStyle name="Normal 5 13 2 2 3 2" xfId="34891"/>
    <cellStyle name="Normal 5 13 2 2 4" xfId="14355"/>
    <cellStyle name="Normal 5 13 2 2 5" xfId="14356"/>
    <cellStyle name="Normal 5 13 2 3" xfId="14357"/>
    <cellStyle name="Normal 5 13 2 3 2" xfId="14358"/>
    <cellStyle name="Normal 5 13 2 3 2 2" xfId="14359"/>
    <cellStyle name="Normal 5 13 2 3 2 3" xfId="14360"/>
    <cellStyle name="Normal 5 13 2 3 3" xfId="14361"/>
    <cellStyle name="Normal 5 13 2 3 3 2" xfId="35076"/>
    <cellStyle name="Normal 5 13 2 3 4" xfId="14362"/>
    <cellStyle name="Normal 5 13 2 3 5" xfId="14363"/>
    <cellStyle name="Normal 5 13 2 4" xfId="14364"/>
    <cellStyle name="Normal 5 13 2 4 2" xfId="14365"/>
    <cellStyle name="Normal 5 13 2 4 3" xfId="14366"/>
    <cellStyle name="Normal 5 13 2 5" xfId="14367"/>
    <cellStyle name="Normal 5 13 2 5 2" xfId="33551"/>
    <cellStyle name="Normal 5 13 2 6" xfId="14368"/>
    <cellStyle name="Normal 5 13 2 7" xfId="14369"/>
    <cellStyle name="Normal 5 13 2 8" xfId="14370"/>
    <cellStyle name="Normal 5 13 3" xfId="14371"/>
    <cellStyle name="Normal 5 13 3 2" xfId="14372"/>
    <cellStyle name="Normal 5 13 3 2 2" xfId="14373"/>
    <cellStyle name="Normal 5 13 3 2 2 2" xfId="14374"/>
    <cellStyle name="Normal 5 13 3 2 2 3" xfId="14375"/>
    <cellStyle name="Normal 5 13 3 2 3" xfId="14376"/>
    <cellStyle name="Normal 5 13 3 2 3 2" xfId="34969"/>
    <cellStyle name="Normal 5 13 3 2 4" xfId="14377"/>
    <cellStyle name="Normal 5 13 3 2 5" xfId="14378"/>
    <cellStyle name="Normal 5 13 3 3" xfId="14379"/>
    <cellStyle name="Normal 5 13 3 3 2" xfId="14380"/>
    <cellStyle name="Normal 5 13 3 3 2 2" xfId="14381"/>
    <cellStyle name="Normal 5 13 3 3 2 3" xfId="14382"/>
    <cellStyle name="Normal 5 13 3 3 3" xfId="14383"/>
    <cellStyle name="Normal 5 13 3 3 3 2" xfId="34583"/>
    <cellStyle name="Normal 5 13 3 3 4" xfId="14384"/>
    <cellStyle name="Normal 5 13 3 3 5" xfId="14385"/>
    <cellStyle name="Normal 5 13 3 4" xfId="14386"/>
    <cellStyle name="Normal 5 13 3 4 2" xfId="14387"/>
    <cellStyle name="Normal 5 13 3 4 3" xfId="14388"/>
    <cellStyle name="Normal 5 13 3 5" xfId="14389"/>
    <cellStyle name="Normal 5 13 3 5 2" xfId="33945"/>
    <cellStyle name="Normal 5 13 3 6" xfId="14390"/>
    <cellStyle name="Normal 5 13 3 7" xfId="14391"/>
    <cellStyle name="Normal 5 13 3 8" xfId="14392"/>
    <cellStyle name="Normal 5 13 4" xfId="14393"/>
    <cellStyle name="Normal 5 13 4 2" xfId="14394"/>
    <cellStyle name="Normal 5 13 4 2 2" xfId="14395"/>
    <cellStyle name="Normal 5 13 4 2 2 2" xfId="14396"/>
    <cellStyle name="Normal 5 13 4 2 2 3" xfId="14397"/>
    <cellStyle name="Normal 5 13 4 2 3" xfId="14398"/>
    <cellStyle name="Normal 5 13 4 2 3 2" xfId="35208"/>
    <cellStyle name="Normal 5 13 4 2 4" xfId="14399"/>
    <cellStyle name="Normal 5 13 4 2 5" xfId="14400"/>
    <cellStyle name="Normal 5 13 4 3" xfId="14401"/>
    <cellStyle name="Normal 5 13 4 3 2" xfId="14402"/>
    <cellStyle name="Normal 5 13 4 3 3" xfId="14403"/>
    <cellStyle name="Normal 5 13 4 4" xfId="14404"/>
    <cellStyle name="Normal 5 13 4 4 2" xfId="34065"/>
    <cellStyle name="Normal 5 13 4 5" xfId="14405"/>
    <cellStyle name="Normal 5 13 4 6" xfId="14406"/>
    <cellStyle name="Normal 5 13 4 7" xfId="14407"/>
    <cellStyle name="Normal 5 13 5" xfId="14408"/>
    <cellStyle name="Normal 5 13 5 2" xfId="14409"/>
    <cellStyle name="Normal 5 13 5 2 2" xfId="14410"/>
    <cellStyle name="Normal 5 13 5 2 3" xfId="14411"/>
    <cellStyle name="Normal 5 13 5 3" xfId="14412"/>
    <cellStyle name="Normal 5 13 5 3 2" xfId="35329"/>
    <cellStyle name="Normal 5 13 5 4" xfId="14413"/>
    <cellStyle name="Normal 5 13 5 5" xfId="14414"/>
    <cellStyle name="Normal 5 13 5 6" xfId="14415"/>
    <cellStyle name="Normal 5 13 6" xfId="14416"/>
    <cellStyle name="Normal 5 13 6 2" xfId="14417"/>
    <cellStyle name="Normal 5 13 6 2 2" xfId="14418"/>
    <cellStyle name="Normal 5 13 6 2 3" xfId="14419"/>
    <cellStyle name="Normal 5 13 6 3" xfId="14420"/>
    <cellStyle name="Normal 5 13 6 3 2" xfId="35271"/>
    <cellStyle name="Normal 5 13 6 4" xfId="14421"/>
    <cellStyle name="Normal 5 13 6 5" xfId="14422"/>
    <cellStyle name="Normal 5 13 6 6" xfId="14423"/>
    <cellStyle name="Normal 5 13 7" xfId="14424"/>
    <cellStyle name="Normal 5 13 7 2" xfId="14425"/>
    <cellStyle name="Normal 5 13 7 3" xfId="14426"/>
    <cellStyle name="Normal 5 13 8" xfId="14427"/>
    <cellStyle name="Normal 5 13 8 2" xfId="33550"/>
    <cellStyle name="Normal 5 13 9" xfId="14428"/>
    <cellStyle name="Normal 5 14" xfId="14429"/>
    <cellStyle name="Normal 5 14 2" xfId="14430"/>
    <cellStyle name="Normal 5 14 2 2" xfId="14431"/>
    <cellStyle name="Normal 5 14 2 2 2" xfId="14432"/>
    <cellStyle name="Normal 5 14 2 2 3" xfId="14433"/>
    <cellStyle name="Normal 5 14 2 3" xfId="14434"/>
    <cellStyle name="Normal 5 14 2 3 2" xfId="33946"/>
    <cellStyle name="Normal 5 14 2 4" xfId="14435"/>
    <cellStyle name="Normal 5 14 2 5" xfId="14436"/>
    <cellStyle name="Normal 5 14 2 6" xfId="14437"/>
    <cellStyle name="Normal 5 14 3" xfId="14438"/>
    <cellStyle name="Normal 5 14 3 2" xfId="14439"/>
    <cellStyle name="Normal 5 14 3 2 2" xfId="14440"/>
    <cellStyle name="Normal 5 14 3 2 2 2" xfId="14441"/>
    <cellStyle name="Normal 5 14 3 2 2 3" xfId="14442"/>
    <cellStyle name="Normal 5 14 3 2 3" xfId="14443"/>
    <cellStyle name="Normal 5 14 3 2 3 2" xfId="35218"/>
    <cellStyle name="Normal 5 14 3 2 4" xfId="14444"/>
    <cellStyle name="Normal 5 14 3 2 5" xfId="14445"/>
    <cellStyle name="Normal 5 14 3 3" xfId="14446"/>
    <cellStyle name="Normal 5 14 3 4" xfId="14447"/>
    <cellStyle name="Normal 5 14 3 5" xfId="14448"/>
    <cellStyle name="Normal 5 14 4" xfId="14449"/>
    <cellStyle name="Normal 5 14 4 2" xfId="14450"/>
    <cellStyle name="Normal 5 14 4 2 2" xfId="14451"/>
    <cellStyle name="Normal 5 14 4 2 3" xfId="14452"/>
    <cellStyle name="Normal 5 14 4 3" xfId="14453"/>
    <cellStyle name="Normal 5 14 4 3 2" xfId="35050"/>
    <cellStyle name="Normal 5 14 4 4" xfId="14454"/>
    <cellStyle name="Normal 5 14 4 5" xfId="14455"/>
    <cellStyle name="Normal 5 14 4 6" xfId="14456"/>
    <cellStyle name="Normal 5 14 5" xfId="14457"/>
    <cellStyle name="Normal 5 14 5 2" xfId="14458"/>
    <cellStyle name="Normal 5 14 5 2 2" xfId="14459"/>
    <cellStyle name="Normal 5 14 5 2 3" xfId="14460"/>
    <cellStyle name="Normal 5 14 5 3" xfId="14461"/>
    <cellStyle name="Normal 5 14 5 3 2" xfId="35077"/>
    <cellStyle name="Normal 5 14 5 4" xfId="14462"/>
    <cellStyle name="Normal 5 14 5 5" xfId="14463"/>
    <cellStyle name="Normal 5 14 5 6" xfId="14464"/>
    <cellStyle name="Normal 5 14 6" xfId="14465"/>
    <cellStyle name="Normal 5 14 6 2" xfId="14466"/>
    <cellStyle name="Normal 5 14 6 2 2" xfId="14467"/>
    <cellStyle name="Normal 5 14 6 2 3" xfId="14468"/>
    <cellStyle name="Normal 5 14 6 3" xfId="14469"/>
    <cellStyle name="Normal 5 14 6 3 2" xfId="35078"/>
    <cellStyle name="Normal 5 14 6 4" xfId="14470"/>
    <cellStyle name="Normal 5 14 6 5" xfId="14471"/>
    <cellStyle name="Normal 5 14 6 6" xfId="14472"/>
    <cellStyle name="Normal 5 14 7" xfId="14473"/>
    <cellStyle name="Normal 5 14 8" xfId="14474"/>
    <cellStyle name="Normal 5 14 9" xfId="14475"/>
    <cellStyle name="Normal 5 15" xfId="14476"/>
    <cellStyle name="Normal 5 15 2" xfId="14477"/>
    <cellStyle name="Normal 5 15 2 2" xfId="14478"/>
    <cellStyle name="Normal 5 15 2 2 2" xfId="14479"/>
    <cellStyle name="Normal 5 15 2 2 3" xfId="14480"/>
    <cellStyle name="Normal 5 15 2 3" xfId="14481"/>
    <cellStyle name="Normal 5 15 2 4" xfId="14482"/>
    <cellStyle name="Normal 5 15 2 5" xfId="14483"/>
    <cellStyle name="Normal 5 15 3" xfId="14484"/>
    <cellStyle name="Normal 5 15 4" xfId="14485"/>
    <cellStyle name="Normal 5 15 5" xfId="14486"/>
    <cellStyle name="Normal 5 16" xfId="14487"/>
    <cellStyle name="Normal 5 16 2" xfId="14488"/>
    <cellStyle name="Normal 5 16 2 2" xfId="14489"/>
    <cellStyle name="Normal 5 16 2 2 2" xfId="14490"/>
    <cellStyle name="Normal 5 16 2 2 3" xfId="14491"/>
    <cellStyle name="Normal 5 16 2 3" xfId="14492"/>
    <cellStyle name="Normal 5 16 2 3 2" xfId="34108"/>
    <cellStyle name="Normal 5 16 2 4" xfId="14493"/>
    <cellStyle name="Normal 5 16 2 5" xfId="14494"/>
    <cellStyle name="Normal 5 16 3" xfId="14495"/>
    <cellStyle name="Normal 5 16 4" xfId="14496"/>
    <cellStyle name="Normal 5 16 5" xfId="14497"/>
    <cellStyle name="Normal 5 17" xfId="14498"/>
    <cellStyle name="Normal 5 17 2" xfId="14499"/>
    <cellStyle name="Normal 5 17 3" xfId="14500"/>
    <cellStyle name="Normal 5 18" xfId="14501"/>
    <cellStyle name="Normal 5 18 2" xfId="14502"/>
    <cellStyle name="Normal 5 18 2 2" xfId="14503"/>
    <cellStyle name="Normal 5 18 2 3" xfId="14504"/>
    <cellStyle name="Normal 5 18 3" xfId="14505"/>
    <cellStyle name="Normal 5 18 4" xfId="14506"/>
    <cellStyle name="Normal 5 18 5" xfId="14507"/>
    <cellStyle name="Normal 5 19" xfId="14508"/>
    <cellStyle name="Normal 5 19 2" xfId="14509"/>
    <cellStyle name="Normal 5 19 2 2" xfId="14510"/>
    <cellStyle name="Normal 5 19 2 3" xfId="14511"/>
    <cellStyle name="Normal 5 19 3" xfId="14512"/>
    <cellStyle name="Normal 5 19 4" xfId="14513"/>
    <cellStyle name="Normal 5 19 5" xfId="14514"/>
    <cellStyle name="Normal 5 2" xfId="14515"/>
    <cellStyle name="Normal 5 2 10" xfId="14516"/>
    <cellStyle name="Normal 5 2 10 10" xfId="14517"/>
    <cellStyle name="Normal 5 2 10 10 2" xfId="33552"/>
    <cellStyle name="Normal 5 2 10 11" xfId="14518"/>
    <cellStyle name="Normal 5 2 10 12" xfId="14519"/>
    <cellStyle name="Normal 5 2 10 13" xfId="14520"/>
    <cellStyle name="Normal 5 2 10 2" xfId="14521"/>
    <cellStyle name="Normal 5 2 10 2 10" xfId="14522"/>
    <cellStyle name="Normal 5 2 10 2 11" xfId="14523"/>
    <cellStyle name="Normal 5 2 10 2 2" xfId="14524"/>
    <cellStyle name="Normal 5 2 10 2 2 2" xfId="14525"/>
    <cellStyle name="Normal 5 2 10 2 2 2 2" xfId="14526"/>
    <cellStyle name="Normal 5 2 10 2 2 2 2 2" xfId="14527"/>
    <cellStyle name="Normal 5 2 10 2 2 2 2 3" xfId="14528"/>
    <cellStyle name="Normal 5 2 10 2 2 2 3" xfId="14529"/>
    <cellStyle name="Normal 5 2 10 2 2 2 3 2" xfId="34970"/>
    <cellStyle name="Normal 5 2 10 2 2 2 4" xfId="14530"/>
    <cellStyle name="Normal 5 2 10 2 2 2 5" xfId="14531"/>
    <cellStyle name="Normal 5 2 10 2 2 3" xfId="14532"/>
    <cellStyle name="Normal 5 2 10 2 2 3 2" xfId="14533"/>
    <cellStyle name="Normal 5 2 10 2 2 3 2 2" xfId="14534"/>
    <cellStyle name="Normal 5 2 10 2 2 3 2 3" xfId="14535"/>
    <cellStyle name="Normal 5 2 10 2 2 3 3" xfId="14536"/>
    <cellStyle name="Normal 5 2 10 2 2 3 3 2" xfId="34211"/>
    <cellStyle name="Normal 5 2 10 2 2 3 4" xfId="14537"/>
    <cellStyle name="Normal 5 2 10 2 2 3 5" xfId="14538"/>
    <cellStyle name="Normal 5 2 10 2 2 4" xfId="14539"/>
    <cellStyle name="Normal 5 2 10 2 2 4 2" xfId="14540"/>
    <cellStyle name="Normal 5 2 10 2 2 4 3" xfId="14541"/>
    <cellStyle name="Normal 5 2 10 2 2 5" xfId="14542"/>
    <cellStyle name="Normal 5 2 10 2 2 5 2" xfId="33948"/>
    <cellStyle name="Normal 5 2 10 2 2 6" xfId="14543"/>
    <cellStyle name="Normal 5 2 10 2 2 7" xfId="14544"/>
    <cellStyle name="Normal 5 2 10 2 2 8" xfId="14545"/>
    <cellStyle name="Normal 5 2 10 2 3" xfId="14546"/>
    <cellStyle name="Normal 5 2 10 2 3 2" xfId="14547"/>
    <cellStyle name="Normal 5 2 10 2 3 2 2" xfId="14548"/>
    <cellStyle name="Normal 5 2 10 2 3 2 2 2" xfId="14549"/>
    <cellStyle name="Normal 5 2 10 2 3 2 2 3" xfId="14550"/>
    <cellStyle name="Normal 5 2 10 2 3 2 3" xfId="14551"/>
    <cellStyle name="Normal 5 2 10 2 3 2 3 2" xfId="35079"/>
    <cellStyle name="Normal 5 2 10 2 3 2 4" xfId="14552"/>
    <cellStyle name="Normal 5 2 10 2 3 2 5" xfId="14553"/>
    <cellStyle name="Normal 5 2 10 2 3 3" xfId="14554"/>
    <cellStyle name="Normal 5 2 10 2 3 3 2" xfId="14555"/>
    <cellStyle name="Normal 5 2 10 2 3 3 3" xfId="14556"/>
    <cellStyle name="Normal 5 2 10 2 3 4" xfId="14557"/>
    <cellStyle name="Normal 5 2 10 2 3 4 2" xfId="34067"/>
    <cellStyle name="Normal 5 2 10 2 3 5" xfId="14558"/>
    <cellStyle name="Normal 5 2 10 2 3 6" xfId="14559"/>
    <cellStyle name="Normal 5 2 10 2 3 7" xfId="14560"/>
    <cellStyle name="Normal 5 2 10 2 4" xfId="14561"/>
    <cellStyle name="Normal 5 2 10 2 4 2" xfId="14562"/>
    <cellStyle name="Normal 5 2 10 2 4 2 2" xfId="14563"/>
    <cellStyle name="Normal 5 2 10 2 4 2 3" xfId="14564"/>
    <cellStyle name="Normal 5 2 10 2 4 3" xfId="14565"/>
    <cellStyle name="Normal 5 2 10 2 4 3 2" xfId="35209"/>
    <cellStyle name="Normal 5 2 10 2 4 4" xfId="14566"/>
    <cellStyle name="Normal 5 2 10 2 4 5" xfId="14567"/>
    <cellStyle name="Normal 5 2 10 2 4 6" xfId="14568"/>
    <cellStyle name="Normal 5 2 10 2 5" xfId="14569"/>
    <cellStyle name="Normal 5 2 10 2 5 2" xfId="14570"/>
    <cellStyle name="Normal 5 2 10 2 5 2 2" xfId="14571"/>
    <cellStyle name="Normal 5 2 10 2 5 2 3" xfId="14572"/>
    <cellStyle name="Normal 5 2 10 2 5 3" xfId="14573"/>
    <cellStyle name="Normal 5 2 10 2 5 3 2" xfId="35330"/>
    <cellStyle name="Normal 5 2 10 2 5 4" xfId="14574"/>
    <cellStyle name="Normal 5 2 10 2 5 5" xfId="14575"/>
    <cellStyle name="Normal 5 2 10 2 5 6" xfId="14576"/>
    <cellStyle name="Normal 5 2 10 2 6" xfId="14577"/>
    <cellStyle name="Normal 5 2 10 2 6 2" xfId="14578"/>
    <cellStyle name="Normal 5 2 10 2 6 2 2" xfId="14579"/>
    <cellStyle name="Normal 5 2 10 2 6 2 3" xfId="14580"/>
    <cellStyle name="Normal 5 2 10 2 6 3" xfId="14581"/>
    <cellStyle name="Normal 5 2 10 2 6 3 2" xfId="35272"/>
    <cellStyle name="Normal 5 2 10 2 6 4" xfId="14582"/>
    <cellStyle name="Normal 5 2 10 2 6 5" xfId="14583"/>
    <cellStyle name="Normal 5 2 10 2 6 6" xfId="14584"/>
    <cellStyle name="Normal 5 2 10 2 7" xfId="14585"/>
    <cellStyle name="Normal 5 2 10 2 7 2" xfId="14586"/>
    <cellStyle name="Normal 5 2 10 2 7 3" xfId="14587"/>
    <cellStyle name="Normal 5 2 10 2 8" xfId="14588"/>
    <cellStyle name="Normal 5 2 10 2 8 2" xfId="33553"/>
    <cellStyle name="Normal 5 2 10 2 9" xfId="14589"/>
    <cellStyle name="Normal 5 2 10 3" xfId="14590"/>
    <cellStyle name="Normal 5 2 10 3 10" xfId="14591"/>
    <cellStyle name="Normal 5 2 10 3 11" xfId="14592"/>
    <cellStyle name="Normal 5 2 10 3 2" xfId="14593"/>
    <cellStyle name="Normal 5 2 10 3 2 2" xfId="14594"/>
    <cellStyle name="Normal 5 2 10 3 2 2 2" xfId="14595"/>
    <cellStyle name="Normal 5 2 10 3 2 2 3" xfId="14596"/>
    <cellStyle name="Normal 5 2 10 3 2 3" xfId="14597"/>
    <cellStyle name="Normal 5 2 10 3 2 3 2" xfId="34971"/>
    <cellStyle name="Normal 5 2 10 3 2 4" xfId="14598"/>
    <cellStyle name="Normal 5 2 10 3 2 5" xfId="14599"/>
    <cellStyle name="Normal 5 2 10 3 2 6" xfId="14600"/>
    <cellStyle name="Normal 5 2 10 3 3" xfId="14601"/>
    <cellStyle name="Normal 5 2 10 3 3 2" xfId="14602"/>
    <cellStyle name="Normal 5 2 10 3 3 2 2" xfId="14603"/>
    <cellStyle name="Normal 5 2 10 3 3 2 2 2" xfId="14604"/>
    <cellStyle name="Normal 5 2 10 3 3 2 2 3" xfId="14605"/>
    <cellStyle name="Normal 5 2 10 3 3 2 3" xfId="14606"/>
    <cellStyle name="Normal 5 2 10 3 3 2 3 2" xfId="35080"/>
    <cellStyle name="Normal 5 2 10 3 3 2 4" xfId="14607"/>
    <cellStyle name="Normal 5 2 10 3 3 2 5" xfId="14608"/>
    <cellStyle name="Normal 5 2 10 3 3 3" xfId="14609"/>
    <cellStyle name="Normal 5 2 10 3 3 3 2" xfId="14610"/>
    <cellStyle name="Normal 5 2 10 3 3 3 3" xfId="14611"/>
    <cellStyle name="Normal 5 2 10 3 3 4" xfId="14612"/>
    <cellStyle name="Normal 5 2 10 3 3 4 2" xfId="34212"/>
    <cellStyle name="Normal 5 2 10 3 3 5" xfId="14613"/>
    <cellStyle name="Normal 5 2 10 3 3 6" xfId="14614"/>
    <cellStyle name="Normal 5 2 10 3 3 7" xfId="14615"/>
    <cellStyle name="Normal 5 2 10 3 4" xfId="14616"/>
    <cellStyle name="Normal 5 2 10 3 4 2" xfId="14617"/>
    <cellStyle name="Normal 5 2 10 3 4 2 2" xfId="14618"/>
    <cellStyle name="Normal 5 2 10 3 4 2 3" xfId="14619"/>
    <cellStyle name="Normal 5 2 10 3 4 3" xfId="14620"/>
    <cellStyle name="Normal 5 2 10 3 4 3 2" xfId="35081"/>
    <cellStyle name="Normal 5 2 10 3 4 4" xfId="14621"/>
    <cellStyle name="Normal 5 2 10 3 4 5" xfId="14622"/>
    <cellStyle name="Normal 5 2 10 3 4 6" xfId="14623"/>
    <cellStyle name="Normal 5 2 10 3 5" xfId="14624"/>
    <cellStyle name="Normal 5 2 10 3 5 2" xfId="14625"/>
    <cellStyle name="Normal 5 2 10 3 5 2 2" xfId="14626"/>
    <cellStyle name="Normal 5 2 10 3 5 2 3" xfId="14627"/>
    <cellStyle name="Normal 5 2 10 3 5 3" xfId="14628"/>
    <cellStyle name="Normal 5 2 10 3 5 3 2" xfId="35082"/>
    <cellStyle name="Normal 5 2 10 3 5 4" xfId="14629"/>
    <cellStyle name="Normal 5 2 10 3 5 5" xfId="14630"/>
    <cellStyle name="Normal 5 2 10 3 5 6" xfId="14631"/>
    <cellStyle name="Normal 5 2 10 3 6" xfId="14632"/>
    <cellStyle name="Normal 5 2 10 3 6 2" xfId="14633"/>
    <cellStyle name="Normal 5 2 10 3 6 2 2" xfId="14634"/>
    <cellStyle name="Normal 5 2 10 3 6 2 3" xfId="14635"/>
    <cellStyle name="Normal 5 2 10 3 6 3" xfId="14636"/>
    <cellStyle name="Normal 5 2 10 3 6 3 2" xfId="35273"/>
    <cellStyle name="Normal 5 2 10 3 6 4" xfId="14637"/>
    <cellStyle name="Normal 5 2 10 3 6 5" xfId="14638"/>
    <cellStyle name="Normal 5 2 10 3 6 6" xfId="14639"/>
    <cellStyle name="Normal 5 2 10 3 7" xfId="14640"/>
    <cellStyle name="Normal 5 2 10 3 7 2" xfId="14641"/>
    <cellStyle name="Normal 5 2 10 3 7 3" xfId="14642"/>
    <cellStyle name="Normal 5 2 10 3 8" xfId="14643"/>
    <cellStyle name="Normal 5 2 10 3 8 2" xfId="33949"/>
    <cellStyle name="Normal 5 2 10 3 9" xfId="14644"/>
    <cellStyle name="Normal 5 2 10 4" xfId="14645"/>
    <cellStyle name="Normal 5 2 10 4 2" xfId="14646"/>
    <cellStyle name="Normal 5 2 10 4 2 2" xfId="14647"/>
    <cellStyle name="Normal 5 2 10 4 2 3" xfId="14648"/>
    <cellStyle name="Normal 5 2 10 4 3" xfId="14649"/>
    <cellStyle name="Normal 5 2 10 4 3 2" xfId="33947"/>
    <cellStyle name="Normal 5 2 10 4 4" xfId="14650"/>
    <cellStyle name="Normal 5 2 10 4 5" xfId="14651"/>
    <cellStyle name="Normal 5 2 10 4 6" xfId="14652"/>
    <cellStyle name="Normal 5 2 10 5" xfId="14653"/>
    <cellStyle name="Normal 5 2 10 5 2" xfId="14654"/>
    <cellStyle name="Normal 5 2 10 5 2 2" xfId="14655"/>
    <cellStyle name="Normal 5 2 10 5 2 2 2" xfId="14656"/>
    <cellStyle name="Normal 5 2 10 5 2 2 3" xfId="14657"/>
    <cellStyle name="Normal 5 2 10 5 2 3" xfId="14658"/>
    <cellStyle name="Normal 5 2 10 5 2 3 2" xfId="35334"/>
    <cellStyle name="Normal 5 2 10 5 2 4" xfId="14659"/>
    <cellStyle name="Normal 5 2 10 5 2 5" xfId="14660"/>
    <cellStyle name="Normal 5 2 10 5 3" xfId="14661"/>
    <cellStyle name="Normal 5 2 10 5 3 2" xfId="14662"/>
    <cellStyle name="Normal 5 2 10 5 3 3" xfId="14663"/>
    <cellStyle name="Normal 5 2 10 5 4" xfId="14664"/>
    <cellStyle name="Normal 5 2 10 5 4 2" xfId="34066"/>
    <cellStyle name="Normal 5 2 10 5 5" xfId="14665"/>
    <cellStyle name="Normal 5 2 10 5 6" xfId="14666"/>
    <cellStyle name="Normal 5 2 10 5 7" xfId="14667"/>
    <cellStyle name="Normal 5 2 10 6" xfId="14668"/>
    <cellStyle name="Normal 5 2 10 6 2" xfId="14669"/>
    <cellStyle name="Normal 5 2 10 6 2 2" xfId="14670"/>
    <cellStyle name="Normal 5 2 10 6 2 3" xfId="14671"/>
    <cellStyle name="Normal 5 2 10 6 3" xfId="14672"/>
    <cellStyle name="Normal 5 2 10 6 3 2" xfId="35309"/>
    <cellStyle name="Normal 5 2 10 6 4" xfId="14673"/>
    <cellStyle name="Normal 5 2 10 6 5" xfId="14674"/>
    <cellStyle name="Normal 5 2 10 6 6" xfId="14675"/>
    <cellStyle name="Normal 5 2 10 7" xfId="14676"/>
    <cellStyle name="Normal 5 2 10 7 2" xfId="14677"/>
    <cellStyle name="Normal 5 2 10 7 2 2" xfId="14678"/>
    <cellStyle name="Normal 5 2 10 7 2 3" xfId="14679"/>
    <cellStyle name="Normal 5 2 10 7 3" xfId="14680"/>
    <cellStyle name="Normal 5 2 10 7 3 2" xfId="35213"/>
    <cellStyle name="Normal 5 2 10 7 4" xfId="14681"/>
    <cellStyle name="Normal 5 2 10 7 5" xfId="14682"/>
    <cellStyle name="Normal 5 2 10 7 6" xfId="14683"/>
    <cellStyle name="Normal 5 2 10 8" xfId="14684"/>
    <cellStyle name="Normal 5 2 10 8 2" xfId="14685"/>
    <cellStyle name="Normal 5 2 10 8 2 2" xfId="14686"/>
    <cellStyle name="Normal 5 2 10 8 2 3" xfId="14687"/>
    <cellStyle name="Normal 5 2 10 8 3" xfId="14688"/>
    <cellStyle name="Normal 5 2 10 8 3 2" xfId="35083"/>
    <cellStyle name="Normal 5 2 10 8 4" xfId="14689"/>
    <cellStyle name="Normal 5 2 10 8 5" xfId="14690"/>
    <cellStyle name="Normal 5 2 10 8 6" xfId="14691"/>
    <cellStyle name="Normal 5 2 10 9" xfId="14692"/>
    <cellStyle name="Normal 5 2 10 9 2" xfId="14693"/>
    <cellStyle name="Normal 5 2 10 9 3" xfId="14694"/>
    <cellStyle name="Normal 5 2 11" xfId="14695"/>
    <cellStyle name="Normal 5 2 11 10" xfId="14696"/>
    <cellStyle name="Normal 5 2 11 11" xfId="14697"/>
    <cellStyle name="Normal 5 2 11 2" xfId="14698"/>
    <cellStyle name="Normal 5 2 11 2 2" xfId="14699"/>
    <cellStyle name="Normal 5 2 11 2 2 2" xfId="14700"/>
    <cellStyle name="Normal 5 2 11 2 2 2 2" xfId="14701"/>
    <cellStyle name="Normal 5 2 11 2 2 2 3" xfId="14702"/>
    <cellStyle name="Normal 5 2 11 2 2 3" xfId="14703"/>
    <cellStyle name="Normal 5 2 11 2 2 3 2" xfId="34491"/>
    <cellStyle name="Normal 5 2 11 2 2 4" xfId="14704"/>
    <cellStyle name="Normal 5 2 11 2 2 5" xfId="14705"/>
    <cellStyle name="Normal 5 2 11 2 3" xfId="14706"/>
    <cellStyle name="Normal 5 2 11 2 3 2" xfId="14707"/>
    <cellStyle name="Normal 5 2 11 2 3 2 2" xfId="14708"/>
    <cellStyle name="Normal 5 2 11 2 3 2 3" xfId="14709"/>
    <cellStyle name="Normal 5 2 11 2 3 3" xfId="14710"/>
    <cellStyle name="Normal 5 2 11 2 3 3 2" xfId="35274"/>
    <cellStyle name="Normal 5 2 11 2 3 4" xfId="14711"/>
    <cellStyle name="Normal 5 2 11 2 3 5" xfId="14712"/>
    <cellStyle name="Normal 5 2 11 2 4" xfId="14713"/>
    <cellStyle name="Normal 5 2 11 2 4 2" xfId="14714"/>
    <cellStyle name="Normal 5 2 11 2 4 3" xfId="14715"/>
    <cellStyle name="Normal 5 2 11 2 5" xfId="14716"/>
    <cellStyle name="Normal 5 2 11 2 5 2" xfId="33555"/>
    <cellStyle name="Normal 5 2 11 2 6" xfId="14717"/>
    <cellStyle name="Normal 5 2 11 2 7" xfId="14718"/>
    <cellStyle name="Normal 5 2 11 2 8" xfId="14719"/>
    <cellStyle name="Normal 5 2 11 3" xfId="14720"/>
    <cellStyle name="Normal 5 2 11 3 2" xfId="14721"/>
    <cellStyle name="Normal 5 2 11 3 2 2" xfId="14722"/>
    <cellStyle name="Normal 5 2 11 3 2 2 2" xfId="14723"/>
    <cellStyle name="Normal 5 2 11 3 2 2 3" xfId="14724"/>
    <cellStyle name="Normal 5 2 11 3 2 3" xfId="14725"/>
    <cellStyle name="Normal 5 2 11 3 2 3 2" xfId="34972"/>
    <cellStyle name="Normal 5 2 11 3 2 4" xfId="14726"/>
    <cellStyle name="Normal 5 2 11 3 2 5" xfId="14727"/>
    <cellStyle name="Normal 5 2 11 3 3" xfId="14728"/>
    <cellStyle name="Normal 5 2 11 3 3 2" xfId="14729"/>
    <cellStyle name="Normal 5 2 11 3 3 2 2" xfId="14730"/>
    <cellStyle name="Normal 5 2 11 3 3 2 3" xfId="14731"/>
    <cellStyle name="Normal 5 2 11 3 3 3" xfId="14732"/>
    <cellStyle name="Normal 5 2 11 3 3 3 2" xfId="34584"/>
    <cellStyle name="Normal 5 2 11 3 3 4" xfId="14733"/>
    <cellStyle name="Normal 5 2 11 3 3 5" xfId="14734"/>
    <cellStyle name="Normal 5 2 11 3 4" xfId="14735"/>
    <cellStyle name="Normal 5 2 11 3 4 2" xfId="14736"/>
    <cellStyle name="Normal 5 2 11 3 4 3" xfId="14737"/>
    <cellStyle name="Normal 5 2 11 3 5" xfId="14738"/>
    <cellStyle name="Normal 5 2 11 3 5 2" xfId="33950"/>
    <cellStyle name="Normal 5 2 11 3 6" xfId="14739"/>
    <cellStyle name="Normal 5 2 11 3 7" xfId="14740"/>
    <cellStyle name="Normal 5 2 11 3 8" xfId="14741"/>
    <cellStyle name="Normal 5 2 11 4" xfId="14742"/>
    <cellStyle name="Normal 5 2 11 4 2" xfId="14743"/>
    <cellStyle name="Normal 5 2 11 4 2 2" xfId="14744"/>
    <cellStyle name="Normal 5 2 11 4 2 2 2" xfId="14745"/>
    <cellStyle name="Normal 5 2 11 4 2 2 3" xfId="14746"/>
    <cellStyle name="Normal 5 2 11 4 2 3" xfId="14747"/>
    <cellStyle name="Normal 5 2 11 4 2 3 2" xfId="35331"/>
    <cellStyle name="Normal 5 2 11 4 2 4" xfId="14748"/>
    <cellStyle name="Normal 5 2 11 4 2 5" xfId="14749"/>
    <cellStyle name="Normal 5 2 11 4 3" xfId="14750"/>
    <cellStyle name="Normal 5 2 11 4 3 2" xfId="14751"/>
    <cellStyle name="Normal 5 2 11 4 3 3" xfId="14752"/>
    <cellStyle name="Normal 5 2 11 4 4" xfId="14753"/>
    <cellStyle name="Normal 5 2 11 4 4 2" xfId="34068"/>
    <cellStyle name="Normal 5 2 11 4 5" xfId="14754"/>
    <cellStyle name="Normal 5 2 11 4 6" xfId="14755"/>
    <cellStyle name="Normal 5 2 11 4 7" xfId="14756"/>
    <cellStyle name="Normal 5 2 11 5" xfId="14757"/>
    <cellStyle name="Normal 5 2 11 5 2" xfId="14758"/>
    <cellStyle name="Normal 5 2 11 5 2 2" xfId="14759"/>
    <cellStyle name="Normal 5 2 11 5 2 3" xfId="14760"/>
    <cellStyle name="Normal 5 2 11 5 3" xfId="14761"/>
    <cellStyle name="Normal 5 2 11 5 3 2" xfId="35275"/>
    <cellStyle name="Normal 5 2 11 5 4" xfId="14762"/>
    <cellStyle name="Normal 5 2 11 5 5" xfId="14763"/>
    <cellStyle name="Normal 5 2 11 5 6" xfId="14764"/>
    <cellStyle name="Normal 5 2 11 6" xfId="14765"/>
    <cellStyle name="Normal 5 2 11 6 2" xfId="14766"/>
    <cellStyle name="Normal 5 2 11 6 2 2" xfId="14767"/>
    <cellStyle name="Normal 5 2 11 6 2 3" xfId="14768"/>
    <cellStyle name="Normal 5 2 11 6 3" xfId="14769"/>
    <cellStyle name="Normal 5 2 11 6 3 2" xfId="35214"/>
    <cellStyle name="Normal 5 2 11 6 4" xfId="14770"/>
    <cellStyle name="Normal 5 2 11 6 5" xfId="14771"/>
    <cellStyle name="Normal 5 2 11 6 6" xfId="14772"/>
    <cellStyle name="Normal 5 2 11 7" xfId="14773"/>
    <cellStyle name="Normal 5 2 11 7 2" xfId="14774"/>
    <cellStyle name="Normal 5 2 11 7 3" xfId="14775"/>
    <cellStyle name="Normal 5 2 11 8" xfId="14776"/>
    <cellStyle name="Normal 5 2 11 8 2" xfId="33554"/>
    <cellStyle name="Normal 5 2 11 9" xfId="14777"/>
    <cellStyle name="Normal 5 2 12" xfId="14778"/>
    <cellStyle name="Normal 5 2 12 10" xfId="14779"/>
    <cellStyle name="Normal 5 2 12 11" xfId="14780"/>
    <cellStyle name="Normal 5 2 12 2" xfId="14781"/>
    <cellStyle name="Normal 5 2 12 2 2" xfId="14782"/>
    <cellStyle name="Normal 5 2 12 2 2 2" xfId="14783"/>
    <cellStyle name="Normal 5 2 12 2 2 2 2" xfId="14784"/>
    <cellStyle name="Normal 5 2 12 2 2 2 3" xfId="14785"/>
    <cellStyle name="Normal 5 2 12 2 2 3" xfId="14786"/>
    <cellStyle name="Normal 5 2 12 2 2 3 2" xfId="34452"/>
    <cellStyle name="Normal 5 2 12 2 2 4" xfId="14787"/>
    <cellStyle name="Normal 5 2 12 2 2 5" xfId="14788"/>
    <cellStyle name="Normal 5 2 12 2 3" xfId="14789"/>
    <cellStyle name="Normal 5 2 12 2 3 2" xfId="14790"/>
    <cellStyle name="Normal 5 2 12 2 3 2 2" xfId="14791"/>
    <cellStyle name="Normal 5 2 12 2 3 2 3" xfId="14792"/>
    <cellStyle name="Normal 5 2 12 2 3 3" xfId="14793"/>
    <cellStyle name="Normal 5 2 12 2 3 3 2" xfId="35084"/>
    <cellStyle name="Normal 5 2 12 2 3 4" xfId="14794"/>
    <cellStyle name="Normal 5 2 12 2 3 5" xfId="14795"/>
    <cellStyle name="Normal 5 2 12 2 4" xfId="14796"/>
    <cellStyle name="Normal 5 2 12 2 4 2" xfId="14797"/>
    <cellStyle name="Normal 5 2 12 2 4 3" xfId="14798"/>
    <cellStyle name="Normal 5 2 12 2 5" xfId="14799"/>
    <cellStyle name="Normal 5 2 12 2 5 2" xfId="33557"/>
    <cellStyle name="Normal 5 2 12 2 6" xfId="14800"/>
    <cellStyle name="Normal 5 2 12 2 7" xfId="14801"/>
    <cellStyle name="Normal 5 2 12 2 8" xfId="14802"/>
    <cellStyle name="Normal 5 2 12 3" xfId="14803"/>
    <cellStyle name="Normal 5 2 12 3 2" xfId="14804"/>
    <cellStyle name="Normal 5 2 12 3 2 2" xfId="14805"/>
    <cellStyle name="Normal 5 2 12 3 2 2 2" xfId="14806"/>
    <cellStyle name="Normal 5 2 12 3 2 2 3" xfId="14807"/>
    <cellStyle name="Normal 5 2 12 3 2 3" xfId="14808"/>
    <cellStyle name="Normal 5 2 12 3 2 3 2" xfId="34973"/>
    <cellStyle name="Normal 5 2 12 3 2 4" xfId="14809"/>
    <cellStyle name="Normal 5 2 12 3 2 5" xfId="14810"/>
    <cellStyle name="Normal 5 2 12 3 3" xfId="14811"/>
    <cellStyle name="Normal 5 2 12 3 3 2" xfId="14812"/>
    <cellStyle name="Normal 5 2 12 3 3 2 2" xfId="14813"/>
    <cellStyle name="Normal 5 2 12 3 3 2 3" xfId="14814"/>
    <cellStyle name="Normal 5 2 12 3 3 3" xfId="14815"/>
    <cellStyle name="Normal 5 2 12 3 3 3 2" xfId="34468"/>
    <cellStyle name="Normal 5 2 12 3 3 4" xfId="14816"/>
    <cellStyle name="Normal 5 2 12 3 3 5" xfId="14817"/>
    <cellStyle name="Normal 5 2 12 3 4" xfId="14818"/>
    <cellStyle name="Normal 5 2 12 3 4 2" xfId="14819"/>
    <cellStyle name="Normal 5 2 12 3 4 3" xfId="14820"/>
    <cellStyle name="Normal 5 2 12 3 5" xfId="14821"/>
    <cellStyle name="Normal 5 2 12 3 5 2" xfId="33951"/>
    <cellStyle name="Normal 5 2 12 3 6" xfId="14822"/>
    <cellStyle name="Normal 5 2 12 3 7" xfId="14823"/>
    <cellStyle name="Normal 5 2 12 3 8" xfId="14824"/>
    <cellStyle name="Normal 5 2 12 4" xfId="14825"/>
    <cellStyle name="Normal 5 2 12 4 2" xfId="14826"/>
    <cellStyle name="Normal 5 2 12 4 2 2" xfId="14827"/>
    <cellStyle name="Normal 5 2 12 4 2 2 2" xfId="14828"/>
    <cellStyle name="Normal 5 2 12 4 2 2 3" xfId="14829"/>
    <cellStyle name="Normal 5 2 12 4 2 3" xfId="14830"/>
    <cellStyle name="Normal 5 2 12 4 2 3 2" xfId="35310"/>
    <cellStyle name="Normal 5 2 12 4 2 4" xfId="14831"/>
    <cellStyle name="Normal 5 2 12 4 2 5" xfId="14832"/>
    <cellStyle name="Normal 5 2 12 4 3" xfId="14833"/>
    <cellStyle name="Normal 5 2 12 4 3 2" xfId="14834"/>
    <cellStyle name="Normal 5 2 12 4 3 3" xfId="14835"/>
    <cellStyle name="Normal 5 2 12 4 4" xfId="14836"/>
    <cellStyle name="Normal 5 2 12 4 4 2" xfId="34069"/>
    <cellStyle name="Normal 5 2 12 4 5" xfId="14837"/>
    <cellStyle name="Normal 5 2 12 4 6" xfId="14838"/>
    <cellStyle name="Normal 5 2 12 4 7" xfId="14839"/>
    <cellStyle name="Normal 5 2 12 5" xfId="14840"/>
    <cellStyle name="Normal 5 2 12 5 2" xfId="14841"/>
    <cellStyle name="Normal 5 2 12 5 2 2" xfId="14842"/>
    <cellStyle name="Normal 5 2 12 5 2 3" xfId="14843"/>
    <cellStyle name="Normal 5 2 12 5 3" xfId="14844"/>
    <cellStyle name="Normal 5 2 12 5 3 2" xfId="35085"/>
    <cellStyle name="Normal 5 2 12 5 4" xfId="14845"/>
    <cellStyle name="Normal 5 2 12 5 5" xfId="14846"/>
    <cellStyle name="Normal 5 2 12 5 6" xfId="14847"/>
    <cellStyle name="Normal 5 2 12 6" xfId="14848"/>
    <cellStyle name="Normal 5 2 12 6 2" xfId="14849"/>
    <cellStyle name="Normal 5 2 12 6 2 2" xfId="14850"/>
    <cellStyle name="Normal 5 2 12 6 2 3" xfId="14851"/>
    <cellStyle name="Normal 5 2 12 6 3" xfId="14852"/>
    <cellStyle name="Normal 5 2 12 6 3 2" xfId="35086"/>
    <cellStyle name="Normal 5 2 12 6 4" xfId="14853"/>
    <cellStyle name="Normal 5 2 12 6 5" xfId="14854"/>
    <cellStyle name="Normal 5 2 12 6 6" xfId="14855"/>
    <cellStyle name="Normal 5 2 12 7" xfId="14856"/>
    <cellStyle name="Normal 5 2 12 7 2" xfId="14857"/>
    <cellStyle name="Normal 5 2 12 7 3" xfId="14858"/>
    <cellStyle name="Normal 5 2 12 8" xfId="14859"/>
    <cellStyle name="Normal 5 2 12 8 2" xfId="33556"/>
    <cellStyle name="Normal 5 2 12 9" xfId="14860"/>
    <cellStyle name="Normal 5 2 13" xfId="14861"/>
    <cellStyle name="Normal 5 2 13 10" xfId="14862"/>
    <cellStyle name="Normal 5 2 13 11" xfId="14863"/>
    <cellStyle name="Normal 5 2 13 2" xfId="14864"/>
    <cellStyle name="Normal 5 2 13 2 2" xfId="14865"/>
    <cellStyle name="Normal 5 2 13 2 2 2" xfId="14866"/>
    <cellStyle name="Normal 5 2 13 2 2 2 2" xfId="14867"/>
    <cellStyle name="Normal 5 2 13 2 2 2 3" xfId="14868"/>
    <cellStyle name="Normal 5 2 13 2 2 3" xfId="14869"/>
    <cellStyle name="Normal 5 2 13 2 2 3 2" xfId="34585"/>
    <cellStyle name="Normal 5 2 13 2 2 4" xfId="14870"/>
    <cellStyle name="Normal 5 2 13 2 2 5" xfId="14871"/>
    <cellStyle name="Normal 5 2 13 2 3" xfId="14872"/>
    <cellStyle name="Normal 5 2 13 2 3 2" xfId="14873"/>
    <cellStyle name="Normal 5 2 13 2 3 2 2" xfId="14874"/>
    <cellStyle name="Normal 5 2 13 2 3 2 3" xfId="14875"/>
    <cellStyle name="Normal 5 2 13 2 3 3" xfId="14876"/>
    <cellStyle name="Normal 5 2 13 2 3 3 2" xfId="35276"/>
    <cellStyle name="Normal 5 2 13 2 3 4" xfId="14877"/>
    <cellStyle name="Normal 5 2 13 2 3 5" xfId="14878"/>
    <cellStyle name="Normal 5 2 13 2 4" xfId="14879"/>
    <cellStyle name="Normal 5 2 13 2 4 2" xfId="14880"/>
    <cellStyle name="Normal 5 2 13 2 4 3" xfId="14881"/>
    <cellStyle name="Normal 5 2 13 2 5" xfId="14882"/>
    <cellStyle name="Normal 5 2 13 2 5 2" xfId="33559"/>
    <cellStyle name="Normal 5 2 13 2 6" xfId="14883"/>
    <cellStyle name="Normal 5 2 13 2 7" xfId="14884"/>
    <cellStyle name="Normal 5 2 13 2 8" xfId="14885"/>
    <cellStyle name="Normal 5 2 13 3" xfId="14886"/>
    <cellStyle name="Normal 5 2 13 3 2" xfId="14887"/>
    <cellStyle name="Normal 5 2 13 3 2 2" xfId="14888"/>
    <cellStyle name="Normal 5 2 13 3 2 2 2" xfId="14889"/>
    <cellStyle name="Normal 5 2 13 3 2 2 3" xfId="14890"/>
    <cellStyle name="Normal 5 2 13 3 2 3" xfId="14891"/>
    <cellStyle name="Normal 5 2 13 3 2 3 2" xfId="34974"/>
    <cellStyle name="Normal 5 2 13 3 2 4" xfId="14892"/>
    <cellStyle name="Normal 5 2 13 3 2 5" xfId="14893"/>
    <cellStyle name="Normal 5 2 13 3 3" xfId="14894"/>
    <cellStyle name="Normal 5 2 13 3 3 2" xfId="14895"/>
    <cellStyle name="Normal 5 2 13 3 3 2 2" xfId="14896"/>
    <cellStyle name="Normal 5 2 13 3 3 2 3" xfId="14897"/>
    <cellStyle name="Normal 5 2 13 3 3 3" xfId="14898"/>
    <cellStyle name="Normal 5 2 13 3 3 3 2" xfId="34586"/>
    <cellStyle name="Normal 5 2 13 3 3 4" xfId="14899"/>
    <cellStyle name="Normal 5 2 13 3 3 5" xfId="14900"/>
    <cellStyle name="Normal 5 2 13 3 4" xfId="14901"/>
    <cellStyle name="Normal 5 2 13 3 4 2" xfId="14902"/>
    <cellStyle name="Normal 5 2 13 3 4 3" xfId="14903"/>
    <cellStyle name="Normal 5 2 13 3 5" xfId="14904"/>
    <cellStyle name="Normal 5 2 13 3 5 2" xfId="33952"/>
    <cellStyle name="Normal 5 2 13 3 6" xfId="14905"/>
    <cellStyle name="Normal 5 2 13 3 7" xfId="14906"/>
    <cellStyle name="Normal 5 2 13 3 8" xfId="14907"/>
    <cellStyle name="Normal 5 2 13 4" xfId="14908"/>
    <cellStyle name="Normal 5 2 13 4 2" xfId="14909"/>
    <cellStyle name="Normal 5 2 13 4 2 2" xfId="14910"/>
    <cellStyle name="Normal 5 2 13 4 2 2 2" xfId="14911"/>
    <cellStyle name="Normal 5 2 13 4 2 2 3" xfId="14912"/>
    <cellStyle name="Normal 5 2 13 4 2 3" xfId="14913"/>
    <cellStyle name="Normal 5 2 13 4 2 3 2" xfId="35305"/>
    <cellStyle name="Normal 5 2 13 4 2 4" xfId="14914"/>
    <cellStyle name="Normal 5 2 13 4 2 5" xfId="14915"/>
    <cellStyle name="Normal 5 2 13 4 3" xfId="14916"/>
    <cellStyle name="Normal 5 2 13 4 3 2" xfId="14917"/>
    <cellStyle name="Normal 5 2 13 4 3 3" xfId="14918"/>
    <cellStyle name="Normal 5 2 13 4 4" xfId="14919"/>
    <cellStyle name="Normal 5 2 13 4 4 2" xfId="34070"/>
    <cellStyle name="Normal 5 2 13 4 5" xfId="14920"/>
    <cellStyle name="Normal 5 2 13 4 6" xfId="14921"/>
    <cellStyle name="Normal 5 2 13 4 7" xfId="14922"/>
    <cellStyle name="Normal 5 2 13 5" xfId="14923"/>
    <cellStyle name="Normal 5 2 13 5 2" xfId="14924"/>
    <cellStyle name="Normal 5 2 13 5 2 2" xfId="14925"/>
    <cellStyle name="Normal 5 2 13 5 2 3" xfId="14926"/>
    <cellStyle name="Normal 5 2 13 5 3" xfId="14927"/>
    <cellStyle name="Normal 5 2 13 5 3 2" xfId="35206"/>
    <cellStyle name="Normal 5 2 13 5 4" xfId="14928"/>
    <cellStyle name="Normal 5 2 13 5 5" xfId="14929"/>
    <cellStyle name="Normal 5 2 13 5 6" xfId="14930"/>
    <cellStyle name="Normal 5 2 13 6" xfId="14931"/>
    <cellStyle name="Normal 5 2 13 6 2" xfId="14932"/>
    <cellStyle name="Normal 5 2 13 6 2 2" xfId="14933"/>
    <cellStyle name="Normal 5 2 13 6 2 3" xfId="14934"/>
    <cellStyle name="Normal 5 2 13 6 3" xfId="14935"/>
    <cellStyle name="Normal 5 2 13 6 3 2" xfId="35328"/>
    <cellStyle name="Normal 5 2 13 6 4" xfId="14936"/>
    <cellStyle name="Normal 5 2 13 6 5" xfId="14937"/>
    <cellStyle name="Normal 5 2 13 6 6" xfId="14938"/>
    <cellStyle name="Normal 5 2 13 7" xfId="14939"/>
    <cellStyle name="Normal 5 2 13 7 2" xfId="14940"/>
    <cellStyle name="Normal 5 2 13 7 3" xfId="14941"/>
    <cellStyle name="Normal 5 2 13 8" xfId="14942"/>
    <cellStyle name="Normal 5 2 13 8 2" xfId="33558"/>
    <cellStyle name="Normal 5 2 13 9" xfId="14943"/>
    <cellStyle name="Normal 5 2 14" xfId="14944"/>
    <cellStyle name="Normal 5 2 14 10" xfId="14945"/>
    <cellStyle name="Normal 5 2 14 11" xfId="14946"/>
    <cellStyle name="Normal 5 2 14 2" xfId="14947"/>
    <cellStyle name="Normal 5 2 14 2 2" xfId="14948"/>
    <cellStyle name="Normal 5 2 14 2 2 2" xfId="14949"/>
    <cellStyle name="Normal 5 2 14 2 2 2 2" xfId="14950"/>
    <cellStyle name="Normal 5 2 14 2 2 2 3" xfId="14951"/>
    <cellStyle name="Normal 5 2 14 2 2 3" xfId="14952"/>
    <cellStyle name="Normal 5 2 14 2 2 3 2" xfId="34450"/>
    <cellStyle name="Normal 5 2 14 2 2 4" xfId="14953"/>
    <cellStyle name="Normal 5 2 14 2 2 5" xfId="14954"/>
    <cellStyle name="Normal 5 2 14 2 3" xfId="14955"/>
    <cellStyle name="Normal 5 2 14 2 3 2" xfId="14956"/>
    <cellStyle name="Normal 5 2 14 2 3 2 2" xfId="14957"/>
    <cellStyle name="Normal 5 2 14 2 3 2 3" xfId="14958"/>
    <cellStyle name="Normal 5 2 14 2 3 3" xfId="14959"/>
    <cellStyle name="Normal 5 2 14 2 3 3 2" xfId="35212"/>
    <cellStyle name="Normal 5 2 14 2 3 4" xfId="14960"/>
    <cellStyle name="Normal 5 2 14 2 3 5" xfId="14961"/>
    <cellStyle name="Normal 5 2 14 2 4" xfId="14962"/>
    <cellStyle name="Normal 5 2 14 2 4 2" xfId="14963"/>
    <cellStyle name="Normal 5 2 14 2 4 3" xfId="14964"/>
    <cellStyle name="Normal 5 2 14 2 5" xfId="14965"/>
    <cellStyle name="Normal 5 2 14 2 5 2" xfId="33561"/>
    <cellStyle name="Normal 5 2 14 2 6" xfId="14966"/>
    <cellStyle name="Normal 5 2 14 2 7" xfId="14967"/>
    <cellStyle name="Normal 5 2 14 2 8" xfId="14968"/>
    <cellStyle name="Normal 5 2 14 3" xfId="14969"/>
    <cellStyle name="Normal 5 2 14 3 2" xfId="14970"/>
    <cellStyle name="Normal 5 2 14 3 2 2" xfId="14971"/>
    <cellStyle name="Normal 5 2 14 3 2 2 2" xfId="14972"/>
    <cellStyle name="Normal 5 2 14 3 2 2 3" xfId="14973"/>
    <cellStyle name="Normal 5 2 14 3 2 3" xfId="14974"/>
    <cellStyle name="Normal 5 2 14 3 2 3 2" xfId="34975"/>
    <cellStyle name="Normal 5 2 14 3 2 4" xfId="14975"/>
    <cellStyle name="Normal 5 2 14 3 2 5" xfId="14976"/>
    <cellStyle name="Normal 5 2 14 3 3" xfId="14977"/>
    <cellStyle name="Normal 5 2 14 3 3 2" xfId="14978"/>
    <cellStyle name="Normal 5 2 14 3 3 2 2" xfId="14979"/>
    <cellStyle name="Normal 5 2 14 3 3 2 3" xfId="14980"/>
    <cellStyle name="Normal 5 2 14 3 3 3" xfId="14981"/>
    <cellStyle name="Normal 5 2 14 3 3 3 2" xfId="34181"/>
    <cellStyle name="Normal 5 2 14 3 3 4" xfId="14982"/>
    <cellStyle name="Normal 5 2 14 3 3 5" xfId="14983"/>
    <cellStyle name="Normal 5 2 14 3 4" xfId="14984"/>
    <cellStyle name="Normal 5 2 14 3 4 2" xfId="14985"/>
    <cellStyle name="Normal 5 2 14 3 4 3" xfId="14986"/>
    <cellStyle name="Normal 5 2 14 3 5" xfId="14987"/>
    <cellStyle name="Normal 5 2 14 3 5 2" xfId="33953"/>
    <cellStyle name="Normal 5 2 14 3 6" xfId="14988"/>
    <cellStyle name="Normal 5 2 14 3 7" xfId="14989"/>
    <cellStyle name="Normal 5 2 14 3 8" xfId="14990"/>
    <cellStyle name="Normal 5 2 14 4" xfId="14991"/>
    <cellStyle name="Normal 5 2 14 4 2" xfId="14992"/>
    <cellStyle name="Normal 5 2 14 4 2 2" xfId="14993"/>
    <cellStyle name="Normal 5 2 14 4 2 2 2" xfId="14994"/>
    <cellStyle name="Normal 5 2 14 4 2 2 3" xfId="14995"/>
    <cellStyle name="Normal 5 2 14 4 2 3" xfId="14996"/>
    <cellStyle name="Normal 5 2 14 4 2 3 2" xfId="35087"/>
    <cellStyle name="Normal 5 2 14 4 2 4" xfId="14997"/>
    <cellStyle name="Normal 5 2 14 4 2 5" xfId="14998"/>
    <cellStyle name="Normal 5 2 14 4 3" xfId="14999"/>
    <cellStyle name="Normal 5 2 14 4 3 2" xfId="15000"/>
    <cellStyle name="Normal 5 2 14 4 3 3" xfId="15001"/>
    <cellStyle name="Normal 5 2 14 4 4" xfId="15002"/>
    <cellStyle name="Normal 5 2 14 4 4 2" xfId="34071"/>
    <cellStyle name="Normal 5 2 14 4 5" xfId="15003"/>
    <cellStyle name="Normal 5 2 14 4 6" xfId="15004"/>
    <cellStyle name="Normal 5 2 14 4 7" xfId="15005"/>
    <cellStyle name="Normal 5 2 14 5" xfId="15006"/>
    <cellStyle name="Normal 5 2 14 5 2" xfId="15007"/>
    <cellStyle name="Normal 5 2 14 5 2 2" xfId="15008"/>
    <cellStyle name="Normal 5 2 14 5 2 3" xfId="15009"/>
    <cellStyle name="Normal 5 2 14 5 3" xfId="15010"/>
    <cellStyle name="Normal 5 2 14 5 3 2" xfId="35088"/>
    <cellStyle name="Normal 5 2 14 5 4" xfId="15011"/>
    <cellStyle name="Normal 5 2 14 5 5" xfId="15012"/>
    <cellStyle name="Normal 5 2 14 5 6" xfId="15013"/>
    <cellStyle name="Normal 5 2 14 6" xfId="15014"/>
    <cellStyle name="Normal 5 2 14 6 2" xfId="15015"/>
    <cellStyle name="Normal 5 2 14 6 2 2" xfId="15016"/>
    <cellStyle name="Normal 5 2 14 6 2 3" xfId="15017"/>
    <cellStyle name="Normal 5 2 14 6 3" xfId="15018"/>
    <cellStyle name="Normal 5 2 14 6 3 2" xfId="35242"/>
    <cellStyle name="Normal 5 2 14 6 4" xfId="15019"/>
    <cellStyle name="Normal 5 2 14 6 5" xfId="15020"/>
    <cellStyle name="Normal 5 2 14 6 6" xfId="15021"/>
    <cellStyle name="Normal 5 2 14 7" xfId="15022"/>
    <cellStyle name="Normal 5 2 14 7 2" xfId="15023"/>
    <cellStyle name="Normal 5 2 14 7 3" xfId="15024"/>
    <cellStyle name="Normal 5 2 14 8" xfId="15025"/>
    <cellStyle name="Normal 5 2 14 8 2" xfId="33560"/>
    <cellStyle name="Normal 5 2 14 9" xfId="15026"/>
    <cellStyle name="Normal 5 2 15" xfId="15027"/>
    <cellStyle name="Normal 5 2 15 10" xfId="15028"/>
    <cellStyle name="Normal 5 2 15 11" xfId="15029"/>
    <cellStyle name="Normal 5 2 15 2" xfId="15030"/>
    <cellStyle name="Normal 5 2 15 2 2" xfId="15031"/>
    <cellStyle name="Normal 5 2 15 2 2 2" xfId="15032"/>
    <cellStyle name="Normal 5 2 15 2 2 2 2" xfId="15033"/>
    <cellStyle name="Normal 5 2 15 2 2 2 3" xfId="15034"/>
    <cellStyle name="Normal 5 2 15 2 2 3" xfId="15035"/>
    <cellStyle name="Normal 5 2 15 2 2 3 2" xfId="34187"/>
    <cellStyle name="Normal 5 2 15 2 2 4" xfId="15036"/>
    <cellStyle name="Normal 5 2 15 2 2 5" xfId="15037"/>
    <cellStyle name="Normal 5 2 15 2 3" xfId="15038"/>
    <cellStyle name="Normal 5 2 15 2 3 2" xfId="15039"/>
    <cellStyle name="Normal 5 2 15 2 3 2 2" xfId="15040"/>
    <cellStyle name="Normal 5 2 15 2 3 2 3" xfId="15041"/>
    <cellStyle name="Normal 5 2 15 2 3 3" xfId="15042"/>
    <cellStyle name="Normal 5 2 15 2 3 3 2" xfId="35333"/>
    <cellStyle name="Normal 5 2 15 2 3 4" xfId="15043"/>
    <cellStyle name="Normal 5 2 15 2 3 5" xfId="15044"/>
    <cellStyle name="Normal 5 2 15 2 4" xfId="15045"/>
    <cellStyle name="Normal 5 2 15 2 4 2" xfId="15046"/>
    <cellStyle name="Normal 5 2 15 2 4 3" xfId="15047"/>
    <cellStyle name="Normal 5 2 15 2 5" xfId="15048"/>
    <cellStyle name="Normal 5 2 15 2 5 2" xfId="33563"/>
    <cellStyle name="Normal 5 2 15 2 6" xfId="15049"/>
    <cellStyle name="Normal 5 2 15 2 7" xfId="15050"/>
    <cellStyle name="Normal 5 2 15 2 8" xfId="15051"/>
    <cellStyle name="Normal 5 2 15 3" xfId="15052"/>
    <cellStyle name="Normal 5 2 15 3 2" xfId="15053"/>
    <cellStyle name="Normal 5 2 15 3 2 2" xfId="15054"/>
    <cellStyle name="Normal 5 2 15 3 2 2 2" xfId="15055"/>
    <cellStyle name="Normal 5 2 15 3 2 2 3" xfId="15056"/>
    <cellStyle name="Normal 5 2 15 3 2 3" xfId="15057"/>
    <cellStyle name="Normal 5 2 15 3 2 3 2" xfId="34976"/>
    <cellStyle name="Normal 5 2 15 3 2 4" xfId="15058"/>
    <cellStyle name="Normal 5 2 15 3 2 5" xfId="15059"/>
    <cellStyle name="Normal 5 2 15 3 3" xfId="15060"/>
    <cellStyle name="Normal 5 2 15 3 3 2" xfId="15061"/>
    <cellStyle name="Normal 5 2 15 3 3 2 2" xfId="15062"/>
    <cellStyle name="Normal 5 2 15 3 3 2 3" xfId="15063"/>
    <cellStyle name="Normal 5 2 15 3 3 3" xfId="15064"/>
    <cellStyle name="Normal 5 2 15 3 3 3 2" xfId="34190"/>
    <cellStyle name="Normal 5 2 15 3 3 4" xfId="15065"/>
    <cellStyle name="Normal 5 2 15 3 3 5" xfId="15066"/>
    <cellStyle name="Normal 5 2 15 3 4" xfId="15067"/>
    <cellStyle name="Normal 5 2 15 3 4 2" xfId="15068"/>
    <cellStyle name="Normal 5 2 15 3 4 3" xfId="15069"/>
    <cellStyle name="Normal 5 2 15 3 5" xfId="15070"/>
    <cellStyle name="Normal 5 2 15 3 5 2" xfId="33954"/>
    <cellStyle name="Normal 5 2 15 3 6" xfId="15071"/>
    <cellStyle name="Normal 5 2 15 3 7" xfId="15072"/>
    <cellStyle name="Normal 5 2 15 3 8" xfId="15073"/>
    <cellStyle name="Normal 5 2 15 4" xfId="15074"/>
    <cellStyle name="Normal 5 2 15 4 2" xfId="15075"/>
    <cellStyle name="Normal 5 2 15 4 2 2" xfId="15076"/>
    <cellStyle name="Normal 5 2 15 4 2 2 2" xfId="15077"/>
    <cellStyle name="Normal 5 2 15 4 2 2 3" xfId="15078"/>
    <cellStyle name="Normal 5 2 15 4 2 3" xfId="15079"/>
    <cellStyle name="Normal 5 2 15 4 2 3 2" xfId="35215"/>
    <cellStyle name="Normal 5 2 15 4 2 4" xfId="15080"/>
    <cellStyle name="Normal 5 2 15 4 2 5" xfId="15081"/>
    <cellStyle name="Normal 5 2 15 4 3" xfId="15082"/>
    <cellStyle name="Normal 5 2 15 4 3 2" xfId="15083"/>
    <cellStyle name="Normal 5 2 15 4 3 3" xfId="15084"/>
    <cellStyle name="Normal 5 2 15 4 4" xfId="15085"/>
    <cellStyle name="Normal 5 2 15 4 4 2" xfId="34072"/>
    <cellStyle name="Normal 5 2 15 4 5" xfId="15086"/>
    <cellStyle name="Normal 5 2 15 4 6" xfId="15087"/>
    <cellStyle name="Normal 5 2 15 4 7" xfId="15088"/>
    <cellStyle name="Normal 5 2 15 5" xfId="15089"/>
    <cellStyle name="Normal 5 2 15 5 2" xfId="15090"/>
    <cellStyle name="Normal 5 2 15 5 2 2" xfId="15091"/>
    <cellStyle name="Normal 5 2 15 5 2 3" xfId="15092"/>
    <cellStyle name="Normal 5 2 15 5 3" xfId="15093"/>
    <cellStyle name="Normal 5 2 15 5 3 2" xfId="35089"/>
    <cellStyle name="Normal 5 2 15 5 4" xfId="15094"/>
    <cellStyle name="Normal 5 2 15 5 5" xfId="15095"/>
    <cellStyle name="Normal 5 2 15 5 6" xfId="15096"/>
    <cellStyle name="Normal 5 2 15 6" xfId="15097"/>
    <cellStyle name="Normal 5 2 15 6 2" xfId="15098"/>
    <cellStyle name="Normal 5 2 15 6 2 2" xfId="15099"/>
    <cellStyle name="Normal 5 2 15 6 2 3" xfId="15100"/>
    <cellStyle name="Normal 5 2 15 6 3" xfId="15101"/>
    <cellStyle name="Normal 5 2 15 6 3 2" xfId="35090"/>
    <cellStyle name="Normal 5 2 15 6 4" xfId="15102"/>
    <cellStyle name="Normal 5 2 15 6 5" xfId="15103"/>
    <cellStyle name="Normal 5 2 15 6 6" xfId="15104"/>
    <cellStyle name="Normal 5 2 15 7" xfId="15105"/>
    <cellStyle name="Normal 5 2 15 7 2" xfId="15106"/>
    <cellStyle name="Normal 5 2 15 7 3" xfId="15107"/>
    <cellStyle name="Normal 5 2 15 8" xfId="15108"/>
    <cellStyle name="Normal 5 2 15 8 2" xfId="33562"/>
    <cellStyle name="Normal 5 2 15 9" xfId="15109"/>
    <cellStyle name="Normal 5 2 16" xfId="15110"/>
    <cellStyle name="Normal 5 2 16 10" xfId="15111"/>
    <cellStyle name="Normal 5 2 16 11" xfId="15112"/>
    <cellStyle name="Normal 5 2 16 2" xfId="15113"/>
    <cellStyle name="Normal 5 2 16 2 2" xfId="15114"/>
    <cellStyle name="Normal 5 2 16 2 2 2" xfId="15115"/>
    <cellStyle name="Normal 5 2 16 2 2 2 2" xfId="15116"/>
    <cellStyle name="Normal 5 2 16 2 2 2 3" xfId="15117"/>
    <cellStyle name="Normal 5 2 16 2 2 3" xfId="15118"/>
    <cellStyle name="Normal 5 2 16 2 2 3 2" xfId="34977"/>
    <cellStyle name="Normal 5 2 16 2 2 4" xfId="15119"/>
    <cellStyle name="Normal 5 2 16 2 2 5" xfId="15120"/>
    <cellStyle name="Normal 5 2 16 2 3" xfId="15121"/>
    <cellStyle name="Normal 5 2 16 2 3 2" xfId="15122"/>
    <cellStyle name="Normal 5 2 16 2 3 2 2" xfId="15123"/>
    <cellStyle name="Normal 5 2 16 2 3 2 3" xfId="15124"/>
    <cellStyle name="Normal 5 2 16 2 3 3" xfId="15125"/>
    <cellStyle name="Normal 5 2 16 2 3 3 2" xfId="34223"/>
    <cellStyle name="Normal 5 2 16 2 3 4" xfId="15126"/>
    <cellStyle name="Normal 5 2 16 2 3 5" xfId="15127"/>
    <cellStyle name="Normal 5 2 16 2 4" xfId="15128"/>
    <cellStyle name="Normal 5 2 16 2 4 2" xfId="15129"/>
    <cellStyle name="Normal 5 2 16 2 4 3" xfId="15130"/>
    <cellStyle name="Normal 5 2 16 2 5" xfId="15131"/>
    <cellStyle name="Normal 5 2 16 2 5 2" xfId="33955"/>
    <cellStyle name="Normal 5 2 16 2 6" xfId="15132"/>
    <cellStyle name="Normal 5 2 16 2 7" xfId="15133"/>
    <cellStyle name="Normal 5 2 16 2 8" xfId="15134"/>
    <cellStyle name="Normal 5 2 16 3" xfId="15135"/>
    <cellStyle name="Normal 5 2 16 3 2" xfId="15136"/>
    <cellStyle name="Normal 5 2 16 3 2 2" xfId="15137"/>
    <cellStyle name="Normal 5 2 16 3 2 2 2" xfId="15138"/>
    <cellStyle name="Normal 5 2 16 3 2 2 3" xfId="15139"/>
    <cellStyle name="Normal 5 2 16 3 2 3" xfId="15140"/>
    <cellStyle name="Normal 5 2 16 3 2 3 2" xfId="35332"/>
    <cellStyle name="Normal 5 2 16 3 2 4" xfId="15141"/>
    <cellStyle name="Normal 5 2 16 3 2 5" xfId="15142"/>
    <cellStyle name="Normal 5 2 16 3 3" xfId="15143"/>
    <cellStyle name="Normal 5 2 16 3 3 2" xfId="15144"/>
    <cellStyle name="Normal 5 2 16 3 3 3" xfId="15145"/>
    <cellStyle name="Normal 5 2 16 3 4" xfId="15146"/>
    <cellStyle name="Normal 5 2 16 3 4 2" xfId="34073"/>
    <cellStyle name="Normal 5 2 16 3 5" xfId="15147"/>
    <cellStyle name="Normal 5 2 16 3 6" xfId="15148"/>
    <cellStyle name="Normal 5 2 16 3 7" xfId="15149"/>
    <cellStyle name="Normal 5 2 16 4" xfId="15150"/>
    <cellStyle name="Normal 5 2 16 4 2" xfId="15151"/>
    <cellStyle name="Normal 5 2 16 4 2 2" xfId="15152"/>
    <cellStyle name="Normal 5 2 16 4 2 3" xfId="15153"/>
    <cellStyle name="Normal 5 2 16 4 3" xfId="15154"/>
    <cellStyle name="Normal 5 2 16 4 3 2" xfId="35277"/>
    <cellStyle name="Normal 5 2 16 4 4" xfId="15155"/>
    <cellStyle name="Normal 5 2 16 4 5" xfId="15156"/>
    <cellStyle name="Normal 5 2 16 4 6" xfId="15157"/>
    <cellStyle name="Normal 5 2 16 5" xfId="15158"/>
    <cellStyle name="Normal 5 2 16 5 2" xfId="15159"/>
    <cellStyle name="Normal 5 2 16 5 2 2" xfId="15160"/>
    <cellStyle name="Normal 5 2 16 5 2 3" xfId="15161"/>
    <cellStyle name="Normal 5 2 16 5 3" xfId="15162"/>
    <cellStyle name="Normal 5 2 16 5 3 2" xfId="35216"/>
    <cellStyle name="Normal 5 2 16 5 4" xfId="15163"/>
    <cellStyle name="Normal 5 2 16 5 5" xfId="15164"/>
    <cellStyle name="Normal 5 2 16 5 6" xfId="15165"/>
    <cellStyle name="Normal 5 2 16 6" xfId="15166"/>
    <cellStyle name="Normal 5 2 16 6 2" xfId="15167"/>
    <cellStyle name="Normal 5 2 16 6 2 2" xfId="15168"/>
    <cellStyle name="Normal 5 2 16 6 2 3" xfId="15169"/>
    <cellStyle name="Normal 5 2 16 6 3" xfId="15170"/>
    <cellStyle name="Normal 5 2 16 6 3 2" xfId="35091"/>
    <cellStyle name="Normal 5 2 16 6 4" xfId="15171"/>
    <cellStyle name="Normal 5 2 16 6 5" xfId="15172"/>
    <cellStyle name="Normal 5 2 16 6 6" xfId="15173"/>
    <cellStyle name="Normal 5 2 16 7" xfId="15174"/>
    <cellStyle name="Normal 5 2 16 7 2" xfId="15175"/>
    <cellStyle name="Normal 5 2 16 7 3" xfId="15176"/>
    <cellStyle name="Normal 5 2 16 8" xfId="15177"/>
    <cellStyle name="Normal 5 2 16 8 2" xfId="33564"/>
    <cellStyle name="Normal 5 2 16 9" xfId="15178"/>
    <cellStyle name="Normal 5 2 17" xfId="15179"/>
    <cellStyle name="Normal 5 2 17 10" xfId="15180"/>
    <cellStyle name="Normal 5 2 17 11" xfId="15181"/>
    <cellStyle name="Normal 5 2 17 2" xfId="15182"/>
    <cellStyle name="Normal 5 2 17 2 2" xfId="15183"/>
    <cellStyle name="Normal 5 2 17 2 2 2" xfId="15184"/>
    <cellStyle name="Normal 5 2 17 2 2 2 2" xfId="15185"/>
    <cellStyle name="Normal 5 2 17 2 2 2 3" xfId="15186"/>
    <cellStyle name="Normal 5 2 17 2 2 3" xfId="15187"/>
    <cellStyle name="Normal 5 2 17 2 2 3 2" xfId="34978"/>
    <cellStyle name="Normal 5 2 17 2 2 4" xfId="15188"/>
    <cellStyle name="Normal 5 2 17 2 2 5" xfId="15189"/>
    <cellStyle name="Normal 5 2 17 2 3" xfId="15190"/>
    <cellStyle name="Normal 5 2 17 2 3 2" xfId="15191"/>
    <cellStyle name="Normal 5 2 17 2 3 2 2" xfId="15192"/>
    <cellStyle name="Normal 5 2 17 2 3 2 3" xfId="15193"/>
    <cellStyle name="Normal 5 2 17 2 3 3" xfId="15194"/>
    <cellStyle name="Normal 5 2 17 2 3 3 2" xfId="34498"/>
    <cellStyle name="Normal 5 2 17 2 3 4" xfId="15195"/>
    <cellStyle name="Normal 5 2 17 2 3 5" xfId="15196"/>
    <cellStyle name="Normal 5 2 17 2 4" xfId="15197"/>
    <cellStyle name="Normal 5 2 17 2 4 2" xfId="15198"/>
    <cellStyle name="Normal 5 2 17 2 4 3" xfId="15199"/>
    <cellStyle name="Normal 5 2 17 2 5" xfId="15200"/>
    <cellStyle name="Normal 5 2 17 2 5 2" xfId="33956"/>
    <cellStyle name="Normal 5 2 17 2 6" xfId="15201"/>
    <cellStyle name="Normal 5 2 17 2 7" xfId="15202"/>
    <cellStyle name="Normal 5 2 17 2 8" xfId="15203"/>
    <cellStyle name="Normal 5 2 17 3" xfId="15204"/>
    <cellStyle name="Normal 5 2 17 3 2" xfId="15205"/>
    <cellStyle name="Normal 5 2 17 3 2 2" xfId="15206"/>
    <cellStyle name="Normal 5 2 17 3 2 2 2" xfId="15207"/>
    <cellStyle name="Normal 5 2 17 3 2 2 3" xfId="15208"/>
    <cellStyle name="Normal 5 2 17 3 2 3" xfId="15209"/>
    <cellStyle name="Normal 5 2 17 3 2 3 2" xfId="35243"/>
    <cellStyle name="Normal 5 2 17 3 2 4" xfId="15210"/>
    <cellStyle name="Normal 5 2 17 3 2 5" xfId="15211"/>
    <cellStyle name="Normal 5 2 17 3 3" xfId="15212"/>
    <cellStyle name="Normal 5 2 17 3 3 2" xfId="15213"/>
    <cellStyle name="Normal 5 2 17 3 3 3" xfId="15214"/>
    <cellStyle name="Normal 5 2 17 3 4" xfId="15215"/>
    <cellStyle name="Normal 5 2 17 3 4 2" xfId="34074"/>
    <cellStyle name="Normal 5 2 17 3 5" xfId="15216"/>
    <cellStyle name="Normal 5 2 17 3 6" xfId="15217"/>
    <cellStyle name="Normal 5 2 17 3 7" xfId="15218"/>
    <cellStyle name="Normal 5 2 17 4" xfId="15219"/>
    <cellStyle name="Normal 5 2 17 4 2" xfId="15220"/>
    <cellStyle name="Normal 5 2 17 4 2 2" xfId="15221"/>
    <cellStyle name="Normal 5 2 17 4 2 3" xfId="15222"/>
    <cellStyle name="Normal 5 2 17 4 3" xfId="15223"/>
    <cellStyle name="Normal 5 2 17 4 3 2" xfId="35092"/>
    <cellStyle name="Normal 5 2 17 4 4" xfId="15224"/>
    <cellStyle name="Normal 5 2 17 4 5" xfId="15225"/>
    <cellStyle name="Normal 5 2 17 4 6" xfId="15226"/>
    <cellStyle name="Normal 5 2 17 5" xfId="15227"/>
    <cellStyle name="Normal 5 2 17 5 2" xfId="15228"/>
    <cellStyle name="Normal 5 2 17 5 2 2" xfId="15229"/>
    <cellStyle name="Normal 5 2 17 5 2 3" xfId="15230"/>
    <cellStyle name="Normal 5 2 17 5 3" xfId="15231"/>
    <cellStyle name="Normal 5 2 17 5 3 2" xfId="35093"/>
    <cellStyle name="Normal 5 2 17 5 4" xfId="15232"/>
    <cellStyle name="Normal 5 2 17 5 5" xfId="15233"/>
    <cellStyle name="Normal 5 2 17 5 6" xfId="15234"/>
    <cellStyle name="Normal 5 2 17 6" xfId="15235"/>
    <cellStyle name="Normal 5 2 17 6 2" xfId="15236"/>
    <cellStyle name="Normal 5 2 17 6 2 2" xfId="15237"/>
    <cellStyle name="Normal 5 2 17 6 2 3" xfId="15238"/>
    <cellStyle name="Normal 5 2 17 6 3" xfId="15239"/>
    <cellStyle name="Normal 5 2 17 6 3 2" xfId="35278"/>
    <cellStyle name="Normal 5 2 17 6 4" xfId="15240"/>
    <cellStyle name="Normal 5 2 17 6 5" xfId="15241"/>
    <cellStyle name="Normal 5 2 17 6 6" xfId="15242"/>
    <cellStyle name="Normal 5 2 17 7" xfId="15243"/>
    <cellStyle name="Normal 5 2 17 7 2" xfId="15244"/>
    <cellStyle name="Normal 5 2 17 7 3" xfId="15245"/>
    <cellStyle name="Normal 5 2 17 8" xfId="15246"/>
    <cellStyle name="Normal 5 2 17 8 2" xfId="33565"/>
    <cellStyle name="Normal 5 2 17 9" xfId="15247"/>
    <cellStyle name="Normal 5 2 18" xfId="15248"/>
    <cellStyle name="Normal 5 2 18 10" xfId="15249"/>
    <cellStyle name="Normal 5 2 18 11" xfId="15250"/>
    <cellStyle name="Normal 5 2 18 2" xfId="15251"/>
    <cellStyle name="Normal 5 2 18 2 2" xfId="15252"/>
    <cellStyle name="Normal 5 2 18 2 2 2" xfId="15253"/>
    <cellStyle name="Normal 5 2 18 2 2 2 2" xfId="15254"/>
    <cellStyle name="Normal 5 2 18 2 2 2 3" xfId="15255"/>
    <cellStyle name="Normal 5 2 18 2 2 3" xfId="15256"/>
    <cellStyle name="Normal 5 2 18 2 2 3 2" xfId="34979"/>
    <cellStyle name="Normal 5 2 18 2 2 4" xfId="15257"/>
    <cellStyle name="Normal 5 2 18 2 2 5" xfId="15258"/>
    <cellStyle name="Normal 5 2 18 2 3" xfId="15259"/>
    <cellStyle name="Normal 5 2 18 2 3 2" xfId="15260"/>
    <cellStyle name="Normal 5 2 18 2 3 2 2" xfId="15261"/>
    <cellStyle name="Normal 5 2 18 2 3 2 3" xfId="15262"/>
    <cellStyle name="Normal 5 2 18 2 3 3" xfId="15263"/>
    <cellStyle name="Normal 5 2 18 2 3 3 2" xfId="34676"/>
    <cellStyle name="Normal 5 2 18 2 3 4" xfId="15264"/>
    <cellStyle name="Normal 5 2 18 2 3 5" xfId="15265"/>
    <cellStyle name="Normal 5 2 18 2 4" xfId="15266"/>
    <cellStyle name="Normal 5 2 18 2 4 2" xfId="15267"/>
    <cellStyle name="Normal 5 2 18 2 4 3" xfId="15268"/>
    <cellStyle name="Normal 5 2 18 2 5" xfId="15269"/>
    <cellStyle name="Normal 5 2 18 2 5 2" xfId="33957"/>
    <cellStyle name="Normal 5 2 18 2 6" xfId="15270"/>
    <cellStyle name="Normal 5 2 18 2 7" xfId="15271"/>
    <cellStyle name="Normal 5 2 18 2 8" xfId="15272"/>
    <cellStyle name="Normal 5 2 18 3" xfId="15273"/>
    <cellStyle name="Normal 5 2 18 3 2" xfId="15274"/>
    <cellStyle name="Normal 5 2 18 3 2 2" xfId="15275"/>
    <cellStyle name="Normal 5 2 18 3 2 2 2" xfId="15276"/>
    <cellStyle name="Normal 5 2 18 3 2 2 3" xfId="15277"/>
    <cellStyle name="Normal 5 2 18 3 2 3" xfId="15278"/>
    <cellStyle name="Normal 5 2 18 3 2 3 2" xfId="35311"/>
    <cellStyle name="Normal 5 2 18 3 2 4" xfId="15279"/>
    <cellStyle name="Normal 5 2 18 3 2 5" xfId="15280"/>
    <cellStyle name="Normal 5 2 18 3 3" xfId="15281"/>
    <cellStyle name="Normal 5 2 18 3 3 2" xfId="15282"/>
    <cellStyle name="Normal 5 2 18 3 3 3" xfId="15283"/>
    <cellStyle name="Normal 5 2 18 3 4" xfId="15284"/>
    <cellStyle name="Normal 5 2 18 3 4 2" xfId="34075"/>
    <cellStyle name="Normal 5 2 18 3 5" xfId="15285"/>
    <cellStyle name="Normal 5 2 18 3 6" xfId="15286"/>
    <cellStyle name="Normal 5 2 18 3 7" xfId="15287"/>
    <cellStyle name="Normal 5 2 18 4" xfId="15288"/>
    <cellStyle name="Normal 5 2 18 4 2" xfId="15289"/>
    <cellStyle name="Normal 5 2 18 4 2 2" xfId="15290"/>
    <cellStyle name="Normal 5 2 18 4 2 3" xfId="15291"/>
    <cellStyle name="Normal 5 2 18 4 3" xfId="15292"/>
    <cellStyle name="Normal 5 2 18 4 3 2" xfId="35205"/>
    <cellStyle name="Normal 5 2 18 4 4" xfId="15293"/>
    <cellStyle name="Normal 5 2 18 4 5" xfId="15294"/>
    <cellStyle name="Normal 5 2 18 4 6" xfId="15295"/>
    <cellStyle name="Normal 5 2 18 5" xfId="15296"/>
    <cellStyle name="Normal 5 2 18 5 2" xfId="15297"/>
    <cellStyle name="Normal 5 2 18 5 2 2" xfId="15298"/>
    <cellStyle name="Normal 5 2 18 5 2 3" xfId="15299"/>
    <cellStyle name="Normal 5 2 18 5 3" xfId="15300"/>
    <cellStyle name="Normal 5 2 18 5 3 2" xfId="35327"/>
    <cellStyle name="Normal 5 2 18 5 4" xfId="15301"/>
    <cellStyle name="Normal 5 2 18 5 5" xfId="15302"/>
    <cellStyle name="Normal 5 2 18 5 6" xfId="15303"/>
    <cellStyle name="Normal 5 2 18 6" xfId="15304"/>
    <cellStyle name="Normal 5 2 18 6 2" xfId="15305"/>
    <cellStyle name="Normal 5 2 18 6 2 2" xfId="15306"/>
    <cellStyle name="Normal 5 2 18 6 2 3" xfId="15307"/>
    <cellStyle name="Normal 5 2 18 6 3" xfId="15308"/>
    <cellStyle name="Normal 5 2 18 6 3 2" xfId="35319"/>
    <cellStyle name="Normal 5 2 18 6 4" xfId="15309"/>
    <cellStyle name="Normal 5 2 18 6 5" xfId="15310"/>
    <cellStyle name="Normal 5 2 18 6 6" xfId="15311"/>
    <cellStyle name="Normal 5 2 18 7" xfId="15312"/>
    <cellStyle name="Normal 5 2 18 7 2" xfId="15313"/>
    <cellStyle name="Normal 5 2 18 7 3" xfId="15314"/>
    <cellStyle name="Normal 5 2 18 8" xfId="15315"/>
    <cellStyle name="Normal 5 2 18 8 2" xfId="33566"/>
    <cellStyle name="Normal 5 2 18 9" xfId="15316"/>
    <cellStyle name="Normal 5 2 19" xfId="15317"/>
    <cellStyle name="Normal 5 2 19 2" xfId="15318"/>
    <cellStyle name="Normal 5 2 19 2 2" xfId="15319"/>
    <cellStyle name="Normal 5 2 19 2 2 2" xfId="15320"/>
    <cellStyle name="Normal 5 2 19 2 2 2 2" xfId="15321"/>
    <cellStyle name="Normal 5 2 19 2 2 2 3" xfId="15322"/>
    <cellStyle name="Normal 5 2 19 2 2 3" xfId="15323"/>
    <cellStyle name="Normal 5 2 19 2 2 4" xfId="15324"/>
    <cellStyle name="Normal 5 2 19 2 2 5" xfId="15325"/>
    <cellStyle name="Normal 5 2 19 2 3" xfId="15326"/>
    <cellStyle name="Normal 5 2 19 2 3 2" xfId="15327"/>
    <cellStyle name="Normal 5 2 19 2 3 2 2" xfId="15328"/>
    <cellStyle name="Normal 5 2 19 2 3 2 3" xfId="15329"/>
    <cellStyle name="Normal 5 2 19 2 3 3" xfId="15330"/>
    <cellStyle name="Normal 5 2 19 2 3 3 2" xfId="34677"/>
    <cellStyle name="Normal 5 2 19 2 3 4" xfId="15331"/>
    <cellStyle name="Normal 5 2 19 2 3 5" xfId="15332"/>
    <cellStyle name="Normal 5 2 19 2 4" xfId="15333"/>
    <cellStyle name="Normal 5 2 19 2 4 2" xfId="15334"/>
    <cellStyle name="Normal 5 2 19 2 4 3" xfId="15335"/>
    <cellStyle name="Normal 5 2 19 2 5" xfId="15336"/>
    <cellStyle name="Normal 5 2 19 2 6" xfId="15337"/>
    <cellStyle name="Normal 5 2 19 2 7" xfId="15338"/>
    <cellStyle name="Normal 5 2 19 3" xfId="15339"/>
    <cellStyle name="Normal 5 2 19 3 2" xfId="15340"/>
    <cellStyle name="Normal 5 2 19 3 3" xfId="15341"/>
    <cellStyle name="Normal 5 2 19 4" xfId="15342"/>
    <cellStyle name="Normal 5 2 19 4 2" xfId="33567"/>
    <cellStyle name="Normal 5 2 19 5" xfId="15343"/>
    <cellStyle name="Normal 5 2 19 6" xfId="15344"/>
    <cellStyle name="Normal 5 2 19 7" xfId="15345"/>
    <cellStyle name="Normal 5 2 2" xfId="15346"/>
    <cellStyle name="Normal 5 2 2 10" xfId="15347"/>
    <cellStyle name="Normal 5 2 2 10 2" xfId="33568"/>
    <cellStyle name="Normal 5 2 2 11" xfId="15348"/>
    <cellStyle name="Normal 5 2 2 11 2" xfId="15349"/>
    <cellStyle name="Normal 5 2 2 12" xfId="15350"/>
    <cellStyle name="Normal 5 2 2 2" xfId="15351"/>
    <cellStyle name="Normal 5 2 2 2 2" xfId="15352"/>
    <cellStyle name="Normal 5 2 2 2 2 2" xfId="15353"/>
    <cellStyle name="Normal 5 2 2 2 2 2 2" xfId="15354"/>
    <cellStyle name="Normal 5 2 2 2 2 2 2 2" xfId="15355"/>
    <cellStyle name="Normal 5 2 2 2 2 2 2 3" xfId="15356"/>
    <cellStyle name="Normal 5 2 2 2 2 2 3" xfId="15357"/>
    <cellStyle name="Normal 5 2 2 2 2 2 3 2" xfId="34678"/>
    <cellStyle name="Normal 5 2 2 2 2 2 4" xfId="15358"/>
    <cellStyle name="Normal 5 2 2 2 2 2 5" xfId="15359"/>
    <cellStyle name="Normal 5 2 2 2 2 3" xfId="15360"/>
    <cellStyle name="Normal 5 2 2 2 2 3 2" xfId="15361"/>
    <cellStyle name="Normal 5 2 2 2 2 3 3" xfId="15362"/>
    <cellStyle name="Normal 5 2 2 2 2 4" xfId="15363"/>
    <cellStyle name="Normal 5 2 2 2 2 4 2" xfId="33570"/>
    <cellStyle name="Normal 5 2 2 2 2 5" xfId="15364"/>
    <cellStyle name="Normal 5 2 2 2 2 6" xfId="15365"/>
    <cellStyle name="Normal 5 2 2 2 3" xfId="15366"/>
    <cellStyle name="Normal 5 2 2 2 3 2" xfId="15367"/>
    <cellStyle name="Normal 5 2 2 2 3 2 2" xfId="15368"/>
    <cellStyle name="Normal 5 2 2 2 3 2 3" xfId="15369"/>
    <cellStyle name="Normal 5 2 2 2 3 3" xfId="15370"/>
    <cellStyle name="Normal 5 2 2 2 3 3 2" xfId="34587"/>
    <cellStyle name="Normal 5 2 2 2 3 4" xfId="15371"/>
    <cellStyle name="Normal 5 2 2 2 3 5" xfId="15372"/>
    <cellStyle name="Normal 5 2 2 2 4" xfId="15373"/>
    <cellStyle name="Normal 5 2 2 2 4 2" xfId="15374"/>
    <cellStyle name="Normal 5 2 2 2 4 2 2" xfId="15375"/>
    <cellStyle name="Normal 5 2 2 2 4 2 3" xfId="15376"/>
    <cellStyle name="Normal 5 2 2 2 4 3" xfId="15377"/>
    <cellStyle name="Normal 5 2 2 2 4 3 2" xfId="35094"/>
    <cellStyle name="Normal 5 2 2 2 4 4" xfId="15378"/>
    <cellStyle name="Normal 5 2 2 2 4 5" xfId="15379"/>
    <cellStyle name="Normal 5 2 2 2 5" xfId="15380"/>
    <cellStyle name="Normal 5 2 2 2 5 2" xfId="15381"/>
    <cellStyle name="Normal 5 2 2 2 5 3" xfId="15382"/>
    <cellStyle name="Normal 5 2 2 2 6" xfId="15383"/>
    <cellStyle name="Normal 5 2 2 2 6 2" xfId="33569"/>
    <cellStyle name="Normal 5 2 2 2 7" xfId="15384"/>
    <cellStyle name="Normal 5 2 2 2 8" xfId="15385"/>
    <cellStyle name="Normal 5 2 2 2 9" xfId="15386"/>
    <cellStyle name="Normal 5 2 2 3" xfId="15387"/>
    <cellStyle name="Normal 5 2 2 3 2" xfId="15388"/>
    <cellStyle name="Normal 5 2 2 3 2 2" xfId="15389"/>
    <cellStyle name="Normal 5 2 2 3 2 2 2" xfId="15390"/>
    <cellStyle name="Normal 5 2 2 3 2 2 3" xfId="15391"/>
    <cellStyle name="Normal 5 2 2 3 2 3" xfId="15392"/>
    <cellStyle name="Normal 5 2 2 3 2 3 2" xfId="34588"/>
    <cellStyle name="Normal 5 2 2 3 2 4" xfId="15393"/>
    <cellStyle name="Normal 5 2 2 3 2 5" xfId="15394"/>
    <cellStyle name="Normal 5 2 2 3 3" xfId="15395"/>
    <cellStyle name="Normal 5 2 2 3 3 2" xfId="15396"/>
    <cellStyle name="Normal 5 2 2 3 3 2 2" xfId="15397"/>
    <cellStyle name="Normal 5 2 2 3 3 2 3" xfId="15398"/>
    <cellStyle name="Normal 5 2 2 3 3 3" xfId="15399"/>
    <cellStyle name="Normal 5 2 2 3 3 3 2" xfId="35095"/>
    <cellStyle name="Normal 5 2 2 3 3 4" xfId="15400"/>
    <cellStyle name="Normal 5 2 2 3 3 5" xfId="15401"/>
    <cellStyle name="Normal 5 2 2 3 4" xfId="15402"/>
    <cellStyle name="Normal 5 2 2 3 4 2" xfId="15403"/>
    <cellStyle name="Normal 5 2 2 3 4 3" xfId="15404"/>
    <cellStyle name="Normal 5 2 2 3 5" xfId="15405"/>
    <cellStyle name="Normal 5 2 2 3 5 2" xfId="33571"/>
    <cellStyle name="Normal 5 2 2 3 6" xfId="15406"/>
    <cellStyle name="Normal 5 2 2 3 7" xfId="15407"/>
    <cellStyle name="Normal 5 2 2 3 8" xfId="15408"/>
    <cellStyle name="Normal 5 2 2 4" xfId="15409"/>
    <cellStyle name="Normal 5 2 2 4 2" xfId="15410"/>
    <cellStyle name="Normal 5 2 2 4 2 2" xfId="15411"/>
    <cellStyle name="Normal 5 2 2 4 2 2 2" xfId="15412"/>
    <cellStyle name="Normal 5 2 2 4 2 2 3" xfId="15413"/>
    <cellStyle name="Normal 5 2 2 4 2 3" xfId="15414"/>
    <cellStyle name="Normal 5 2 2 4 2 3 2" xfId="34273"/>
    <cellStyle name="Normal 5 2 2 4 2 4" xfId="15415"/>
    <cellStyle name="Normal 5 2 2 4 2 5" xfId="15416"/>
    <cellStyle name="Normal 5 2 2 4 3" xfId="15417"/>
    <cellStyle name="Normal 5 2 2 4 3 2" xfId="15418"/>
    <cellStyle name="Normal 5 2 2 4 3 2 2" xfId="15419"/>
    <cellStyle name="Normal 5 2 2 4 3 2 3" xfId="15420"/>
    <cellStyle name="Normal 5 2 2 4 3 3" xfId="15421"/>
    <cellStyle name="Normal 5 2 2 4 3 3 2" xfId="35279"/>
    <cellStyle name="Normal 5 2 2 4 3 4" xfId="15422"/>
    <cellStyle name="Normal 5 2 2 4 3 5" xfId="15423"/>
    <cellStyle name="Normal 5 2 2 4 4" xfId="15424"/>
    <cellStyle name="Normal 5 2 2 4 4 2" xfId="15425"/>
    <cellStyle name="Normal 5 2 2 4 4 3" xfId="15426"/>
    <cellStyle name="Normal 5 2 2 4 5" xfId="15427"/>
    <cellStyle name="Normal 5 2 2 4 5 2" xfId="33572"/>
    <cellStyle name="Normal 5 2 2 4 6" xfId="15428"/>
    <cellStyle name="Normal 5 2 2 4 7" xfId="15429"/>
    <cellStyle name="Normal 5 2 2 4 8" xfId="15430"/>
    <cellStyle name="Normal 5 2 2 5" xfId="15431"/>
    <cellStyle name="Normal 5 2 2 5 2" xfId="15432"/>
    <cellStyle name="Normal 5 2 2 5 2 2" xfId="15433"/>
    <cellStyle name="Normal 5 2 2 5 2 2 2" xfId="15434"/>
    <cellStyle name="Normal 5 2 2 5 2 2 3" xfId="15435"/>
    <cellStyle name="Normal 5 2 2 5 2 3" xfId="15436"/>
    <cellStyle name="Normal 5 2 2 5 2 3 2" xfId="34589"/>
    <cellStyle name="Normal 5 2 2 5 2 4" xfId="15437"/>
    <cellStyle name="Normal 5 2 2 5 2 5" xfId="15438"/>
    <cellStyle name="Normal 5 2 2 5 3" xfId="15439"/>
    <cellStyle name="Normal 5 2 2 5 3 2" xfId="15440"/>
    <cellStyle name="Normal 5 2 2 5 3 2 2" xfId="15441"/>
    <cellStyle name="Normal 5 2 2 5 3 2 3" xfId="15442"/>
    <cellStyle name="Normal 5 2 2 5 3 3" xfId="15443"/>
    <cellStyle name="Normal 5 2 2 5 3 3 2" xfId="35280"/>
    <cellStyle name="Normal 5 2 2 5 3 4" xfId="15444"/>
    <cellStyle name="Normal 5 2 2 5 3 5" xfId="15445"/>
    <cellStyle name="Normal 5 2 2 5 4" xfId="15446"/>
    <cellStyle name="Normal 5 2 2 5 4 2" xfId="15447"/>
    <cellStyle name="Normal 5 2 2 5 4 3" xfId="15448"/>
    <cellStyle name="Normal 5 2 2 5 5" xfId="15449"/>
    <cellStyle name="Normal 5 2 2 5 5 2" xfId="33573"/>
    <cellStyle name="Normal 5 2 2 5 6" xfId="15450"/>
    <cellStyle name="Normal 5 2 2 5 7" xfId="15451"/>
    <cellStyle name="Normal 5 2 2 5 8" xfId="15452"/>
    <cellStyle name="Normal 5 2 2 6" xfId="15453"/>
    <cellStyle name="Normal 5 2 2 6 2" xfId="15454"/>
    <cellStyle name="Normal 5 2 2 6 2 2" xfId="15455"/>
    <cellStyle name="Normal 5 2 2 6 2 2 2" xfId="15456"/>
    <cellStyle name="Normal 5 2 2 6 2 2 3" xfId="15457"/>
    <cellStyle name="Normal 5 2 2 6 2 3" xfId="15458"/>
    <cellStyle name="Normal 5 2 2 6 2 3 2" xfId="35096"/>
    <cellStyle name="Normal 5 2 2 6 2 4" xfId="15459"/>
    <cellStyle name="Normal 5 2 2 6 2 5" xfId="15460"/>
    <cellStyle name="Normal 5 2 2 6 3" xfId="15461"/>
    <cellStyle name="Normal 5 2 2 6 3 2" xfId="15462"/>
    <cellStyle name="Normal 5 2 2 6 3 3" xfId="15463"/>
    <cellStyle name="Normal 5 2 2 6 4" xfId="15464"/>
    <cellStyle name="Normal 5 2 2 6 5" xfId="15465"/>
    <cellStyle name="Normal 5 2 2 6 6" xfId="15466"/>
    <cellStyle name="Normal 5 2 2 6 7" xfId="15467"/>
    <cellStyle name="Normal 5 2 2 7" xfId="15468"/>
    <cellStyle name="Normal 5 2 2 7 2" xfId="15469"/>
    <cellStyle name="Normal 5 2 2 7 2 2" xfId="15470"/>
    <cellStyle name="Normal 5 2 2 7 2 2 2" xfId="15471"/>
    <cellStyle name="Normal 5 2 2 7 2 2 3" xfId="15472"/>
    <cellStyle name="Normal 5 2 2 7 2 3" xfId="15473"/>
    <cellStyle name="Normal 5 2 2 7 2 3 2" xfId="34980"/>
    <cellStyle name="Normal 5 2 2 7 2 4" xfId="15474"/>
    <cellStyle name="Normal 5 2 2 7 2 5" xfId="15475"/>
    <cellStyle name="Normal 5 2 2 7 3" xfId="15476"/>
    <cellStyle name="Normal 5 2 2 7 3 2" xfId="15477"/>
    <cellStyle name="Normal 5 2 2 7 3 2 2" xfId="15478"/>
    <cellStyle name="Normal 5 2 2 7 3 2 3" xfId="15479"/>
    <cellStyle name="Normal 5 2 2 7 3 3" xfId="15480"/>
    <cellStyle name="Normal 5 2 2 7 3 3 2" xfId="34469"/>
    <cellStyle name="Normal 5 2 2 7 3 4" xfId="15481"/>
    <cellStyle name="Normal 5 2 2 7 3 5" xfId="15482"/>
    <cellStyle name="Normal 5 2 2 7 4" xfId="15483"/>
    <cellStyle name="Normal 5 2 2 7 4 2" xfId="15484"/>
    <cellStyle name="Normal 5 2 2 7 4 3" xfId="15485"/>
    <cellStyle name="Normal 5 2 2 7 5" xfId="15486"/>
    <cellStyle name="Normal 5 2 2 7 5 2" xfId="33958"/>
    <cellStyle name="Normal 5 2 2 7 6" xfId="15487"/>
    <cellStyle name="Normal 5 2 2 7 7" xfId="15488"/>
    <cellStyle name="Normal 5 2 2 7 8" xfId="15489"/>
    <cellStyle name="Normal 5 2 2 8" xfId="15490"/>
    <cellStyle name="Normal 5 2 2 8 2" xfId="15491"/>
    <cellStyle name="Normal 5 2 2 8 2 2" xfId="15492"/>
    <cellStyle name="Normal 5 2 2 8 2 3" xfId="15493"/>
    <cellStyle name="Normal 5 2 2 8 3" xfId="15494"/>
    <cellStyle name="Normal 5 2 2 8 3 2" xfId="34076"/>
    <cellStyle name="Normal 5 2 2 8 4" xfId="15495"/>
    <cellStyle name="Normal 5 2 2 8 5" xfId="15496"/>
    <cellStyle name="Normal 5 2 2 9" xfId="15497"/>
    <cellStyle name="Normal 5 2 2 9 2" xfId="15498"/>
    <cellStyle name="Normal 5 2 2 9 3" xfId="15499"/>
    <cellStyle name="Normal 5 2 20" xfId="15500"/>
    <cellStyle name="Normal 5 2 20 2" xfId="15501"/>
    <cellStyle name="Normal 5 2 20 2 2" xfId="15502"/>
    <cellStyle name="Normal 5 2 20 2 2 2" xfId="15503"/>
    <cellStyle name="Normal 5 2 20 2 2 2 2" xfId="15504"/>
    <cellStyle name="Normal 5 2 20 2 2 2 3" xfId="15505"/>
    <cellStyle name="Normal 5 2 20 2 2 3" xfId="15506"/>
    <cellStyle name="Normal 5 2 20 2 2 4" xfId="15507"/>
    <cellStyle name="Normal 5 2 20 2 2 5" xfId="15508"/>
    <cellStyle name="Normal 5 2 20 2 3" xfId="15509"/>
    <cellStyle name="Normal 5 2 20 2 3 2" xfId="15510"/>
    <cellStyle name="Normal 5 2 20 2 3 2 2" xfId="15511"/>
    <cellStyle name="Normal 5 2 20 2 3 2 3" xfId="15512"/>
    <cellStyle name="Normal 5 2 20 2 3 3" xfId="15513"/>
    <cellStyle name="Normal 5 2 20 2 3 3 2" xfId="34590"/>
    <cellStyle name="Normal 5 2 20 2 3 4" xfId="15514"/>
    <cellStyle name="Normal 5 2 20 2 3 5" xfId="15515"/>
    <cellStyle name="Normal 5 2 20 2 4" xfId="15516"/>
    <cellStyle name="Normal 5 2 20 2 4 2" xfId="15517"/>
    <cellStyle name="Normal 5 2 20 2 4 3" xfId="15518"/>
    <cellStyle name="Normal 5 2 20 2 5" xfId="15519"/>
    <cellStyle name="Normal 5 2 20 2 6" xfId="15520"/>
    <cellStyle name="Normal 5 2 20 2 7" xfId="15521"/>
    <cellStyle name="Normal 5 2 20 3" xfId="15522"/>
    <cellStyle name="Normal 5 2 20 3 2" xfId="15523"/>
    <cellStyle name="Normal 5 2 20 3 3" xfId="15524"/>
    <cellStyle name="Normal 5 2 20 4" xfId="15525"/>
    <cellStyle name="Normal 5 2 20 4 2" xfId="33574"/>
    <cellStyle name="Normal 5 2 20 5" xfId="15526"/>
    <cellStyle name="Normal 5 2 20 6" xfId="15527"/>
    <cellStyle name="Normal 5 2 20 7" xfId="15528"/>
    <cellStyle name="Normal 5 2 21" xfId="15529"/>
    <cellStyle name="Normal 5 2 21 2" xfId="15530"/>
    <cellStyle name="Normal 5 2 21 2 2" xfId="15531"/>
    <cellStyle name="Normal 5 2 21 2 2 2" xfId="15532"/>
    <cellStyle name="Normal 5 2 21 2 2 3" xfId="15533"/>
    <cellStyle name="Normal 5 2 21 2 3" xfId="15534"/>
    <cellStyle name="Normal 5 2 21 2 3 2" xfId="34679"/>
    <cellStyle name="Normal 5 2 21 2 4" xfId="15535"/>
    <cellStyle name="Normal 5 2 21 2 5" xfId="15536"/>
    <cellStyle name="Normal 5 2 21 3" xfId="15537"/>
    <cellStyle name="Normal 5 2 21 3 2" xfId="15538"/>
    <cellStyle name="Normal 5 2 21 3 2 2" xfId="15539"/>
    <cellStyle name="Normal 5 2 21 3 2 3" xfId="15540"/>
    <cellStyle name="Normal 5 2 21 3 3" xfId="15541"/>
    <cellStyle name="Normal 5 2 21 3 4" xfId="15542"/>
    <cellStyle name="Normal 5 2 21 3 5" xfId="15543"/>
    <cellStyle name="Normal 5 2 21 4" xfId="15544"/>
    <cellStyle name="Normal 5 2 21 4 2" xfId="15545"/>
    <cellStyle name="Normal 5 2 21 4 3" xfId="15546"/>
    <cellStyle name="Normal 5 2 21 5" xfId="15547"/>
    <cellStyle name="Normal 5 2 21 5 2" xfId="33575"/>
    <cellStyle name="Normal 5 2 21 6" xfId="15548"/>
    <cellStyle name="Normal 5 2 21 7" xfId="15549"/>
    <cellStyle name="Normal 5 2 21 8" xfId="15550"/>
    <cellStyle name="Normal 5 2 22" xfId="15551"/>
    <cellStyle name="Normal 5 2 22 2" xfId="15552"/>
    <cellStyle name="Normal 5 2 22 2 2" xfId="15553"/>
    <cellStyle name="Normal 5 2 22 2 2 2" xfId="15554"/>
    <cellStyle name="Normal 5 2 22 2 2 3" xfId="15555"/>
    <cellStyle name="Normal 5 2 22 2 3" xfId="15556"/>
    <cellStyle name="Normal 5 2 22 2 3 2" xfId="34680"/>
    <cellStyle name="Normal 5 2 22 2 4" xfId="15557"/>
    <cellStyle name="Normal 5 2 22 2 5" xfId="15558"/>
    <cellStyle name="Normal 5 2 22 3" xfId="15559"/>
    <cellStyle name="Normal 5 2 22 3 2" xfId="15560"/>
    <cellStyle name="Normal 5 2 22 3 3" xfId="15561"/>
    <cellStyle name="Normal 5 2 22 4" xfId="15562"/>
    <cellStyle name="Normal 5 2 22 4 2" xfId="33576"/>
    <cellStyle name="Normal 5 2 22 5" xfId="15563"/>
    <cellStyle name="Normal 5 2 22 6" xfId="15564"/>
    <cellStyle name="Normal 5 2 22 7" xfId="15565"/>
    <cellStyle name="Normal 5 2 23" xfId="15566"/>
    <cellStyle name="Normal 5 2 23 2" xfId="15567"/>
    <cellStyle name="Normal 5 2 23 2 2" xfId="15568"/>
    <cellStyle name="Normal 5 2 23 2 2 2" xfId="15569"/>
    <cellStyle name="Normal 5 2 23 2 2 3" xfId="15570"/>
    <cellStyle name="Normal 5 2 23 2 3" xfId="15571"/>
    <cellStyle name="Normal 5 2 23 2 3 2" xfId="34681"/>
    <cellStyle name="Normal 5 2 23 2 4" xfId="15572"/>
    <cellStyle name="Normal 5 2 23 2 5" xfId="15573"/>
    <cellStyle name="Normal 5 2 23 3" xfId="15574"/>
    <cellStyle name="Normal 5 2 23 3 2" xfId="15575"/>
    <cellStyle name="Normal 5 2 23 3 3" xfId="15576"/>
    <cellStyle name="Normal 5 2 23 4" xfId="15577"/>
    <cellStyle name="Normal 5 2 23 4 2" xfId="33577"/>
    <cellStyle name="Normal 5 2 23 5" xfId="15578"/>
    <cellStyle name="Normal 5 2 23 6" xfId="15579"/>
    <cellStyle name="Normal 5 2 24" xfId="15580"/>
    <cellStyle name="Normal 5 2 24 2" xfId="15581"/>
    <cellStyle name="Normal 5 2 24 2 2" xfId="15582"/>
    <cellStyle name="Normal 5 2 24 2 2 2" xfId="15583"/>
    <cellStyle name="Normal 5 2 24 2 2 3" xfId="15584"/>
    <cellStyle name="Normal 5 2 24 2 3" xfId="15585"/>
    <cellStyle name="Normal 5 2 24 2 4" xfId="15586"/>
    <cellStyle name="Normal 5 2 24 2 5" xfId="15587"/>
    <cellStyle name="Normal 5 2 24 3" xfId="15588"/>
    <cellStyle name="Normal 5 2 24 3 2" xfId="15589"/>
    <cellStyle name="Normal 5 2 24 3 2 2" xfId="15590"/>
    <cellStyle name="Normal 5 2 24 3 2 3" xfId="15591"/>
    <cellStyle name="Normal 5 2 24 3 3" xfId="15592"/>
    <cellStyle name="Normal 5 2 24 3 3 2" xfId="34682"/>
    <cellStyle name="Normal 5 2 24 3 4" xfId="15593"/>
    <cellStyle name="Normal 5 2 24 3 5" xfId="15594"/>
    <cellStyle name="Normal 5 2 24 4" xfId="15595"/>
    <cellStyle name="Normal 5 2 24 4 2" xfId="15596"/>
    <cellStyle name="Normal 5 2 24 4 3" xfId="15597"/>
    <cellStyle name="Normal 5 2 24 5" xfId="15598"/>
    <cellStyle name="Normal 5 2 24 6" xfId="15599"/>
    <cellStyle name="Normal 5 2 24 7" xfId="15600"/>
    <cellStyle name="Normal 5 2 25" xfId="15601"/>
    <cellStyle name="Normal 5 2 25 2" xfId="15602"/>
    <cellStyle name="Normal 5 2 25 2 2" xfId="15603"/>
    <cellStyle name="Normal 5 2 25 2 3" xfId="15604"/>
    <cellStyle name="Normal 5 2 25 3" xfId="15605"/>
    <cellStyle name="Normal 5 2 25 3 2" xfId="34018"/>
    <cellStyle name="Normal 5 2 25 4" xfId="15606"/>
    <cellStyle name="Normal 5 2 25 5" xfId="15607"/>
    <cellStyle name="Normal 5 2 26" xfId="15608"/>
    <cellStyle name="Normal 5 2 26 2" xfId="15609"/>
    <cellStyle name="Normal 5 2 26 3" xfId="15610"/>
    <cellStyle name="Normal 5 2 27" xfId="15611"/>
    <cellStyle name="Normal 5 2 27 2" xfId="32645"/>
    <cellStyle name="Normal 5 2 28" xfId="15612"/>
    <cellStyle name="Normal 5 2 28 2" xfId="15613"/>
    <cellStyle name="Normal 5 2 29" xfId="15614"/>
    <cellStyle name="Normal 5 2 3" xfId="15615"/>
    <cellStyle name="Normal 5 2 3 10" xfId="15616"/>
    <cellStyle name="Normal 5 2 3 11" xfId="15617"/>
    <cellStyle name="Normal 5 2 3 2" xfId="15618"/>
    <cellStyle name="Normal 5 2 3 2 2" xfId="15619"/>
    <cellStyle name="Normal 5 2 3 2 2 2" xfId="15620"/>
    <cellStyle name="Normal 5 2 3 2 2 2 2" xfId="15621"/>
    <cellStyle name="Normal 5 2 3 2 2 2 2 2" xfId="15622"/>
    <cellStyle name="Normal 5 2 3 2 2 2 2 3" xfId="15623"/>
    <cellStyle name="Normal 5 2 3 2 2 2 3" xfId="15624"/>
    <cellStyle name="Normal 5 2 3 2 2 2 3 2" xfId="34683"/>
    <cellStyle name="Normal 5 2 3 2 2 2 4" xfId="15625"/>
    <cellStyle name="Normal 5 2 3 2 2 2 5" xfId="15626"/>
    <cellStyle name="Normal 5 2 3 2 2 3" xfId="15627"/>
    <cellStyle name="Normal 5 2 3 2 2 3 2" xfId="15628"/>
    <cellStyle name="Normal 5 2 3 2 2 3 3" xfId="15629"/>
    <cellStyle name="Normal 5 2 3 2 2 4" xfId="15630"/>
    <cellStyle name="Normal 5 2 3 2 2 4 2" xfId="33580"/>
    <cellStyle name="Normal 5 2 3 2 2 5" xfId="15631"/>
    <cellStyle name="Normal 5 2 3 2 2 6" xfId="15632"/>
    <cellStyle name="Normal 5 2 3 2 3" xfId="15633"/>
    <cellStyle name="Normal 5 2 3 2 3 2" xfId="15634"/>
    <cellStyle name="Normal 5 2 3 2 3 2 2" xfId="15635"/>
    <cellStyle name="Normal 5 2 3 2 3 2 3" xfId="15636"/>
    <cellStyle name="Normal 5 2 3 2 3 3" xfId="15637"/>
    <cellStyle name="Normal 5 2 3 2 3 3 2" xfId="34591"/>
    <cellStyle name="Normal 5 2 3 2 3 4" xfId="15638"/>
    <cellStyle name="Normal 5 2 3 2 3 5" xfId="15639"/>
    <cellStyle name="Normal 5 2 3 2 4" xfId="15640"/>
    <cellStyle name="Normal 5 2 3 2 4 2" xfId="15641"/>
    <cellStyle name="Normal 5 2 3 2 4 2 2" xfId="15642"/>
    <cellStyle name="Normal 5 2 3 2 4 2 3" xfId="15643"/>
    <cellStyle name="Normal 5 2 3 2 4 3" xfId="15644"/>
    <cellStyle name="Normal 5 2 3 2 4 3 2" xfId="35097"/>
    <cellStyle name="Normal 5 2 3 2 4 4" xfId="15645"/>
    <cellStyle name="Normal 5 2 3 2 4 5" xfId="15646"/>
    <cellStyle name="Normal 5 2 3 2 5" xfId="15647"/>
    <cellStyle name="Normal 5 2 3 2 5 2" xfId="15648"/>
    <cellStyle name="Normal 5 2 3 2 5 3" xfId="15649"/>
    <cellStyle name="Normal 5 2 3 2 6" xfId="15650"/>
    <cellStyle name="Normal 5 2 3 2 6 2" xfId="33579"/>
    <cellStyle name="Normal 5 2 3 2 7" xfId="15651"/>
    <cellStyle name="Normal 5 2 3 2 8" xfId="15652"/>
    <cellStyle name="Normal 5 2 3 2 9" xfId="15653"/>
    <cellStyle name="Normal 5 2 3 3" xfId="15654"/>
    <cellStyle name="Normal 5 2 3 3 2" xfId="15655"/>
    <cellStyle name="Normal 5 2 3 3 2 2" xfId="15656"/>
    <cellStyle name="Normal 5 2 3 3 2 2 2" xfId="15657"/>
    <cellStyle name="Normal 5 2 3 3 2 2 3" xfId="15658"/>
    <cellStyle name="Normal 5 2 3 3 2 3" xfId="15659"/>
    <cellStyle name="Normal 5 2 3 3 2 3 2" xfId="34592"/>
    <cellStyle name="Normal 5 2 3 3 2 4" xfId="15660"/>
    <cellStyle name="Normal 5 2 3 3 2 5" xfId="15661"/>
    <cellStyle name="Normal 5 2 3 3 3" xfId="15662"/>
    <cellStyle name="Normal 5 2 3 3 3 2" xfId="15663"/>
    <cellStyle name="Normal 5 2 3 3 3 2 2" xfId="15664"/>
    <cellStyle name="Normal 5 2 3 3 3 2 3" xfId="15665"/>
    <cellStyle name="Normal 5 2 3 3 3 3" xfId="15666"/>
    <cellStyle name="Normal 5 2 3 3 3 3 2" xfId="35098"/>
    <cellStyle name="Normal 5 2 3 3 3 4" xfId="15667"/>
    <cellStyle name="Normal 5 2 3 3 3 5" xfId="15668"/>
    <cellStyle name="Normal 5 2 3 3 4" xfId="15669"/>
    <cellStyle name="Normal 5 2 3 3 4 2" xfId="15670"/>
    <cellStyle name="Normal 5 2 3 3 4 3" xfId="15671"/>
    <cellStyle name="Normal 5 2 3 3 5" xfId="15672"/>
    <cellStyle name="Normal 5 2 3 3 5 2" xfId="33581"/>
    <cellStyle name="Normal 5 2 3 3 6" xfId="15673"/>
    <cellStyle name="Normal 5 2 3 3 7" xfId="15674"/>
    <cellStyle name="Normal 5 2 3 3 8" xfId="15675"/>
    <cellStyle name="Normal 5 2 3 4" xfId="15676"/>
    <cellStyle name="Normal 5 2 3 4 2" xfId="15677"/>
    <cellStyle name="Normal 5 2 3 4 2 2" xfId="15678"/>
    <cellStyle name="Normal 5 2 3 4 2 2 2" xfId="15679"/>
    <cellStyle name="Normal 5 2 3 4 2 2 3" xfId="15680"/>
    <cellStyle name="Normal 5 2 3 4 2 3" xfId="15681"/>
    <cellStyle name="Normal 5 2 3 4 2 3 2" xfId="34981"/>
    <cellStyle name="Normal 5 2 3 4 2 4" xfId="15682"/>
    <cellStyle name="Normal 5 2 3 4 2 5" xfId="15683"/>
    <cellStyle name="Normal 5 2 3 4 3" xfId="15684"/>
    <cellStyle name="Normal 5 2 3 4 3 2" xfId="15685"/>
    <cellStyle name="Normal 5 2 3 4 3 2 2" xfId="15686"/>
    <cellStyle name="Normal 5 2 3 4 3 2 3" xfId="15687"/>
    <cellStyle name="Normal 5 2 3 4 3 3" xfId="15688"/>
    <cellStyle name="Normal 5 2 3 4 3 3 2" xfId="34593"/>
    <cellStyle name="Normal 5 2 3 4 3 4" xfId="15689"/>
    <cellStyle name="Normal 5 2 3 4 3 5" xfId="15690"/>
    <cellStyle name="Normal 5 2 3 4 4" xfId="15691"/>
    <cellStyle name="Normal 5 2 3 4 4 2" xfId="15692"/>
    <cellStyle name="Normal 5 2 3 4 4 3" xfId="15693"/>
    <cellStyle name="Normal 5 2 3 4 5" xfId="15694"/>
    <cellStyle name="Normal 5 2 3 4 5 2" xfId="33959"/>
    <cellStyle name="Normal 5 2 3 4 6" xfId="15695"/>
    <cellStyle name="Normal 5 2 3 4 7" xfId="15696"/>
    <cellStyle name="Normal 5 2 3 4 8" xfId="15697"/>
    <cellStyle name="Normal 5 2 3 5" xfId="15698"/>
    <cellStyle name="Normal 5 2 3 5 2" xfId="15699"/>
    <cellStyle name="Normal 5 2 3 5 2 2" xfId="15700"/>
    <cellStyle name="Normal 5 2 3 5 2 2 2" xfId="15701"/>
    <cellStyle name="Normal 5 2 3 5 2 2 3" xfId="15702"/>
    <cellStyle name="Normal 5 2 3 5 2 3" xfId="15703"/>
    <cellStyle name="Normal 5 2 3 5 2 3 2" xfId="35320"/>
    <cellStyle name="Normal 5 2 3 5 2 4" xfId="15704"/>
    <cellStyle name="Normal 5 2 3 5 2 5" xfId="15705"/>
    <cellStyle name="Normal 5 2 3 5 3" xfId="15706"/>
    <cellStyle name="Normal 5 2 3 5 3 2" xfId="15707"/>
    <cellStyle name="Normal 5 2 3 5 3 3" xfId="15708"/>
    <cellStyle name="Normal 5 2 3 5 4" xfId="15709"/>
    <cellStyle name="Normal 5 2 3 5 4 2" xfId="34077"/>
    <cellStyle name="Normal 5 2 3 5 5" xfId="15710"/>
    <cellStyle name="Normal 5 2 3 5 6" xfId="15711"/>
    <cellStyle name="Normal 5 2 3 5 7" xfId="15712"/>
    <cellStyle name="Normal 5 2 3 6" xfId="15713"/>
    <cellStyle name="Normal 5 2 3 6 2" xfId="15714"/>
    <cellStyle name="Normal 5 2 3 6 2 2" xfId="15715"/>
    <cellStyle name="Normal 5 2 3 6 2 3" xfId="15716"/>
    <cellStyle name="Normal 5 2 3 6 3" xfId="15717"/>
    <cellStyle name="Normal 5 2 3 6 3 2" xfId="35099"/>
    <cellStyle name="Normal 5 2 3 6 4" xfId="15718"/>
    <cellStyle name="Normal 5 2 3 6 5" xfId="15719"/>
    <cellStyle name="Normal 5 2 3 6 6" xfId="15720"/>
    <cellStyle name="Normal 5 2 3 7" xfId="15721"/>
    <cellStyle name="Normal 5 2 3 7 2" xfId="15722"/>
    <cellStyle name="Normal 5 2 3 7 3" xfId="15723"/>
    <cellStyle name="Normal 5 2 3 8" xfId="15724"/>
    <cellStyle name="Normal 5 2 3 8 2" xfId="33578"/>
    <cellStyle name="Normal 5 2 3 9" xfId="15725"/>
    <cellStyle name="Normal 5 2 4" xfId="15726"/>
    <cellStyle name="Normal 5 2 4 10" xfId="15727"/>
    <cellStyle name="Normal 5 2 4 11" xfId="15728"/>
    <cellStyle name="Normal 5 2 4 2" xfId="15729"/>
    <cellStyle name="Normal 5 2 4 2 2" xfId="15730"/>
    <cellStyle name="Normal 5 2 4 2 2 2" xfId="15731"/>
    <cellStyle name="Normal 5 2 4 2 2 2 2" xfId="15732"/>
    <cellStyle name="Normal 5 2 4 2 2 2 2 2" xfId="15733"/>
    <cellStyle name="Normal 5 2 4 2 2 2 2 3" xfId="15734"/>
    <cellStyle name="Normal 5 2 4 2 2 2 3" xfId="15735"/>
    <cellStyle name="Normal 5 2 4 2 2 2 3 2" xfId="34684"/>
    <cellStyle name="Normal 5 2 4 2 2 2 4" xfId="15736"/>
    <cellStyle name="Normal 5 2 4 2 2 2 5" xfId="15737"/>
    <cellStyle name="Normal 5 2 4 2 2 3" xfId="15738"/>
    <cellStyle name="Normal 5 2 4 2 2 3 2" xfId="15739"/>
    <cellStyle name="Normal 5 2 4 2 2 3 3" xfId="15740"/>
    <cellStyle name="Normal 5 2 4 2 2 4" xfId="15741"/>
    <cellStyle name="Normal 5 2 4 2 2 4 2" xfId="33584"/>
    <cellStyle name="Normal 5 2 4 2 2 5" xfId="15742"/>
    <cellStyle name="Normal 5 2 4 2 2 6" xfId="15743"/>
    <cellStyle name="Normal 5 2 4 2 3" xfId="15744"/>
    <cellStyle name="Normal 5 2 4 2 3 2" xfId="15745"/>
    <cellStyle name="Normal 5 2 4 2 3 2 2" xfId="15746"/>
    <cellStyle name="Normal 5 2 4 2 3 2 3" xfId="15747"/>
    <cellStyle name="Normal 5 2 4 2 3 3" xfId="15748"/>
    <cellStyle name="Normal 5 2 4 2 3 3 2" xfId="34685"/>
    <cellStyle name="Normal 5 2 4 2 3 4" xfId="15749"/>
    <cellStyle name="Normal 5 2 4 2 3 5" xfId="15750"/>
    <cellStyle name="Normal 5 2 4 2 4" xfId="15751"/>
    <cellStyle name="Normal 5 2 4 2 4 2" xfId="15752"/>
    <cellStyle name="Normal 5 2 4 2 4 2 2" xfId="15753"/>
    <cellStyle name="Normal 5 2 4 2 4 2 3" xfId="15754"/>
    <cellStyle name="Normal 5 2 4 2 4 3" xfId="15755"/>
    <cellStyle name="Normal 5 2 4 2 4 3 2" xfId="35281"/>
    <cellStyle name="Normal 5 2 4 2 4 4" xfId="15756"/>
    <cellStyle name="Normal 5 2 4 2 4 5" xfId="15757"/>
    <cellStyle name="Normal 5 2 4 2 5" xfId="15758"/>
    <cellStyle name="Normal 5 2 4 2 5 2" xfId="15759"/>
    <cellStyle name="Normal 5 2 4 2 5 3" xfId="15760"/>
    <cellStyle name="Normal 5 2 4 2 6" xfId="15761"/>
    <cellStyle name="Normal 5 2 4 2 6 2" xfId="33583"/>
    <cellStyle name="Normal 5 2 4 2 7" xfId="15762"/>
    <cellStyle name="Normal 5 2 4 2 8" xfId="15763"/>
    <cellStyle name="Normal 5 2 4 2 9" xfId="15764"/>
    <cellStyle name="Normal 5 2 4 3" xfId="15765"/>
    <cellStyle name="Normal 5 2 4 3 2" xfId="15766"/>
    <cellStyle name="Normal 5 2 4 3 2 2" xfId="15767"/>
    <cellStyle name="Normal 5 2 4 3 2 2 2" xfId="15768"/>
    <cellStyle name="Normal 5 2 4 3 2 2 3" xfId="15769"/>
    <cellStyle name="Normal 5 2 4 3 2 3" xfId="15770"/>
    <cellStyle name="Normal 5 2 4 3 2 3 2" xfId="34686"/>
    <cellStyle name="Normal 5 2 4 3 2 4" xfId="15771"/>
    <cellStyle name="Normal 5 2 4 3 2 5" xfId="15772"/>
    <cellStyle name="Normal 5 2 4 3 3" xfId="15773"/>
    <cellStyle name="Normal 5 2 4 3 3 2" xfId="15774"/>
    <cellStyle name="Normal 5 2 4 3 3 2 2" xfId="15775"/>
    <cellStyle name="Normal 5 2 4 3 3 2 3" xfId="15776"/>
    <cellStyle name="Normal 5 2 4 3 3 3" xfId="15777"/>
    <cellStyle name="Normal 5 2 4 3 3 3 2" xfId="35318"/>
    <cellStyle name="Normal 5 2 4 3 3 4" xfId="15778"/>
    <cellStyle name="Normal 5 2 4 3 3 5" xfId="15779"/>
    <cellStyle name="Normal 5 2 4 3 4" xfId="15780"/>
    <cellStyle name="Normal 5 2 4 3 4 2" xfId="15781"/>
    <cellStyle name="Normal 5 2 4 3 4 3" xfId="15782"/>
    <cellStyle name="Normal 5 2 4 3 5" xfId="15783"/>
    <cellStyle name="Normal 5 2 4 3 5 2" xfId="33585"/>
    <cellStyle name="Normal 5 2 4 3 6" xfId="15784"/>
    <cellStyle name="Normal 5 2 4 3 7" xfId="15785"/>
    <cellStyle name="Normal 5 2 4 3 8" xfId="15786"/>
    <cellStyle name="Normal 5 2 4 4" xfId="15787"/>
    <cellStyle name="Normal 5 2 4 4 2" xfId="15788"/>
    <cellStyle name="Normal 5 2 4 4 2 2" xfId="15789"/>
    <cellStyle name="Normal 5 2 4 4 2 2 2" xfId="15790"/>
    <cellStyle name="Normal 5 2 4 4 2 2 3" xfId="15791"/>
    <cellStyle name="Normal 5 2 4 4 2 3" xfId="15792"/>
    <cellStyle name="Normal 5 2 4 4 2 3 2" xfId="34982"/>
    <cellStyle name="Normal 5 2 4 4 2 4" xfId="15793"/>
    <cellStyle name="Normal 5 2 4 4 2 5" xfId="15794"/>
    <cellStyle name="Normal 5 2 4 4 3" xfId="15795"/>
    <cellStyle name="Normal 5 2 4 4 3 2" xfId="15796"/>
    <cellStyle name="Normal 5 2 4 4 3 2 2" xfId="15797"/>
    <cellStyle name="Normal 5 2 4 4 3 2 3" xfId="15798"/>
    <cellStyle name="Normal 5 2 4 4 3 3" xfId="15799"/>
    <cellStyle name="Normal 5 2 4 4 3 3 2" xfId="34687"/>
    <cellStyle name="Normal 5 2 4 4 3 4" xfId="15800"/>
    <cellStyle name="Normal 5 2 4 4 3 5" xfId="15801"/>
    <cellStyle name="Normal 5 2 4 4 4" xfId="15802"/>
    <cellStyle name="Normal 5 2 4 4 4 2" xfId="15803"/>
    <cellStyle name="Normal 5 2 4 4 4 3" xfId="15804"/>
    <cellStyle name="Normal 5 2 4 4 5" xfId="15805"/>
    <cellStyle name="Normal 5 2 4 4 5 2" xfId="33960"/>
    <cellStyle name="Normal 5 2 4 4 6" xfId="15806"/>
    <cellStyle name="Normal 5 2 4 4 7" xfId="15807"/>
    <cellStyle name="Normal 5 2 4 4 8" xfId="15808"/>
    <cellStyle name="Normal 5 2 4 5" xfId="15809"/>
    <cellStyle name="Normal 5 2 4 5 2" xfId="15810"/>
    <cellStyle name="Normal 5 2 4 5 2 2" xfId="15811"/>
    <cellStyle name="Normal 5 2 4 5 2 2 2" xfId="15812"/>
    <cellStyle name="Normal 5 2 4 5 2 2 3" xfId="15813"/>
    <cellStyle name="Normal 5 2 4 5 2 3" xfId="15814"/>
    <cellStyle name="Normal 5 2 4 5 2 3 2" xfId="35244"/>
    <cellStyle name="Normal 5 2 4 5 2 4" xfId="15815"/>
    <cellStyle name="Normal 5 2 4 5 2 5" xfId="15816"/>
    <cellStyle name="Normal 5 2 4 5 3" xfId="15817"/>
    <cellStyle name="Normal 5 2 4 5 3 2" xfId="15818"/>
    <cellStyle name="Normal 5 2 4 5 3 3" xfId="15819"/>
    <cellStyle name="Normal 5 2 4 5 4" xfId="15820"/>
    <cellStyle name="Normal 5 2 4 5 4 2" xfId="34078"/>
    <cellStyle name="Normal 5 2 4 5 5" xfId="15821"/>
    <cellStyle name="Normal 5 2 4 5 6" xfId="15822"/>
    <cellStyle name="Normal 5 2 4 5 7" xfId="15823"/>
    <cellStyle name="Normal 5 2 4 6" xfId="15824"/>
    <cellStyle name="Normal 5 2 4 6 2" xfId="15825"/>
    <cellStyle name="Normal 5 2 4 6 2 2" xfId="15826"/>
    <cellStyle name="Normal 5 2 4 6 2 3" xfId="15827"/>
    <cellStyle name="Normal 5 2 4 6 3" xfId="15828"/>
    <cellStyle name="Normal 5 2 4 6 3 2" xfId="35282"/>
    <cellStyle name="Normal 5 2 4 6 4" xfId="15829"/>
    <cellStyle name="Normal 5 2 4 6 5" xfId="15830"/>
    <cellStyle name="Normal 5 2 4 6 6" xfId="15831"/>
    <cellStyle name="Normal 5 2 4 7" xfId="15832"/>
    <cellStyle name="Normal 5 2 4 7 2" xfId="15833"/>
    <cellStyle name="Normal 5 2 4 7 3" xfId="15834"/>
    <cellStyle name="Normal 5 2 4 8" xfId="15835"/>
    <cellStyle name="Normal 5 2 4 8 2" xfId="33582"/>
    <cellStyle name="Normal 5 2 4 9" xfId="15836"/>
    <cellStyle name="Normal 5 2 5" xfId="15837"/>
    <cellStyle name="Normal 5 2 5 10" xfId="15838"/>
    <cellStyle name="Normal 5 2 5 11" xfId="15839"/>
    <cellStyle name="Normal 5 2 5 2" xfId="15840"/>
    <cellStyle name="Normal 5 2 5 2 2" xfId="15841"/>
    <cellStyle name="Normal 5 2 5 2 2 2" xfId="15842"/>
    <cellStyle name="Normal 5 2 5 2 2 2 2" xfId="15843"/>
    <cellStyle name="Normal 5 2 5 2 2 2 2 2" xfId="15844"/>
    <cellStyle name="Normal 5 2 5 2 2 2 2 3" xfId="15845"/>
    <cellStyle name="Normal 5 2 5 2 2 2 3" xfId="15846"/>
    <cellStyle name="Normal 5 2 5 2 2 2 3 2" xfId="34688"/>
    <cellStyle name="Normal 5 2 5 2 2 2 4" xfId="15847"/>
    <cellStyle name="Normal 5 2 5 2 2 2 5" xfId="15848"/>
    <cellStyle name="Normal 5 2 5 2 2 3" xfId="15849"/>
    <cellStyle name="Normal 5 2 5 2 2 3 2" xfId="15850"/>
    <cellStyle name="Normal 5 2 5 2 2 3 3" xfId="15851"/>
    <cellStyle name="Normal 5 2 5 2 2 4" xfId="15852"/>
    <cellStyle name="Normal 5 2 5 2 2 4 2" xfId="33588"/>
    <cellStyle name="Normal 5 2 5 2 2 5" xfId="15853"/>
    <cellStyle name="Normal 5 2 5 2 2 6" xfId="15854"/>
    <cellStyle name="Normal 5 2 5 2 3" xfId="15855"/>
    <cellStyle name="Normal 5 2 5 2 3 2" xfId="15856"/>
    <cellStyle name="Normal 5 2 5 2 3 2 2" xfId="15857"/>
    <cellStyle name="Normal 5 2 5 2 3 2 3" xfId="15858"/>
    <cellStyle name="Normal 5 2 5 2 3 3" xfId="15859"/>
    <cellStyle name="Normal 5 2 5 2 3 3 2" xfId="34689"/>
    <cellStyle name="Normal 5 2 5 2 3 4" xfId="15860"/>
    <cellStyle name="Normal 5 2 5 2 3 5" xfId="15861"/>
    <cellStyle name="Normal 5 2 5 2 4" xfId="15862"/>
    <cellStyle name="Normal 5 2 5 2 4 2" xfId="15863"/>
    <cellStyle name="Normal 5 2 5 2 4 2 2" xfId="15864"/>
    <cellStyle name="Normal 5 2 5 2 4 2 3" xfId="15865"/>
    <cellStyle name="Normal 5 2 5 2 4 3" xfId="15866"/>
    <cellStyle name="Normal 5 2 5 2 4 3 2" xfId="35100"/>
    <cellStyle name="Normal 5 2 5 2 4 4" xfId="15867"/>
    <cellStyle name="Normal 5 2 5 2 4 5" xfId="15868"/>
    <cellStyle name="Normal 5 2 5 2 5" xfId="15869"/>
    <cellStyle name="Normal 5 2 5 2 5 2" xfId="15870"/>
    <cellStyle name="Normal 5 2 5 2 5 3" xfId="15871"/>
    <cellStyle name="Normal 5 2 5 2 6" xfId="15872"/>
    <cellStyle name="Normal 5 2 5 2 6 2" xfId="33587"/>
    <cellStyle name="Normal 5 2 5 2 7" xfId="15873"/>
    <cellStyle name="Normal 5 2 5 2 8" xfId="15874"/>
    <cellStyle name="Normal 5 2 5 2 9" xfId="15875"/>
    <cellStyle name="Normal 5 2 5 3" xfId="15876"/>
    <cellStyle name="Normal 5 2 5 3 2" xfId="15877"/>
    <cellStyle name="Normal 5 2 5 3 2 2" xfId="15878"/>
    <cellStyle name="Normal 5 2 5 3 2 2 2" xfId="15879"/>
    <cellStyle name="Normal 5 2 5 3 2 2 3" xfId="15880"/>
    <cellStyle name="Normal 5 2 5 3 2 3" xfId="15881"/>
    <cellStyle name="Normal 5 2 5 3 2 3 2" xfId="34690"/>
    <cellStyle name="Normal 5 2 5 3 2 4" xfId="15882"/>
    <cellStyle name="Normal 5 2 5 3 2 5" xfId="15883"/>
    <cellStyle name="Normal 5 2 5 3 3" xfId="15884"/>
    <cellStyle name="Normal 5 2 5 3 3 2" xfId="15885"/>
    <cellStyle name="Normal 5 2 5 3 3 2 2" xfId="15886"/>
    <cellStyle name="Normal 5 2 5 3 3 2 3" xfId="15887"/>
    <cellStyle name="Normal 5 2 5 3 3 3" xfId="15888"/>
    <cellStyle name="Normal 5 2 5 3 3 3 2" xfId="35101"/>
    <cellStyle name="Normal 5 2 5 3 3 4" xfId="15889"/>
    <cellStyle name="Normal 5 2 5 3 3 5" xfId="15890"/>
    <cellStyle name="Normal 5 2 5 3 4" xfId="15891"/>
    <cellStyle name="Normal 5 2 5 3 4 2" xfId="15892"/>
    <cellStyle name="Normal 5 2 5 3 4 3" xfId="15893"/>
    <cellStyle name="Normal 5 2 5 3 5" xfId="15894"/>
    <cellStyle name="Normal 5 2 5 3 5 2" xfId="33589"/>
    <cellStyle name="Normal 5 2 5 3 6" xfId="15895"/>
    <cellStyle name="Normal 5 2 5 3 7" xfId="15896"/>
    <cellStyle name="Normal 5 2 5 3 8" xfId="15897"/>
    <cellStyle name="Normal 5 2 5 4" xfId="15898"/>
    <cellStyle name="Normal 5 2 5 4 2" xfId="15899"/>
    <cellStyle name="Normal 5 2 5 4 2 2" xfId="15900"/>
    <cellStyle name="Normal 5 2 5 4 2 2 2" xfId="15901"/>
    <cellStyle name="Normal 5 2 5 4 2 2 3" xfId="15902"/>
    <cellStyle name="Normal 5 2 5 4 2 3" xfId="15903"/>
    <cellStyle name="Normal 5 2 5 4 2 3 2" xfId="34983"/>
    <cellStyle name="Normal 5 2 5 4 2 4" xfId="15904"/>
    <cellStyle name="Normal 5 2 5 4 2 5" xfId="15905"/>
    <cellStyle name="Normal 5 2 5 4 3" xfId="15906"/>
    <cellStyle name="Normal 5 2 5 4 3 2" xfId="15907"/>
    <cellStyle name="Normal 5 2 5 4 3 2 2" xfId="15908"/>
    <cellStyle name="Normal 5 2 5 4 3 2 3" xfId="15909"/>
    <cellStyle name="Normal 5 2 5 4 3 3" xfId="15910"/>
    <cellStyle name="Normal 5 2 5 4 3 3 2" xfId="34691"/>
    <cellStyle name="Normal 5 2 5 4 3 4" xfId="15911"/>
    <cellStyle name="Normal 5 2 5 4 3 5" xfId="15912"/>
    <cellStyle name="Normal 5 2 5 4 4" xfId="15913"/>
    <cellStyle name="Normal 5 2 5 4 4 2" xfId="15914"/>
    <cellStyle name="Normal 5 2 5 4 4 3" xfId="15915"/>
    <cellStyle name="Normal 5 2 5 4 5" xfId="15916"/>
    <cellStyle name="Normal 5 2 5 4 5 2" xfId="33961"/>
    <cellStyle name="Normal 5 2 5 4 6" xfId="15917"/>
    <cellStyle name="Normal 5 2 5 4 7" xfId="15918"/>
    <cellStyle name="Normal 5 2 5 4 8" xfId="15919"/>
    <cellStyle name="Normal 5 2 5 5" xfId="15920"/>
    <cellStyle name="Normal 5 2 5 5 2" xfId="15921"/>
    <cellStyle name="Normal 5 2 5 5 2 2" xfId="15922"/>
    <cellStyle name="Normal 5 2 5 5 2 2 2" xfId="15923"/>
    <cellStyle name="Normal 5 2 5 5 2 2 3" xfId="15924"/>
    <cellStyle name="Normal 5 2 5 5 2 3" xfId="15925"/>
    <cellStyle name="Normal 5 2 5 5 2 3 2" xfId="35245"/>
    <cellStyle name="Normal 5 2 5 5 2 4" xfId="15926"/>
    <cellStyle name="Normal 5 2 5 5 2 5" xfId="15927"/>
    <cellStyle name="Normal 5 2 5 5 3" xfId="15928"/>
    <cellStyle name="Normal 5 2 5 5 3 2" xfId="15929"/>
    <cellStyle name="Normal 5 2 5 5 3 3" xfId="15930"/>
    <cellStyle name="Normal 5 2 5 5 4" xfId="15931"/>
    <cellStyle name="Normal 5 2 5 5 4 2" xfId="34079"/>
    <cellStyle name="Normal 5 2 5 5 5" xfId="15932"/>
    <cellStyle name="Normal 5 2 5 5 6" xfId="15933"/>
    <cellStyle name="Normal 5 2 5 5 7" xfId="15934"/>
    <cellStyle name="Normal 5 2 5 6" xfId="15935"/>
    <cellStyle name="Normal 5 2 5 6 2" xfId="15936"/>
    <cellStyle name="Normal 5 2 5 6 2 2" xfId="15937"/>
    <cellStyle name="Normal 5 2 5 6 2 3" xfId="15938"/>
    <cellStyle name="Normal 5 2 5 6 3" xfId="15939"/>
    <cellStyle name="Normal 5 2 5 6 3 2" xfId="35102"/>
    <cellStyle name="Normal 5 2 5 6 4" xfId="15940"/>
    <cellStyle name="Normal 5 2 5 6 5" xfId="15941"/>
    <cellStyle name="Normal 5 2 5 6 6" xfId="15942"/>
    <cellStyle name="Normal 5 2 5 7" xfId="15943"/>
    <cellStyle name="Normal 5 2 5 7 2" xfId="15944"/>
    <cellStyle name="Normal 5 2 5 7 3" xfId="15945"/>
    <cellStyle name="Normal 5 2 5 8" xfId="15946"/>
    <cellStyle name="Normal 5 2 5 8 2" xfId="33586"/>
    <cellStyle name="Normal 5 2 5 9" xfId="15947"/>
    <cellStyle name="Normal 5 2 6" xfId="15948"/>
    <cellStyle name="Normal 5 2 6 10" xfId="15949"/>
    <cellStyle name="Normal 5 2 6 11" xfId="15950"/>
    <cellStyle name="Normal 5 2 6 2" xfId="15951"/>
    <cellStyle name="Normal 5 2 6 2 2" xfId="15952"/>
    <cellStyle name="Normal 5 2 6 2 2 2" xfId="15953"/>
    <cellStyle name="Normal 5 2 6 2 2 2 2" xfId="15954"/>
    <cellStyle name="Normal 5 2 6 2 2 2 3" xfId="15955"/>
    <cellStyle name="Normal 5 2 6 2 2 3" xfId="15956"/>
    <cellStyle name="Normal 5 2 6 2 2 3 2" xfId="34692"/>
    <cellStyle name="Normal 5 2 6 2 2 4" xfId="15957"/>
    <cellStyle name="Normal 5 2 6 2 2 5" xfId="15958"/>
    <cellStyle name="Normal 5 2 6 2 3" xfId="15959"/>
    <cellStyle name="Normal 5 2 6 2 3 2" xfId="15960"/>
    <cellStyle name="Normal 5 2 6 2 3 2 2" xfId="15961"/>
    <cellStyle name="Normal 5 2 6 2 3 2 3" xfId="15962"/>
    <cellStyle name="Normal 5 2 6 2 3 3" xfId="15963"/>
    <cellStyle name="Normal 5 2 6 2 3 3 2" xfId="35246"/>
    <cellStyle name="Normal 5 2 6 2 3 4" xfId="15964"/>
    <cellStyle name="Normal 5 2 6 2 3 5" xfId="15965"/>
    <cellStyle name="Normal 5 2 6 2 4" xfId="15966"/>
    <cellStyle name="Normal 5 2 6 2 4 2" xfId="15967"/>
    <cellStyle name="Normal 5 2 6 2 4 3" xfId="15968"/>
    <cellStyle name="Normal 5 2 6 2 5" xfId="15969"/>
    <cellStyle name="Normal 5 2 6 2 5 2" xfId="33591"/>
    <cellStyle name="Normal 5 2 6 2 6" xfId="15970"/>
    <cellStyle name="Normal 5 2 6 2 7" xfId="15971"/>
    <cellStyle name="Normal 5 2 6 2 8" xfId="15972"/>
    <cellStyle name="Normal 5 2 6 3" xfId="15973"/>
    <cellStyle name="Normal 5 2 6 3 2" xfId="15974"/>
    <cellStyle name="Normal 5 2 6 3 2 2" xfId="15975"/>
    <cellStyle name="Normal 5 2 6 3 2 2 2" xfId="15976"/>
    <cellStyle name="Normal 5 2 6 3 2 2 3" xfId="15977"/>
    <cellStyle name="Normal 5 2 6 3 2 3" xfId="15978"/>
    <cellStyle name="Normal 5 2 6 3 2 3 2" xfId="34984"/>
    <cellStyle name="Normal 5 2 6 3 2 4" xfId="15979"/>
    <cellStyle name="Normal 5 2 6 3 2 5" xfId="15980"/>
    <cellStyle name="Normal 5 2 6 3 3" xfId="15981"/>
    <cellStyle name="Normal 5 2 6 3 3 2" xfId="15982"/>
    <cellStyle name="Normal 5 2 6 3 3 2 2" xfId="15983"/>
    <cellStyle name="Normal 5 2 6 3 3 2 3" xfId="15984"/>
    <cellStyle name="Normal 5 2 6 3 3 3" xfId="15985"/>
    <cellStyle name="Normal 5 2 6 3 3 3 2" xfId="34693"/>
    <cellStyle name="Normal 5 2 6 3 3 4" xfId="15986"/>
    <cellStyle name="Normal 5 2 6 3 3 5" xfId="15987"/>
    <cellStyle name="Normal 5 2 6 3 4" xfId="15988"/>
    <cellStyle name="Normal 5 2 6 3 4 2" xfId="15989"/>
    <cellStyle name="Normal 5 2 6 3 4 3" xfId="15990"/>
    <cellStyle name="Normal 5 2 6 3 5" xfId="15991"/>
    <cellStyle name="Normal 5 2 6 3 5 2" xfId="33962"/>
    <cellStyle name="Normal 5 2 6 3 6" xfId="15992"/>
    <cellStyle name="Normal 5 2 6 3 7" xfId="15993"/>
    <cellStyle name="Normal 5 2 6 3 8" xfId="15994"/>
    <cellStyle name="Normal 5 2 6 4" xfId="15995"/>
    <cellStyle name="Normal 5 2 6 4 2" xfId="15996"/>
    <cellStyle name="Normal 5 2 6 4 2 2" xfId="15997"/>
    <cellStyle name="Normal 5 2 6 4 2 2 2" xfId="15998"/>
    <cellStyle name="Normal 5 2 6 4 2 2 3" xfId="15999"/>
    <cellStyle name="Normal 5 2 6 4 2 3" xfId="16000"/>
    <cellStyle name="Normal 5 2 6 4 2 3 2" xfId="35103"/>
    <cellStyle name="Normal 5 2 6 4 2 4" xfId="16001"/>
    <cellStyle name="Normal 5 2 6 4 2 5" xfId="16002"/>
    <cellStyle name="Normal 5 2 6 4 3" xfId="16003"/>
    <cellStyle name="Normal 5 2 6 4 3 2" xfId="16004"/>
    <cellStyle name="Normal 5 2 6 4 3 3" xfId="16005"/>
    <cellStyle name="Normal 5 2 6 4 4" xfId="16006"/>
    <cellStyle name="Normal 5 2 6 4 4 2" xfId="34080"/>
    <cellStyle name="Normal 5 2 6 4 5" xfId="16007"/>
    <cellStyle name="Normal 5 2 6 4 6" xfId="16008"/>
    <cellStyle name="Normal 5 2 6 4 7" xfId="16009"/>
    <cellStyle name="Normal 5 2 6 5" xfId="16010"/>
    <cellStyle name="Normal 5 2 6 5 2" xfId="16011"/>
    <cellStyle name="Normal 5 2 6 5 2 2" xfId="16012"/>
    <cellStyle name="Normal 5 2 6 5 2 3" xfId="16013"/>
    <cellStyle name="Normal 5 2 6 5 3" xfId="16014"/>
    <cellStyle name="Normal 5 2 6 5 3 2" xfId="35104"/>
    <cellStyle name="Normal 5 2 6 5 4" xfId="16015"/>
    <cellStyle name="Normal 5 2 6 5 5" xfId="16016"/>
    <cellStyle name="Normal 5 2 6 5 6" xfId="16017"/>
    <cellStyle name="Normal 5 2 6 6" xfId="16018"/>
    <cellStyle name="Normal 5 2 6 6 2" xfId="16019"/>
    <cellStyle name="Normal 5 2 6 6 2 2" xfId="16020"/>
    <cellStyle name="Normal 5 2 6 6 2 3" xfId="16021"/>
    <cellStyle name="Normal 5 2 6 6 3" xfId="16022"/>
    <cellStyle name="Normal 5 2 6 6 3 2" xfId="35283"/>
    <cellStyle name="Normal 5 2 6 6 4" xfId="16023"/>
    <cellStyle name="Normal 5 2 6 6 5" xfId="16024"/>
    <cellStyle name="Normal 5 2 6 6 6" xfId="16025"/>
    <cellStyle name="Normal 5 2 6 7" xfId="16026"/>
    <cellStyle name="Normal 5 2 6 7 2" xfId="16027"/>
    <cellStyle name="Normal 5 2 6 7 3" xfId="16028"/>
    <cellStyle name="Normal 5 2 6 8" xfId="16029"/>
    <cellStyle name="Normal 5 2 6 8 2" xfId="33590"/>
    <cellStyle name="Normal 5 2 6 9" xfId="16030"/>
    <cellStyle name="Normal 5 2 7" xfId="16031"/>
    <cellStyle name="Normal 5 2 7 10" xfId="16032"/>
    <cellStyle name="Normal 5 2 7 11" xfId="16033"/>
    <cellStyle name="Normal 5 2 7 2" xfId="16034"/>
    <cellStyle name="Normal 5 2 7 2 2" xfId="16035"/>
    <cellStyle name="Normal 5 2 7 2 2 2" xfId="16036"/>
    <cellStyle name="Normal 5 2 7 2 2 2 2" xfId="16037"/>
    <cellStyle name="Normal 5 2 7 2 2 2 3" xfId="16038"/>
    <cellStyle name="Normal 5 2 7 2 2 3" xfId="16039"/>
    <cellStyle name="Normal 5 2 7 2 2 3 2" xfId="34694"/>
    <cellStyle name="Normal 5 2 7 2 2 4" xfId="16040"/>
    <cellStyle name="Normal 5 2 7 2 2 5" xfId="16041"/>
    <cellStyle name="Normal 5 2 7 2 3" xfId="16042"/>
    <cellStyle name="Normal 5 2 7 2 3 2" xfId="16043"/>
    <cellStyle name="Normal 5 2 7 2 3 2 2" xfId="16044"/>
    <cellStyle name="Normal 5 2 7 2 3 2 3" xfId="16045"/>
    <cellStyle name="Normal 5 2 7 2 3 3" xfId="16046"/>
    <cellStyle name="Normal 5 2 7 2 3 3 2" xfId="35105"/>
    <cellStyle name="Normal 5 2 7 2 3 4" xfId="16047"/>
    <cellStyle name="Normal 5 2 7 2 3 5" xfId="16048"/>
    <cellStyle name="Normal 5 2 7 2 4" xfId="16049"/>
    <cellStyle name="Normal 5 2 7 2 4 2" xfId="16050"/>
    <cellStyle name="Normal 5 2 7 2 4 3" xfId="16051"/>
    <cellStyle name="Normal 5 2 7 2 5" xfId="16052"/>
    <cellStyle name="Normal 5 2 7 2 5 2" xfId="33593"/>
    <cellStyle name="Normal 5 2 7 2 6" xfId="16053"/>
    <cellStyle name="Normal 5 2 7 2 7" xfId="16054"/>
    <cellStyle name="Normal 5 2 7 2 8" xfId="16055"/>
    <cellStyle name="Normal 5 2 7 3" xfId="16056"/>
    <cellStyle name="Normal 5 2 7 3 2" xfId="16057"/>
    <cellStyle name="Normal 5 2 7 3 2 2" xfId="16058"/>
    <cellStyle name="Normal 5 2 7 3 2 2 2" xfId="16059"/>
    <cellStyle name="Normal 5 2 7 3 2 2 3" xfId="16060"/>
    <cellStyle name="Normal 5 2 7 3 2 3" xfId="16061"/>
    <cellStyle name="Normal 5 2 7 3 2 3 2" xfId="34985"/>
    <cellStyle name="Normal 5 2 7 3 2 4" xfId="16062"/>
    <cellStyle name="Normal 5 2 7 3 2 5" xfId="16063"/>
    <cellStyle name="Normal 5 2 7 3 3" xfId="16064"/>
    <cellStyle name="Normal 5 2 7 3 3 2" xfId="16065"/>
    <cellStyle name="Normal 5 2 7 3 3 2 2" xfId="16066"/>
    <cellStyle name="Normal 5 2 7 3 3 2 3" xfId="16067"/>
    <cellStyle name="Normal 5 2 7 3 3 3" xfId="16068"/>
    <cellStyle name="Normal 5 2 7 3 3 3 2" xfId="34695"/>
    <cellStyle name="Normal 5 2 7 3 3 4" xfId="16069"/>
    <cellStyle name="Normal 5 2 7 3 3 5" xfId="16070"/>
    <cellStyle name="Normal 5 2 7 3 4" xfId="16071"/>
    <cellStyle name="Normal 5 2 7 3 4 2" xfId="16072"/>
    <cellStyle name="Normal 5 2 7 3 4 3" xfId="16073"/>
    <cellStyle name="Normal 5 2 7 3 5" xfId="16074"/>
    <cellStyle name="Normal 5 2 7 3 5 2" xfId="33963"/>
    <cellStyle name="Normal 5 2 7 3 6" xfId="16075"/>
    <cellStyle name="Normal 5 2 7 3 7" xfId="16076"/>
    <cellStyle name="Normal 5 2 7 3 8" xfId="16077"/>
    <cellStyle name="Normal 5 2 7 4" xfId="16078"/>
    <cellStyle name="Normal 5 2 7 4 2" xfId="16079"/>
    <cellStyle name="Normal 5 2 7 4 2 2" xfId="16080"/>
    <cellStyle name="Normal 5 2 7 4 2 2 2" xfId="16081"/>
    <cellStyle name="Normal 5 2 7 4 2 2 3" xfId="16082"/>
    <cellStyle name="Normal 5 2 7 4 2 3" xfId="16083"/>
    <cellStyle name="Normal 5 2 7 4 2 3 2" xfId="35247"/>
    <cellStyle name="Normal 5 2 7 4 2 4" xfId="16084"/>
    <cellStyle name="Normal 5 2 7 4 2 5" xfId="16085"/>
    <cellStyle name="Normal 5 2 7 4 3" xfId="16086"/>
    <cellStyle name="Normal 5 2 7 4 3 2" xfId="16087"/>
    <cellStyle name="Normal 5 2 7 4 3 3" xfId="16088"/>
    <cellStyle name="Normal 5 2 7 4 4" xfId="16089"/>
    <cellStyle name="Normal 5 2 7 4 4 2" xfId="34081"/>
    <cellStyle name="Normal 5 2 7 4 5" xfId="16090"/>
    <cellStyle name="Normal 5 2 7 4 6" xfId="16091"/>
    <cellStyle name="Normal 5 2 7 4 7" xfId="16092"/>
    <cellStyle name="Normal 5 2 7 5" xfId="16093"/>
    <cellStyle name="Normal 5 2 7 5 2" xfId="16094"/>
    <cellStyle name="Normal 5 2 7 5 2 2" xfId="16095"/>
    <cellStyle name="Normal 5 2 7 5 2 3" xfId="16096"/>
    <cellStyle name="Normal 5 2 7 5 3" xfId="16097"/>
    <cellStyle name="Normal 5 2 7 5 3 2" xfId="35284"/>
    <cellStyle name="Normal 5 2 7 5 4" xfId="16098"/>
    <cellStyle name="Normal 5 2 7 5 5" xfId="16099"/>
    <cellStyle name="Normal 5 2 7 5 6" xfId="16100"/>
    <cellStyle name="Normal 5 2 7 6" xfId="16101"/>
    <cellStyle name="Normal 5 2 7 6 2" xfId="16102"/>
    <cellStyle name="Normal 5 2 7 6 2 2" xfId="16103"/>
    <cellStyle name="Normal 5 2 7 6 2 3" xfId="16104"/>
    <cellStyle name="Normal 5 2 7 6 3" xfId="16105"/>
    <cellStyle name="Normal 5 2 7 6 3 2" xfId="35106"/>
    <cellStyle name="Normal 5 2 7 6 4" xfId="16106"/>
    <cellStyle name="Normal 5 2 7 6 5" xfId="16107"/>
    <cellStyle name="Normal 5 2 7 6 6" xfId="16108"/>
    <cellStyle name="Normal 5 2 7 7" xfId="16109"/>
    <cellStyle name="Normal 5 2 7 7 2" xfId="16110"/>
    <cellStyle name="Normal 5 2 7 7 3" xfId="16111"/>
    <cellStyle name="Normal 5 2 7 8" xfId="16112"/>
    <cellStyle name="Normal 5 2 7 8 2" xfId="33592"/>
    <cellStyle name="Normal 5 2 7 9" xfId="16113"/>
    <cellStyle name="Normal 5 2 8" xfId="16114"/>
    <cellStyle name="Normal 5 2 8 10" xfId="16115"/>
    <cellStyle name="Normal 5 2 8 10 2" xfId="16116"/>
    <cellStyle name="Normal 5 2 8 10 3" xfId="16117"/>
    <cellStyle name="Normal 5 2 8 11" xfId="16118"/>
    <cellStyle name="Normal 5 2 8 12" xfId="16119"/>
    <cellStyle name="Normal 5 2 8 13" xfId="16120"/>
    <cellStyle name="Normal 5 2 8 14" xfId="16121"/>
    <cellStyle name="Normal 5 2 8 2" xfId="16122"/>
    <cellStyle name="Normal 5 2 8 2 10" xfId="16123"/>
    <cellStyle name="Normal 5 2 8 2 10 2" xfId="33594"/>
    <cellStyle name="Normal 5 2 8 2 11" xfId="16124"/>
    <cellStyle name="Normal 5 2 8 2 12" xfId="16125"/>
    <cellStyle name="Normal 5 2 8 2 13" xfId="16126"/>
    <cellStyle name="Normal 5 2 8 2 2" xfId="16127"/>
    <cellStyle name="Normal 5 2 8 2 2 10" xfId="16128"/>
    <cellStyle name="Normal 5 2 8 2 2 2" xfId="16129"/>
    <cellStyle name="Normal 5 2 8 2 2 2 2" xfId="16130"/>
    <cellStyle name="Normal 5 2 8 2 2 2 2 2" xfId="16131"/>
    <cellStyle name="Normal 5 2 8 2 2 2 2 2 2" xfId="16132"/>
    <cellStyle name="Normal 5 2 8 2 2 2 2 2 2 2" xfId="16133"/>
    <cellStyle name="Normal 5 2 8 2 2 2 2 2 2 2 2" xfId="16134"/>
    <cellStyle name="Normal 5 2 8 2 2 2 2 2 2 2 3" xfId="16135"/>
    <cellStyle name="Normal 5 2 8 2 2 2 2 2 2 3" xfId="16136"/>
    <cellStyle name="Normal 5 2 8 2 2 2 2 2 2 3 2" xfId="34492"/>
    <cellStyle name="Normal 5 2 8 2 2 2 2 2 2 4" xfId="16137"/>
    <cellStyle name="Normal 5 2 8 2 2 2 2 2 2 5" xfId="16138"/>
    <cellStyle name="Normal 5 2 8 2 2 2 2 2 3" xfId="16139"/>
    <cellStyle name="Normal 5 2 8 2 2 2 2 2 3 2" xfId="16140"/>
    <cellStyle name="Normal 5 2 8 2 2 2 2 2 3 3" xfId="16141"/>
    <cellStyle name="Normal 5 2 8 2 2 2 2 2 4" xfId="16142"/>
    <cellStyle name="Normal 5 2 8 2 2 2 2 2 4 2" xfId="33597"/>
    <cellStyle name="Normal 5 2 8 2 2 2 2 2 5" xfId="16143"/>
    <cellStyle name="Normal 5 2 8 2 2 2 2 2 6" xfId="16144"/>
    <cellStyle name="Normal 5 2 8 2 2 2 2 3" xfId="16145"/>
    <cellStyle name="Normal 5 2 8 2 2 2 2 3 2" xfId="16146"/>
    <cellStyle name="Normal 5 2 8 2 2 2 2 3 3" xfId="16147"/>
    <cellStyle name="Normal 5 2 8 2 2 2 2 4" xfId="16148"/>
    <cellStyle name="Normal 5 2 8 2 2 2 2 5" xfId="16149"/>
    <cellStyle name="Normal 5 2 8 2 2 2 2 6" xfId="16150"/>
    <cellStyle name="Normal 5 2 8 2 2 2 3" xfId="16151"/>
    <cellStyle name="Normal 5 2 8 2 2 2 3 2" xfId="16152"/>
    <cellStyle name="Normal 5 2 8 2 2 2 3 2 2" xfId="16153"/>
    <cellStyle name="Normal 5 2 8 2 2 2 3 2 2 2" xfId="16154"/>
    <cellStyle name="Normal 5 2 8 2 2 2 3 2 2 3" xfId="16155"/>
    <cellStyle name="Normal 5 2 8 2 2 2 3 2 3" xfId="16156"/>
    <cellStyle name="Normal 5 2 8 2 2 2 3 2 3 2" xfId="34213"/>
    <cellStyle name="Normal 5 2 8 2 2 2 3 2 4" xfId="16157"/>
    <cellStyle name="Normal 5 2 8 2 2 2 3 2 5" xfId="16158"/>
    <cellStyle name="Normal 5 2 8 2 2 2 3 3" xfId="16159"/>
    <cellStyle name="Normal 5 2 8 2 2 2 3 3 2" xfId="16160"/>
    <cellStyle name="Normal 5 2 8 2 2 2 3 3 3" xfId="16161"/>
    <cellStyle name="Normal 5 2 8 2 2 2 3 4" xfId="16162"/>
    <cellStyle name="Normal 5 2 8 2 2 2 3 4 2" xfId="33598"/>
    <cellStyle name="Normal 5 2 8 2 2 2 3 5" xfId="16163"/>
    <cellStyle name="Normal 5 2 8 2 2 2 3 6" xfId="16164"/>
    <cellStyle name="Normal 5 2 8 2 2 2 4" xfId="16165"/>
    <cellStyle name="Normal 5 2 8 2 2 2 4 2" xfId="16166"/>
    <cellStyle name="Normal 5 2 8 2 2 2 4 2 2" xfId="16167"/>
    <cellStyle name="Normal 5 2 8 2 2 2 4 2 3" xfId="16168"/>
    <cellStyle name="Normal 5 2 8 2 2 2 4 3" xfId="16169"/>
    <cellStyle name="Normal 5 2 8 2 2 2 4 3 2" xfId="34594"/>
    <cellStyle name="Normal 5 2 8 2 2 2 4 4" xfId="16170"/>
    <cellStyle name="Normal 5 2 8 2 2 2 4 5" xfId="16171"/>
    <cellStyle name="Normal 5 2 8 2 2 2 5" xfId="16172"/>
    <cellStyle name="Normal 5 2 8 2 2 2 5 2" xfId="16173"/>
    <cellStyle name="Normal 5 2 8 2 2 2 5 3" xfId="16174"/>
    <cellStyle name="Normal 5 2 8 2 2 2 6" xfId="16175"/>
    <cellStyle name="Normal 5 2 8 2 2 2 6 2" xfId="33596"/>
    <cellStyle name="Normal 5 2 8 2 2 2 7" xfId="16176"/>
    <cellStyle name="Normal 5 2 8 2 2 2 8" xfId="16177"/>
    <cellStyle name="Normal 5 2 8 2 2 3" xfId="16178"/>
    <cellStyle name="Normal 5 2 8 2 2 3 2" xfId="16179"/>
    <cellStyle name="Normal 5 2 8 2 2 3 2 2" xfId="16180"/>
    <cellStyle name="Normal 5 2 8 2 2 3 2 2 2" xfId="16181"/>
    <cellStyle name="Normal 5 2 8 2 2 3 2 2 3" xfId="16182"/>
    <cellStyle name="Normal 5 2 8 2 2 3 2 3" xfId="16183"/>
    <cellStyle name="Normal 5 2 8 2 2 3 2 3 2" xfId="34470"/>
    <cellStyle name="Normal 5 2 8 2 2 3 2 4" xfId="16184"/>
    <cellStyle name="Normal 5 2 8 2 2 3 2 5" xfId="16185"/>
    <cellStyle name="Normal 5 2 8 2 2 3 3" xfId="16186"/>
    <cellStyle name="Normal 5 2 8 2 2 3 3 2" xfId="16187"/>
    <cellStyle name="Normal 5 2 8 2 2 3 3 3" xfId="16188"/>
    <cellStyle name="Normal 5 2 8 2 2 3 4" xfId="16189"/>
    <cellStyle name="Normal 5 2 8 2 2 3 4 2" xfId="33599"/>
    <cellStyle name="Normal 5 2 8 2 2 3 5" xfId="16190"/>
    <cellStyle name="Normal 5 2 8 2 2 3 6" xfId="16191"/>
    <cellStyle name="Normal 5 2 8 2 2 4" xfId="16192"/>
    <cellStyle name="Normal 5 2 8 2 2 4 2" xfId="16193"/>
    <cellStyle name="Normal 5 2 8 2 2 4 2 2" xfId="16194"/>
    <cellStyle name="Normal 5 2 8 2 2 4 2 2 2" xfId="16195"/>
    <cellStyle name="Normal 5 2 8 2 2 4 2 2 3" xfId="16196"/>
    <cellStyle name="Normal 5 2 8 2 2 4 2 3" xfId="16197"/>
    <cellStyle name="Normal 5 2 8 2 2 4 2 4" xfId="16198"/>
    <cellStyle name="Normal 5 2 8 2 2 4 2 5" xfId="16199"/>
    <cellStyle name="Normal 5 2 8 2 2 4 3" xfId="16200"/>
    <cellStyle name="Normal 5 2 8 2 2 4 3 2" xfId="16201"/>
    <cellStyle name="Normal 5 2 8 2 2 4 3 2 2" xfId="16202"/>
    <cellStyle name="Normal 5 2 8 2 2 4 3 2 3" xfId="16203"/>
    <cellStyle name="Normal 5 2 8 2 2 4 3 3" xfId="16204"/>
    <cellStyle name="Normal 5 2 8 2 2 4 3 3 2" xfId="34906"/>
    <cellStyle name="Normal 5 2 8 2 2 4 3 4" xfId="16205"/>
    <cellStyle name="Normal 5 2 8 2 2 4 3 5" xfId="16206"/>
    <cellStyle name="Normal 5 2 8 2 2 4 4" xfId="16207"/>
    <cellStyle name="Normal 5 2 8 2 2 4 4 2" xfId="16208"/>
    <cellStyle name="Normal 5 2 8 2 2 4 4 3" xfId="16209"/>
    <cellStyle name="Normal 5 2 8 2 2 4 5" xfId="16210"/>
    <cellStyle name="Normal 5 2 8 2 2 4 5 2" xfId="33600"/>
    <cellStyle name="Normal 5 2 8 2 2 4 6" xfId="16211"/>
    <cellStyle name="Normal 5 2 8 2 2 4 7" xfId="16212"/>
    <cellStyle name="Normal 5 2 8 2 2 5" xfId="16213"/>
    <cellStyle name="Normal 5 2 8 2 2 5 2" xfId="16214"/>
    <cellStyle name="Normal 5 2 8 2 2 5 2 2" xfId="16215"/>
    <cellStyle name="Normal 5 2 8 2 2 5 2 3" xfId="16216"/>
    <cellStyle name="Normal 5 2 8 2 2 5 3" xfId="16217"/>
    <cellStyle name="Normal 5 2 8 2 2 5 4" xfId="16218"/>
    <cellStyle name="Normal 5 2 8 2 2 5 5" xfId="16219"/>
    <cellStyle name="Normal 5 2 8 2 2 6" xfId="16220"/>
    <cellStyle name="Normal 5 2 8 2 2 6 2" xfId="16221"/>
    <cellStyle name="Normal 5 2 8 2 2 6 2 2" xfId="16222"/>
    <cellStyle name="Normal 5 2 8 2 2 6 2 3" xfId="16223"/>
    <cellStyle name="Normal 5 2 8 2 2 6 3" xfId="16224"/>
    <cellStyle name="Normal 5 2 8 2 2 6 3 2" xfId="34471"/>
    <cellStyle name="Normal 5 2 8 2 2 6 4" xfId="16225"/>
    <cellStyle name="Normal 5 2 8 2 2 6 5" xfId="16226"/>
    <cellStyle name="Normal 5 2 8 2 2 7" xfId="16227"/>
    <cellStyle name="Normal 5 2 8 2 2 7 2" xfId="16228"/>
    <cellStyle name="Normal 5 2 8 2 2 7 3" xfId="16229"/>
    <cellStyle name="Normal 5 2 8 2 2 8" xfId="16230"/>
    <cellStyle name="Normal 5 2 8 2 2 8 2" xfId="33595"/>
    <cellStyle name="Normal 5 2 8 2 2 9" xfId="16231"/>
    <cellStyle name="Normal 5 2 8 2 3" xfId="16232"/>
    <cellStyle name="Normal 5 2 8 2 3 2" xfId="16233"/>
    <cellStyle name="Normal 5 2 8 2 3 2 2" xfId="16234"/>
    <cellStyle name="Normal 5 2 8 2 3 2 2 2" xfId="16235"/>
    <cellStyle name="Normal 5 2 8 2 3 2 2 2 2" xfId="16236"/>
    <cellStyle name="Normal 5 2 8 2 3 2 2 2 3" xfId="16237"/>
    <cellStyle name="Normal 5 2 8 2 3 2 2 3" xfId="16238"/>
    <cellStyle name="Normal 5 2 8 2 3 2 2 3 2" xfId="34595"/>
    <cellStyle name="Normal 5 2 8 2 3 2 2 4" xfId="16239"/>
    <cellStyle name="Normal 5 2 8 2 3 2 2 5" xfId="16240"/>
    <cellStyle name="Normal 5 2 8 2 3 2 3" xfId="16241"/>
    <cellStyle name="Normal 5 2 8 2 3 2 3 2" xfId="16242"/>
    <cellStyle name="Normal 5 2 8 2 3 2 3 3" xfId="16243"/>
    <cellStyle name="Normal 5 2 8 2 3 2 4" xfId="16244"/>
    <cellStyle name="Normal 5 2 8 2 3 2 4 2" xfId="33601"/>
    <cellStyle name="Normal 5 2 8 2 3 2 5" xfId="16245"/>
    <cellStyle name="Normal 5 2 8 2 3 2 6" xfId="16246"/>
    <cellStyle name="Normal 5 2 8 2 3 3" xfId="16247"/>
    <cellStyle name="Normal 5 2 8 2 3 3 2" xfId="16248"/>
    <cellStyle name="Normal 5 2 8 2 3 3 3" xfId="16249"/>
    <cellStyle name="Normal 5 2 8 2 3 4" xfId="16250"/>
    <cellStyle name="Normal 5 2 8 2 3 5" xfId="16251"/>
    <cellStyle name="Normal 5 2 8 2 3 6" xfId="16252"/>
    <cellStyle name="Normal 5 2 8 2 4" xfId="16253"/>
    <cellStyle name="Normal 5 2 8 2 4 2" xfId="16254"/>
    <cellStyle name="Normal 5 2 8 2 4 2 2" xfId="16255"/>
    <cellStyle name="Normal 5 2 8 2 4 2 2 2" xfId="16256"/>
    <cellStyle name="Normal 5 2 8 2 4 2 2 3" xfId="16257"/>
    <cellStyle name="Normal 5 2 8 2 4 2 3" xfId="16258"/>
    <cellStyle name="Normal 5 2 8 2 4 2 3 2" xfId="34472"/>
    <cellStyle name="Normal 5 2 8 2 4 2 4" xfId="16259"/>
    <cellStyle name="Normal 5 2 8 2 4 2 5" xfId="16260"/>
    <cellStyle name="Normal 5 2 8 2 4 3" xfId="16261"/>
    <cellStyle name="Normal 5 2 8 2 4 3 2" xfId="16262"/>
    <cellStyle name="Normal 5 2 8 2 4 3 3" xfId="16263"/>
    <cellStyle name="Normal 5 2 8 2 4 4" xfId="16264"/>
    <cellStyle name="Normal 5 2 8 2 4 4 2" xfId="33602"/>
    <cellStyle name="Normal 5 2 8 2 4 5" xfId="16265"/>
    <cellStyle name="Normal 5 2 8 2 4 6" xfId="16266"/>
    <cellStyle name="Normal 5 2 8 2 5" xfId="16267"/>
    <cellStyle name="Normal 5 2 8 2 5 2" xfId="16268"/>
    <cellStyle name="Normal 5 2 8 2 5 2 2" xfId="16269"/>
    <cellStyle name="Normal 5 2 8 2 5 2 2 2" xfId="16270"/>
    <cellStyle name="Normal 5 2 8 2 5 2 2 2 2" xfId="16271"/>
    <cellStyle name="Normal 5 2 8 2 5 2 2 2 3" xfId="16272"/>
    <cellStyle name="Normal 5 2 8 2 5 2 2 3" xfId="16273"/>
    <cellStyle name="Normal 5 2 8 2 5 2 2 4" xfId="16274"/>
    <cellStyle name="Normal 5 2 8 2 5 2 2 5" xfId="16275"/>
    <cellStyle name="Normal 5 2 8 2 5 2 3" xfId="16276"/>
    <cellStyle name="Normal 5 2 8 2 5 2 3 2" xfId="16277"/>
    <cellStyle name="Normal 5 2 8 2 5 2 3 2 2" xfId="16278"/>
    <cellStyle name="Normal 5 2 8 2 5 2 3 2 3" xfId="16279"/>
    <cellStyle name="Normal 5 2 8 2 5 2 3 3" xfId="16280"/>
    <cellStyle name="Normal 5 2 8 2 5 2 3 3 2" xfId="34473"/>
    <cellStyle name="Normal 5 2 8 2 5 2 3 4" xfId="16281"/>
    <cellStyle name="Normal 5 2 8 2 5 2 3 5" xfId="16282"/>
    <cellStyle name="Normal 5 2 8 2 5 2 4" xfId="16283"/>
    <cellStyle name="Normal 5 2 8 2 5 2 4 2" xfId="16284"/>
    <cellStyle name="Normal 5 2 8 2 5 2 4 3" xfId="16285"/>
    <cellStyle name="Normal 5 2 8 2 5 2 5" xfId="16286"/>
    <cellStyle name="Normal 5 2 8 2 5 2 5 2" xfId="33603"/>
    <cellStyle name="Normal 5 2 8 2 5 2 6" xfId="16287"/>
    <cellStyle name="Normal 5 2 8 2 5 2 7" xfId="16288"/>
    <cellStyle name="Normal 5 2 8 2 5 3" xfId="16289"/>
    <cellStyle name="Normal 5 2 8 2 5 3 2" xfId="16290"/>
    <cellStyle name="Normal 5 2 8 2 5 3 2 2" xfId="16291"/>
    <cellStyle name="Normal 5 2 8 2 5 3 2 3" xfId="16292"/>
    <cellStyle name="Normal 5 2 8 2 5 3 3" xfId="16293"/>
    <cellStyle name="Normal 5 2 8 2 5 3 4" xfId="16294"/>
    <cellStyle name="Normal 5 2 8 2 5 3 5" xfId="16295"/>
    <cellStyle name="Normal 5 2 8 2 5 4" xfId="16296"/>
    <cellStyle name="Normal 5 2 8 2 5 4 2" xfId="16297"/>
    <cellStyle name="Normal 5 2 8 2 5 4 3" xfId="16298"/>
    <cellStyle name="Normal 5 2 8 2 5 5" xfId="16299"/>
    <cellStyle name="Normal 5 2 8 2 5 6" xfId="16300"/>
    <cellStyle name="Normal 5 2 8 2 5 7" xfId="16301"/>
    <cellStyle name="Normal 5 2 8 2 6" xfId="16302"/>
    <cellStyle name="Normal 5 2 8 2 6 2" xfId="16303"/>
    <cellStyle name="Normal 5 2 8 2 6 2 2" xfId="16304"/>
    <cellStyle name="Normal 5 2 8 2 6 2 2 2" xfId="16305"/>
    <cellStyle name="Normal 5 2 8 2 6 2 2 2 2" xfId="16306"/>
    <cellStyle name="Normal 5 2 8 2 6 2 2 2 3" xfId="16307"/>
    <cellStyle name="Normal 5 2 8 2 6 2 2 3" xfId="16308"/>
    <cellStyle name="Normal 5 2 8 2 6 2 2 3 2" xfId="34826"/>
    <cellStyle name="Normal 5 2 8 2 6 2 2 4" xfId="16309"/>
    <cellStyle name="Normal 5 2 8 2 6 2 2 5" xfId="16310"/>
    <cellStyle name="Normal 5 2 8 2 6 2 3" xfId="16311"/>
    <cellStyle name="Normal 5 2 8 2 6 2 3 2" xfId="16312"/>
    <cellStyle name="Normal 5 2 8 2 6 2 3 3" xfId="16313"/>
    <cellStyle name="Normal 5 2 8 2 6 2 4" xfId="16314"/>
    <cellStyle name="Normal 5 2 8 2 6 2 4 2" xfId="33604"/>
    <cellStyle name="Normal 5 2 8 2 6 2 5" xfId="16315"/>
    <cellStyle name="Normal 5 2 8 2 6 2 6" xfId="16316"/>
    <cellStyle name="Normal 5 2 8 2 6 3" xfId="16317"/>
    <cellStyle name="Normal 5 2 8 2 6 3 2" xfId="16318"/>
    <cellStyle name="Normal 5 2 8 2 6 3 3" xfId="16319"/>
    <cellStyle name="Normal 5 2 8 2 6 4" xfId="16320"/>
    <cellStyle name="Normal 5 2 8 2 6 5" xfId="16321"/>
    <cellStyle name="Normal 5 2 8 2 6 6" xfId="16322"/>
    <cellStyle name="Normal 5 2 8 2 7" xfId="16323"/>
    <cellStyle name="Normal 5 2 8 2 7 2" xfId="16324"/>
    <cellStyle name="Normal 5 2 8 2 7 2 2" xfId="16325"/>
    <cellStyle name="Normal 5 2 8 2 7 2 3" xfId="16326"/>
    <cellStyle name="Normal 5 2 8 2 7 3" xfId="16327"/>
    <cellStyle name="Normal 5 2 8 2 7 3 2" xfId="34863"/>
    <cellStyle name="Normal 5 2 8 2 7 4" xfId="16328"/>
    <cellStyle name="Normal 5 2 8 2 7 5" xfId="16329"/>
    <cellStyle name="Normal 5 2 8 2 8" xfId="16330"/>
    <cellStyle name="Normal 5 2 8 2 8 2" xfId="16331"/>
    <cellStyle name="Normal 5 2 8 2 8 2 2" xfId="16332"/>
    <cellStyle name="Normal 5 2 8 2 8 2 3" xfId="16333"/>
    <cellStyle name="Normal 5 2 8 2 8 3" xfId="16334"/>
    <cellStyle name="Normal 5 2 8 2 8 3 2" xfId="35285"/>
    <cellStyle name="Normal 5 2 8 2 8 4" xfId="16335"/>
    <cellStyle name="Normal 5 2 8 2 8 5" xfId="16336"/>
    <cellStyle name="Normal 5 2 8 2 9" xfId="16337"/>
    <cellStyle name="Normal 5 2 8 2 9 2" xfId="16338"/>
    <cellStyle name="Normal 5 2 8 2 9 3" xfId="16339"/>
    <cellStyle name="Normal 5 2 8 3" xfId="16340"/>
    <cellStyle name="Normal 5 2 8 3 2" xfId="16341"/>
    <cellStyle name="Normal 5 2 8 3 2 2" xfId="16342"/>
    <cellStyle name="Normal 5 2 8 3 2 2 2" xfId="16343"/>
    <cellStyle name="Normal 5 2 8 3 2 2 2 2" xfId="16344"/>
    <cellStyle name="Normal 5 2 8 3 2 2 2 3" xfId="16345"/>
    <cellStyle name="Normal 5 2 8 3 2 2 3" xfId="16346"/>
    <cellStyle name="Normal 5 2 8 3 2 2 3 2" xfId="34926"/>
    <cellStyle name="Normal 5 2 8 3 2 2 4" xfId="16347"/>
    <cellStyle name="Normal 5 2 8 3 2 2 5" xfId="16348"/>
    <cellStyle name="Normal 5 2 8 3 2 3" xfId="16349"/>
    <cellStyle name="Normal 5 2 8 3 2 3 2" xfId="16350"/>
    <cellStyle name="Normal 5 2 8 3 2 3 3" xfId="16351"/>
    <cellStyle name="Normal 5 2 8 3 2 4" xfId="16352"/>
    <cellStyle name="Normal 5 2 8 3 2 4 2" xfId="33606"/>
    <cellStyle name="Normal 5 2 8 3 2 5" xfId="16353"/>
    <cellStyle name="Normal 5 2 8 3 2 6" xfId="16354"/>
    <cellStyle name="Normal 5 2 8 3 3" xfId="16355"/>
    <cellStyle name="Normal 5 2 8 3 3 2" xfId="16356"/>
    <cellStyle name="Normal 5 2 8 3 3 2 2" xfId="16357"/>
    <cellStyle name="Normal 5 2 8 3 3 2 3" xfId="16358"/>
    <cellStyle name="Normal 5 2 8 3 3 3" xfId="16359"/>
    <cellStyle name="Normal 5 2 8 3 3 3 2" xfId="34495"/>
    <cellStyle name="Normal 5 2 8 3 3 4" xfId="16360"/>
    <cellStyle name="Normal 5 2 8 3 3 5" xfId="16361"/>
    <cellStyle name="Normal 5 2 8 3 4" xfId="16362"/>
    <cellStyle name="Normal 5 2 8 3 4 2" xfId="16363"/>
    <cellStyle name="Normal 5 2 8 3 4 2 2" xfId="16364"/>
    <cellStyle name="Normal 5 2 8 3 4 2 3" xfId="16365"/>
    <cellStyle name="Normal 5 2 8 3 4 3" xfId="16366"/>
    <cellStyle name="Normal 5 2 8 3 4 3 2" xfId="35107"/>
    <cellStyle name="Normal 5 2 8 3 4 4" xfId="16367"/>
    <cellStyle name="Normal 5 2 8 3 4 5" xfId="16368"/>
    <cellStyle name="Normal 5 2 8 3 5" xfId="16369"/>
    <cellStyle name="Normal 5 2 8 3 5 2" xfId="16370"/>
    <cellStyle name="Normal 5 2 8 3 5 3" xfId="16371"/>
    <cellStyle name="Normal 5 2 8 3 6" xfId="16372"/>
    <cellStyle name="Normal 5 2 8 3 6 2" xfId="33605"/>
    <cellStyle name="Normal 5 2 8 3 7" xfId="16373"/>
    <cellStyle name="Normal 5 2 8 3 8" xfId="16374"/>
    <cellStyle name="Normal 5 2 8 3 9" xfId="16375"/>
    <cellStyle name="Normal 5 2 8 4" xfId="16376"/>
    <cellStyle name="Normal 5 2 8 4 10" xfId="16377"/>
    <cellStyle name="Normal 5 2 8 4 11" xfId="16378"/>
    <cellStyle name="Normal 5 2 8 4 2" xfId="16379"/>
    <cellStyle name="Normal 5 2 8 4 2 2" xfId="16380"/>
    <cellStyle name="Normal 5 2 8 4 2 2 2" xfId="16381"/>
    <cellStyle name="Normal 5 2 8 4 2 2 2 2" xfId="16382"/>
    <cellStyle name="Normal 5 2 8 4 2 2 2 2 2" xfId="16383"/>
    <cellStyle name="Normal 5 2 8 4 2 2 2 2 3" xfId="16384"/>
    <cellStyle name="Normal 5 2 8 4 2 2 2 3" xfId="16385"/>
    <cellStyle name="Normal 5 2 8 4 2 2 2 4" xfId="16386"/>
    <cellStyle name="Normal 5 2 8 4 2 2 2 5" xfId="16387"/>
    <cellStyle name="Normal 5 2 8 4 2 2 3" xfId="16388"/>
    <cellStyle name="Normal 5 2 8 4 2 2 3 2" xfId="16389"/>
    <cellStyle name="Normal 5 2 8 4 2 2 3 2 2" xfId="16390"/>
    <cellStyle name="Normal 5 2 8 4 2 2 3 2 3" xfId="16391"/>
    <cellStyle name="Normal 5 2 8 4 2 2 3 3" xfId="16392"/>
    <cellStyle name="Normal 5 2 8 4 2 2 3 3 2" xfId="34827"/>
    <cellStyle name="Normal 5 2 8 4 2 2 3 4" xfId="16393"/>
    <cellStyle name="Normal 5 2 8 4 2 2 3 5" xfId="16394"/>
    <cellStyle name="Normal 5 2 8 4 2 2 4" xfId="16395"/>
    <cellStyle name="Normal 5 2 8 4 2 2 4 2" xfId="16396"/>
    <cellStyle name="Normal 5 2 8 4 2 2 4 3" xfId="16397"/>
    <cellStyle name="Normal 5 2 8 4 2 2 5" xfId="16398"/>
    <cellStyle name="Normal 5 2 8 4 2 2 5 2" xfId="33608"/>
    <cellStyle name="Normal 5 2 8 4 2 2 6" xfId="16399"/>
    <cellStyle name="Normal 5 2 8 4 2 2 7" xfId="16400"/>
    <cellStyle name="Normal 5 2 8 4 2 3" xfId="16401"/>
    <cellStyle name="Normal 5 2 8 4 2 3 2" xfId="16402"/>
    <cellStyle name="Normal 5 2 8 4 2 3 2 2" xfId="16403"/>
    <cellStyle name="Normal 5 2 8 4 2 3 2 3" xfId="16404"/>
    <cellStyle name="Normal 5 2 8 4 2 3 3" xfId="16405"/>
    <cellStyle name="Normal 5 2 8 4 2 3 4" xfId="16406"/>
    <cellStyle name="Normal 5 2 8 4 2 3 5" xfId="16407"/>
    <cellStyle name="Normal 5 2 8 4 2 4" xfId="16408"/>
    <cellStyle name="Normal 5 2 8 4 2 4 2" xfId="16409"/>
    <cellStyle name="Normal 5 2 8 4 2 4 3" xfId="16410"/>
    <cellStyle name="Normal 5 2 8 4 2 5" xfId="16411"/>
    <cellStyle name="Normal 5 2 8 4 2 6" xfId="16412"/>
    <cellStyle name="Normal 5 2 8 4 2 7" xfId="16413"/>
    <cellStyle name="Normal 5 2 8 4 3" xfId="16414"/>
    <cellStyle name="Normal 5 2 8 4 3 2" xfId="16415"/>
    <cellStyle name="Normal 5 2 8 4 3 2 2" xfId="16416"/>
    <cellStyle name="Normal 5 2 8 4 3 2 3" xfId="16417"/>
    <cellStyle name="Normal 5 2 8 4 3 3" xfId="16418"/>
    <cellStyle name="Normal 5 2 8 4 3 4" xfId="16419"/>
    <cellStyle name="Normal 5 2 8 4 3 5" xfId="16420"/>
    <cellStyle name="Normal 5 2 8 4 4" xfId="16421"/>
    <cellStyle name="Normal 5 2 8 4 4 2" xfId="16422"/>
    <cellStyle name="Normal 5 2 8 4 4 2 2" xfId="16423"/>
    <cellStyle name="Normal 5 2 8 4 4 2 2 2" xfId="16424"/>
    <cellStyle name="Normal 5 2 8 4 4 2 2 2 2" xfId="16425"/>
    <cellStyle name="Normal 5 2 8 4 4 2 2 2 3" xfId="16426"/>
    <cellStyle name="Normal 5 2 8 4 4 2 2 3" xfId="16427"/>
    <cellStyle name="Normal 5 2 8 4 4 2 2 3 2" xfId="34696"/>
    <cellStyle name="Normal 5 2 8 4 4 2 2 4" xfId="16428"/>
    <cellStyle name="Normal 5 2 8 4 4 2 2 5" xfId="16429"/>
    <cellStyle name="Normal 5 2 8 4 4 2 3" xfId="16430"/>
    <cellStyle name="Normal 5 2 8 4 4 2 3 2" xfId="16431"/>
    <cellStyle name="Normal 5 2 8 4 4 2 3 3" xfId="16432"/>
    <cellStyle name="Normal 5 2 8 4 4 2 4" xfId="16433"/>
    <cellStyle name="Normal 5 2 8 4 4 2 4 2" xfId="33609"/>
    <cellStyle name="Normal 5 2 8 4 4 2 5" xfId="16434"/>
    <cellStyle name="Normal 5 2 8 4 4 2 6" xfId="16435"/>
    <cellStyle name="Normal 5 2 8 4 4 3" xfId="16436"/>
    <cellStyle name="Normal 5 2 8 4 4 3 2" xfId="16437"/>
    <cellStyle name="Normal 5 2 8 4 4 3 3" xfId="16438"/>
    <cellStyle name="Normal 5 2 8 4 4 4" xfId="16439"/>
    <cellStyle name="Normal 5 2 8 4 4 5" xfId="16440"/>
    <cellStyle name="Normal 5 2 8 4 4 6" xfId="16441"/>
    <cellStyle name="Normal 5 2 8 4 5" xfId="16442"/>
    <cellStyle name="Normal 5 2 8 4 5 2" xfId="16443"/>
    <cellStyle name="Normal 5 2 8 4 5 2 2" xfId="16444"/>
    <cellStyle name="Normal 5 2 8 4 5 2 3" xfId="16445"/>
    <cellStyle name="Normal 5 2 8 4 5 3" xfId="16446"/>
    <cellStyle name="Normal 5 2 8 4 5 3 2" xfId="34697"/>
    <cellStyle name="Normal 5 2 8 4 5 4" xfId="16447"/>
    <cellStyle name="Normal 5 2 8 4 5 5" xfId="16448"/>
    <cellStyle name="Normal 5 2 8 4 6" xfId="16449"/>
    <cellStyle name="Normal 5 2 8 4 6 2" xfId="16450"/>
    <cellStyle name="Normal 5 2 8 4 6 2 2" xfId="16451"/>
    <cellStyle name="Normal 5 2 8 4 6 2 3" xfId="16452"/>
    <cellStyle name="Normal 5 2 8 4 6 3" xfId="16453"/>
    <cellStyle name="Normal 5 2 8 4 6 3 2" xfId="35108"/>
    <cellStyle name="Normal 5 2 8 4 6 4" xfId="16454"/>
    <cellStyle name="Normal 5 2 8 4 6 5" xfId="16455"/>
    <cellStyle name="Normal 5 2 8 4 7" xfId="16456"/>
    <cellStyle name="Normal 5 2 8 4 7 2" xfId="16457"/>
    <cellStyle name="Normal 5 2 8 4 7 3" xfId="16458"/>
    <cellStyle name="Normal 5 2 8 4 8" xfId="16459"/>
    <cellStyle name="Normal 5 2 8 4 8 2" xfId="33607"/>
    <cellStyle name="Normal 5 2 8 4 9" xfId="16460"/>
    <cellStyle name="Normal 5 2 8 5" xfId="16461"/>
    <cellStyle name="Normal 5 2 8 5 2" xfId="16462"/>
    <cellStyle name="Normal 5 2 8 5 2 2" xfId="16463"/>
    <cellStyle name="Normal 5 2 8 5 2 2 2" xfId="16464"/>
    <cellStyle name="Normal 5 2 8 5 2 2 3" xfId="16465"/>
    <cellStyle name="Normal 5 2 8 5 2 3" xfId="16466"/>
    <cellStyle name="Normal 5 2 8 5 2 3 2" xfId="35109"/>
    <cellStyle name="Normal 5 2 8 5 2 4" xfId="16467"/>
    <cellStyle name="Normal 5 2 8 5 2 5" xfId="16468"/>
    <cellStyle name="Normal 5 2 8 5 3" xfId="16469"/>
    <cellStyle name="Normal 5 2 8 5 3 2" xfId="16470"/>
    <cellStyle name="Normal 5 2 8 5 3 3" xfId="16471"/>
    <cellStyle name="Normal 5 2 8 5 4" xfId="16472"/>
    <cellStyle name="Normal 5 2 8 5 5" xfId="16473"/>
    <cellStyle name="Normal 5 2 8 5 6" xfId="16474"/>
    <cellStyle name="Normal 5 2 8 5 7" xfId="16475"/>
    <cellStyle name="Normal 5 2 8 6" xfId="16476"/>
    <cellStyle name="Normal 5 2 8 6 10" xfId="16477"/>
    <cellStyle name="Normal 5 2 8 6 2" xfId="16478"/>
    <cellStyle name="Normal 5 2 8 6 2 2" xfId="16479"/>
    <cellStyle name="Normal 5 2 8 6 2 2 2" xfId="16480"/>
    <cellStyle name="Normal 5 2 8 6 2 2 2 2" xfId="16481"/>
    <cellStyle name="Normal 5 2 8 6 2 2 2 2 2" xfId="16482"/>
    <cellStyle name="Normal 5 2 8 6 2 2 2 2 3" xfId="16483"/>
    <cellStyle name="Normal 5 2 8 6 2 2 2 3" xfId="16484"/>
    <cellStyle name="Normal 5 2 8 6 2 2 2 3 2" xfId="34905"/>
    <cellStyle name="Normal 5 2 8 6 2 2 2 4" xfId="16485"/>
    <cellStyle name="Normal 5 2 8 6 2 2 2 5" xfId="16486"/>
    <cellStyle name="Normal 5 2 8 6 2 2 3" xfId="16487"/>
    <cellStyle name="Normal 5 2 8 6 2 2 3 2" xfId="16488"/>
    <cellStyle name="Normal 5 2 8 6 2 2 3 3" xfId="16489"/>
    <cellStyle name="Normal 5 2 8 6 2 2 4" xfId="16490"/>
    <cellStyle name="Normal 5 2 8 6 2 2 4 2" xfId="33611"/>
    <cellStyle name="Normal 5 2 8 6 2 2 5" xfId="16491"/>
    <cellStyle name="Normal 5 2 8 6 2 2 6" xfId="16492"/>
    <cellStyle name="Normal 5 2 8 6 2 3" xfId="16493"/>
    <cellStyle name="Normal 5 2 8 6 2 3 2" xfId="16494"/>
    <cellStyle name="Normal 5 2 8 6 2 3 3" xfId="16495"/>
    <cellStyle name="Normal 5 2 8 6 2 4" xfId="16496"/>
    <cellStyle name="Normal 5 2 8 6 2 5" xfId="16497"/>
    <cellStyle name="Normal 5 2 8 6 2 6" xfId="16498"/>
    <cellStyle name="Normal 5 2 8 6 3" xfId="16499"/>
    <cellStyle name="Normal 5 2 8 6 3 2" xfId="16500"/>
    <cellStyle name="Normal 5 2 8 6 3 2 2" xfId="16501"/>
    <cellStyle name="Normal 5 2 8 6 3 2 2 2" xfId="16502"/>
    <cellStyle name="Normal 5 2 8 6 3 2 2 3" xfId="16503"/>
    <cellStyle name="Normal 5 2 8 6 3 2 3" xfId="16504"/>
    <cellStyle name="Normal 5 2 8 6 3 2 3 2" xfId="34698"/>
    <cellStyle name="Normal 5 2 8 6 3 2 4" xfId="16505"/>
    <cellStyle name="Normal 5 2 8 6 3 2 5" xfId="16506"/>
    <cellStyle name="Normal 5 2 8 6 3 3" xfId="16507"/>
    <cellStyle name="Normal 5 2 8 6 3 3 2" xfId="16508"/>
    <cellStyle name="Normal 5 2 8 6 3 3 3" xfId="16509"/>
    <cellStyle name="Normal 5 2 8 6 3 4" xfId="16510"/>
    <cellStyle name="Normal 5 2 8 6 3 4 2" xfId="33612"/>
    <cellStyle name="Normal 5 2 8 6 3 5" xfId="16511"/>
    <cellStyle name="Normal 5 2 8 6 3 6" xfId="16512"/>
    <cellStyle name="Normal 5 2 8 6 4" xfId="16513"/>
    <cellStyle name="Normal 5 2 8 6 4 2" xfId="16514"/>
    <cellStyle name="Normal 5 2 8 6 4 2 2" xfId="16515"/>
    <cellStyle name="Normal 5 2 8 6 4 2 3" xfId="16516"/>
    <cellStyle name="Normal 5 2 8 6 4 3" xfId="16517"/>
    <cellStyle name="Normal 5 2 8 6 4 3 2" xfId="34596"/>
    <cellStyle name="Normal 5 2 8 6 4 4" xfId="16518"/>
    <cellStyle name="Normal 5 2 8 6 4 5" xfId="16519"/>
    <cellStyle name="Normal 5 2 8 6 5" xfId="16520"/>
    <cellStyle name="Normal 5 2 8 6 5 2" xfId="16521"/>
    <cellStyle name="Normal 5 2 8 6 5 2 2" xfId="16522"/>
    <cellStyle name="Normal 5 2 8 6 5 2 3" xfId="16523"/>
    <cellStyle name="Normal 5 2 8 6 5 3" xfId="16524"/>
    <cellStyle name="Normal 5 2 8 6 5 3 2" xfId="35220"/>
    <cellStyle name="Normal 5 2 8 6 5 4" xfId="16525"/>
    <cellStyle name="Normal 5 2 8 6 5 5" xfId="16526"/>
    <cellStyle name="Normal 5 2 8 6 6" xfId="16527"/>
    <cellStyle name="Normal 5 2 8 6 6 2" xfId="16528"/>
    <cellStyle name="Normal 5 2 8 6 6 3" xfId="16529"/>
    <cellStyle name="Normal 5 2 8 6 7" xfId="16530"/>
    <cellStyle name="Normal 5 2 8 6 7 2" xfId="33610"/>
    <cellStyle name="Normal 5 2 8 6 8" xfId="16531"/>
    <cellStyle name="Normal 5 2 8 6 9" xfId="16532"/>
    <cellStyle name="Normal 5 2 8 7" xfId="16533"/>
    <cellStyle name="Normal 5 2 8 7 2" xfId="16534"/>
    <cellStyle name="Normal 5 2 8 7 2 2" xfId="16535"/>
    <cellStyle name="Normal 5 2 8 7 2 2 2" xfId="16536"/>
    <cellStyle name="Normal 5 2 8 7 2 2 3" xfId="16537"/>
    <cellStyle name="Normal 5 2 8 7 2 3" xfId="16538"/>
    <cellStyle name="Normal 5 2 8 7 2 4" xfId="16539"/>
    <cellStyle name="Normal 5 2 8 7 2 5" xfId="16540"/>
    <cellStyle name="Normal 5 2 8 7 3" xfId="16541"/>
    <cellStyle name="Normal 5 2 8 7 3 2" xfId="16542"/>
    <cellStyle name="Normal 5 2 8 7 3 2 2" xfId="16543"/>
    <cellStyle name="Normal 5 2 8 7 3 2 3" xfId="16544"/>
    <cellStyle name="Normal 5 2 8 7 3 3" xfId="16545"/>
    <cellStyle name="Normal 5 2 8 7 3 3 2" xfId="34876"/>
    <cellStyle name="Normal 5 2 8 7 3 4" xfId="16546"/>
    <cellStyle name="Normal 5 2 8 7 3 5" xfId="16547"/>
    <cellStyle name="Normal 5 2 8 7 4" xfId="16548"/>
    <cellStyle name="Normal 5 2 8 7 4 2" xfId="16549"/>
    <cellStyle name="Normal 5 2 8 7 4 3" xfId="16550"/>
    <cellStyle name="Normal 5 2 8 7 5" xfId="16551"/>
    <cellStyle name="Normal 5 2 8 7 5 2" xfId="33613"/>
    <cellStyle name="Normal 5 2 8 7 6" xfId="16552"/>
    <cellStyle name="Normal 5 2 8 7 7" xfId="16553"/>
    <cellStyle name="Normal 5 2 8 8" xfId="16554"/>
    <cellStyle name="Normal 5 2 8 8 2" xfId="16555"/>
    <cellStyle name="Normal 5 2 8 8 2 2" xfId="16556"/>
    <cellStyle name="Normal 5 2 8 8 2 3" xfId="16557"/>
    <cellStyle name="Normal 5 2 8 8 3" xfId="16558"/>
    <cellStyle name="Normal 5 2 8 8 3 2" xfId="33964"/>
    <cellStyle name="Normal 5 2 8 8 4" xfId="16559"/>
    <cellStyle name="Normal 5 2 8 8 5" xfId="16560"/>
    <cellStyle name="Normal 5 2 8 9" xfId="16561"/>
    <cellStyle name="Normal 5 2 8 9 2" xfId="16562"/>
    <cellStyle name="Normal 5 2 8 9 2 2" xfId="16563"/>
    <cellStyle name="Normal 5 2 8 9 2 3" xfId="16564"/>
    <cellStyle name="Normal 5 2 8 9 3" xfId="16565"/>
    <cellStyle name="Normal 5 2 8 9 4" xfId="16566"/>
    <cellStyle name="Normal 5 2 8 9 5" xfId="16567"/>
    <cellStyle name="Normal 5 2 9" xfId="16568"/>
    <cellStyle name="Normal 5 2 9 10" xfId="16569"/>
    <cellStyle name="Normal 5 2 9 11" xfId="16570"/>
    <cellStyle name="Normal 5 2 9 12" xfId="16571"/>
    <cellStyle name="Normal 5 2 9 13" xfId="16572"/>
    <cellStyle name="Normal 5 2 9 2" xfId="16573"/>
    <cellStyle name="Normal 5 2 9 2 10" xfId="16574"/>
    <cellStyle name="Normal 5 2 9 2 11" xfId="16575"/>
    <cellStyle name="Normal 5 2 9 2 2" xfId="16576"/>
    <cellStyle name="Normal 5 2 9 2 2 2" xfId="16577"/>
    <cellStyle name="Normal 5 2 9 2 2 2 2" xfId="16578"/>
    <cellStyle name="Normal 5 2 9 2 2 2 2 2" xfId="16579"/>
    <cellStyle name="Normal 5 2 9 2 2 2 2 2 2" xfId="16580"/>
    <cellStyle name="Normal 5 2 9 2 2 2 2 2 3" xfId="16581"/>
    <cellStyle name="Normal 5 2 9 2 2 2 2 3" xfId="16582"/>
    <cellStyle name="Normal 5 2 9 2 2 2 2 4" xfId="16583"/>
    <cellStyle name="Normal 5 2 9 2 2 2 2 5" xfId="16584"/>
    <cellStyle name="Normal 5 2 9 2 2 2 3" xfId="16585"/>
    <cellStyle name="Normal 5 2 9 2 2 2 3 2" xfId="16586"/>
    <cellStyle name="Normal 5 2 9 2 2 2 3 2 2" xfId="16587"/>
    <cellStyle name="Normal 5 2 9 2 2 2 3 2 3" xfId="16588"/>
    <cellStyle name="Normal 5 2 9 2 2 2 3 3" xfId="16589"/>
    <cellStyle name="Normal 5 2 9 2 2 2 3 3 2" xfId="34842"/>
    <cellStyle name="Normal 5 2 9 2 2 2 3 4" xfId="16590"/>
    <cellStyle name="Normal 5 2 9 2 2 2 3 5" xfId="16591"/>
    <cellStyle name="Normal 5 2 9 2 2 2 4" xfId="16592"/>
    <cellStyle name="Normal 5 2 9 2 2 2 4 2" xfId="16593"/>
    <cellStyle name="Normal 5 2 9 2 2 2 4 3" xfId="16594"/>
    <cellStyle name="Normal 5 2 9 2 2 2 5" xfId="16595"/>
    <cellStyle name="Normal 5 2 9 2 2 2 5 2" xfId="33614"/>
    <cellStyle name="Normal 5 2 9 2 2 2 6" xfId="16596"/>
    <cellStyle name="Normal 5 2 9 2 2 2 7" xfId="16597"/>
    <cellStyle name="Normal 5 2 9 2 2 3" xfId="16598"/>
    <cellStyle name="Normal 5 2 9 2 2 3 2" xfId="16599"/>
    <cellStyle name="Normal 5 2 9 2 2 3 2 2" xfId="16600"/>
    <cellStyle name="Normal 5 2 9 2 2 3 2 3" xfId="16601"/>
    <cellStyle name="Normal 5 2 9 2 2 3 3" xfId="16602"/>
    <cellStyle name="Normal 5 2 9 2 2 3 4" xfId="16603"/>
    <cellStyle name="Normal 5 2 9 2 2 3 5" xfId="16604"/>
    <cellStyle name="Normal 5 2 9 2 2 4" xfId="16605"/>
    <cellStyle name="Normal 5 2 9 2 2 4 2" xfId="16606"/>
    <cellStyle name="Normal 5 2 9 2 2 4 3" xfId="16607"/>
    <cellStyle name="Normal 5 2 9 2 2 5" xfId="16608"/>
    <cellStyle name="Normal 5 2 9 2 2 6" xfId="16609"/>
    <cellStyle name="Normal 5 2 9 2 2 7" xfId="16610"/>
    <cellStyle name="Normal 5 2 9 2 3" xfId="16611"/>
    <cellStyle name="Normal 5 2 9 2 3 2" xfId="16612"/>
    <cellStyle name="Normal 5 2 9 2 3 2 2" xfId="16613"/>
    <cellStyle name="Normal 5 2 9 2 3 2 3" xfId="16614"/>
    <cellStyle name="Normal 5 2 9 2 3 3" xfId="16615"/>
    <cellStyle name="Normal 5 2 9 2 3 4" xfId="16616"/>
    <cellStyle name="Normal 5 2 9 2 3 5" xfId="16617"/>
    <cellStyle name="Normal 5 2 9 2 4" xfId="16618"/>
    <cellStyle name="Normal 5 2 9 2 4 2" xfId="16619"/>
    <cellStyle name="Normal 5 2 9 2 4 2 2" xfId="16620"/>
    <cellStyle name="Normal 5 2 9 2 4 2 2 2" xfId="16621"/>
    <cellStyle name="Normal 5 2 9 2 4 2 2 2 2" xfId="16622"/>
    <cellStyle name="Normal 5 2 9 2 4 2 2 2 3" xfId="16623"/>
    <cellStyle name="Normal 5 2 9 2 4 2 2 3" xfId="16624"/>
    <cellStyle name="Normal 5 2 9 2 4 2 2 3 2" xfId="34597"/>
    <cellStyle name="Normal 5 2 9 2 4 2 2 4" xfId="16625"/>
    <cellStyle name="Normal 5 2 9 2 4 2 2 5" xfId="16626"/>
    <cellStyle name="Normal 5 2 9 2 4 2 3" xfId="16627"/>
    <cellStyle name="Normal 5 2 9 2 4 2 3 2" xfId="16628"/>
    <cellStyle name="Normal 5 2 9 2 4 2 3 3" xfId="16629"/>
    <cellStyle name="Normal 5 2 9 2 4 2 4" xfId="16630"/>
    <cellStyle name="Normal 5 2 9 2 4 2 4 2" xfId="33615"/>
    <cellStyle name="Normal 5 2 9 2 4 2 5" xfId="16631"/>
    <cellStyle name="Normal 5 2 9 2 4 2 6" xfId="16632"/>
    <cellStyle name="Normal 5 2 9 2 4 3" xfId="16633"/>
    <cellStyle name="Normal 5 2 9 2 4 3 2" xfId="16634"/>
    <cellStyle name="Normal 5 2 9 2 4 3 3" xfId="16635"/>
    <cellStyle name="Normal 5 2 9 2 4 4" xfId="16636"/>
    <cellStyle name="Normal 5 2 9 2 4 5" xfId="16637"/>
    <cellStyle name="Normal 5 2 9 2 4 6" xfId="16638"/>
    <cellStyle name="Normal 5 2 9 2 5" xfId="16639"/>
    <cellStyle name="Normal 5 2 9 2 5 2" xfId="16640"/>
    <cellStyle name="Normal 5 2 9 2 5 2 2" xfId="16641"/>
    <cellStyle name="Normal 5 2 9 2 5 2 2 2" xfId="16642"/>
    <cellStyle name="Normal 5 2 9 2 5 2 2 3" xfId="16643"/>
    <cellStyle name="Normal 5 2 9 2 5 2 3" xfId="16644"/>
    <cellStyle name="Normal 5 2 9 2 5 2 3 2" xfId="34214"/>
    <cellStyle name="Normal 5 2 9 2 5 2 4" xfId="16645"/>
    <cellStyle name="Normal 5 2 9 2 5 2 5" xfId="16646"/>
    <cellStyle name="Normal 5 2 9 2 5 3" xfId="16647"/>
    <cellStyle name="Normal 5 2 9 2 5 3 2" xfId="16648"/>
    <cellStyle name="Normal 5 2 9 2 5 3 3" xfId="16649"/>
    <cellStyle name="Normal 5 2 9 2 5 4" xfId="16650"/>
    <cellStyle name="Normal 5 2 9 2 5 4 2" xfId="33616"/>
    <cellStyle name="Normal 5 2 9 2 5 5" xfId="16651"/>
    <cellStyle name="Normal 5 2 9 2 5 6" xfId="16652"/>
    <cellStyle name="Normal 5 2 9 2 6" xfId="16653"/>
    <cellStyle name="Normal 5 2 9 2 6 2" xfId="16654"/>
    <cellStyle name="Normal 5 2 9 2 6 2 2" xfId="16655"/>
    <cellStyle name="Normal 5 2 9 2 6 2 3" xfId="16656"/>
    <cellStyle name="Normal 5 2 9 2 6 3" xfId="16657"/>
    <cellStyle name="Normal 5 2 9 2 6 3 2" xfId="35286"/>
    <cellStyle name="Normal 5 2 9 2 6 4" xfId="16658"/>
    <cellStyle name="Normal 5 2 9 2 6 5" xfId="16659"/>
    <cellStyle name="Normal 5 2 9 2 7" xfId="16660"/>
    <cellStyle name="Normal 5 2 9 2 7 2" xfId="16661"/>
    <cellStyle name="Normal 5 2 9 2 7 3" xfId="16662"/>
    <cellStyle name="Normal 5 2 9 2 8" xfId="16663"/>
    <cellStyle name="Normal 5 2 9 2 9" xfId="16664"/>
    <cellStyle name="Normal 5 2 9 3" xfId="16665"/>
    <cellStyle name="Normal 5 2 9 3 2" xfId="16666"/>
    <cellStyle name="Normal 5 2 9 3 2 2" xfId="16667"/>
    <cellStyle name="Normal 5 2 9 3 2 2 2" xfId="16668"/>
    <cellStyle name="Normal 5 2 9 3 2 2 3" xfId="16669"/>
    <cellStyle name="Normal 5 2 9 3 2 3" xfId="16670"/>
    <cellStyle name="Normal 5 2 9 3 2 4" xfId="16671"/>
    <cellStyle name="Normal 5 2 9 3 2 5" xfId="16672"/>
    <cellStyle name="Normal 5 2 9 3 3" xfId="16673"/>
    <cellStyle name="Normal 5 2 9 3 3 2" xfId="16674"/>
    <cellStyle name="Normal 5 2 9 3 3 2 2" xfId="16675"/>
    <cellStyle name="Normal 5 2 9 3 3 2 3" xfId="16676"/>
    <cellStyle name="Normal 5 2 9 3 3 3" xfId="16677"/>
    <cellStyle name="Normal 5 2 9 3 3 3 2" xfId="34215"/>
    <cellStyle name="Normal 5 2 9 3 3 4" xfId="16678"/>
    <cellStyle name="Normal 5 2 9 3 3 5" xfId="16679"/>
    <cellStyle name="Normal 5 2 9 3 4" xfId="16680"/>
    <cellStyle name="Normal 5 2 9 3 4 2" xfId="16681"/>
    <cellStyle name="Normal 5 2 9 3 4 2 2" xfId="16682"/>
    <cellStyle name="Normal 5 2 9 3 4 2 3" xfId="16683"/>
    <cellStyle name="Normal 5 2 9 3 4 3" xfId="16684"/>
    <cellStyle name="Normal 5 2 9 3 4 3 2" xfId="35287"/>
    <cellStyle name="Normal 5 2 9 3 4 4" xfId="16685"/>
    <cellStyle name="Normal 5 2 9 3 4 5" xfId="16686"/>
    <cellStyle name="Normal 5 2 9 3 5" xfId="16687"/>
    <cellStyle name="Normal 5 2 9 3 5 2" xfId="16688"/>
    <cellStyle name="Normal 5 2 9 3 5 3" xfId="16689"/>
    <cellStyle name="Normal 5 2 9 3 6" xfId="16690"/>
    <cellStyle name="Normal 5 2 9 3 6 2" xfId="33617"/>
    <cellStyle name="Normal 5 2 9 3 7" xfId="16691"/>
    <cellStyle name="Normal 5 2 9 3 8" xfId="16692"/>
    <cellStyle name="Normal 5 2 9 3 9" xfId="16693"/>
    <cellStyle name="Normal 5 2 9 4" xfId="16694"/>
    <cellStyle name="Normal 5 2 9 4 2" xfId="16695"/>
    <cellStyle name="Normal 5 2 9 4 2 2" xfId="16696"/>
    <cellStyle name="Normal 5 2 9 4 2 2 2" xfId="16697"/>
    <cellStyle name="Normal 5 2 9 4 2 2 3" xfId="16698"/>
    <cellStyle name="Normal 5 2 9 4 2 3" xfId="16699"/>
    <cellStyle name="Normal 5 2 9 4 2 3 2" xfId="35225"/>
    <cellStyle name="Normal 5 2 9 4 2 4" xfId="16700"/>
    <cellStyle name="Normal 5 2 9 4 2 5" xfId="16701"/>
    <cellStyle name="Normal 5 2 9 4 3" xfId="16702"/>
    <cellStyle name="Normal 5 2 9 4 3 2" xfId="16703"/>
    <cellStyle name="Normal 5 2 9 4 3 3" xfId="16704"/>
    <cellStyle name="Normal 5 2 9 4 4" xfId="16705"/>
    <cellStyle name="Normal 5 2 9 4 5" xfId="16706"/>
    <cellStyle name="Normal 5 2 9 4 6" xfId="16707"/>
    <cellStyle name="Normal 5 2 9 4 7" xfId="16708"/>
    <cellStyle name="Normal 5 2 9 5" xfId="16709"/>
    <cellStyle name="Normal 5 2 9 5 10" xfId="16710"/>
    <cellStyle name="Normal 5 2 9 5 2" xfId="16711"/>
    <cellStyle name="Normal 5 2 9 5 2 2" xfId="16712"/>
    <cellStyle name="Normal 5 2 9 5 2 2 2" xfId="16713"/>
    <cellStyle name="Normal 5 2 9 5 2 2 2 2" xfId="16714"/>
    <cellStyle name="Normal 5 2 9 5 2 2 2 2 2" xfId="16715"/>
    <cellStyle name="Normal 5 2 9 5 2 2 2 2 3" xfId="16716"/>
    <cellStyle name="Normal 5 2 9 5 2 2 2 3" xfId="16717"/>
    <cellStyle name="Normal 5 2 9 5 2 2 2 3 2" xfId="34828"/>
    <cellStyle name="Normal 5 2 9 5 2 2 2 4" xfId="16718"/>
    <cellStyle name="Normal 5 2 9 5 2 2 2 5" xfId="16719"/>
    <cellStyle name="Normal 5 2 9 5 2 2 3" xfId="16720"/>
    <cellStyle name="Normal 5 2 9 5 2 2 3 2" xfId="16721"/>
    <cellStyle name="Normal 5 2 9 5 2 2 3 3" xfId="16722"/>
    <cellStyle name="Normal 5 2 9 5 2 2 4" xfId="16723"/>
    <cellStyle name="Normal 5 2 9 5 2 2 4 2" xfId="33619"/>
    <cellStyle name="Normal 5 2 9 5 2 2 5" xfId="16724"/>
    <cellStyle name="Normal 5 2 9 5 2 2 6" xfId="16725"/>
    <cellStyle name="Normal 5 2 9 5 2 3" xfId="16726"/>
    <cellStyle name="Normal 5 2 9 5 2 3 2" xfId="16727"/>
    <cellStyle name="Normal 5 2 9 5 2 3 3" xfId="16728"/>
    <cellStyle name="Normal 5 2 9 5 2 4" xfId="16729"/>
    <cellStyle name="Normal 5 2 9 5 2 5" xfId="16730"/>
    <cellStyle name="Normal 5 2 9 5 2 6" xfId="16731"/>
    <cellStyle name="Normal 5 2 9 5 3" xfId="16732"/>
    <cellStyle name="Normal 5 2 9 5 3 2" xfId="16733"/>
    <cellStyle name="Normal 5 2 9 5 3 2 2" xfId="16734"/>
    <cellStyle name="Normal 5 2 9 5 3 2 2 2" xfId="16735"/>
    <cellStyle name="Normal 5 2 9 5 3 2 2 3" xfId="16736"/>
    <cellStyle name="Normal 5 2 9 5 3 2 3" xfId="16737"/>
    <cellStyle name="Normal 5 2 9 5 3 2 3 2" xfId="34474"/>
    <cellStyle name="Normal 5 2 9 5 3 2 4" xfId="16738"/>
    <cellStyle name="Normal 5 2 9 5 3 2 5" xfId="16739"/>
    <cellStyle name="Normal 5 2 9 5 3 3" xfId="16740"/>
    <cellStyle name="Normal 5 2 9 5 3 3 2" xfId="16741"/>
    <cellStyle name="Normal 5 2 9 5 3 3 3" xfId="16742"/>
    <cellStyle name="Normal 5 2 9 5 3 4" xfId="16743"/>
    <cellStyle name="Normal 5 2 9 5 3 4 2" xfId="33620"/>
    <cellStyle name="Normal 5 2 9 5 3 5" xfId="16744"/>
    <cellStyle name="Normal 5 2 9 5 3 6" xfId="16745"/>
    <cellStyle name="Normal 5 2 9 5 4" xfId="16746"/>
    <cellStyle name="Normal 5 2 9 5 4 2" xfId="16747"/>
    <cellStyle name="Normal 5 2 9 5 4 2 2" xfId="16748"/>
    <cellStyle name="Normal 5 2 9 5 4 2 3" xfId="16749"/>
    <cellStyle name="Normal 5 2 9 5 4 3" xfId="16750"/>
    <cellStyle name="Normal 5 2 9 5 4 3 2" xfId="34216"/>
    <cellStyle name="Normal 5 2 9 5 4 4" xfId="16751"/>
    <cellStyle name="Normal 5 2 9 5 4 5" xfId="16752"/>
    <cellStyle name="Normal 5 2 9 5 5" xfId="16753"/>
    <cellStyle name="Normal 5 2 9 5 5 2" xfId="16754"/>
    <cellStyle name="Normal 5 2 9 5 5 2 2" xfId="16755"/>
    <cellStyle name="Normal 5 2 9 5 5 2 3" xfId="16756"/>
    <cellStyle name="Normal 5 2 9 5 5 3" xfId="16757"/>
    <cellStyle name="Normal 5 2 9 5 5 3 2" xfId="35224"/>
    <cellStyle name="Normal 5 2 9 5 5 4" xfId="16758"/>
    <cellStyle name="Normal 5 2 9 5 5 5" xfId="16759"/>
    <cellStyle name="Normal 5 2 9 5 6" xfId="16760"/>
    <cellStyle name="Normal 5 2 9 5 6 2" xfId="16761"/>
    <cellStyle name="Normal 5 2 9 5 6 3" xfId="16762"/>
    <cellStyle name="Normal 5 2 9 5 7" xfId="16763"/>
    <cellStyle name="Normal 5 2 9 5 7 2" xfId="33618"/>
    <cellStyle name="Normal 5 2 9 5 8" xfId="16764"/>
    <cellStyle name="Normal 5 2 9 5 9" xfId="16765"/>
    <cellStyle name="Normal 5 2 9 6" xfId="16766"/>
    <cellStyle name="Normal 5 2 9 6 2" xfId="16767"/>
    <cellStyle name="Normal 5 2 9 6 2 2" xfId="16768"/>
    <cellStyle name="Normal 5 2 9 6 2 2 2" xfId="16769"/>
    <cellStyle name="Normal 5 2 9 6 2 2 3" xfId="16770"/>
    <cellStyle name="Normal 5 2 9 6 2 3" xfId="16771"/>
    <cellStyle name="Normal 5 2 9 6 2 4" xfId="16772"/>
    <cellStyle name="Normal 5 2 9 6 2 5" xfId="16773"/>
    <cellStyle name="Normal 5 2 9 6 3" xfId="16774"/>
    <cellStyle name="Normal 5 2 9 6 3 2" xfId="16775"/>
    <cellStyle name="Normal 5 2 9 6 3 2 2" xfId="16776"/>
    <cellStyle name="Normal 5 2 9 6 3 2 3" xfId="16777"/>
    <cellStyle name="Normal 5 2 9 6 3 3" xfId="16778"/>
    <cellStyle name="Normal 5 2 9 6 3 3 2" xfId="34475"/>
    <cellStyle name="Normal 5 2 9 6 3 4" xfId="16779"/>
    <cellStyle name="Normal 5 2 9 6 3 5" xfId="16780"/>
    <cellStyle name="Normal 5 2 9 6 4" xfId="16781"/>
    <cellStyle name="Normal 5 2 9 6 4 2" xfId="16782"/>
    <cellStyle name="Normal 5 2 9 6 4 2 2" xfId="16783"/>
    <cellStyle name="Normal 5 2 9 6 4 2 3" xfId="16784"/>
    <cellStyle name="Normal 5 2 9 6 4 3" xfId="16785"/>
    <cellStyle name="Normal 5 2 9 6 4 3 2" xfId="35288"/>
    <cellStyle name="Normal 5 2 9 6 4 4" xfId="16786"/>
    <cellStyle name="Normal 5 2 9 6 4 5" xfId="16787"/>
    <cellStyle name="Normal 5 2 9 6 5" xfId="16788"/>
    <cellStyle name="Normal 5 2 9 6 5 2" xfId="16789"/>
    <cellStyle name="Normal 5 2 9 6 5 3" xfId="16790"/>
    <cellStyle name="Normal 5 2 9 6 6" xfId="16791"/>
    <cellStyle name="Normal 5 2 9 6 6 2" xfId="33621"/>
    <cellStyle name="Normal 5 2 9 6 7" xfId="16792"/>
    <cellStyle name="Normal 5 2 9 6 8" xfId="16793"/>
    <cellStyle name="Normal 5 2 9 6 9" xfId="16794"/>
    <cellStyle name="Normal 5 2 9 7" xfId="16795"/>
    <cellStyle name="Normal 5 2 9 7 2" xfId="16796"/>
    <cellStyle name="Normal 5 2 9 7 2 2" xfId="16797"/>
    <cellStyle name="Normal 5 2 9 7 2 3" xfId="16798"/>
    <cellStyle name="Normal 5 2 9 7 3" xfId="16799"/>
    <cellStyle name="Normal 5 2 9 7 3 2" xfId="33965"/>
    <cellStyle name="Normal 5 2 9 7 4" xfId="16800"/>
    <cellStyle name="Normal 5 2 9 7 5" xfId="16801"/>
    <cellStyle name="Normal 5 2 9 8" xfId="16802"/>
    <cellStyle name="Normal 5 2 9 8 2" xfId="16803"/>
    <cellStyle name="Normal 5 2 9 8 2 2" xfId="16804"/>
    <cellStyle name="Normal 5 2 9 8 2 3" xfId="16805"/>
    <cellStyle name="Normal 5 2 9 8 3" xfId="16806"/>
    <cellStyle name="Normal 5 2 9 8 4" xfId="16807"/>
    <cellStyle name="Normal 5 2 9 8 5" xfId="16808"/>
    <cellStyle name="Normal 5 2 9 9" xfId="16809"/>
    <cellStyle name="Normal 5 2 9 9 2" xfId="16810"/>
    <cellStyle name="Normal 5 2 9 9 3" xfId="16811"/>
    <cellStyle name="Normal 5 20" xfId="16812"/>
    <cellStyle name="Normal 5 20 2" xfId="16813"/>
    <cellStyle name="Normal 5 20 2 2" xfId="16814"/>
    <cellStyle name="Normal 5 20 2 3" xfId="16815"/>
    <cellStyle name="Normal 5 20 3" xfId="16816"/>
    <cellStyle name="Normal 5 20 4" xfId="16817"/>
    <cellStyle name="Normal 5 20 5" xfId="16818"/>
    <cellStyle name="Normal 5 21" xfId="16819"/>
    <cellStyle name="Normal 5 21 2" xfId="16820"/>
    <cellStyle name="Normal 5 21 2 2" xfId="16821"/>
    <cellStyle name="Normal 5 21 2 2 2" xfId="16822"/>
    <cellStyle name="Normal 5 21 2 2 3" xfId="16823"/>
    <cellStyle name="Normal 5 21 2 3" xfId="16824"/>
    <cellStyle name="Normal 5 21 2 3 2" xfId="34456"/>
    <cellStyle name="Normal 5 21 2 4" xfId="16825"/>
    <cellStyle name="Normal 5 21 2 5" xfId="16826"/>
    <cellStyle name="Normal 5 21 3" xfId="16827"/>
    <cellStyle name="Normal 5 21 3 2" xfId="16828"/>
    <cellStyle name="Normal 5 21 3 3" xfId="16829"/>
    <cellStyle name="Normal 5 21 4" xfId="16830"/>
    <cellStyle name="Normal 5 21 4 2" xfId="33622"/>
    <cellStyle name="Normal 5 21 5" xfId="16831"/>
    <cellStyle name="Normal 5 21 6" xfId="16832"/>
    <cellStyle name="Normal 5 22" xfId="16833"/>
    <cellStyle name="Normal 5 22 2" xfId="16834"/>
    <cellStyle name="Normal 5 22 2 2" xfId="16835"/>
    <cellStyle name="Normal 5 22 2 2 2" xfId="16836"/>
    <cellStyle name="Normal 5 22 2 2 3" xfId="16837"/>
    <cellStyle name="Normal 5 22 2 3" xfId="16838"/>
    <cellStyle name="Normal 5 22 2 3 2" xfId="34151"/>
    <cellStyle name="Normal 5 22 2 4" xfId="16839"/>
    <cellStyle name="Normal 5 22 2 5" xfId="16840"/>
    <cellStyle name="Normal 5 22 3" xfId="16841"/>
    <cellStyle name="Normal 5 22 3 2" xfId="16842"/>
    <cellStyle name="Normal 5 22 3 2 2" xfId="16843"/>
    <cellStyle name="Normal 5 22 3 2 3" xfId="16844"/>
    <cellStyle name="Normal 5 22 3 3" xfId="16845"/>
    <cellStyle name="Normal 5 22 3 4" xfId="16846"/>
    <cellStyle name="Normal 5 22 3 5" xfId="16847"/>
    <cellStyle name="Normal 5 22 4" xfId="16848"/>
    <cellStyle name="Normal 5 22 4 2" xfId="16849"/>
    <cellStyle name="Normal 5 22 4 3" xfId="16850"/>
    <cellStyle name="Normal 5 22 5" xfId="16851"/>
    <cellStyle name="Normal 5 22 6" xfId="16852"/>
    <cellStyle name="Normal 5 22 7" xfId="16853"/>
    <cellStyle name="Normal 5 23" xfId="16854"/>
    <cellStyle name="Normal 5 23 2" xfId="16855"/>
    <cellStyle name="Normal 5 23 2 2" xfId="16856"/>
    <cellStyle name="Normal 5 23 2 3" xfId="16857"/>
    <cellStyle name="Normal 5 23 3" xfId="16858"/>
    <cellStyle name="Normal 5 23 3 2" xfId="34017"/>
    <cellStyle name="Normal 5 23 4" xfId="16859"/>
    <cellStyle name="Normal 5 23 5" xfId="16860"/>
    <cellStyle name="Normal 5 24" xfId="16861"/>
    <cellStyle name="Normal 5 24 2" xfId="16862"/>
    <cellStyle name="Normal 5 24 2 2" xfId="16863"/>
    <cellStyle name="Normal 5 24 2 3" xfId="16864"/>
    <cellStyle name="Normal 5 24 3" xfId="16865"/>
    <cellStyle name="Normal 5 24 4" xfId="16866"/>
    <cellStyle name="Normal 5 24 5" xfId="16867"/>
    <cellStyle name="Normal 5 25" xfId="16868"/>
    <cellStyle name="Normal 5 25 2" xfId="16869"/>
    <cellStyle name="Normal 5 25 3" xfId="16870"/>
    <cellStyle name="Normal 5 26" xfId="16871"/>
    <cellStyle name="Normal 5 26 2" xfId="32644"/>
    <cellStyle name="Normal 5 27" xfId="16872"/>
    <cellStyle name="Normal 5 3" xfId="16873"/>
    <cellStyle name="Normal 5 3 10" xfId="16874"/>
    <cellStyle name="Normal 5 3 10 2" xfId="16875"/>
    <cellStyle name="Normal 5 3 10 2 2" xfId="16876"/>
    <cellStyle name="Normal 5 3 10 2 2 2" xfId="16877"/>
    <cellStyle name="Normal 5 3 10 2 2 3" xfId="16878"/>
    <cellStyle name="Normal 5 3 10 2 3" xfId="16879"/>
    <cellStyle name="Normal 5 3 10 2 3 2" xfId="32648"/>
    <cellStyle name="Normal 5 3 10 2 4" xfId="16880"/>
    <cellStyle name="Normal 5 3 10 2 5" xfId="16881"/>
    <cellStyle name="Normal 5 3 10 3" xfId="16882"/>
    <cellStyle name="Normal 5 3 10 3 2" xfId="16883"/>
    <cellStyle name="Normal 5 3 10 3 3" xfId="16884"/>
    <cellStyle name="Normal 5 3 10 4" xfId="16885"/>
    <cellStyle name="Normal 5 3 10 4 2" xfId="32647"/>
    <cellStyle name="Normal 5 3 10 5" xfId="16886"/>
    <cellStyle name="Normal 5 3 10 6" xfId="16887"/>
    <cellStyle name="Normal 5 3 10 7" xfId="16888"/>
    <cellStyle name="Normal 5 3 11" xfId="16889"/>
    <cellStyle name="Normal 5 3 11 2" xfId="16890"/>
    <cellStyle name="Normal 5 3 11 2 2" xfId="16891"/>
    <cellStyle name="Normal 5 3 11 2 2 2" xfId="16892"/>
    <cellStyle name="Normal 5 3 11 2 2 3" xfId="16893"/>
    <cellStyle name="Normal 5 3 11 2 3" xfId="16894"/>
    <cellStyle name="Normal 5 3 11 2 3 2" xfId="32650"/>
    <cellStyle name="Normal 5 3 11 2 4" xfId="16895"/>
    <cellStyle name="Normal 5 3 11 2 5" xfId="16896"/>
    <cellStyle name="Normal 5 3 11 3" xfId="16897"/>
    <cellStyle name="Normal 5 3 11 3 2" xfId="16898"/>
    <cellStyle name="Normal 5 3 11 3 3" xfId="16899"/>
    <cellStyle name="Normal 5 3 11 4" xfId="16900"/>
    <cellStyle name="Normal 5 3 11 4 2" xfId="32649"/>
    <cellStyle name="Normal 5 3 11 5" xfId="16901"/>
    <cellStyle name="Normal 5 3 11 6" xfId="16902"/>
    <cellStyle name="Normal 5 3 12" xfId="16903"/>
    <cellStyle name="Normal 5 3 12 2" xfId="16904"/>
    <cellStyle name="Normal 5 3 12 2 2" xfId="16905"/>
    <cellStyle name="Normal 5 3 12 2 2 2" xfId="16906"/>
    <cellStyle name="Normal 5 3 12 2 2 3" xfId="16907"/>
    <cellStyle name="Normal 5 3 12 2 3" xfId="16908"/>
    <cellStyle name="Normal 5 3 12 2 3 2" xfId="32652"/>
    <cellStyle name="Normal 5 3 12 2 4" xfId="16909"/>
    <cellStyle name="Normal 5 3 12 2 5" xfId="16910"/>
    <cellStyle name="Normal 5 3 12 3" xfId="16911"/>
    <cellStyle name="Normal 5 3 12 3 2" xfId="16912"/>
    <cellStyle name="Normal 5 3 12 3 3" xfId="16913"/>
    <cellStyle name="Normal 5 3 12 4" xfId="16914"/>
    <cellStyle name="Normal 5 3 12 4 2" xfId="32651"/>
    <cellStyle name="Normal 5 3 12 5" xfId="16915"/>
    <cellStyle name="Normal 5 3 12 6" xfId="16916"/>
    <cellStyle name="Normal 5 3 13" xfId="16917"/>
    <cellStyle name="Normal 5 3 13 2" xfId="16918"/>
    <cellStyle name="Normal 5 3 13 2 2" xfId="16919"/>
    <cellStyle name="Normal 5 3 13 2 2 2" xfId="16920"/>
    <cellStyle name="Normal 5 3 13 2 2 3" xfId="16921"/>
    <cellStyle name="Normal 5 3 13 2 3" xfId="16922"/>
    <cellStyle name="Normal 5 3 13 2 3 2" xfId="32654"/>
    <cellStyle name="Normal 5 3 13 2 4" xfId="16923"/>
    <cellStyle name="Normal 5 3 13 2 5" xfId="16924"/>
    <cellStyle name="Normal 5 3 13 3" xfId="16925"/>
    <cellStyle name="Normal 5 3 13 3 2" xfId="16926"/>
    <cellStyle name="Normal 5 3 13 3 3" xfId="16927"/>
    <cellStyle name="Normal 5 3 13 4" xfId="16928"/>
    <cellStyle name="Normal 5 3 13 4 2" xfId="32653"/>
    <cellStyle name="Normal 5 3 13 5" xfId="16929"/>
    <cellStyle name="Normal 5 3 13 6" xfId="16930"/>
    <cellStyle name="Normal 5 3 14" xfId="16931"/>
    <cellStyle name="Normal 5 3 14 2" xfId="16932"/>
    <cellStyle name="Normal 5 3 14 2 2" xfId="16933"/>
    <cellStyle name="Normal 5 3 14 2 2 2" xfId="16934"/>
    <cellStyle name="Normal 5 3 14 2 2 3" xfId="16935"/>
    <cellStyle name="Normal 5 3 14 2 3" xfId="16936"/>
    <cellStyle name="Normal 5 3 14 2 3 2" xfId="32656"/>
    <cellStyle name="Normal 5 3 14 2 4" xfId="16937"/>
    <cellStyle name="Normal 5 3 14 2 5" xfId="16938"/>
    <cellStyle name="Normal 5 3 14 3" xfId="16939"/>
    <cellStyle name="Normal 5 3 14 3 2" xfId="16940"/>
    <cellStyle name="Normal 5 3 14 3 3" xfId="16941"/>
    <cellStyle name="Normal 5 3 14 4" xfId="16942"/>
    <cellStyle name="Normal 5 3 14 4 2" xfId="32655"/>
    <cellStyle name="Normal 5 3 14 5" xfId="16943"/>
    <cellStyle name="Normal 5 3 14 6" xfId="16944"/>
    <cellStyle name="Normal 5 3 15" xfId="16945"/>
    <cellStyle name="Normal 5 3 15 2" xfId="16946"/>
    <cellStyle name="Normal 5 3 15 2 2" xfId="16947"/>
    <cellStyle name="Normal 5 3 15 2 2 2" xfId="16948"/>
    <cellStyle name="Normal 5 3 15 2 2 3" xfId="16949"/>
    <cellStyle name="Normal 5 3 15 2 3" xfId="16950"/>
    <cellStyle name="Normal 5 3 15 2 3 2" xfId="32658"/>
    <cellStyle name="Normal 5 3 15 2 4" xfId="16951"/>
    <cellStyle name="Normal 5 3 15 2 5" xfId="16952"/>
    <cellStyle name="Normal 5 3 15 3" xfId="16953"/>
    <cellStyle name="Normal 5 3 15 3 2" xfId="16954"/>
    <cellStyle name="Normal 5 3 15 3 3" xfId="16955"/>
    <cellStyle name="Normal 5 3 15 4" xfId="16956"/>
    <cellStyle name="Normal 5 3 15 4 2" xfId="32657"/>
    <cellStyle name="Normal 5 3 15 5" xfId="16957"/>
    <cellStyle name="Normal 5 3 15 6" xfId="16958"/>
    <cellStyle name="Normal 5 3 16" xfId="16959"/>
    <cellStyle name="Normal 5 3 16 2" xfId="16960"/>
    <cellStyle name="Normal 5 3 16 2 2" xfId="16961"/>
    <cellStyle name="Normal 5 3 16 2 2 2" xfId="16962"/>
    <cellStyle name="Normal 5 3 16 2 2 3" xfId="16963"/>
    <cellStyle name="Normal 5 3 16 2 3" xfId="16964"/>
    <cellStyle name="Normal 5 3 16 2 3 2" xfId="32660"/>
    <cellStyle name="Normal 5 3 16 2 4" xfId="16965"/>
    <cellStyle name="Normal 5 3 16 2 5" xfId="16966"/>
    <cellStyle name="Normal 5 3 16 3" xfId="16967"/>
    <cellStyle name="Normal 5 3 16 3 2" xfId="16968"/>
    <cellStyle name="Normal 5 3 16 3 3" xfId="16969"/>
    <cellStyle name="Normal 5 3 16 4" xfId="16970"/>
    <cellStyle name="Normal 5 3 16 4 2" xfId="32659"/>
    <cellStyle name="Normal 5 3 16 5" xfId="16971"/>
    <cellStyle name="Normal 5 3 16 6" xfId="16972"/>
    <cellStyle name="Normal 5 3 17" xfId="16973"/>
    <cellStyle name="Normal 5 3 17 2" xfId="16974"/>
    <cellStyle name="Normal 5 3 17 2 2" xfId="16975"/>
    <cellStyle name="Normal 5 3 17 2 2 2" xfId="16976"/>
    <cellStyle name="Normal 5 3 17 2 2 3" xfId="16977"/>
    <cellStyle name="Normal 5 3 17 2 3" xfId="16978"/>
    <cellStyle name="Normal 5 3 17 2 3 2" xfId="32662"/>
    <cellStyle name="Normal 5 3 17 2 4" xfId="16979"/>
    <cellStyle name="Normal 5 3 17 2 5" xfId="16980"/>
    <cellStyle name="Normal 5 3 17 3" xfId="16981"/>
    <cellStyle name="Normal 5 3 17 3 2" xfId="16982"/>
    <cellStyle name="Normal 5 3 17 3 3" xfId="16983"/>
    <cellStyle name="Normal 5 3 17 4" xfId="16984"/>
    <cellStyle name="Normal 5 3 17 4 2" xfId="32661"/>
    <cellStyle name="Normal 5 3 17 5" xfId="16985"/>
    <cellStyle name="Normal 5 3 17 6" xfId="16986"/>
    <cellStyle name="Normal 5 3 18" xfId="16987"/>
    <cellStyle name="Normal 5 3 18 2" xfId="16988"/>
    <cellStyle name="Normal 5 3 18 2 2" xfId="16989"/>
    <cellStyle name="Normal 5 3 18 2 2 2" xfId="16990"/>
    <cellStyle name="Normal 5 3 18 2 2 3" xfId="16991"/>
    <cellStyle name="Normal 5 3 18 2 3" xfId="16992"/>
    <cellStyle name="Normal 5 3 18 2 3 2" xfId="32664"/>
    <cellStyle name="Normal 5 3 18 2 4" xfId="16993"/>
    <cellStyle name="Normal 5 3 18 2 5" xfId="16994"/>
    <cellStyle name="Normal 5 3 18 3" xfId="16995"/>
    <cellStyle name="Normal 5 3 18 3 2" xfId="16996"/>
    <cellStyle name="Normal 5 3 18 3 3" xfId="16997"/>
    <cellStyle name="Normal 5 3 18 4" xfId="16998"/>
    <cellStyle name="Normal 5 3 18 4 2" xfId="32663"/>
    <cellStyle name="Normal 5 3 18 5" xfId="16999"/>
    <cellStyle name="Normal 5 3 18 6" xfId="17000"/>
    <cellStyle name="Normal 5 3 19" xfId="17001"/>
    <cellStyle name="Normal 5 3 19 2" xfId="17002"/>
    <cellStyle name="Normal 5 3 19 2 2" xfId="17003"/>
    <cellStyle name="Normal 5 3 19 2 2 2" xfId="17004"/>
    <cellStyle name="Normal 5 3 19 2 2 3" xfId="17005"/>
    <cellStyle name="Normal 5 3 19 2 3" xfId="17006"/>
    <cellStyle name="Normal 5 3 19 2 3 2" xfId="32666"/>
    <cellStyle name="Normal 5 3 19 2 4" xfId="17007"/>
    <cellStyle name="Normal 5 3 19 2 5" xfId="17008"/>
    <cellStyle name="Normal 5 3 19 3" xfId="17009"/>
    <cellStyle name="Normal 5 3 19 3 2" xfId="17010"/>
    <cellStyle name="Normal 5 3 19 3 3" xfId="17011"/>
    <cellStyle name="Normal 5 3 19 4" xfId="17012"/>
    <cellStyle name="Normal 5 3 19 4 2" xfId="32665"/>
    <cellStyle name="Normal 5 3 19 5" xfId="17013"/>
    <cellStyle name="Normal 5 3 19 6" xfId="17014"/>
    <cellStyle name="Normal 5 3 2" xfId="17015"/>
    <cellStyle name="Normal 5 3 2 10" xfId="17016"/>
    <cellStyle name="Normal 5 3 2 10 2" xfId="17017"/>
    <cellStyle name="Normal 5 3 2 10 2 2" xfId="17018"/>
    <cellStyle name="Normal 5 3 2 10 2 3" xfId="17019"/>
    <cellStyle name="Normal 5 3 2 10 3" xfId="17020"/>
    <cellStyle name="Normal 5 3 2 10 3 2" xfId="32668"/>
    <cellStyle name="Normal 5 3 2 10 4" xfId="17021"/>
    <cellStyle name="Normal 5 3 2 10 5" xfId="17022"/>
    <cellStyle name="Normal 5 3 2 11" xfId="17023"/>
    <cellStyle name="Normal 5 3 2 11 2" xfId="17024"/>
    <cellStyle name="Normal 5 3 2 11 2 2" xfId="17025"/>
    <cellStyle name="Normal 5 3 2 11 2 3" xfId="17026"/>
    <cellStyle name="Normal 5 3 2 11 3" xfId="17027"/>
    <cellStyle name="Normal 5 3 2 11 3 2" xfId="32669"/>
    <cellStyle name="Normal 5 3 2 11 4" xfId="17028"/>
    <cellStyle name="Normal 5 3 2 11 5" xfId="17029"/>
    <cellStyle name="Normal 5 3 2 12" xfId="17030"/>
    <cellStyle name="Normal 5 3 2 12 2" xfId="17031"/>
    <cellStyle name="Normal 5 3 2 12 2 2" xfId="17032"/>
    <cellStyle name="Normal 5 3 2 12 2 3" xfId="17033"/>
    <cellStyle name="Normal 5 3 2 12 3" xfId="17034"/>
    <cellStyle name="Normal 5 3 2 12 3 2" xfId="32670"/>
    <cellStyle name="Normal 5 3 2 12 4" xfId="17035"/>
    <cellStyle name="Normal 5 3 2 12 5" xfId="17036"/>
    <cellStyle name="Normal 5 3 2 13" xfId="17037"/>
    <cellStyle name="Normal 5 3 2 13 2" xfId="17038"/>
    <cellStyle name="Normal 5 3 2 13 2 2" xfId="17039"/>
    <cellStyle name="Normal 5 3 2 13 2 3" xfId="17040"/>
    <cellStyle name="Normal 5 3 2 13 3" xfId="17041"/>
    <cellStyle name="Normal 5 3 2 13 3 2" xfId="32671"/>
    <cellStyle name="Normal 5 3 2 13 4" xfId="17042"/>
    <cellStyle name="Normal 5 3 2 13 5" xfId="17043"/>
    <cellStyle name="Normal 5 3 2 14" xfId="17044"/>
    <cellStyle name="Normal 5 3 2 14 2" xfId="17045"/>
    <cellStyle name="Normal 5 3 2 14 2 2" xfId="17046"/>
    <cellStyle name="Normal 5 3 2 14 2 3" xfId="17047"/>
    <cellStyle name="Normal 5 3 2 14 3" xfId="17048"/>
    <cellStyle name="Normal 5 3 2 14 3 2" xfId="32672"/>
    <cellStyle name="Normal 5 3 2 14 4" xfId="17049"/>
    <cellStyle name="Normal 5 3 2 14 5" xfId="17050"/>
    <cellStyle name="Normal 5 3 2 15" xfId="17051"/>
    <cellStyle name="Normal 5 3 2 15 2" xfId="17052"/>
    <cellStyle name="Normal 5 3 2 15 2 2" xfId="17053"/>
    <cellStyle name="Normal 5 3 2 15 2 3" xfId="17054"/>
    <cellStyle name="Normal 5 3 2 15 3" xfId="17055"/>
    <cellStyle name="Normal 5 3 2 15 3 2" xfId="32673"/>
    <cellStyle name="Normal 5 3 2 15 4" xfId="17056"/>
    <cellStyle name="Normal 5 3 2 15 5" xfId="17057"/>
    <cellStyle name="Normal 5 3 2 16" xfId="17058"/>
    <cellStyle name="Normal 5 3 2 16 2" xfId="17059"/>
    <cellStyle name="Normal 5 3 2 16 2 2" xfId="17060"/>
    <cellStyle name="Normal 5 3 2 16 2 3" xfId="17061"/>
    <cellStyle name="Normal 5 3 2 16 3" xfId="17062"/>
    <cellStyle name="Normal 5 3 2 16 3 2" xfId="32674"/>
    <cellStyle name="Normal 5 3 2 16 4" xfId="17063"/>
    <cellStyle name="Normal 5 3 2 16 5" xfId="17064"/>
    <cellStyle name="Normal 5 3 2 17" xfId="17065"/>
    <cellStyle name="Normal 5 3 2 17 2" xfId="17066"/>
    <cellStyle name="Normal 5 3 2 17 2 2" xfId="17067"/>
    <cellStyle name="Normal 5 3 2 17 2 3" xfId="17068"/>
    <cellStyle name="Normal 5 3 2 17 3" xfId="17069"/>
    <cellStyle name="Normal 5 3 2 17 3 2" xfId="32675"/>
    <cellStyle name="Normal 5 3 2 17 4" xfId="17070"/>
    <cellStyle name="Normal 5 3 2 17 5" xfId="17071"/>
    <cellStyle name="Normal 5 3 2 18" xfId="17072"/>
    <cellStyle name="Normal 5 3 2 18 2" xfId="17073"/>
    <cellStyle name="Normal 5 3 2 18 2 2" xfId="17074"/>
    <cellStyle name="Normal 5 3 2 18 2 3" xfId="17075"/>
    <cellStyle name="Normal 5 3 2 18 3" xfId="17076"/>
    <cellStyle name="Normal 5 3 2 18 3 2" xfId="32676"/>
    <cellStyle name="Normal 5 3 2 18 4" xfId="17077"/>
    <cellStyle name="Normal 5 3 2 18 5" xfId="17078"/>
    <cellStyle name="Normal 5 3 2 19" xfId="17079"/>
    <cellStyle name="Normal 5 3 2 19 2" xfId="17080"/>
    <cellStyle name="Normal 5 3 2 19 2 2" xfId="17081"/>
    <cellStyle name="Normal 5 3 2 19 2 3" xfId="17082"/>
    <cellStyle name="Normal 5 3 2 19 3" xfId="17083"/>
    <cellStyle name="Normal 5 3 2 19 3 2" xfId="32677"/>
    <cellStyle name="Normal 5 3 2 19 4" xfId="17084"/>
    <cellStyle name="Normal 5 3 2 19 5" xfId="17085"/>
    <cellStyle name="Normal 5 3 2 2" xfId="17086"/>
    <cellStyle name="Normal 5 3 2 2 2" xfId="17087"/>
    <cellStyle name="Normal 5 3 2 2 2 2" xfId="17088"/>
    <cellStyle name="Normal 5 3 2 2 2 2 2" xfId="17089"/>
    <cellStyle name="Normal 5 3 2 2 2 2 3" xfId="17090"/>
    <cellStyle name="Normal 5 3 2 2 2 3" xfId="17091"/>
    <cellStyle name="Normal 5 3 2 2 2 3 2" xfId="33623"/>
    <cellStyle name="Normal 5 3 2 2 2 4" xfId="17092"/>
    <cellStyle name="Normal 5 3 2 2 2 5" xfId="17093"/>
    <cellStyle name="Normal 5 3 2 2 3" xfId="17094"/>
    <cellStyle name="Normal 5 3 2 2 3 2" xfId="17095"/>
    <cellStyle name="Normal 5 3 2 2 3 2 2" xfId="17096"/>
    <cellStyle name="Normal 5 3 2 2 3 2 3" xfId="17097"/>
    <cellStyle name="Normal 5 3 2 2 3 3" xfId="17098"/>
    <cellStyle name="Normal 5 3 2 2 3 3 2" xfId="34956"/>
    <cellStyle name="Normal 5 3 2 2 3 4" xfId="17099"/>
    <cellStyle name="Normal 5 3 2 2 3 5" xfId="17100"/>
    <cellStyle name="Normal 5 3 2 2 4" xfId="17101"/>
    <cellStyle name="Normal 5 3 2 2 4 2" xfId="17102"/>
    <cellStyle name="Normal 5 3 2 2 4 3" xfId="17103"/>
    <cellStyle name="Normal 5 3 2 2 5" xfId="17104"/>
    <cellStyle name="Normal 5 3 2 2 5 2" xfId="32678"/>
    <cellStyle name="Normal 5 3 2 2 6" xfId="17105"/>
    <cellStyle name="Normal 5 3 2 2 7" xfId="17106"/>
    <cellStyle name="Normal 5 3 2 2 8" xfId="17107"/>
    <cellStyle name="Normal 5 3 2 20" xfId="17108"/>
    <cellStyle name="Normal 5 3 2 20 2" xfId="17109"/>
    <cellStyle name="Normal 5 3 2 20 2 2" xfId="17110"/>
    <cellStyle name="Normal 5 3 2 20 2 3" xfId="17111"/>
    <cellStyle name="Normal 5 3 2 20 3" xfId="17112"/>
    <cellStyle name="Normal 5 3 2 20 3 2" xfId="34020"/>
    <cellStyle name="Normal 5 3 2 20 4" xfId="17113"/>
    <cellStyle name="Normal 5 3 2 20 5" xfId="17114"/>
    <cellStyle name="Normal 5 3 2 21" xfId="17115"/>
    <cellStyle name="Normal 5 3 2 21 2" xfId="17116"/>
    <cellStyle name="Normal 5 3 2 21 3" xfId="17117"/>
    <cellStyle name="Normal 5 3 2 22" xfId="17118"/>
    <cellStyle name="Normal 5 3 2 22 2" xfId="32667"/>
    <cellStyle name="Normal 5 3 2 23" xfId="17119"/>
    <cellStyle name="Normal 5 3 2 23 2" xfId="17120"/>
    <cellStyle name="Normal 5 3 2 24" xfId="17121"/>
    <cellStyle name="Normal 5 3 2 3" xfId="17122"/>
    <cellStyle name="Normal 5 3 2 3 2" xfId="17123"/>
    <cellStyle name="Normal 5 3 2 3 2 2" xfId="17124"/>
    <cellStyle name="Normal 5 3 2 3 2 3" xfId="17125"/>
    <cellStyle name="Normal 5 3 2 3 3" xfId="17126"/>
    <cellStyle name="Normal 5 3 2 3 3 2" xfId="32679"/>
    <cellStyle name="Normal 5 3 2 3 4" xfId="17127"/>
    <cellStyle name="Normal 5 3 2 3 5" xfId="17128"/>
    <cellStyle name="Normal 5 3 2 3 6" xfId="17129"/>
    <cellStyle name="Normal 5 3 2 4" xfId="17130"/>
    <cellStyle name="Normal 5 3 2 4 2" xfId="17131"/>
    <cellStyle name="Normal 5 3 2 4 2 2" xfId="17132"/>
    <cellStyle name="Normal 5 3 2 4 2 3" xfId="17133"/>
    <cellStyle name="Normal 5 3 2 4 3" xfId="17134"/>
    <cellStyle name="Normal 5 3 2 4 3 2" xfId="32680"/>
    <cellStyle name="Normal 5 3 2 4 4" xfId="17135"/>
    <cellStyle name="Normal 5 3 2 4 5" xfId="17136"/>
    <cellStyle name="Normal 5 3 2 5" xfId="17137"/>
    <cellStyle name="Normal 5 3 2 5 2" xfId="17138"/>
    <cellStyle name="Normal 5 3 2 5 2 2" xfId="17139"/>
    <cellStyle name="Normal 5 3 2 5 2 3" xfId="17140"/>
    <cellStyle name="Normal 5 3 2 5 3" xfId="17141"/>
    <cellStyle name="Normal 5 3 2 5 3 2" xfId="32681"/>
    <cellStyle name="Normal 5 3 2 5 4" xfId="17142"/>
    <cellStyle name="Normal 5 3 2 5 5" xfId="17143"/>
    <cellStyle name="Normal 5 3 2 6" xfId="17144"/>
    <cellStyle name="Normal 5 3 2 6 2" xfId="17145"/>
    <cellStyle name="Normal 5 3 2 6 2 2" xfId="17146"/>
    <cellStyle name="Normal 5 3 2 6 2 3" xfId="17147"/>
    <cellStyle name="Normal 5 3 2 6 3" xfId="17148"/>
    <cellStyle name="Normal 5 3 2 6 3 2" xfId="32682"/>
    <cellStyle name="Normal 5 3 2 6 4" xfId="17149"/>
    <cellStyle name="Normal 5 3 2 6 5" xfId="17150"/>
    <cellStyle name="Normal 5 3 2 7" xfId="17151"/>
    <cellStyle name="Normal 5 3 2 7 2" xfId="17152"/>
    <cellStyle name="Normal 5 3 2 7 2 2" xfId="17153"/>
    <cellStyle name="Normal 5 3 2 7 2 3" xfId="17154"/>
    <cellStyle name="Normal 5 3 2 7 3" xfId="17155"/>
    <cellStyle name="Normal 5 3 2 7 3 2" xfId="32683"/>
    <cellStyle name="Normal 5 3 2 7 4" xfId="17156"/>
    <cellStyle name="Normal 5 3 2 7 5" xfId="17157"/>
    <cellStyle name="Normal 5 3 2 8" xfId="17158"/>
    <cellStyle name="Normal 5 3 2 8 2" xfId="17159"/>
    <cellStyle name="Normal 5 3 2 8 2 2" xfId="17160"/>
    <cellStyle name="Normal 5 3 2 8 2 3" xfId="17161"/>
    <cellStyle name="Normal 5 3 2 8 3" xfId="17162"/>
    <cellStyle name="Normal 5 3 2 8 3 2" xfId="32684"/>
    <cellStyle name="Normal 5 3 2 8 4" xfId="17163"/>
    <cellStyle name="Normal 5 3 2 8 5" xfId="17164"/>
    <cellStyle name="Normal 5 3 2 9" xfId="17165"/>
    <cellStyle name="Normal 5 3 2 9 2" xfId="17166"/>
    <cellStyle name="Normal 5 3 2 9 2 2" xfId="17167"/>
    <cellStyle name="Normal 5 3 2 9 2 3" xfId="17168"/>
    <cellStyle name="Normal 5 3 2 9 3" xfId="17169"/>
    <cellStyle name="Normal 5 3 2 9 3 2" xfId="32685"/>
    <cellStyle name="Normal 5 3 2 9 4" xfId="17170"/>
    <cellStyle name="Normal 5 3 2 9 5" xfId="17171"/>
    <cellStyle name="Normal 5 3 20" xfId="17172"/>
    <cellStyle name="Normal 5 3 20 2" xfId="17173"/>
    <cellStyle name="Normal 5 3 20 2 2" xfId="17174"/>
    <cellStyle name="Normal 5 3 20 2 2 2" xfId="17175"/>
    <cellStyle name="Normal 5 3 20 2 2 3" xfId="17176"/>
    <cellStyle name="Normal 5 3 20 2 3" xfId="17177"/>
    <cellStyle name="Normal 5 3 20 2 3 2" xfId="32687"/>
    <cellStyle name="Normal 5 3 20 2 4" xfId="17178"/>
    <cellStyle name="Normal 5 3 20 2 5" xfId="17179"/>
    <cellStyle name="Normal 5 3 20 3" xfId="17180"/>
    <cellStyle name="Normal 5 3 20 3 2" xfId="17181"/>
    <cellStyle name="Normal 5 3 20 3 3" xfId="17182"/>
    <cellStyle name="Normal 5 3 20 4" xfId="17183"/>
    <cellStyle name="Normal 5 3 20 4 2" xfId="32686"/>
    <cellStyle name="Normal 5 3 20 5" xfId="17184"/>
    <cellStyle name="Normal 5 3 20 6" xfId="17185"/>
    <cellStyle name="Normal 5 3 21" xfId="17186"/>
    <cellStyle name="Normal 5 3 21 2" xfId="17187"/>
    <cellStyle name="Normal 5 3 21 2 2" xfId="17188"/>
    <cellStyle name="Normal 5 3 21 2 2 2" xfId="17189"/>
    <cellStyle name="Normal 5 3 21 2 2 3" xfId="17190"/>
    <cellStyle name="Normal 5 3 21 2 3" xfId="17191"/>
    <cellStyle name="Normal 5 3 21 2 3 2" xfId="32689"/>
    <cellStyle name="Normal 5 3 21 2 4" xfId="17192"/>
    <cellStyle name="Normal 5 3 21 2 5" xfId="17193"/>
    <cellStyle name="Normal 5 3 21 3" xfId="17194"/>
    <cellStyle name="Normal 5 3 21 3 2" xfId="17195"/>
    <cellStyle name="Normal 5 3 21 3 3" xfId="17196"/>
    <cellStyle name="Normal 5 3 21 4" xfId="17197"/>
    <cellStyle name="Normal 5 3 21 4 2" xfId="32688"/>
    <cellStyle name="Normal 5 3 21 5" xfId="17198"/>
    <cellStyle name="Normal 5 3 21 6" xfId="17199"/>
    <cellStyle name="Normal 5 3 22" xfId="17200"/>
    <cellStyle name="Normal 5 3 22 2" xfId="17201"/>
    <cellStyle name="Normal 5 3 22 2 2" xfId="17202"/>
    <cellStyle name="Normal 5 3 22 2 2 2" xfId="17203"/>
    <cellStyle name="Normal 5 3 22 2 2 3" xfId="17204"/>
    <cellStyle name="Normal 5 3 22 2 3" xfId="17205"/>
    <cellStyle name="Normal 5 3 22 2 3 2" xfId="32691"/>
    <cellStyle name="Normal 5 3 22 2 4" xfId="17206"/>
    <cellStyle name="Normal 5 3 22 2 5" xfId="17207"/>
    <cellStyle name="Normal 5 3 22 3" xfId="17208"/>
    <cellStyle name="Normal 5 3 22 3 2" xfId="17209"/>
    <cellStyle name="Normal 5 3 22 3 3" xfId="17210"/>
    <cellStyle name="Normal 5 3 22 4" xfId="17211"/>
    <cellStyle name="Normal 5 3 22 4 2" xfId="32690"/>
    <cellStyle name="Normal 5 3 22 5" xfId="17212"/>
    <cellStyle name="Normal 5 3 22 6" xfId="17213"/>
    <cellStyle name="Normal 5 3 23" xfId="17214"/>
    <cellStyle name="Normal 5 3 23 2" xfId="17215"/>
    <cellStyle name="Normal 5 3 23 2 2" xfId="17216"/>
    <cellStyle name="Normal 5 3 23 2 3" xfId="17217"/>
    <cellStyle name="Normal 5 3 23 3" xfId="17218"/>
    <cellStyle name="Normal 5 3 23 3 2" xfId="34019"/>
    <cellStyle name="Normal 5 3 23 4" xfId="17219"/>
    <cellStyle name="Normal 5 3 23 5" xfId="17220"/>
    <cellStyle name="Normal 5 3 24" xfId="17221"/>
    <cellStyle name="Normal 5 3 24 2" xfId="17222"/>
    <cellStyle name="Normal 5 3 24 3" xfId="17223"/>
    <cellStyle name="Normal 5 3 25" xfId="17224"/>
    <cellStyle name="Normal 5 3 25 2" xfId="32646"/>
    <cellStyle name="Normal 5 3 26" xfId="17225"/>
    <cellStyle name="Normal 5 3 26 2" xfId="17226"/>
    <cellStyle name="Normal 5 3 27" xfId="17227"/>
    <cellStyle name="Normal 5 3 3" xfId="17228"/>
    <cellStyle name="Normal 5 3 3 10" xfId="17229"/>
    <cellStyle name="Normal 5 3 3 11" xfId="17230"/>
    <cellStyle name="Normal 5 3 3 2" xfId="17231"/>
    <cellStyle name="Normal 5 3 3 2 2" xfId="17232"/>
    <cellStyle name="Normal 5 3 3 2 2 2" xfId="17233"/>
    <cellStyle name="Normal 5 3 3 2 2 2 2" xfId="17234"/>
    <cellStyle name="Normal 5 3 3 2 2 2 3" xfId="17235"/>
    <cellStyle name="Normal 5 3 3 2 2 3" xfId="17236"/>
    <cellStyle name="Normal 5 3 3 2 2 3 2" xfId="35289"/>
    <cellStyle name="Normal 5 3 3 2 2 4" xfId="17237"/>
    <cellStyle name="Normal 5 3 3 2 2 5" xfId="17238"/>
    <cellStyle name="Normal 5 3 3 2 3" xfId="17239"/>
    <cellStyle name="Normal 5 3 3 2 3 2" xfId="17240"/>
    <cellStyle name="Normal 5 3 3 2 3 3" xfId="17241"/>
    <cellStyle name="Normal 5 3 3 2 4" xfId="17242"/>
    <cellStyle name="Normal 5 3 3 2 4 2" xfId="33624"/>
    <cellStyle name="Normal 5 3 3 2 5" xfId="17243"/>
    <cellStyle name="Normal 5 3 3 2 6" xfId="17244"/>
    <cellStyle name="Normal 5 3 3 2 7" xfId="17245"/>
    <cellStyle name="Normal 5 3 3 3" xfId="17246"/>
    <cellStyle name="Normal 5 3 3 3 2" xfId="17247"/>
    <cellStyle name="Normal 5 3 3 3 2 2" xfId="17248"/>
    <cellStyle name="Normal 5 3 3 3 2 3" xfId="17249"/>
    <cellStyle name="Normal 5 3 3 3 3" xfId="17250"/>
    <cellStyle name="Normal 5 3 3 3 3 2" xfId="33966"/>
    <cellStyle name="Normal 5 3 3 3 4" xfId="17251"/>
    <cellStyle name="Normal 5 3 3 3 5" xfId="17252"/>
    <cellStyle name="Normal 5 3 3 3 6" xfId="17253"/>
    <cellStyle name="Normal 5 3 3 4" xfId="17254"/>
    <cellStyle name="Normal 5 3 3 4 2" xfId="17255"/>
    <cellStyle name="Normal 5 3 3 4 2 2" xfId="17256"/>
    <cellStyle name="Normal 5 3 3 4 2 2 2" xfId="17257"/>
    <cellStyle name="Normal 5 3 3 4 2 2 3" xfId="17258"/>
    <cellStyle name="Normal 5 3 3 4 2 3" xfId="17259"/>
    <cellStyle name="Normal 5 3 3 4 2 3 2" xfId="35110"/>
    <cellStyle name="Normal 5 3 3 4 2 4" xfId="17260"/>
    <cellStyle name="Normal 5 3 3 4 2 5" xfId="17261"/>
    <cellStyle name="Normal 5 3 3 4 3" xfId="17262"/>
    <cellStyle name="Normal 5 3 3 4 3 2" xfId="17263"/>
    <cellStyle name="Normal 5 3 3 4 3 3" xfId="17264"/>
    <cellStyle name="Normal 5 3 3 4 4" xfId="17265"/>
    <cellStyle name="Normal 5 3 3 4 4 2" xfId="34021"/>
    <cellStyle name="Normal 5 3 3 4 5" xfId="17266"/>
    <cellStyle name="Normal 5 3 3 4 6" xfId="17267"/>
    <cellStyle name="Normal 5 3 3 4 7" xfId="17268"/>
    <cellStyle name="Normal 5 3 3 5" xfId="17269"/>
    <cellStyle name="Normal 5 3 3 5 2" xfId="17270"/>
    <cellStyle name="Normal 5 3 3 5 2 2" xfId="17271"/>
    <cellStyle name="Normal 5 3 3 5 2 2 2" xfId="17272"/>
    <cellStyle name="Normal 5 3 3 5 2 2 3" xfId="17273"/>
    <cellStyle name="Normal 5 3 3 5 2 3" xfId="17274"/>
    <cellStyle name="Normal 5 3 3 5 2 3 2" xfId="35111"/>
    <cellStyle name="Normal 5 3 3 5 2 4" xfId="17275"/>
    <cellStyle name="Normal 5 3 3 5 2 5" xfId="17276"/>
    <cellStyle name="Normal 5 3 3 5 3" xfId="17277"/>
    <cellStyle name="Normal 5 3 3 5 3 2" xfId="17278"/>
    <cellStyle name="Normal 5 3 3 5 3 3" xfId="17279"/>
    <cellStyle name="Normal 5 3 3 5 4" xfId="17280"/>
    <cellStyle name="Normal 5 3 3 5 4 2" xfId="34957"/>
    <cellStyle name="Normal 5 3 3 5 5" xfId="17281"/>
    <cellStyle name="Normal 5 3 3 5 6" xfId="17282"/>
    <cellStyle name="Normal 5 3 3 5 7" xfId="17283"/>
    <cellStyle name="Normal 5 3 3 6" xfId="17284"/>
    <cellStyle name="Normal 5 3 3 6 2" xfId="17285"/>
    <cellStyle name="Normal 5 3 3 6 2 2" xfId="17286"/>
    <cellStyle name="Normal 5 3 3 6 2 3" xfId="17287"/>
    <cellStyle name="Normal 5 3 3 6 3" xfId="17288"/>
    <cellStyle name="Normal 5 3 3 6 3 2" xfId="35228"/>
    <cellStyle name="Normal 5 3 3 6 4" xfId="17289"/>
    <cellStyle name="Normal 5 3 3 6 5" xfId="17290"/>
    <cellStyle name="Normal 5 3 3 6 6" xfId="17291"/>
    <cellStyle name="Normal 5 3 3 7" xfId="17292"/>
    <cellStyle name="Normal 5 3 3 7 2" xfId="17293"/>
    <cellStyle name="Normal 5 3 3 7 3" xfId="17294"/>
    <cellStyle name="Normal 5 3 3 8" xfId="17295"/>
    <cellStyle name="Normal 5 3 3 8 2" xfId="32692"/>
    <cellStyle name="Normal 5 3 3 9" xfId="17296"/>
    <cellStyle name="Normal 5 3 4" xfId="17297"/>
    <cellStyle name="Normal 5 3 4 10" xfId="17298"/>
    <cellStyle name="Normal 5 3 4 11" xfId="17299"/>
    <cellStyle name="Normal 5 3 4 2" xfId="17300"/>
    <cellStyle name="Normal 5 3 4 2 2" xfId="17301"/>
    <cellStyle name="Normal 5 3 4 2 2 2" xfId="17302"/>
    <cellStyle name="Normal 5 3 4 2 2 3" xfId="17303"/>
    <cellStyle name="Normal 5 3 4 2 3" xfId="17304"/>
    <cellStyle name="Normal 5 3 4 2 3 2" xfId="33967"/>
    <cellStyle name="Normal 5 3 4 2 4" xfId="17305"/>
    <cellStyle name="Normal 5 3 4 2 5" xfId="17306"/>
    <cellStyle name="Normal 5 3 4 2 6" xfId="17307"/>
    <cellStyle name="Normal 5 3 4 3" xfId="17308"/>
    <cellStyle name="Normal 5 3 4 3 2" xfId="17309"/>
    <cellStyle name="Normal 5 3 4 3 2 2" xfId="17310"/>
    <cellStyle name="Normal 5 3 4 3 2 2 2" xfId="17311"/>
    <cellStyle name="Normal 5 3 4 3 2 2 3" xfId="17312"/>
    <cellStyle name="Normal 5 3 4 3 2 3" xfId="17313"/>
    <cellStyle name="Normal 5 3 4 3 2 3 2" xfId="35223"/>
    <cellStyle name="Normal 5 3 4 3 2 4" xfId="17314"/>
    <cellStyle name="Normal 5 3 4 3 2 5" xfId="17315"/>
    <cellStyle name="Normal 5 3 4 3 3" xfId="17316"/>
    <cellStyle name="Normal 5 3 4 3 3 2" xfId="17317"/>
    <cellStyle name="Normal 5 3 4 3 3 3" xfId="17318"/>
    <cellStyle name="Normal 5 3 4 3 4" xfId="17319"/>
    <cellStyle name="Normal 5 3 4 3 4 2" xfId="34022"/>
    <cellStyle name="Normal 5 3 4 3 5" xfId="17320"/>
    <cellStyle name="Normal 5 3 4 3 6" xfId="17321"/>
    <cellStyle name="Normal 5 3 4 3 7" xfId="17322"/>
    <cellStyle name="Normal 5 3 4 4" xfId="17323"/>
    <cellStyle name="Normal 5 3 4 4 2" xfId="17324"/>
    <cellStyle name="Normal 5 3 4 4 2 2" xfId="17325"/>
    <cellStyle name="Normal 5 3 4 4 2 3" xfId="17326"/>
    <cellStyle name="Normal 5 3 4 4 3" xfId="17327"/>
    <cellStyle name="Normal 5 3 4 4 3 2" xfId="35290"/>
    <cellStyle name="Normal 5 3 4 4 4" xfId="17328"/>
    <cellStyle name="Normal 5 3 4 4 5" xfId="17329"/>
    <cellStyle name="Normal 5 3 4 4 6" xfId="17330"/>
    <cellStyle name="Normal 5 3 4 5" xfId="17331"/>
    <cellStyle name="Normal 5 3 4 5 2" xfId="17332"/>
    <cellStyle name="Normal 5 3 4 5 2 2" xfId="17333"/>
    <cellStyle name="Normal 5 3 4 5 2 3" xfId="17334"/>
    <cellStyle name="Normal 5 3 4 5 3" xfId="17335"/>
    <cellStyle name="Normal 5 3 4 5 3 2" xfId="35312"/>
    <cellStyle name="Normal 5 3 4 5 4" xfId="17336"/>
    <cellStyle name="Normal 5 3 4 5 5" xfId="17337"/>
    <cellStyle name="Normal 5 3 4 5 6" xfId="17338"/>
    <cellStyle name="Normal 5 3 4 6" xfId="17339"/>
    <cellStyle name="Normal 5 3 4 6 2" xfId="17340"/>
    <cellStyle name="Normal 5 3 4 6 2 2" xfId="17341"/>
    <cellStyle name="Normal 5 3 4 6 2 3" xfId="17342"/>
    <cellStyle name="Normal 5 3 4 6 3" xfId="17343"/>
    <cellStyle name="Normal 5 3 4 6 3 2" xfId="35112"/>
    <cellStyle name="Normal 5 3 4 6 4" xfId="17344"/>
    <cellStyle name="Normal 5 3 4 6 5" xfId="17345"/>
    <cellStyle name="Normal 5 3 4 6 6" xfId="17346"/>
    <cellStyle name="Normal 5 3 4 7" xfId="17347"/>
    <cellStyle name="Normal 5 3 4 7 2" xfId="17348"/>
    <cellStyle name="Normal 5 3 4 7 3" xfId="17349"/>
    <cellStyle name="Normal 5 3 4 8" xfId="17350"/>
    <cellStyle name="Normal 5 3 4 8 2" xfId="32693"/>
    <cellStyle name="Normal 5 3 4 9" xfId="17351"/>
    <cellStyle name="Normal 5 3 5" xfId="17352"/>
    <cellStyle name="Normal 5 3 5 10" xfId="17353"/>
    <cellStyle name="Normal 5 3 5 11" xfId="17354"/>
    <cellStyle name="Normal 5 3 5 2" xfId="17355"/>
    <cellStyle name="Normal 5 3 5 2 2" xfId="17356"/>
    <cellStyle name="Normal 5 3 5 2 2 2" xfId="17357"/>
    <cellStyle name="Normal 5 3 5 2 2 3" xfId="17358"/>
    <cellStyle name="Normal 5 3 5 2 3" xfId="17359"/>
    <cellStyle name="Normal 5 3 5 2 3 2" xfId="33968"/>
    <cellStyle name="Normal 5 3 5 2 4" xfId="17360"/>
    <cellStyle name="Normal 5 3 5 2 5" xfId="17361"/>
    <cellStyle name="Normal 5 3 5 2 6" xfId="17362"/>
    <cellStyle name="Normal 5 3 5 3" xfId="17363"/>
    <cellStyle name="Normal 5 3 5 3 2" xfId="17364"/>
    <cellStyle name="Normal 5 3 5 3 2 2" xfId="17365"/>
    <cellStyle name="Normal 5 3 5 3 2 2 2" xfId="17366"/>
    <cellStyle name="Normal 5 3 5 3 2 2 3" xfId="17367"/>
    <cellStyle name="Normal 5 3 5 3 2 3" xfId="17368"/>
    <cellStyle name="Normal 5 3 5 3 2 3 2" xfId="35222"/>
    <cellStyle name="Normal 5 3 5 3 2 4" xfId="17369"/>
    <cellStyle name="Normal 5 3 5 3 2 5" xfId="17370"/>
    <cellStyle name="Normal 5 3 5 3 3" xfId="17371"/>
    <cellStyle name="Normal 5 3 5 3 3 2" xfId="17372"/>
    <cellStyle name="Normal 5 3 5 3 3 3" xfId="17373"/>
    <cellStyle name="Normal 5 3 5 3 4" xfId="17374"/>
    <cellStyle name="Normal 5 3 5 3 4 2" xfId="34023"/>
    <cellStyle name="Normal 5 3 5 3 5" xfId="17375"/>
    <cellStyle name="Normal 5 3 5 3 6" xfId="17376"/>
    <cellStyle name="Normal 5 3 5 3 7" xfId="17377"/>
    <cellStyle name="Normal 5 3 5 4" xfId="17378"/>
    <cellStyle name="Normal 5 3 5 4 2" xfId="17379"/>
    <cellStyle name="Normal 5 3 5 4 2 2" xfId="17380"/>
    <cellStyle name="Normal 5 3 5 4 2 3" xfId="17381"/>
    <cellStyle name="Normal 5 3 5 4 3" xfId="17382"/>
    <cellStyle name="Normal 5 3 5 4 3 2" xfId="35113"/>
    <cellStyle name="Normal 5 3 5 4 4" xfId="17383"/>
    <cellStyle name="Normal 5 3 5 4 5" xfId="17384"/>
    <cellStyle name="Normal 5 3 5 4 6" xfId="17385"/>
    <cellStyle name="Normal 5 3 5 5" xfId="17386"/>
    <cellStyle name="Normal 5 3 5 5 2" xfId="17387"/>
    <cellStyle name="Normal 5 3 5 5 2 2" xfId="17388"/>
    <cellStyle name="Normal 5 3 5 5 2 3" xfId="17389"/>
    <cellStyle name="Normal 5 3 5 5 3" xfId="17390"/>
    <cellStyle name="Normal 5 3 5 5 3 2" xfId="35114"/>
    <cellStyle name="Normal 5 3 5 5 4" xfId="17391"/>
    <cellStyle name="Normal 5 3 5 5 5" xfId="17392"/>
    <cellStyle name="Normal 5 3 5 5 6" xfId="17393"/>
    <cellStyle name="Normal 5 3 5 6" xfId="17394"/>
    <cellStyle name="Normal 5 3 5 6 2" xfId="17395"/>
    <cellStyle name="Normal 5 3 5 6 2 2" xfId="17396"/>
    <cellStyle name="Normal 5 3 5 6 2 3" xfId="17397"/>
    <cellStyle name="Normal 5 3 5 6 3" xfId="17398"/>
    <cellStyle name="Normal 5 3 5 6 3 2" xfId="35115"/>
    <cellStyle name="Normal 5 3 5 6 4" xfId="17399"/>
    <cellStyle name="Normal 5 3 5 6 5" xfId="17400"/>
    <cellStyle name="Normal 5 3 5 6 6" xfId="17401"/>
    <cellStyle name="Normal 5 3 5 7" xfId="17402"/>
    <cellStyle name="Normal 5 3 5 7 2" xfId="17403"/>
    <cellStyle name="Normal 5 3 5 7 3" xfId="17404"/>
    <cellStyle name="Normal 5 3 5 8" xfId="17405"/>
    <cellStyle name="Normal 5 3 5 8 2" xfId="32694"/>
    <cellStyle name="Normal 5 3 5 9" xfId="17406"/>
    <cellStyle name="Normal 5 3 6" xfId="17407"/>
    <cellStyle name="Normal 5 3 6 10" xfId="17408"/>
    <cellStyle name="Normal 5 3 6 11" xfId="17409"/>
    <cellStyle name="Normal 5 3 6 2" xfId="17410"/>
    <cellStyle name="Normal 5 3 6 2 2" xfId="17411"/>
    <cellStyle name="Normal 5 3 6 2 2 2" xfId="17412"/>
    <cellStyle name="Normal 5 3 6 2 2 3" xfId="17413"/>
    <cellStyle name="Normal 5 3 6 2 3" xfId="17414"/>
    <cellStyle name="Normal 5 3 6 2 3 2" xfId="33969"/>
    <cellStyle name="Normal 5 3 6 2 4" xfId="17415"/>
    <cellStyle name="Normal 5 3 6 2 5" xfId="17416"/>
    <cellStyle name="Normal 5 3 6 2 6" xfId="17417"/>
    <cellStyle name="Normal 5 3 6 3" xfId="17418"/>
    <cellStyle name="Normal 5 3 6 3 2" xfId="17419"/>
    <cellStyle name="Normal 5 3 6 3 2 2" xfId="17420"/>
    <cellStyle name="Normal 5 3 6 3 2 2 2" xfId="17421"/>
    <cellStyle name="Normal 5 3 6 3 2 2 3" xfId="17422"/>
    <cellStyle name="Normal 5 3 6 3 2 3" xfId="17423"/>
    <cellStyle name="Normal 5 3 6 3 2 3 2" xfId="35326"/>
    <cellStyle name="Normal 5 3 6 3 2 4" xfId="17424"/>
    <cellStyle name="Normal 5 3 6 3 2 5" xfId="17425"/>
    <cellStyle name="Normal 5 3 6 3 3" xfId="17426"/>
    <cellStyle name="Normal 5 3 6 3 3 2" xfId="17427"/>
    <cellStyle name="Normal 5 3 6 3 3 3" xfId="17428"/>
    <cellStyle name="Normal 5 3 6 3 4" xfId="17429"/>
    <cellStyle name="Normal 5 3 6 3 4 2" xfId="34024"/>
    <cellStyle name="Normal 5 3 6 3 5" xfId="17430"/>
    <cellStyle name="Normal 5 3 6 3 6" xfId="17431"/>
    <cellStyle name="Normal 5 3 6 3 7" xfId="17432"/>
    <cellStyle name="Normal 5 3 6 4" xfId="17433"/>
    <cellStyle name="Normal 5 3 6 4 2" xfId="17434"/>
    <cellStyle name="Normal 5 3 6 4 2 2" xfId="17435"/>
    <cellStyle name="Normal 5 3 6 4 2 3" xfId="17436"/>
    <cellStyle name="Normal 5 3 6 4 3" xfId="17437"/>
    <cellStyle name="Normal 5 3 6 4 3 2" xfId="35025"/>
    <cellStyle name="Normal 5 3 6 4 4" xfId="17438"/>
    <cellStyle name="Normal 5 3 6 4 5" xfId="17439"/>
    <cellStyle name="Normal 5 3 6 4 6" xfId="17440"/>
    <cellStyle name="Normal 5 3 6 5" xfId="17441"/>
    <cellStyle name="Normal 5 3 6 5 2" xfId="17442"/>
    <cellStyle name="Normal 5 3 6 5 2 2" xfId="17443"/>
    <cellStyle name="Normal 5 3 6 5 2 3" xfId="17444"/>
    <cellStyle name="Normal 5 3 6 5 3" xfId="17445"/>
    <cellStyle name="Normal 5 3 6 5 3 2" xfId="35116"/>
    <cellStyle name="Normal 5 3 6 5 4" xfId="17446"/>
    <cellStyle name="Normal 5 3 6 5 5" xfId="17447"/>
    <cellStyle name="Normal 5 3 6 5 6" xfId="17448"/>
    <cellStyle name="Normal 5 3 6 6" xfId="17449"/>
    <cellStyle name="Normal 5 3 6 6 2" xfId="17450"/>
    <cellStyle name="Normal 5 3 6 6 2 2" xfId="17451"/>
    <cellStyle name="Normal 5 3 6 6 2 3" xfId="17452"/>
    <cellStyle name="Normal 5 3 6 6 3" xfId="17453"/>
    <cellStyle name="Normal 5 3 6 6 3 2" xfId="35117"/>
    <cellStyle name="Normal 5 3 6 6 4" xfId="17454"/>
    <cellStyle name="Normal 5 3 6 6 5" xfId="17455"/>
    <cellStyle name="Normal 5 3 6 6 6" xfId="17456"/>
    <cellStyle name="Normal 5 3 6 7" xfId="17457"/>
    <cellStyle name="Normal 5 3 6 7 2" xfId="17458"/>
    <cellStyle name="Normal 5 3 6 7 3" xfId="17459"/>
    <cellStyle name="Normal 5 3 6 8" xfId="17460"/>
    <cellStyle name="Normal 5 3 6 8 2" xfId="32695"/>
    <cellStyle name="Normal 5 3 6 9" xfId="17461"/>
    <cellStyle name="Normal 5 3 7" xfId="17462"/>
    <cellStyle name="Normal 5 3 7 10" xfId="17463"/>
    <cellStyle name="Normal 5 3 7 11" xfId="17464"/>
    <cellStyle name="Normal 5 3 7 2" xfId="17465"/>
    <cellStyle name="Normal 5 3 7 2 2" xfId="17466"/>
    <cellStyle name="Normal 5 3 7 2 2 2" xfId="17467"/>
    <cellStyle name="Normal 5 3 7 2 2 3" xfId="17468"/>
    <cellStyle name="Normal 5 3 7 2 3" xfId="17469"/>
    <cellStyle name="Normal 5 3 7 2 3 2" xfId="33970"/>
    <cellStyle name="Normal 5 3 7 2 4" xfId="17470"/>
    <cellStyle name="Normal 5 3 7 2 5" xfId="17471"/>
    <cellStyle name="Normal 5 3 7 2 6" xfId="17472"/>
    <cellStyle name="Normal 5 3 7 3" xfId="17473"/>
    <cellStyle name="Normal 5 3 7 3 2" xfId="17474"/>
    <cellStyle name="Normal 5 3 7 3 2 2" xfId="17475"/>
    <cellStyle name="Normal 5 3 7 3 2 2 2" xfId="17476"/>
    <cellStyle name="Normal 5 3 7 3 2 2 3" xfId="17477"/>
    <cellStyle name="Normal 5 3 7 3 2 3" xfId="17478"/>
    <cellStyle name="Normal 5 3 7 3 2 3 2" xfId="35291"/>
    <cellStyle name="Normal 5 3 7 3 2 4" xfId="17479"/>
    <cellStyle name="Normal 5 3 7 3 2 5" xfId="17480"/>
    <cellStyle name="Normal 5 3 7 3 3" xfId="17481"/>
    <cellStyle name="Normal 5 3 7 3 3 2" xfId="17482"/>
    <cellStyle name="Normal 5 3 7 3 3 3" xfId="17483"/>
    <cellStyle name="Normal 5 3 7 3 4" xfId="17484"/>
    <cellStyle name="Normal 5 3 7 3 4 2" xfId="34025"/>
    <cellStyle name="Normal 5 3 7 3 5" xfId="17485"/>
    <cellStyle name="Normal 5 3 7 3 6" xfId="17486"/>
    <cellStyle name="Normal 5 3 7 3 7" xfId="17487"/>
    <cellStyle name="Normal 5 3 7 4" xfId="17488"/>
    <cellStyle name="Normal 5 3 7 4 2" xfId="17489"/>
    <cellStyle name="Normal 5 3 7 4 2 2" xfId="17490"/>
    <cellStyle name="Normal 5 3 7 4 2 3" xfId="17491"/>
    <cellStyle name="Normal 5 3 7 4 3" xfId="17492"/>
    <cellStyle name="Normal 5 3 7 4 3 2" xfId="35118"/>
    <cellStyle name="Normal 5 3 7 4 4" xfId="17493"/>
    <cellStyle name="Normal 5 3 7 4 5" xfId="17494"/>
    <cellStyle name="Normal 5 3 7 4 6" xfId="17495"/>
    <cellStyle name="Normal 5 3 7 5" xfId="17496"/>
    <cellStyle name="Normal 5 3 7 5 2" xfId="17497"/>
    <cellStyle name="Normal 5 3 7 5 2 2" xfId="17498"/>
    <cellStyle name="Normal 5 3 7 5 2 3" xfId="17499"/>
    <cellStyle name="Normal 5 3 7 5 3" xfId="17500"/>
    <cellStyle name="Normal 5 3 7 5 3 2" xfId="35292"/>
    <cellStyle name="Normal 5 3 7 5 4" xfId="17501"/>
    <cellStyle name="Normal 5 3 7 5 5" xfId="17502"/>
    <cellStyle name="Normal 5 3 7 5 6" xfId="17503"/>
    <cellStyle name="Normal 5 3 7 6" xfId="17504"/>
    <cellStyle name="Normal 5 3 7 6 2" xfId="17505"/>
    <cellStyle name="Normal 5 3 7 6 2 2" xfId="17506"/>
    <cellStyle name="Normal 5 3 7 6 2 3" xfId="17507"/>
    <cellStyle name="Normal 5 3 7 6 3" xfId="17508"/>
    <cellStyle name="Normal 5 3 7 6 3 2" xfId="35293"/>
    <cellStyle name="Normal 5 3 7 6 4" xfId="17509"/>
    <cellStyle name="Normal 5 3 7 6 5" xfId="17510"/>
    <cellStyle name="Normal 5 3 7 6 6" xfId="17511"/>
    <cellStyle name="Normal 5 3 7 7" xfId="17512"/>
    <cellStyle name="Normal 5 3 7 7 2" xfId="17513"/>
    <cellStyle name="Normal 5 3 7 7 3" xfId="17514"/>
    <cellStyle name="Normal 5 3 7 8" xfId="17515"/>
    <cellStyle name="Normal 5 3 7 8 2" xfId="32696"/>
    <cellStyle name="Normal 5 3 7 9" xfId="17516"/>
    <cellStyle name="Normal 5 3 8" xfId="17517"/>
    <cellStyle name="Normal 5 3 8 10" xfId="17518"/>
    <cellStyle name="Normal 5 3 8 11" xfId="17519"/>
    <cellStyle name="Normal 5 3 8 2" xfId="17520"/>
    <cellStyle name="Normal 5 3 8 2 2" xfId="17521"/>
    <cellStyle name="Normal 5 3 8 2 2 2" xfId="17522"/>
    <cellStyle name="Normal 5 3 8 2 2 2 2" xfId="17523"/>
    <cellStyle name="Normal 5 3 8 2 2 2 3" xfId="17524"/>
    <cellStyle name="Normal 5 3 8 2 2 3" xfId="17525"/>
    <cellStyle name="Normal 5 3 8 2 2 3 2" xfId="35119"/>
    <cellStyle name="Normal 5 3 8 2 2 4" xfId="17526"/>
    <cellStyle name="Normal 5 3 8 2 2 5" xfId="17527"/>
    <cellStyle name="Normal 5 3 8 2 3" xfId="17528"/>
    <cellStyle name="Normal 5 3 8 2 3 2" xfId="17529"/>
    <cellStyle name="Normal 5 3 8 2 3 3" xfId="17530"/>
    <cellStyle name="Normal 5 3 8 2 4" xfId="17531"/>
    <cellStyle name="Normal 5 3 8 2 4 2" xfId="32698"/>
    <cellStyle name="Normal 5 3 8 2 5" xfId="17532"/>
    <cellStyle name="Normal 5 3 8 2 6" xfId="17533"/>
    <cellStyle name="Normal 5 3 8 2 7" xfId="17534"/>
    <cellStyle name="Normal 5 3 8 3" xfId="17535"/>
    <cellStyle name="Normal 5 3 8 3 2" xfId="17536"/>
    <cellStyle name="Normal 5 3 8 3 2 2" xfId="17537"/>
    <cellStyle name="Normal 5 3 8 3 2 3" xfId="17538"/>
    <cellStyle name="Normal 5 3 8 3 3" xfId="17539"/>
    <cellStyle name="Normal 5 3 8 3 3 2" xfId="33971"/>
    <cellStyle name="Normal 5 3 8 3 4" xfId="17540"/>
    <cellStyle name="Normal 5 3 8 3 5" xfId="17541"/>
    <cellStyle name="Normal 5 3 8 3 6" xfId="17542"/>
    <cellStyle name="Normal 5 3 8 4" xfId="17543"/>
    <cellStyle name="Normal 5 3 8 4 2" xfId="17544"/>
    <cellStyle name="Normal 5 3 8 4 2 2" xfId="17545"/>
    <cellStyle name="Normal 5 3 8 4 2 2 2" xfId="17546"/>
    <cellStyle name="Normal 5 3 8 4 2 2 3" xfId="17547"/>
    <cellStyle name="Normal 5 3 8 4 2 3" xfId="17548"/>
    <cellStyle name="Normal 5 3 8 4 2 3 2" xfId="35294"/>
    <cellStyle name="Normal 5 3 8 4 2 4" xfId="17549"/>
    <cellStyle name="Normal 5 3 8 4 2 5" xfId="17550"/>
    <cellStyle name="Normal 5 3 8 4 3" xfId="17551"/>
    <cellStyle name="Normal 5 3 8 4 3 2" xfId="17552"/>
    <cellStyle name="Normal 5 3 8 4 3 3" xfId="17553"/>
    <cellStyle name="Normal 5 3 8 4 4" xfId="17554"/>
    <cellStyle name="Normal 5 3 8 4 4 2" xfId="34026"/>
    <cellStyle name="Normal 5 3 8 4 5" xfId="17555"/>
    <cellStyle name="Normal 5 3 8 4 6" xfId="17556"/>
    <cellStyle name="Normal 5 3 8 4 7" xfId="17557"/>
    <cellStyle name="Normal 5 3 8 5" xfId="17558"/>
    <cellStyle name="Normal 5 3 8 5 2" xfId="17559"/>
    <cellStyle name="Normal 5 3 8 5 2 2" xfId="17560"/>
    <cellStyle name="Normal 5 3 8 5 2 3" xfId="17561"/>
    <cellStyle name="Normal 5 3 8 5 3" xfId="17562"/>
    <cellStyle name="Normal 5 3 8 5 3 2" xfId="35295"/>
    <cellStyle name="Normal 5 3 8 5 4" xfId="17563"/>
    <cellStyle name="Normal 5 3 8 5 5" xfId="17564"/>
    <cellStyle name="Normal 5 3 8 5 6" xfId="17565"/>
    <cellStyle name="Normal 5 3 8 6" xfId="17566"/>
    <cellStyle name="Normal 5 3 8 6 2" xfId="17567"/>
    <cellStyle name="Normal 5 3 8 6 2 2" xfId="17568"/>
    <cellStyle name="Normal 5 3 8 6 2 3" xfId="17569"/>
    <cellStyle name="Normal 5 3 8 6 3" xfId="17570"/>
    <cellStyle name="Normal 5 3 8 6 3 2" xfId="35120"/>
    <cellStyle name="Normal 5 3 8 6 4" xfId="17571"/>
    <cellStyle name="Normal 5 3 8 6 5" xfId="17572"/>
    <cellStyle name="Normal 5 3 8 6 6" xfId="17573"/>
    <cellStyle name="Normal 5 3 8 7" xfId="17574"/>
    <cellStyle name="Normal 5 3 8 7 2" xfId="17575"/>
    <cellStyle name="Normal 5 3 8 7 3" xfId="17576"/>
    <cellStyle name="Normal 5 3 8 8" xfId="17577"/>
    <cellStyle name="Normal 5 3 8 8 2" xfId="32697"/>
    <cellStyle name="Normal 5 3 8 9" xfId="17578"/>
    <cellStyle name="Normal 5 3 9" xfId="17579"/>
    <cellStyle name="Normal 5 3 9 2" xfId="17580"/>
    <cellStyle name="Normal 5 3 9 2 2" xfId="17581"/>
    <cellStyle name="Normal 5 3 9 2 2 2" xfId="17582"/>
    <cellStyle name="Normal 5 3 9 2 2 3" xfId="17583"/>
    <cellStyle name="Normal 5 3 9 2 3" xfId="17584"/>
    <cellStyle name="Normal 5 3 9 2 3 2" xfId="32700"/>
    <cellStyle name="Normal 5 3 9 2 4" xfId="17585"/>
    <cellStyle name="Normal 5 3 9 2 5" xfId="17586"/>
    <cellStyle name="Normal 5 3 9 3" xfId="17587"/>
    <cellStyle name="Normal 5 3 9 3 2" xfId="17588"/>
    <cellStyle name="Normal 5 3 9 3 2 2" xfId="17589"/>
    <cellStyle name="Normal 5 3 9 3 2 3" xfId="17590"/>
    <cellStyle name="Normal 5 3 9 3 3" xfId="17591"/>
    <cellStyle name="Normal 5 3 9 3 3 2" xfId="35296"/>
    <cellStyle name="Normal 5 3 9 3 4" xfId="17592"/>
    <cellStyle name="Normal 5 3 9 3 5" xfId="17593"/>
    <cellStyle name="Normal 5 3 9 4" xfId="17594"/>
    <cellStyle name="Normal 5 3 9 4 2" xfId="17595"/>
    <cellStyle name="Normal 5 3 9 4 3" xfId="17596"/>
    <cellStyle name="Normal 5 3 9 5" xfId="17597"/>
    <cellStyle name="Normal 5 3 9 5 2" xfId="32699"/>
    <cellStyle name="Normal 5 3 9 6" xfId="17598"/>
    <cellStyle name="Normal 5 3 9 7" xfId="17599"/>
    <cellStyle name="Normal 5 3 9 8" xfId="17600"/>
    <cellStyle name="Normal 5 4" xfId="17601"/>
    <cellStyle name="Normal 5 4 10" xfId="17602"/>
    <cellStyle name="Normal 5 4 10 2" xfId="17603"/>
    <cellStyle name="Normal 5 4 10 2 2" xfId="17604"/>
    <cellStyle name="Normal 5 4 10 2 3" xfId="17605"/>
    <cellStyle name="Normal 5 4 10 3" xfId="17606"/>
    <cellStyle name="Normal 5 4 10 4" xfId="17607"/>
    <cellStyle name="Normal 5 4 10 5" xfId="17608"/>
    <cellStyle name="Normal 5 4 11" xfId="17609"/>
    <cellStyle name="Normal 5 4 11 2" xfId="17610"/>
    <cellStyle name="Normal 5 4 11 2 2" xfId="17611"/>
    <cellStyle name="Normal 5 4 11 2 3" xfId="17612"/>
    <cellStyle name="Normal 5 4 11 3" xfId="17613"/>
    <cellStyle name="Normal 5 4 11 4" xfId="17614"/>
    <cellStyle name="Normal 5 4 11 5" xfId="17615"/>
    <cellStyle name="Normal 5 4 12" xfId="17616"/>
    <cellStyle name="Normal 5 4 12 2" xfId="17617"/>
    <cellStyle name="Normal 5 4 12 2 2" xfId="17618"/>
    <cellStyle name="Normal 5 4 12 2 3" xfId="17619"/>
    <cellStyle name="Normal 5 4 12 3" xfId="17620"/>
    <cellStyle name="Normal 5 4 12 4" xfId="17621"/>
    <cellStyle name="Normal 5 4 12 5" xfId="17622"/>
    <cellStyle name="Normal 5 4 13" xfId="17623"/>
    <cellStyle name="Normal 5 4 13 2" xfId="17624"/>
    <cellStyle name="Normal 5 4 13 2 2" xfId="17625"/>
    <cellStyle name="Normal 5 4 13 2 3" xfId="17626"/>
    <cellStyle name="Normal 5 4 13 3" xfId="17627"/>
    <cellStyle name="Normal 5 4 13 4" xfId="17628"/>
    <cellStyle name="Normal 5 4 13 5" xfId="17629"/>
    <cellStyle name="Normal 5 4 14" xfId="17630"/>
    <cellStyle name="Normal 5 4 14 2" xfId="17631"/>
    <cellStyle name="Normal 5 4 14 2 2" xfId="17632"/>
    <cellStyle name="Normal 5 4 14 2 3" xfId="17633"/>
    <cellStyle name="Normal 5 4 14 3" xfId="17634"/>
    <cellStyle name="Normal 5 4 14 3 2" xfId="33626"/>
    <cellStyle name="Normal 5 4 14 4" xfId="17635"/>
    <cellStyle name="Normal 5 4 14 5" xfId="17636"/>
    <cellStyle name="Normal 5 4 15" xfId="17637"/>
    <cellStyle name="Normal 5 4 15 2" xfId="17638"/>
    <cellStyle name="Normal 5 4 15 3" xfId="17639"/>
    <cellStyle name="Normal 5 4 16" xfId="17640"/>
    <cellStyle name="Normal 5 4 16 2" xfId="17641"/>
    <cellStyle name="Normal 5 4 16 2 2" xfId="17642"/>
    <cellStyle name="Normal 5 4 16 2 3" xfId="17643"/>
    <cellStyle name="Normal 5 4 16 3" xfId="17644"/>
    <cellStyle name="Normal 5 4 16 3 2" xfId="34082"/>
    <cellStyle name="Normal 5 4 16 4" xfId="17645"/>
    <cellStyle name="Normal 5 4 16 5" xfId="17646"/>
    <cellStyle name="Normal 5 4 17" xfId="17647"/>
    <cellStyle name="Normal 5 4 17 2" xfId="33625"/>
    <cellStyle name="Normal 5 4 18" xfId="17648"/>
    <cellStyle name="Normal 5 4 18 2" xfId="17649"/>
    <cellStyle name="Normal 5 4 19" xfId="17650"/>
    <cellStyle name="Normal 5 4 2" xfId="17651"/>
    <cellStyle name="Normal 5 4 2 2" xfId="17652"/>
    <cellStyle name="Normal 5 4 2 2 2" xfId="17653"/>
    <cellStyle name="Normal 5 4 2 2 2 2" xfId="17654"/>
    <cellStyle name="Normal 5 4 2 2 2 3" xfId="17655"/>
    <cellStyle name="Normal 5 4 2 2 3" xfId="17656"/>
    <cellStyle name="Normal 5 4 2 2 4" xfId="17657"/>
    <cellStyle name="Normal 5 4 2 2 5" xfId="17658"/>
    <cellStyle name="Normal 5 4 2 3" xfId="17659"/>
    <cellStyle name="Normal 5 4 2 3 2" xfId="17660"/>
    <cellStyle name="Normal 5 4 2 3 2 2" xfId="17661"/>
    <cellStyle name="Normal 5 4 2 3 2 3" xfId="17662"/>
    <cellStyle name="Normal 5 4 2 3 3" xfId="17663"/>
    <cellStyle name="Normal 5 4 2 3 3 2" xfId="34274"/>
    <cellStyle name="Normal 5 4 2 3 4" xfId="17664"/>
    <cellStyle name="Normal 5 4 2 3 5" xfId="17665"/>
    <cellStyle name="Normal 5 4 2 4" xfId="17666"/>
    <cellStyle name="Normal 5 4 2 4 2" xfId="17667"/>
    <cellStyle name="Normal 5 4 2 4 3" xfId="17668"/>
    <cellStyle name="Normal 5 4 2 5" xfId="17669"/>
    <cellStyle name="Normal 5 4 2 5 2" xfId="33627"/>
    <cellStyle name="Normal 5 4 2 6" xfId="17670"/>
    <cellStyle name="Normal 5 4 2 7" xfId="17671"/>
    <cellStyle name="Normal 5 4 2 8" xfId="17672"/>
    <cellStyle name="Normal 5 4 3" xfId="17673"/>
    <cellStyle name="Normal 5 4 3 2" xfId="17674"/>
    <cellStyle name="Normal 5 4 3 2 2" xfId="17675"/>
    <cellStyle name="Normal 5 4 3 2 3" xfId="17676"/>
    <cellStyle name="Normal 5 4 3 3" xfId="17677"/>
    <cellStyle name="Normal 5 4 3 4" xfId="17678"/>
    <cellStyle name="Normal 5 4 3 5" xfId="17679"/>
    <cellStyle name="Normal 5 4 4" xfId="17680"/>
    <cellStyle name="Normal 5 4 4 2" xfId="17681"/>
    <cellStyle name="Normal 5 4 4 2 2" xfId="17682"/>
    <cellStyle name="Normal 5 4 4 2 3" xfId="17683"/>
    <cellStyle name="Normal 5 4 4 3" xfId="17684"/>
    <cellStyle name="Normal 5 4 4 4" xfId="17685"/>
    <cellStyle name="Normal 5 4 4 5" xfId="17686"/>
    <cellStyle name="Normal 5 4 5" xfId="17687"/>
    <cellStyle name="Normal 5 4 5 2" xfId="17688"/>
    <cellStyle name="Normal 5 4 5 2 2" xfId="17689"/>
    <cellStyle name="Normal 5 4 5 2 3" xfId="17690"/>
    <cellStyle name="Normal 5 4 5 3" xfId="17691"/>
    <cellStyle name="Normal 5 4 5 4" xfId="17692"/>
    <cellStyle name="Normal 5 4 5 5" xfId="17693"/>
    <cellStyle name="Normal 5 4 6" xfId="17694"/>
    <cellStyle name="Normal 5 4 6 2" xfId="17695"/>
    <cellStyle name="Normal 5 4 6 2 2" xfId="17696"/>
    <cellStyle name="Normal 5 4 6 2 3" xfId="17697"/>
    <cellStyle name="Normal 5 4 6 3" xfId="17698"/>
    <cellStyle name="Normal 5 4 6 4" xfId="17699"/>
    <cellStyle name="Normal 5 4 6 5" xfId="17700"/>
    <cellStyle name="Normal 5 4 7" xfId="17701"/>
    <cellStyle name="Normal 5 4 7 2" xfId="17702"/>
    <cellStyle name="Normal 5 4 7 2 2" xfId="17703"/>
    <cellStyle name="Normal 5 4 7 2 3" xfId="17704"/>
    <cellStyle name="Normal 5 4 7 3" xfId="17705"/>
    <cellStyle name="Normal 5 4 7 4" xfId="17706"/>
    <cellStyle name="Normal 5 4 7 5" xfId="17707"/>
    <cellStyle name="Normal 5 4 8" xfId="17708"/>
    <cellStyle name="Normal 5 4 8 2" xfId="17709"/>
    <cellStyle name="Normal 5 4 8 2 2" xfId="17710"/>
    <cellStyle name="Normal 5 4 8 2 3" xfId="17711"/>
    <cellStyle name="Normal 5 4 8 3" xfId="17712"/>
    <cellStyle name="Normal 5 4 8 4" xfId="17713"/>
    <cellStyle name="Normal 5 4 8 5" xfId="17714"/>
    <cellStyle name="Normal 5 4 9" xfId="17715"/>
    <cellStyle name="Normal 5 4 9 2" xfId="17716"/>
    <cellStyle name="Normal 5 4 9 2 2" xfId="17717"/>
    <cellStyle name="Normal 5 4 9 2 3" xfId="17718"/>
    <cellStyle name="Normal 5 4 9 3" xfId="17719"/>
    <cellStyle name="Normal 5 4 9 4" xfId="17720"/>
    <cellStyle name="Normal 5 4 9 5" xfId="17721"/>
    <cellStyle name="Normal 5 5" xfId="17722"/>
    <cellStyle name="Normal 5 5 10" xfId="17723"/>
    <cellStyle name="Normal 5 5 10 2" xfId="17724"/>
    <cellStyle name="Normal 5 5 10 2 2" xfId="17725"/>
    <cellStyle name="Normal 5 5 10 2 3" xfId="17726"/>
    <cellStyle name="Normal 5 5 10 3" xfId="17727"/>
    <cellStyle name="Normal 5 5 10 4" xfId="17728"/>
    <cellStyle name="Normal 5 5 10 5" xfId="17729"/>
    <cellStyle name="Normal 5 5 11" xfId="17730"/>
    <cellStyle name="Normal 5 5 11 2" xfId="17731"/>
    <cellStyle name="Normal 5 5 11 2 2" xfId="17732"/>
    <cellStyle name="Normal 5 5 11 2 3" xfId="17733"/>
    <cellStyle name="Normal 5 5 11 3" xfId="17734"/>
    <cellStyle name="Normal 5 5 11 4" xfId="17735"/>
    <cellStyle name="Normal 5 5 11 5" xfId="17736"/>
    <cellStyle name="Normal 5 5 12" xfId="17737"/>
    <cellStyle name="Normal 5 5 12 2" xfId="17738"/>
    <cellStyle name="Normal 5 5 12 2 2" xfId="17739"/>
    <cellStyle name="Normal 5 5 12 2 3" xfId="17740"/>
    <cellStyle name="Normal 5 5 12 3" xfId="17741"/>
    <cellStyle name="Normal 5 5 12 4" xfId="17742"/>
    <cellStyle name="Normal 5 5 12 5" xfId="17743"/>
    <cellStyle name="Normal 5 5 13" xfId="17744"/>
    <cellStyle name="Normal 5 5 13 2" xfId="17745"/>
    <cellStyle name="Normal 5 5 13 2 2" xfId="17746"/>
    <cellStyle name="Normal 5 5 13 2 3" xfId="17747"/>
    <cellStyle name="Normal 5 5 13 3" xfId="17748"/>
    <cellStyle name="Normal 5 5 13 4" xfId="17749"/>
    <cellStyle name="Normal 5 5 13 5" xfId="17750"/>
    <cellStyle name="Normal 5 5 14" xfId="17751"/>
    <cellStyle name="Normal 5 5 14 2" xfId="17752"/>
    <cellStyle name="Normal 5 5 14 2 2" xfId="17753"/>
    <cellStyle name="Normal 5 5 14 2 3" xfId="17754"/>
    <cellStyle name="Normal 5 5 14 3" xfId="17755"/>
    <cellStyle name="Normal 5 5 14 4" xfId="17756"/>
    <cellStyle name="Normal 5 5 14 5" xfId="17757"/>
    <cellStyle name="Normal 5 5 15" xfId="17758"/>
    <cellStyle name="Normal 5 5 15 2" xfId="17759"/>
    <cellStyle name="Normal 5 5 15 2 2" xfId="17760"/>
    <cellStyle name="Normal 5 5 15 2 3" xfId="17761"/>
    <cellStyle name="Normal 5 5 15 3" xfId="17762"/>
    <cellStyle name="Normal 5 5 15 3 2" xfId="17763"/>
    <cellStyle name="Normal 5 5 15 3 2 2" xfId="17764"/>
    <cellStyle name="Normal 5 5 15 3 2 3" xfId="17765"/>
    <cellStyle name="Normal 5 5 15 3 3" xfId="17766"/>
    <cellStyle name="Normal 5 5 15 3 3 2" xfId="34217"/>
    <cellStyle name="Normal 5 5 15 3 4" xfId="17767"/>
    <cellStyle name="Normal 5 5 15 3 5" xfId="17768"/>
    <cellStyle name="Normal 5 5 15 4" xfId="17769"/>
    <cellStyle name="Normal 5 5 15 5" xfId="17770"/>
    <cellStyle name="Normal 5 5 16" xfId="17771"/>
    <cellStyle name="Normal 5 5 16 2" xfId="17772"/>
    <cellStyle name="Normal 5 5 16 2 2" xfId="17773"/>
    <cellStyle name="Normal 5 5 16 2 3" xfId="17774"/>
    <cellStyle name="Normal 5 5 16 3" xfId="17775"/>
    <cellStyle name="Normal 5 5 16 3 2" xfId="34083"/>
    <cellStyle name="Normal 5 5 16 4" xfId="17776"/>
    <cellStyle name="Normal 5 5 16 5" xfId="17777"/>
    <cellStyle name="Normal 5 5 17" xfId="17778"/>
    <cellStyle name="Normal 5 5 17 2" xfId="33628"/>
    <cellStyle name="Normal 5 5 18" xfId="17779"/>
    <cellStyle name="Normal 5 5 18 2" xfId="17780"/>
    <cellStyle name="Normal 5 5 19" xfId="17781"/>
    <cellStyle name="Normal 5 5 2" xfId="17782"/>
    <cellStyle name="Normal 5 5 2 2" xfId="17783"/>
    <cellStyle name="Normal 5 5 2 2 2" xfId="17784"/>
    <cellStyle name="Normal 5 5 2 2 2 2" xfId="17785"/>
    <cellStyle name="Normal 5 5 2 2 2 3" xfId="17786"/>
    <cellStyle name="Normal 5 5 2 2 3" xfId="17787"/>
    <cellStyle name="Normal 5 5 2 2 4" xfId="17788"/>
    <cellStyle name="Normal 5 5 2 2 5" xfId="17789"/>
    <cellStyle name="Normal 5 5 2 3" xfId="17790"/>
    <cellStyle name="Normal 5 5 2 3 2" xfId="17791"/>
    <cellStyle name="Normal 5 5 2 3 2 2" xfId="17792"/>
    <cellStyle name="Normal 5 5 2 3 2 3" xfId="17793"/>
    <cellStyle name="Normal 5 5 2 3 3" xfId="17794"/>
    <cellStyle name="Normal 5 5 2 3 3 2" xfId="34493"/>
    <cellStyle name="Normal 5 5 2 3 4" xfId="17795"/>
    <cellStyle name="Normal 5 5 2 3 5" xfId="17796"/>
    <cellStyle name="Normal 5 5 2 4" xfId="17797"/>
    <cellStyle name="Normal 5 5 2 4 2" xfId="17798"/>
    <cellStyle name="Normal 5 5 2 4 3" xfId="17799"/>
    <cellStyle name="Normal 5 5 2 5" xfId="17800"/>
    <cellStyle name="Normal 5 5 2 5 2" xfId="33629"/>
    <cellStyle name="Normal 5 5 2 6" xfId="17801"/>
    <cellStyle name="Normal 5 5 2 7" xfId="17802"/>
    <cellStyle name="Normal 5 5 2 8" xfId="17803"/>
    <cellStyle name="Normal 5 5 3" xfId="17804"/>
    <cellStyle name="Normal 5 5 3 2" xfId="17805"/>
    <cellStyle name="Normal 5 5 3 2 2" xfId="17806"/>
    <cellStyle name="Normal 5 5 3 2 3" xfId="17807"/>
    <cellStyle name="Normal 5 5 3 3" xfId="17808"/>
    <cellStyle name="Normal 5 5 3 4" xfId="17809"/>
    <cellStyle name="Normal 5 5 3 5" xfId="17810"/>
    <cellStyle name="Normal 5 5 4" xfId="17811"/>
    <cellStyle name="Normal 5 5 4 2" xfId="17812"/>
    <cellStyle name="Normal 5 5 4 2 2" xfId="17813"/>
    <cellStyle name="Normal 5 5 4 2 3" xfId="17814"/>
    <cellStyle name="Normal 5 5 4 3" xfId="17815"/>
    <cellStyle name="Normal 5 5 4 4" xfId="17816"/>
    <cellStyle name="Normal 5 5 4 5" xfId="17817"/>
    <cellStyle name="Normal 5 5 5" xfId="17818"/>
    <cellStyle name="Normal 5 5 5 2" xfId="17819"/>
    <cellStyle name="Normal 5 5 5 2 2" xfId="17820"/>
    <cellStyle name="Normal 5 5 5 2 3" xfId="17821"/>
    <cellStyle name="Normal 5 5 5 3" xfId="17822"/>
    <cellStyle name="Normal 5 5 5 4" xfId="17823"/>
    <cellStyle name="Normal 5 5 5 5" xfId="17824"/>
    <cellStyle name="Normal 5 5 6" xfId="17825"/>
    <cellStyle name="Normal 5 5 6 2" xfId="17826"/>
    <cellStyle name="Normal 5 5 6 2 2" xfId="17827"/>
    <cellStyle name="Normal 5 5 6 2 3" xfId="17828"/>
    <cellStyle name="Normal 5 5 6 3" xfId="17829"/>
    <cellStyle name="Normal 5 5 6 4" xfId="17830"/>
    <cellStyle name="Normal 5 5 6 5" xfId="17831"/>
    <cellStyle name="Normal 5 5 7" xfId="17832"/>
    <cellStyle name="Normal 5 5 7 2" xfId="17833"/>
    <cellStyle name="Normal 5 5 7 2 2" xfId="17834"/>
    <cellStyle name="Normal 5 5 7 2 3" xfId="17835"/>
    <cellStyle name="Normal 5 5 7 3" xfId="17836"/>
    <cellStyle name="Normal 5 5 7 4" xfId="17837"/>
    <cellStyle name="Normal 5 5 7 5" xfId="17838"/>
    <cellStyle name="Normal 5 5 8" xfId="17839"/>
    <cellStyle name="Normal 5 5 8 2" xfId="17840"/>
    <cellStyle name="Normal 5 5 8 2 2" xfId="17841"/>
    <cellStyle name="Normal 5 5 8 2 3" xfId="17842"/>
    <cellStyle name="Normal 5 5 8 3" xfId="17843"/>
    <cellStyle name="Normal 5 5 8 4" xfId="17844"/>
    <cellStyle name="Normal 5 5 8 5" xfId="17845"/>
    <cellStyle name="Normal 5 5 9" xfId="17846"/>
    <cellStyle name="Normal 5 5 9 2" xfId="17847"/>
    <cellStyle name="Normal 5 5 9 2 2" xfId="17848"/>
    <cellStyle name="Normal 5 5 9 2 3" xfId="17849"/>
    <cellStyle name="Normal 5 5 9 3" xfId="17850"/>
    <cellStyle name="Normal 5 5 9 4" xfId="17851"/>
    <cellStyle name="Normal 5 5 9 5" xfId="17852"/>
    <cellStyle name="Normal 5 6" xfId="17853"/>
    <cellStyle name="Normal 5 6 2" xfId="17854"/>
    <cellStyle name="Normal 5 6 2 2" xfId="17855"/>
    <cellStyle name="Normal 5 6 2 2 2" xfId="17856"/>
    <cellStyle name="Normal 5 6 2 2 2 2" xfId="17857"/>
    <cellStyle name="Normal 5 6 2 2 2 3" xfId="17858"/>
    <cellStyle name="Normal 5 6 2 2 3" xfId="17859"/>
    <cellStyle name="Normal 5 6 2 2 3 2" xfId="34457"/>
    <cellStyle name="Normal 5 6 2 2 4" xfId="17860"/>
    <cellStyle name="Normal 5 6 2 2 5" xfId="17861"/>
    <cellStyle name="Normal 5 6 2 3" xfId="17862"/>
    <cellStyle name="Normal 5 6 2 3 2" xfId="17863"/>
    <cellStyle name="Normal 5 6 2 3 3" xfId="17864"/>
    <cellStyle name="Normal 5 6 2 4" xfId="17865"/>
    <cellStyle name="Normal 5 6 2 4 2" xfId="33631"/>
    <cellStyle name="Normal 5 6 2 5" xfId="17866"/>
    <cellStyle name="Normal 5 6 2 6" xfId="17867"/>
    <cellStyle name="Normal 5 6 3" xfId="17868"/>
    <cellStyle name="Normal 5 6 3 2" xfId="17869"/>
    <cellStyle name="Normal 5 6 3 2 2" xfId="17870"/>
    <cellStyle name="Normal 5 6 3 2 3" xfId="17871"/>
    <cellStyle name="Normal 5 6 3 3" xfId="17872"/>
    <cellStyle name="Normal 5 6 3 4" xfId="17873"/>
    <cellStyle name="Normal 5 6 3 5" xfId="17874"/>
    <cellStyle name="Normal 5 6 4" xfId="17875"/>
    <cellStyle name="Normal 5 6 4 2" xfId="17876"/>
    <cellStyle name="Normal 5 6 4 2 2" xfId="17877"/>
    <cellStyle name="Normal 5 6 4 2 3" xfId="17878"/>
    <cellStyle name="Normal 5 6 4 3" xfId="17879"/>
    <cellStyle name="Normal 5 6 4 3 2" xfId="17880"/>
    <cellStyle name="Normal 5 6 4 3 2 2" xfId="17881"/>
    <cellStyle name="Normal 5 6 4 3 2 3" xfId="17882"/>
    <cellStyle name="Normal 5 6 4 3 3" xfId="17883"/>
    <cellStyle name="Normal 5 6 4 3 3 2" xfId="34275"/>
    <cellStyle name="Normal 5 6 4 3 4" xfId="17884"/>
    <cellStyle name="Normal 5 6 4 3 5" xfId="17885"/>
    <cellStyle name="Normal 5 6 4 4" xfId="17886"/>
    <cellStyle name="Normal 5 6 4 5" xfId="17887"/>
    <cellStyle name="Normal 5 6 5" xfId="17888"/>
    <cellStyle name="Normal 5 6 5 2" xfId="17889"/>
    <cellStyle name="Normal 5 6 5 2 2" xfId="17890"/>
    <cellStyle name="Normal 5 6 5 2 3" xfId="17891"/>
    <cellStyle name="Normal 5 6 5 3" xfId="17892"/>
    <cellStyle name="Normal 5 6 5 3 2" xfId="34084"/>
    <cellStyle name="Normal 5 6 5 4" xfId="17893"/>
    <cellStyle name="Normal 5 6 5 5" xfId="17894"/>
    <cellStyle name="Normal 5 6 6" xfId="17895"/>
    <cellStyle name="Normal 5 6 6 2" xfId="33630"/>
    <cellStyle name="Normal 5 6 7" xfId="17896"/>
    <cellStyle name="Normal 5 6 8" xfId="17897"/>
    <cellStyle name="Normal 5 6 9" xfId="17898"/>
    <cellStyle name="Normal 5 7" xfId="17899"/>
    <cellStyle name="Normal 5 7 2" xfId="17900"/>
    <cellStyle name="Normal 5 7 2 2" xfId="17901"/>
    <cellStyle name="Normal 5 7 2 2 2" xfId="17902"/>
    <cellStyle name="Normal 5 7 2 2 2 2" xfId="17903"/>
    <cellStyle name="Normal 5 7 2 2 2 3" xfId="17904"/>
    <cellStyle name="Normal 5 7 2 2 3" xfId="17905"/>
    <cellStyle name="Normal 5 7 2 2 3 2" xfId="34276"/>
    <cellStyle name="Normal 5 7 2 2 4" xfId="17906"/>
    <cellStyle name="Normal 5 7 2 2 5" xfId="17907"/>
    <cellStyle name="Normal 5 7 2 3" xfId="17908"/>
    <cellStyle name="Normal 5 7 2 3 2" xfId="17909"/>
    <cellStyle name="Normal 5 7 2 3 3" xfId="17910"/>
    <cellStyle name="Normal 5 7 2 4" xfId="17911"/>
    <cellStyle name="Normal 5 7 2 4 2" xfId="33633"/>
    <cellStyle name="Normal 5 7 2 5" xfId="17912"/>
    <cellStyle name="Normal 5 7 2 6" xfId="17913"/>
    <cellStyle name="Normal 5 7 3" xfId="17914"/>
    <cellStyle name="Normal 5 7 3 2" xfId="17915"/>
    <cellStyle name="Normal 5 7 3 2 2" xfId="17916"/>
    <cellStyle name="Normal 5 7 3 2 3" xfId="17917"/>
    <cellStyle name="Normal 5 7 3 3" xfId="17918"/>
    <cellStyle name="Normal 5 7 3 4" xfId="17919"/>
    <cellStyle name="Normal 5 7 3 5" xfId="17920"/>
    <cellStyle name="Normal 5 7 4" xfId="17921"/>
    <cellStyle name="Normal 5 7 4 2" xfId="17922"/>
    <cellStyle name="Normal 5 7 4 2 2" xfId="17923"/>
    <cellStyle name="Normal 5 7 4 2 3" xfId="17924"/>
    <cellStyle name="Normal 5 7 4 3" xfId="17925"/>
    <cellStyle name="Normal 5 7 4 3 2" xfId="17926"/>
    <cellStyle name="Normal 5 7 4 3 2 2" xfId="17927"/>
    <cellStyle name="Normal 5 7 4 3 2 3" xfId="17928"/>
    <cellStyle name="Normal 5 7 4 3 3" xfId="17929"/>
    <cellStyle name="Normal 5 7 4 3 3 2" xfId="34218"/>
    <cellStyle name="Normal 5 7 4 3 4" xfId="17930"/>
    <cellStyle name="Normal 5 7 4 3 5" xfId="17931"/>
    <cellStyle name="Normal 5 7 4 4" xfId="17932"/>
    <cellStyle name="Normal 5 7 4 5" xfId="17933"/>
    <cellStyle name="Normal 5 7 5" xfId="17934"/>
    <cellStyle name="Normal 5 7 5 2" xfId="17935"/>
    <cellStyle name="Normal 5 7 5 2 2" xfId="17936"/>
    <cellStyle name="Normal 5 7 5 2 3" xfId="17937"/>
    <cellStyle name="Normal 5 7 5 3" xfId="17938"/>
    <cellStyle name="Normal 5 7 5 3 2" xfId="34085"/>
    <cellStyle name="Normal 5 7 5 4" xfId="17939"/>
    <cellStyle name="Normal 5 7 5 5" xfId="17940"/>
    <cellStyle name="Normal 5 7 6" xfId="17941"/>
    <cellStyle name="Normal 5 7 6 2" xfId="33632"/>
    <cellStyle name="Normal 5 7 7" xfId="17942"/>
    <cellStyle name="Normal 5 7 8" xfId="17943"/>
    <cellStyle name="Normal 5 7 9" xfId="17944"/>
    <cellStyle name="Normal 5 8" xfId="17945"/>
    <cellStyle name="Normal 5 8 2" xfId="17946"/>
    <cellStyle name="Normal 5 8 2 2" xfId="17947"/>
    <cellStyle name="Normal 5 8 2 2 2" xfId="17948"/>
    <cellStyle name="Normal 5 8 2 2 3" xfId="17949"/>
    <cellStyle name="Normal 5 8 2 3" xfId="17950"/>
    <cellStyle name="Normal 5 8 2 4" xfId="17951"/>
    <cellStyle name="Normal 5 8 2 5" xfId="17952"/>
    <cellStyle name="Normal 5 8 3" xfId="17953"/>
    <cellStyle name="Normal 5 8 3 2" xfId="17954"/>
    <cellStyle name="Normal 5 8 3 2 2" xfId="17955"/>
    <cellStyle name="Normal 5 8 3 2 3" xfId="17956"/>
    <cellStyle name="Normal 5 8 3 3" xfId="17957"/>
    <cellStyle name="Normal 5 8 3 3 2" xfId="17958"/>
    <cellStyle name="Normal 5 8 3 3 2 2" xfId="17959"/>
    <cellStyle name="Normal 5 8 3 3 2 3" xfId="17960"/>
    <cellStyle name="Normal 5 8 3 3 3" xfId="17961"/>
    <cellStyle name="Normal 5 8 3 3 3 2" xfId="34221"/>
    <cellStyle name="Normal 5 8 3 3 4" xfId="17962"/>
    <cellStyle name="Normal 5 8 3 3 5" xfId="17963"/>
    <cellStyle name="Normal 5 8 3 4" xfId="17964"/>
    <cellStyle name="Normal 5 8 3 5" xfId="17965"/>
    <cellStyle name="Normal 5 8 4" xfId="17966"/>
    <cellStyle name="Normal 5 8 4 2" xfId="17967"/>
    <cellStyle name="Normal 5 8 4 2 2" xfId="17968"/>
    <cellStyle name="Normal 5 8 4 2 3" xfId="17969"/>
    <cellStyle name="Normal 5 8 4 3" xfId="17970"/>
    <cellStyle name="Normal 5 8 4 3 2" xfId="34086"/>
    <cellStyle name="Normal 5 8 4 4" xfId="17971"/>
    <cellStyle name="Normal 5 8 4 5" xfId="17972"/>
    <cellStyle name="Normal 5 8 5" xfId="17973"/>
    <cellStyle name="Normal 5 8 5 2" xfId="33634"/>
    <cellStyle name="Normal 5 8 6" xfId="17974"/>
    <cellStyle name="Normal 5 8 7" xfId="17975"/>
    <cellStyle name="Normal 5 8 8" xfId="17976"/>
    <cellStyle name="Normal 5 9" xfId="17977"/>
    <cellStyle name="Normal 5 9 2" xfId="17978"/>
    <cellStyle name="Normal 5 9 2 2" xfId="17979"/>
    <cellStyle name="Normal 5 9 2 2 2" xfId="17980"/>
    <cellStyle name="Normal 5 9 2 2 3" xfId="17981"/>
    <cellStyle name="Normal 5 9 2 3" xfId="17982"/>
    <cellStyle name="Normal 5 9 2 4" xfId="17983"/>
    <cellStyle name="Normal 5 9 2 5" xfId="17984"/>
    <cellStyle name="Normal 5 9 3" xfId="17985"/>
    <cellStyle name="Normal 5 9 3 2" xfId="17986"/>
    <cellStyle name="Normal 5 9 3 2 2" xfId="17987"/>
    <cellStyle name="Normal 5 9 3 2 3" xfId="17988"/>
    <cellStyle name="Normal 5 9 3 3" xfId="17989"/>
    <cellStyle name="Normal 5 9 3 3 2" xfId="17990"/>
    <cellStyle name="Normal 5 9 3 3 2 2" xfId="17991"/>
    <cellStyle name="Normal 5 9 3 3 2 3" xfId="17992"/>
    <cellStyle name="Normal 5 9 3 3 3" xfId="17993"/>
    <cellStyle name="Normal 5 9 3 3 3 2" xfId="34219"/>
    <cellStyle name="Normal 5 9 3 3 4" xfId="17994"/>
    <cellStyle name="Normal 5 9 3 3 5" xfId="17995"/>
    <cellStyle name="Normal 5 9 3 4" xfId="17996"/>
    <cellStyle name="Normal 5 9 3 5" xfId="17997"/>
    <cellStyle name="Normal 5 9 4" xfId="17998"/>
    <cellStyle name="Normal 5 9 4 2" xfId="17999"/>
    <cellStyle name="Normal 5 9 4 2 2" xfId="18000"/>
    <cellStyle name="Normal 5 9 4 2 3" xfId="18001"/>
    <cellStyle name="Normal 5 9 4 3" xfId="18002"/>
    <cellStyle name="Normal 5 9 4 3 2" xfId="34087"/>
    <cellStyle name="Normal 5 9 4 4" xfId="18003"/>
    <cellStyle name="Normal 5 9 4 5" xfId="18004"/>
    <cellStyle name="Normal 5 9 5" xfId="18005"/>
    <cellStyle name="Normal 5 9 5 2" xfId="33635"/>
    <cellStyle name="Normal 5 9 6" xfId="18006"/>
    <cellStyle name="Normal 5 9 7" xfId="18007"/>
    <cellStyle name="Normal 5 9 8" xfId="18008"/>
    <cellStyle name="Normal 6" xfId="44"/>
    <cellStyle name="Normal 6 10" xfId="18009"/>
    <cellStyle name="Normal 6 10 10" xfId="18010"/>
    <cellStyle name="Normal 6 10 11" xfId="18011"/>
    <cellStyle name="Normal 6 10 2" xfId="18012"/>
    <cellStyle name="Normal 6 10 2 2" xfId="18013"/>
    <cellStyle name="Normal 6 10 2 2 2" xfId="18014"/>
    <cellStyle name="Normal 6 10 2 2 2 2" xfId="18015"/>
    <cellStyle name="Normal 6 10 2 2 2 3" xfId="18016"/>
    <cellStyle name="Normal 6 10 2 2 3" xfId="18017"/>
    <cellStyle name="Normal 6 10 2 2 3 2" xfId="34222"/>
    <cellStyle name="Normal 6 10 2 2 4" xfId="18018"/>
    <cellStyle name="Normal 6 10 2 2 5" xfId="18019"/>
    <cellStyle name="Normal 6 10 2 3" xfId="18020"/>
    <cellStyle name="Normal 6 10 2 3 2" xfId="18021"/>
    <cellStyle name="Normal 6 10 2 3 2 2" xfId="18022"/>
    <cellStyle name="Normal 6 10 2 3 2 3" xfId="18023"/>
    <cellStyle name="Normal 6 10 2 3 3" xfId="18024"/>
    <cellStyle name="Normal 6 10 2 3 3 2" xfId="35121"/>
    <cellStyle name="Normal 6 10 2 3 4" xfId="18025"/>
    <cellStyle name="Normal 6 10 2 3 5" xfId="18026"/>
    <cellStyle name="Normal 6 10 2 4" xfId="18027"/>
    <cellStyle name="Normal 6 10 2 4 2" xfId="18028"/>
    <cellStyle name="Normal 6 10 2 4 3" xfId="18029"/>
    <cellStyle name="Normal 6 10 2 5" xfId="18030"/>
    <cellStyle name="Normal 6 10 2 5 2" xfId="33637"/>
    <cellStyle name="Normal 6 10 2 6" xfId="18031"/>
    <cellStyle name="Normal 6 10 2 7" xfId="18032"/>
    <cellStyle name="Normal 6 10 2 8" xfId="18033"/>
    <cellStyle name="Normal 6 10 3" xfId="18034"/>
    <cellStyle name="Normal 6 10 3 2" xfId="18035"/>
    <cellStyle name="Normal 6 10 3 2 2" xfId="18036"/>
    <cellStyle name="Normal 6 10 3 2 2 2" xfId="18037"/>
    <cellStyle name="Normal 6 10 3 2 2 3" xfId="18038"/>
    <cellStyle name="Normal 6 10 3 2 3" xfId="18039"/>
    <cellStyle name="Normal 6 10 3 2 3 2" xfId="35269"/>
    <cellStyle name="Normal 6 10 3 2 4" xfId="18040"/>
    <cellStyle name="Normal 6 10 3 2 5" xfId="18041"/>
    <cellStyle name="Normal 6 10 3 3" xfId="18042"/>
    <cellStyle name="Normal 6 10 3 3 2" xfId="18043"/>
    <cellStyle name="Normal 6 10 3 3 3" xfId="18044"/>
    <cellStyle name="Normal 6 10 3 4" xfId="18045"/>
    <cellStyle name="Normal 6 10 3 5" xfId="18046"/>
    <cellStyle name="Normal 6 10 3 6" xfId="18047"/>
    <cellStyle name="Normal 6 10 3 7" xfId="18048"/>
    <cellStyle name="Normal 6 10 4" xfId="18049"/>
    <cellStyle name="Normal 6 10 4 2" xfId="18050"/>
    <cellStyle name="Normal 6 10 4 2 2" xfId="18051"/>
    <cellStyle name="Normal 6 10 4 2 2 2" xfId="18052"/>
    <cellStyle name="Normal 6 10 4 2 2 3" xfId="18053"/>
    <cellStyle name="Normal 6 10 4 2 3" xfId="18054"/>
    <cellStyle name="Normal 6 10 4 2 3 2" xfId="34987"/>
    <cellStyle name="Normal 6 10 4 2 4" xfId="18055"/>
    <cellStyle name="Normal 6 10 4 2 5" xfId="18056"/>
    <cellStyle name="Normal 6 10 4 3" xfId="18057"/>
    <cellStyle name="Normal 6 10 4 3 2" xfId="18058"/>
    <cellStyle name="Normal 6 10 4 3 2 2" xfId="18059"/>
    <cellStyle name="Normal 6 10 4 3 2 3" xfId="18060"/>
    <cellStyle name="Normal 6 10 4 3 3" xfId="18061"/>
    <cellStyle name="Normal 6 10 4 3 3 2" xfId="34277"/>
    <cellStyle name="Normal 6 10 4 3 4" xfId="18062"/>
    <cellStyle name="Normal 6 10 4 3 5" xfId="18063"/>
    <cellStyle name="Normal 6 10 4 4" xfId="18064"/>
    <cellStyle name="Normal 6 10 4 4 2" xfId="18065"/>
    <cellStyle name="Normal 6 10 4 4 3" xfId="18066"/>
    <cellStyle name="Normal 6 10 4 5" xfId="18067"/>
    <cellStyle name="Normal 6 10 4 5 2" xfId="33973"/>
    <cellStyle name="Normal 6 10 4 6" xfId="18068"/>
    <cellStyle name="Normal 6 10 4 7" xfId="18069"/>
    <cellStyle name="Normal 6 10 4 8" xfId="18070"/>
    <cellStyle name="Normal 6 10 5" xfId="18071"/>
    <cellStyle name="Normal 6 10 5 2" xfId="18072"/>
    <cellStyle name="Normal 6 10 5 2 2" xfId="18073"/>
    <cellStyle name="Normal 6 10 5 2 2 2" xfId="18074"/>
    <cellStyle name="Normal 6 10 5 2 2 3" xfId="18075"/>
    <cellStyle name="Normal 6 10 5 2 3" xfId="18076"/>
    <cellStyle name="Normal 6 10 5 2 3 2" xfId="35122"/>
    <cellStyle name="Normal 6 10 5 2 4" xfId="18077"/>
    <cellStyle name="Normal 6 10 5 2 5" xfId="18078"/>
    <cellStyle name="Normal 6 10 5 3" xfId="18079"/>
    <cellStyle name="Normal 6 10 5 3 2" xfId="18080"/>
    <cellStyle name="Normal 6 10 5 3 3" xfId="18081"/>
    <cellStyle name="Normal 6 10 5 4" xfId="18082"/>
    <cellStyle name="Normal 6 10 5 4 2" xfId="34088"/>
    <cellStyle name="Normal 6 10 5 5" xfId="18083"/>
    <cellStyle name="Normal 6 10 5 6" xfId="18084"/>
    <cellStyle name="Normal 6 10 5 7" xfId="18085"/>
    <cellStyle name="Normal 6 10 6" xfId="18086"/>
    <cellStyle name="Normal 6 10 6 2" xfId="18087"/>
    <cellStyle name="Normal 6 10 6 2 2" xfId="18088"/>
    <cellStyle name="Normal 6 10 6 2 3" xfId="18089"/>
    <cellStyle name="Normal 6 10 6 3" xfId="18090"/>
    <cellStyle name="Normal 6 10 6 3 2" xfId="35123"/>
    <cellStyle name="Normal 6 10 6 4" xfId="18091"/>
    <cellStyle name="Normal 6 10 6 5" xfId="18092"/>
    <cellStyle name="Normal 6 10 6 6" xfId="18093"/>
    <cellStyle name="Normal 6 10 7" xfId="18094"/>
    <cellStyle name="Normal 6 10 7 2" xfId="18095"/>
    <cellStyle name="Normal 6 10 7 3" xfId="18096"/>
    <cellStyle name="Normal 6 10 8" xfId="18097"/>
    <cellStyle name="Normal 6 10 8 2" xfId="33636"/>
    <cellStyle name="Normal 6 10 9" xfId="18098"/>
    <cellStyle name="Normal 6 11" xfId="18099"/>
    <cellStyle name="Normal 6 11 10" xfId="18100"/>
    <cellStyle name="Normal 6 11 11" xfId="18101"/>
    <cellStyle name="Normal 6 11 2" xfId="18102"/>
    <cellStyle name="Normal 6 11 2 2" xfId="18103"/>
    <cellStyle name="Normal 6 11 2 2 2" xfId="18104"/>
    <cellStyle name="Normal 6 11 2 2 2 2" xfId="18105"/>
    <cellStyle name="Normal 6 11 2 2 2 3" xfId="18106"/>
    <cellStyle name="Normal 6 11 2 2 3" xfId="18107"/>
    <cellStyle name="Normal 6 11 2 2 3 2" xfId="35297"/>
    <cellStyle name="Normal 6 11 2 2 4" xfId="18108"/>
    <cellStyle name="Normal 6 11 2 2 5" xfId="18109"/>
    <cellStyle name="Normal 6 11 2 3" xfId="18110"/>
    <cellStyle name="Normal 6 11 2 3 2" xfId="18111"/>
    <cellStyle name="Normal 6 11 2 3 3" xfId="18112"/>
    <cellStyle name="Normal 6 11 2 4" xfId="18113"/>
    <cellStyle name="Normal 6 11 2 5" xfId="18114"/>
    <cellStyle name="Normal 6 11 2 6" xfId="18115"/>
    <cellStyle name="Normal 6 11 2 7" xfId="18116"/>
    <cellStyle name="Normal 6 11 3" xfId="18117"/>
    <cellStyle name="Normal 6 11 3 2" xfId="18118"/>
    <cellStyle name="Normal 6 11 3 2 2" xfId="18119"/>
    <cellStyle name="Normal 6 11 3 2 2 2" xfId="18120"/>
    <cellStyle name="Normal 6 11 3 2 2 3" xfId="18121"/>
    <cellStyle name="Normal 6 11 3 2 3" xfId="18122"/>
    <cellStyle name="Normal 6 11 3 2 3 2" xfId="34988"/>
    <cellStyle name="Normal 6 11 3 2 4" xfId="18123"/>
    <cellStyle name="Normal 6 11 3 2 5" xfId="18124"/>
    <cellStyle name="Normal 6 11 3 3" xfId="18125"/>
    <cellStyle name="Normal 6 11 3 3 2" xfId="18126"/>
    <cellStyle name="Normal 6 11 3 3 2 2" xfId="18127"/>
    <cellStyle name="Normal 6 11 3 3 2 3" xfId="18128"/>
    <cellStyle name="Normal 6 11 3 3 3" xfId="18129"/>
    <cellStyle name="Normal 6 11 3 3 3 2" xfId="34476"/>
    <cellStyle name="Normal 6 11 3 3 4" xfId="18130"/>
    <cellStyle name="Normal 6 11 3 3 5" xfId="18131"/>
    <cellStyle name="Normal 6 11 3 4" xfId="18132"/>
    <cellStyle name="Normal 6 11 3 4 2" xfId="18133"/>
    <cellStyle name="Normal 6 11 3 4 3" xfId="18134"/>
    <cellStyle name="Normal 6 11 3 5" xfId="18135"/>
    <cellStyle name="Normal 6 11 3 5 2" xfId="33974"/>
    <cellStyle name="Normal 6 11 3 6" xfId="18136"/>
    <cellStyle name="Normal 6 11 3 7" xfId="18137"/>
    <cellStyle name="Normal 6 11 3 8" xfId="18138"/>
    <cellStyle name="Normal 6 11 4" xfId="18139"/>
    <cellStyle name="Normal 6 11 4 2" xfId="18140"/>
    <cellStyle name="Normal 6 11 4 2 2" xfId="18141"/>
    <cellStyle name="Normal 6 11 4 2 2 2" xfId="18142"/>
    <cellStyle name="Normal 6 11 4 2 2 3" xfId="18143"/>
    <cellStyle name="Normal 6 11 4 2 3" xfId="18144"/>
    <cellStyle name="Normal 6 11 4 2 3 2" xfId="35124"/>
    <cellStyle name="Normal 6 11 4 2 4" xfId="18145"/>
    <cellStyle name="Normal 6 11 4 2 5" xfId="18146"/>
    <cellStyle name="Normal 6 11 4 3" xfId="18147"/>
    <cellStyle name="Normal 6 11 4 3 2" xfId="18148"/>
    <cellStyle name="Normal 6 11 4 3 3" xfId="18149"/>
    <cellStyle name="Normal 6 11 4 4" xfId="18150"/>
    <cellStyle name="Normal 6 11 4 4 2" xfId="34089"/>
    <cellStyle name="Normal 6 11 4 5" xfId="18151"/>
    <cellStyle name="Normal 6 11 4 6" xfId="18152"/>
    <cellStyle name="Normal 6 11 4 7" xfId="18153"/>
    <cellStyle name="Normal 6 11 5" xfId="18154"/>
    <cellStyle name="Normal 6 11 5 2" xfId="18155"/>
    <cellStyle name="Normal 6 11 5 2 2" xfId="18156"/>
    <cellStyle name="Normal 6 11 5 2 3" xfId="18157"/>
    <cellStyle name="Normal 6 11 5 3" xfId="18158"/>
    <cellStyle name="Normal 6 11 5 3 2" xfId="35298"/>
    <cellStyle name="Normal 6 11 5 4" xfId="18159"/>
    <cellStyle name="Normal 6 11 5 5" xfId="18160"/>
    <cellStyle name="Normal 6 11 5 6" xfId="18161"/>
    <cellStyle name="Normal 6 11 6" xfId="18162"/>
    <cellStyle name="Normal 6 11 6 2" xfId="18163"/>
    <cellStyle name="Normal 6 11 6 2 2" xfId="18164"/>
    <cellStyle name="Normal 6 11 6 2 3" xfId="18165"/>
    <cellStyle name="Normal 6 11 6 3" xfId="18166"/>
    <cellStyle name="Normal 6 11 6 3 2" xfId="35299"/>
    <cellStyle name="Normal 6 11 6 4" xfId="18167"/>
    <cellStyle name="Normal 6 11 6 5" xfId="18168"/>
    <cellStyle name="Normal 6 11 6 6" xfId="18169"/>
    <cellStyle name="Normal 6 11 7" xfId="18170"/>
    <cellStyle name="Normal 6 11 7 2" xfId="18171"/>
    <cellStyle name="Normal 6 11 7 3" xfId="18172"/>
    <cellStyle name="Normal 6 11 8" xfId="18173"/>
    <cellStyle name="Normal 6 11 8 2" xfId="33638"/>
    <cellStyle name="Normal 6 11 9" xfId="18174"/>
    <cellStyle name="Normal 6 12" xfId="18175"/>
    <cellStyle name="Normal 6 12 10" xfId="18176"/>
    <cellStyle name="Normal 6 12 11" xfId="18177"/>
    <cellStyle name="Normal 6 12 2" xfId="18178"/>
    <cellStyle name="Normal 6 12 2 2" xfId="18179"/>
    <cellStyle name="Normal 6 12 2 2 2" xfId="18180"/>
    <cellStyle name="Normal 6 12 2 2 2 2" xfId="18181"/>
    <cellStyle name="Normal 6 12 2 2 2 3" xfId="18182"/>
    <cellStyle name="Normal 6 12 2 2 3" xfId="18183"/>
    <cellStyle name="Normal 6 12 2 2 3 2" xfId="35125"/>
    <cellStyle name="Normal 6 12 2 2 4" xfId="18184"/>
    <cellStyle name="Normal 6 12 2 2 5" xfId="18185"/>
    <cellStyle name="Normal 6 12 2 3" xfId="18186"/>
    <cellStyle name="Normal 6 12 2 3 2" xfId="18187"/>
    <cellStyle name="Normal 6 12 2 3 3" xfId="18188"/>
    <cellStyle name="Normal 6 12 2 4" xfId="18189"/>
    <cellStyle name="Normal 6 12 2 5" xfId="18190"/>
    <cellStyle name="Normal 6 12 2 6" xfId="18191"/>
    <cellStyle name="Normal 6 12 2 7" xfId="18192"/>
    <cellStyle name="Normal 6 12 3" xfId="18193"/>
    <cellStyle name="Normal 6 12 3 2" xfId="18194"/>
    <cellStyle name="Normal 6 12 3 2 2" xfId="18195"/>
    <cellStyle name="Normal 6 12 3 2 2 2" xfId="18196"/>
    <cellStyle name="Normal 6 12 3 2 2 3" xfId="18197"/>
    <cellStyle name="Normal 6 12 3 2 3" xfId="18198"/>
    <cellStyle name="Normal 6 12 3 2 3 2" xfId="34989"/>
    <cellStyle name="Normal 6 12 3 2 4" xfId="18199"/>
    <cellStyle name="Normal 6 12 3 2 5" xfId="18200"/>
    <cellStyle name="Normal 6 12 3 3" xfId="18201"/>
    <cellStyle name="Normal 6 12 3 3 2" xfId="18202"/>
    <cellStyle name="Normal 6 12 3 3 2 2" xfId="18203"/>
    <cellStyle name="Normal 6 12 3 3 2 3" xfId="18204"/>
    <cellStyle name="Normal 6 12 3 3 3" xfId="18205"/>
    <cellStyle name="Normal 6 12 3 3 3 2" xfId="34278"/>
    <cellStyle name="Normal 6 12 3 3 4" xfId="18206"/>
    <cellStyle name="Normal 6 12 3 3 5" xfId="18207"/>
    <cellStyle name="Normal 6 12 3 4" xfId="18208"/>
    <cellStyle name="Normal 6 12 3 4 2" xfId="18209"/>
    <cellStyle name="Normal 6 12 3 4 3" xfId="18210"/>
    <cellStyle name="Normal 6 12 3 5" xfId="18211"/>
    <cellStyle name="Normal 6 12 3 5 2" xfId="33975"/>
    <cellStyle name="Normal 6 12 3 6" xfId="18212"/>
    <cellStyle name="Normal 6 12 3 7" xfId="18213"/>
    <cellStyle name="Normal 6 12 3 8" xfId="18214"/>
    <cellStyle name="Normal 6 12 4" xfId="18215"/>
    <cellStyle name="Normal 6 12 4 2" xfId="18216"/>
    <cellStyle name="Normal 6 12 4 2 2" xfId="18217"/>
    <cellStyle name="Normal 6 12 4 2 2 2" xfId="18218"/>
    <cellStyle name="Normal 6 12 4 2 2 3" xfId="18219"/>
    <cellStyle name="Normal 6 12 4 2 3" xfId="18220"/>
    <cellStyle name="Normal 6 12 4 2 3 2" xfId="35300"/>
    <cellStyle name="Normal 6 12 4 2 4" xfId="18221"/>
    <cellStyle name="Normal 6 12 4 2 5" xfId="18222"/>
    <cellStyle name="Normal 6 12 4 3" xfId="18223"/>
    <cellStyle name="Normal 6 12 4 3 2" xfId="18224"/>
    <cellStyle name="Normal 6 12 4 3 3" xfId="18225"/>
    <cellStyle name="Normal 6 12 4 4" xfId="18226"/>
    <cellStyle name="Normal 6 12 4 4 2" xfId="34090"/>
    <cellStyle name="Normal 6 12 4 5" xfId="18227"/>
    <cellStyle name="Normal 6 12 4 6" xfId="18228"/>
    <cellStyle name="Normal 6 12 4 7" xfId="18229"/>
    <cellStyle name="Normal 6 12 5" xfId="18230"/>
    <cellStyle name="Normal 6 12 5 2" xfId="18231"/>
    <cellStyle name="Normal 6 12 5 2 2" xfId="18232"/>
    <cellStyle name="Normal 6 12 5 2 3" xfId="18233"/>
    <cellStyle name="Normal 6 12 5 3" xfId="18234"/>
    <cellStyle name="Normal 6 12 5 3 2" xfId="35126"/>
    <cellStyle name="Normal 6 12 5 4" xfId="18235"/>
    <cellStyle name="Normal 6 12 5 5" xfId="18236"/>
    <cellStyle name="Normal 6 12 5 6" xfId="18237"/>
    <cellStyle name="Normal 6 12 6" xfId="18238"/>
    <cellStyle name="Normal 6 12 6 2" xfId="18239"/>
    <cellStyle name="Normal 6 12 6 2 2" xfId="18240"/>
    <cellStyle name="Normal 6 12 6 2 3" xfId="18241"/>
    <cellStyle name="Normal 6 12 6 3" xfId="18242"/>
    <cellStyle name="Normal 6 12 6 3 2" xfId="35127"/>
    <cellStyle name="Normal 6 12 6 4" xfId="18243"/>
    <cellStyle name="Normal 6 12 6 5" xfId="18244"/>
    <cellStyle name="Normal 6 12 6 6" xfId="18245"/>
    <cellStyle name="Normal 6 12 7" xfId="18246"/>
    <cellStyle name="Normal 6 12 7 2" xfId="18247"/>
    <cellStyle name="Normal 6 12 7 3" xfId="18248"/>
    <cellStyle name="Normal 6 12 8" xfId="18249"/>
    <cellStyle name="Normal 6 12 8 2" xfId="33639"/>
    <cellStyle name="Normal 6 12 9" xfId="18250"/>
    <cellStyle name="Normal 6 13" xfId="18251"/>
    <cellStyle name="Normal 6 13 10" xfId="18252"/>
    <cellStyle name="Normal 6 13 11" xfId="18253"/>
    <cellStyle name="Normal 6 13 2" xfId="18254"/>
    <cellStyle name="Normal 6 13 2 2" xfId="18255"/>
    <cellStyle name="Normal 6 13 2 2 2" xfId="18256"/>
    <cellStyle name="Normal 6 13 2 2 2 2" xfId="18257"/>
    <cellStyle name="Normal 6 13 2 2 2 3" xfId="18258"/>
    <cellStyle name="Normal 6 13 2 2 3" xfId="18259"/>
    <cellStyle name="Normal 6 13 2 2 3 2" xfId="34598"/>
    <cellStyle name="Normal 6 13 2 2 4" xfId="18260"/>
    <cellStyle name="Normal 6 13 2 2 5" xfId="18261"/>
    <cellStyle name="Normal 6 13 2 3" xfId="18262"/>
    <cellStyle name="Normal 6 13 2 3 2" xfId="18263"/>
    <cellStyle name="Normal 6 13 2 3 2 2" xfId="18264"/>
    <cellStyle name="Normal 6 13 2 3 2 3" xfId="18265"/>
    <cellStyle name="Normal 6 13 2 3 3" xfId="18266"/>
    <cellStyle name="Normal 6 13 2 3 3 2" xfId="35128"/>
    <cellStyle name="Normal 6 13 2 3 4" xfId="18267"/>
    <cellStyle name="Normal 6 13 2 3 5" xfId="18268"/>
    <cellStyle name="Normal 6 13 2 4" xfId="18269"/>
    <cellStyle name="Normal 6 13 2 4 2" xfId="18270"/>
    <cellStyle name="Normal 6 13 2 4 3" xfId="18271"/>
    <cellStyle name="Normal 6 13 2 5" xfId="18272"/>
    <cellStyle name="Normal 6 13 2 5 2" xfId="33641"/>
    <cellStyle name="Normal 6 13 2 6" xfId="18273"/>
    <cellStyle name="Normal 6 13 2 7" xfId="18274"/>
    <cellStyle name="Normal 6 13 2 8" xfId="18275"/>
    <cellStyle name="Normal 6 13 3" xfId="18276"/>
    <cellStyle name="Normal 6 13 3 2" xfId="18277"/>
    <cellStyle name="Normal 6 13 3 2 2" xfId="18278"/>
    <cellStyle name="Normal 6 13 3 2 2 2" xfId="18279"/>
    <cellStyle name="Normal 6 13 3 2 2 3" xfId="18280"/>
    <cellStyle name="Normal 6 13 3 2 3" xfId="18281"/>
    <cellStyle name="Normal 6 13 3 2 3 2" xfId="35129"/>
    <cellStyle name="Normal 6 13 3 2 4" xfId="18282"/>
    <cellStyle name="Normal 6 13 3 2 5" xfId="18283"/>
    <cellStyle name="Normal 6 13 3 3" xfId="18284"/>
    <cellStyle name="Normal 6 13 3 3 2" xfId="18285"/>
    <cellStyle name="Normal 6 13 3 3 3" xfId="18286"/>
    <cellStyle name="Normal 6 13 3 4" xfId="18287"/>
    <cellStyle name="Normal 6 13 3 5" xfId="18288"/>
    <cellStyle name="Normal 6 13 3 6" xfId="18289"/>
    <cellStyle name="Normal 6 13 3 7" xfId="18290"/>
    <cellStyle name="Normal 6 13 4" xfId="18291"/>
    <cellStyle name="Normal 6 13 4 2" xfId="18292"/>
    <cellStyle name="Normal 6 13 4 2 2" xfId="18293"/>
    <cellStyle name="Normal 6 13 4 2 2 2" xfId="18294"/>
    <cellStyle name="Normal 6 13 4 2 2 3" xfId="18295"/>
    <cellStyle name="Normal 6 13 4 2 3" xfId="18296"/>
    <cellStyle name="Normal 6 13 4 2 3 2" xfId="34990"/>
    <cellStyle name="Normal 6 13 4 2 4" xfId="18297"/>
    <cellStyle name="Normal 6 13 4 2 5" xfId="18298"/>
    <cellStyle name="Normal 6 13 4 3" xfId="18299"/>
    <cellStyle name="Normal 6 13 4 3 2" xfId="18300"/>
    <cellStyle name="Normal 6 13 4 3 2 2" xfId="18301"/>
    <cellStyle name="Normal 6 13 4 3 2 3" xfId="18302"/>
    <cellStyle name="Normal 6 13 4 3 3" xfId="18303"/>
    <cellStyle name="Normal 6 13 4 3 3 2" xfId="34699"/>
    <cellStyle name="Normal 6 13 4 3 4" xfId="18304"/>
    <cellStyle name="Normal 6 13 4 3 5" xfId="18305"/>
    <cellStyle name="Normal 6 13 4 4" xfId="18306"/>
    <cellStyle name="Normal 6 13 4 4 2" xfId="18307"/>
    <cellStyle name="Normal 6 13 4 4 3" xfId="18308"/>
    <cellStyle name="Normal 6 13 4 5" xfId="18309"/>
    <cellStyle name="Normal 6 13 4 5 2" xfId="33976"/>
    <cellStyle name="Normal 6 13 4 6" xfId="18310"/>
    <cellStyle name="Normal 6 13 4 7" xfId="18311"/>
    <cellStyle name="Normal 6 13 4 8" xfId="18312"/>
    <cellStyle name="Normal 6 13 5" xfId="18313"/>
    <cellStyle name="Normal 6 13 5 2" xfId="18314"/>
    <cellStyle name="Normal 6 13 5 2 2" xfId="18315"/>
    <cellStyle name="Normal 6 13 5 2 2 2" xfId="18316"/>
    <cellStyle name="Normal 6 13 5 2 2 3" xfId="18317"/>
    <cellStyle name="Normal 6 13 5 2 3" xfId="18318"/>
    <cellStyle name="Normal 6 13 5 2 3 2" xfId="35130"/>
    <cellStyle name="Normal 6 13 5 2 4" xfId="18319"/>
    <cellStyle name="Normal 6 13 5 2 5" xfId="18320"/>
    <cellStyle name="Normal 6 13 5 3" xfId="18321"/>
    <cellStyle name="Normal 6 13 5 3 2" xfId="18322"/>
    <cellStyle name="Normal 6 13 5 3 3" xfId="18323"/>
    <cellStyle name="Normal 6 13 5 4" xfId="18324"/>
    <cellStyle name="Normal 6 13 5 4 2" xfId="34091"/>
    <cellStyle name="Normal 6 13 5 5" xfId="18325"/>
    <cellStyle name="Normal 6 13 5 6" xfId="18326"/>
    <cellStyle name="Normal 6 13 5 7" xfId="18327"/>
    <cellStyle name="Normal 6 13 6" xfId="18328"/>
    <cellStyle name="Normal 6 13 6 2" xfId="18329"/>
    <cellStyle name="Normal 6 13 6 2 2" xfId="18330"/>
    <cellStyle name="Normal 6 13 6 2 3" xfId="18331"/>
    <cellStyle name="Normal 6 13 6 3" xfId="18332"/>
    <cellStyle name="Normal 6 13 6 3 2" xfId="35131"/>
    <cellStyle name="Normal 6 13 6 4" xfId="18333"/>
    <cellStyle name="Normal 6 13 6 5" xfId="18334"/>
    <cellStyle name="Normal 6 13 6 6" xfId="18335"/>
    <cellStyle name="Normal 6 13 7" xfId="18336"/>
    <cellStyle name="Normal 6 13 7 2" xfId="18337"/>
    <cellStyle name="Normal 6 13 7 3" xfId="18338"/>
    <cellStyle name="Normal 6 13 8" xfId="18339"/>
    <cellStyle name="Normal 6 13 8 2" xfId="33640"/>
    <cellStyle name="Normal 6 13 9" xfId="18340"/>
    <cellStyle name="Normal 6 14" xfId="18341"/>
    <cellStyle name="Normal 6 14 10" xfId="18342"/>
    <cellStyle name="Normal 6 14 11" xfId="18343"/>
    <cellStyle name="Normal 6 14 12" xfId="18344"/>
    <cellStyle name="Normal 6 14 2" xfId="18345"/>
    <cellStyle name="Normal 6 14 2 2" xfId="18346"/>
    <cellStyle name="Normal 6 14 2 2 2" xfId="18347"/>
    <cellStyle name="Normal 6 14 2 2 2 2" xfId="18348"/>
    <cellStyle name="Normal 6 14 2 2 2 2 2" xfId="18349"/>
    <cellStyle name="Normal 6 14 2 2 2 2 3" xfId="18350"/>
    <cellStyle name="Normal 6 14 2 2 2 3" xfId="18351"/>
    <cellStyle name="Normal 6 14 2 2 2 3 2" xfId="35301"/>
    <cellStyle name="Normal 6 14 2 2 2 4" xfId="18352"/>
    <cellStyle name="Normal 6 14 2 2 2 5" xfId="18353"/>
    <cellStyle name="Normal 6 14 2 2 3" xfId="18354"/>
    <cellStyle name="Normal 6 14 2 2 3 2" xfId="18355"/>
    <cellStyle name="Normal 6 14 2 2 3 3" xfId="18356"/>
    <cellStyle name="Normal 6 14 2 2 4" xfId="18357"/>
    <cellStyle name="Normal 6 14 2 2 4 2" xfId="34865"/>
    <cellStyle name="Normal 6 14 2 2 5" xfId="18358"/>
    <cellStyle name="Normal 6 14 2 2 6" xfId="18359"/>
    <cellStyle name="Normal 6 14 2 2 7" xfId="18360"/>
    <cellStyle name="Normal 6 14 2 3" xfId="18361"/>
    <cellStyle name="Normal 6 14 2 3 2" xfId="18362"/>
    <cellStyle name="Normal 6 14 2 3 2 2" xfId="18363"/>
    <cellStyle name="Normal 6 14 2 3 2 3" xfId="18364"/>
    <cellStyle name="Normal 6 14 2 3 3" xfId="18365"/>
    <cellStyle name="Normal 6 14 2 3 3 2" xfId="35221"/>
    <cellStyle name="Normal 6 14 2 3 4" xfId="18366"/>
    <cellStyle name="Normal 6 14 2 3 5" xfId="18367"/>
    <cellStyle name="Normal 6 14 2 3 6" xfId="18368"/>
    <cellStyle name="Normal 6 14 2 4" xfId="18369"/>
    <cellStyle name="Normal 6 14 2 4 2" xfId="18370"/>
    <cellStyle name="Normal 6 14 2 4 2 2" xfId="18371"/>
    <cellStyle name="Normal 6 14 2 4 2 3" xfId="18372"/>
    <cellStyle name="Normal 6 14 2 4 3" xfId="18373"/>
    <cellStyle name="Normal 6 14 2 4 3 2" xfId="35132"/>
    <cellStyle name="Normal 6 14 2 4 4" xfId="18374"/>
    <cellStyle name="Normal 6 14 2 4 5" xfId="18375"/>
    <cellStyle name="Normal 6 14 2 5" xfId="18376"/>
    <cellStyle name="Normal 6 14 2 5 2" xfId="18377"/>
    <cellStyle name="Normal 6 14 2 5 3" xfId="18378"/>
    <cellStyle name="Normal 6 14 2 6" xfId="18379"/>
    <cellStyle name="Normal 6 14 2 6 2" xfId="33643"/>
    <cellStyle name="Normal 6 14 2 7" xfId="18380"/>
    <cellStyle name="Normal 6 14 2 8" xfId="18381"/>
    <cellStyle name="Normal 6 14 2 9" xfId="18382"/>
    <cellStyle name="Normal 6 14 3" xfId="18383"/>
    <cellStyle name="Normal 6 14 3 2" xfId="18384"/>
    <cellStyle name="Normal 6 14 3 2 2" xfId="18385"/>
    <cellStyle name="Normal 6 14 3 2 2 2" xfId="18386"/>
    <cellStyle name="Normal 6 14 3 2 2 3" xfId="18387"/>
    <cellStyle name="Normal 6 14 3 2 3" xfId="18388"/>
    <cellStyle name="Normal 6 14 3 2 4" xfId="18389"/>
    <cellStyle name="Normal 6 14 3 2 5" xfId="18390"/>
    <cellStyle name="Normal 6 14 3 2 6" xfId="18391"/>
    <cellStyle name="Normal 6 14 3 3" xfId="18392"/>
    <cellStyle name="Normal 6 14 3 3 2" xfId="18393"/>
    <cellStyle name="Normal 6 14 3 3 2 2" xfId="18394"/>
    <cellStyle name="Normal 6 14 3 3 2 3" xfId="18395"/>
    <cellStyle name="Normal 6 14 3 3 3" xfId="18396"/>
    <cellStyle name="Normal 6 14 3 3 4" xfId="18397"/>
    <cellStyle name="Normal 6 14 3 3 5" xfId="18398"/>
    <cellStyle name="Normal 6 14 3 3 6" xfId="18399"/>
    <cellStyle name="Normal 6 14 3 4" xfId="18400"/>
    <cellStyle name="Normal 6 14 3 4 2" xfId="18401"/>
    <cellStyle name="Normal 6 14 3 4 3" xfId="18402"/>
    <cellStyle name="Normal 6 14 3 5" xfId="18403"/>
    <cellStyle name="Normal 6 14 3 6" xfId="18404"/>
    <cellStyle name="Normal 6 14 3 7" xfId="18405"/>
    <cellStyle name="Normal 6 14 3 8" xfId="18406"/>
    <cellStyle name="Normal 6 14 4" xfId="18407"/>
    <cellStyle name="Normal 6 14 4 2" xfId="18408"/>
    <cellStyle name="Normal 6 14 4 2 2" xfId="18409"/>
    <cellStyle name="Normal 6 14 4 2 2 2" xfId="18410"/>
    <cellStyle name="Normal 6 14 4 2 2 3" xfId="18411"/>
    <cellStyle name="Normal 6 14 4 2 3" xfId="18412"/>
    <cellStyle name="Normal 6 14 4 2 3 2" xfId="35021"/>
    <cellStyle name="Normal 6 14 4 2 4" xfId="18413"/>
    <cellStyle name="Normal 6 14 4 2 5" xfId="18414"/>
    <cellStyle name="Normal 6 14 4 3" xfId="18415"/>
    <cellStyle name="Normal 6 14 4 3 2" xfId="18416"/>
    <cellStyle name="Normal 6 14 4 3 2 2" xfId="18417"/>
    <cellStyle name="Normal 6 14 4 3 2 3" xfId="18418"/>
    <cellStyle name="Normal 6 14 4 3 3" xfId="18419"/>
    <cellStyle name="Normal 6 14 4 3 3 2" xfId="34279"/>
    <cellStyle name="Normal 6 14 4 3 4" xfId="18420"/>
    <cellStyle name="Normal 6 14 4 3 5" xfId="18421"/>
    <cellStyle name="Normal 6 14 4 4" xfId="18422"/>
    <cellStyle name="Normal 6 14 4 4 2" xfId="18423"/>
    <cellStyle name="Normal 6 14 4 4 3" xfId="18424"/>
    <cellStyle name="Normal 6 14 4 5" xfId="18425"/>
    <cellStyle name="Normal 6 14 4 5 2" xfId="34103"/>
    <cellStyle name="Normal 6 14 4 6" xfId="18426"/>
    <cellStyle name="Normal 6 14 4 7" xfId="18427"/>
    <cellStyle name="Normal 6 14 4 8" xfId="18428"/>
    <cellStyle name="Normal 6 14 5" xfId="18429"/>
    <cellStyle name="Normal 6 14 5 2" xfId="18430"/>
    <cellStyle name="Normal 6 14 5 2 2" xfId="18431"/>
    <cellStyle name="Normal 6 14 5 2 3" xfId="18432"/>
    <cellStyle name="Normal 6 14 5 3" xfId="18433"/>
    <cellStyle name="Normal 6 14 5 4" xfId="18434"/>
    <cellStyle name="Normal 6 14 5 5" xfId="18435"/>
    <cellStyle name="Normal 6 14 5 6" xfId="18436"/>
    <cellStyle name="Normal 6 14 6" xfId="18437"/>
    <cellStyle name="Normal 6 14 6 2" xfId="18438"/>
    <cellStyle name="Normal 6 14 6 2 2" xfId="18439"/>
    <cellStyle name="Normal 6 14 6 2 3" xfId="18440"/>
    <cellStyle name="Normal 6 14 6 3" xfId="18441"/>
    <cellStyle name="Normal 6 14 6 3 2" xfId="35231"/>
    <cellStyle name="Normal 6 14 6 4" xfId="18442"/>
    <cellStyle name="Normal 6 14 6 5" xfId="18443"/>
    <cellStyle name="Normal 6 14 6 6" xfId="18444"/>
    <cellStyle name="Normal 6 14 7" xfId="18445"/>
    <cellStyle name="Normal 6 14 7 2" xfId="18446"/>
    <cellStyle name="Normal 6 14 7 2 2" xfId="18447"/>
    <cellStyle name="Normal 6 14 7 2 3" xfId="18448"/>
    <cellStyle name="Normal 6 14 7 3" xfId="18449"/>
    <cellStyle name="Normal 6 14 7 4" xfId="18450"/>
    <cellStyle name="Normal 6 14 7 5" xfId="18451"/>
    <cellStyle name="Normal 6 14 8" xfId="18452"/>
    <cellStyle name="Normal 6 14 8 2" xfId="18453"/>
    <cellStyle name="Normal 6 14 8 3" xfId="18454"/>
    <cellStyle name="Normal 6 14 9" xfId="18455"/>
    <cellStyle name="Normal 6 14 9 2" xfId="33642"/>
    <cellStyle name="Normal 6 15" xfId="18456"/>
    <cellStyle name="Normal 6 15 10" xfId="18457"/>
    <cellStyle name="Normal 6 15 11" xfId="18458"/>
    <cellStyle name="Normal 6 15 12" xfId="18459"/>
    <cellStyle name="Normal 6 15 2" xfId="18460"/>
    <cellStyle name="Normal 6 15 2 2" xfId="18461"/>
    <cellStyle name="Normal 6 15 2 2 2" xfId="18462"/>
    <cellStyle name="Normal 6 15 2 2 2 2" xfId="18463"/>
    <cellStyle name="Normal 6 15 2 2 2 3" xfId="18464"/>
    <cellStyle name="Normal 6 15 2 2 3" xfId="18465"/>
    <cellStyle name="Normal 6 15 2 2 3 2" xfId="34700"/>
    <cellStyle name="Normal 6 15 2 2 4" xfId="18466"/>
    <cellStyle name="Normal 6 15 2 2 5" xfId="18467"/>
    <cellStyle name="Normal 6 15 2 3" xfId="18468"/>
    <cellStyle name="Normal 6 15 2 3 2" xfId="18469"/>
    <cellStyle name="Normal 6 15 2 3 3" xfId="18470"/>
    <cellStyle name="Normal 6 15 2 4" xfId="18471"/>
    <cellStyle name="Normal 6 15 2 4 2" xfId="34109"/>
    <cellStyle name="Normal 6 15 2 5" xfId="18472"/>
    <cellStyle name="Normal 6 15 2 6" xfId="18473"/>
    <cellStyle name="Normal 6 15 2 7" xfId="18474"/>
    <cellStyle name="Normal 6 15 3" xfId="18475"/>
    <cellStyle name="Normal 6 15 3 2" xfId="18476"/>
    <cellStyle name="Normal 6 15 3 2 2" xfId="18477"/>
    <cellStyle name="Normal 6 15 3 2 2 2" xfId="18478"/>
    <cellStyle name="Normal 6 15 3 2 2 2 2" xfId="18479"/>
    <cellStyle name="Normal 6 15 3 2 2 2 3" xfId="18480"/>
    <cellStyle name="Normal 6 15 3 2 2 3" xfId="18481"/>
    <cellStyle name="Normal 6 15 3 2 2 3 2" xfId="35133"/>
    <cellStyle name="Normal 6 15 3 2 2 4" xfId="18482"/>
    <cellStyle name="Normal 6 15 3 2 2 5" xfId="18483"/>
    <cellStyle name="Normal 6 15 3 2 2 6" xfId="18484"/>
    <cellStyle name="Normal 6 15 3 2 3" xfId="18485"/>
    <cellStyle name="Normal 6 15 3 2 3 2" xfId="18486"/>
    <cellStyle name="Normal 6 15 3 2 3 3" xfId="18487"/>
    <cellStyle name="Normal 6 15 3 2 4" xfId="18488"/>
    <cellStyle name="Normal 6 15 3 2 4 2" xfId="34701"/>
    <cellStyle name="Normal 6 15 3 2 5" xfId="18489"/>
    <cellStyle name="Normal 6 15 3 2 6" xfId="18490"/>
    <cellStyle name="Normal 6 15 3 2 7" xfId="18491"/>
    <cellStyle name="Normal 6 15 3 3" xfId="18492"/>
    <cellStyle name="Normal 6 15 3 3 2" xfId="18493"/>
    <cellStyle name="Normal 6 15 3 3 2 2" xfId="18494"/>
    <cellStyle name="Normal 6 15 3 3 2 3" xfId="18495"/>
    <cellStyle name="Normal 6 15 3 3 3" xfId="18496"/>
    <cellStyle name="Normal 6 15 3 3 3 2" xfId="35134"/>
    <cellStyle name="Normal 6 15 3 3 4" xfId="18497"/>
    <cellStyle name="Normal 6 15 3 3 5" xfId="18498"/>
    <cellStyle name="Normal 6 15 3 3 6" xfId="18499"/>
    <cellStyle name="Normal 6 15 3 4" xfId="18500"/>
    <cellStyle name="Normal 6 15 3 4 2" xfId="18501"/>
    <cellStyle name="Normal 6 15 3 4 3" xfId="18502"/>
    <cellStyle name="Normal 6 15 3 5" xfId="18503"/>
    <cellStyle name="Normal 6 15 3 5 2" xfId="34107"/>
    <cellStyle name="Normal 6 15 3 6" xfId="18504"/>
    <cellStyle name="Normal 6 15 3 7" xfId="18505"/>
    <cellStyle name="Normal 6 15 3 8" xfId="18506"/>
    <cellStyle name="Normal 6 15 4" xfId="18507"/>
    <cellStyle name="Normal 6 15 4 2" xfId="18508"/>
    <cellStyle name="Normal 6 15 4 2 2" xfId="18509"/>
    <cellStyle name="Normal 6 15 4 2 2 2" xfId="18510"/>
    <cellStyle name="Normal 6 15 4 2 2 2 2" xfId="18511"/>
    <cellStyle name="Normal 6 15 4 2 2 2 3" xfId="18512"/>
    <cellStyle name="Normal 6 15 4 2 2 3" xfId="18513"/>
    <cellStyle name="Normal 6 15 4 2 2 4" xfId="18514"/>
    <cellStyle name="Normal 6 15 4 2 2 5" xfId="18515"/>
    <cellStyle name="Normal 6 15 4 2 3" xfId="18516"/>
    <cellStyle name="Normal 6 15 4 2 3 2" xfId="18517"/>
    <cellStyle name="Normal 6 15 4 2 3 3" xfId="18518"/>
    <cellStyle name="Normal 6 15 4 2 4" xfId="18519"/>
    <cellStyle name="Normal 6 15 4 2 4 2" xfId="34920"/>
    <cellStyle name="Normal 6 15 4 2 5" xfId="18520"/>
    <cellStyle name="Normal 6 15 4 2 6" xfId="18521"/>
    <cellStyle name="Normal 6 15 4 2 7" xfId="18522"/>
    <cellStyle name="Normal 6 15 4 3" xfId="18523"/>
    <cellStyle name="Normal 6 15 4 3 2" xfId="18524"/>
    <cellStyle name="Normal 6 15 4 3 2 2" xfId="18525"/>
    <cellStyle name="Normal 6 15 4 3 2 3" xfId="18526"/>
    <cellStyle name="Normal 6 15 4 3 3" xfId="18527"/>
    <cellStyle name="Normal 6 15 4 3 3 2" xfId="35135"/>
    <cellStyle name="Normal 6 15 4 3 4" xfId="18528"/>
    <cellStyle name="Normal 6 15 4 3 5" xfId="18529"/>
    <cellStyle name="Normal 6 15 4 3 6" xfId="18530"/>
    <cellStyle name="Normal 6 15 4 4" xfId="18531"/>
    <cellStyle name="Normal 6 15 4 4 2" xfId="18532"/>
    <cellStyle name="Normal 6 15 4 4 3" xfId="18533"/>
    <cellStyle name="Normal 6 15 4 5" xfId="18534"/>
    <cellStyle name="Normal 6 15 4 5 2" xfId="34115"/>
    <cellStyle name="Normal 6 15 4 6" xfId="18535"/>
    <cellStyle name="Normal 6 15 4 7" xfId="18536"/>
    <cellStyle name="Normal 6 15 4 8" xfId="18537"/>
    <cellStyle name="Normal 6 15 5" xfId="18538"/>
    <cellStyle name="Normal 6 15 5 2" xfId="18539"/>
    <cellStyle name="Normal 6 15 5 2 2" xfId="18540"/>
    <cellStyle name="Normal 6 15 5 2 3" xfId="18541"/>
    <cellStyle name="Normal 6 15 5 3" xfId="18542"/>
    <cellStyle name="Normal 6 15 5 3 2" xfId="34702"/>
    <cellStyle name="Normal 6 15 5 4" xfId="18543"/>
    <cellStyle name="Normal 6 15 5 5" xfId="18544"/>
    <cellStyle name="Normal 6 15 6" xfId="18545"/>
    <cellStyle name="Normal 6 15 6 2" xfId="18546"/>
    <cellStyle name="Normal 6 15 6 2 2" xfId="18547"/>
    <cellStyle name="Normal 6 15 6 2 3" xfId="18548"/>
    <cellStyle name="Normal 6 15 6 3" xfId="18549"/>
    <cellStyle name="Normal 6 15 6 3 2" xfId="34986"/>
    <cellStyle name="Normal 6 15 6 4" xfId="18550"/>
    <cellStyle name="Normal 6 15 6 5" xfId="18551"/>
    <cellStyle name="Normal 6 15 7" xfId="18552"/>
    <cellStyle name="Normal 6 15 7 2" xfId="18553"/>
    <cellStyle name="Normal 6 15 7 2 2" xfId="18554"/>
    <cellStyle name="Normal 6 15 7 2 3" xfId="18555"/>
    <cellStyle name="Normal 6 15 7 3" xfId="18556"/>
    <cellStyle name="Normal 6 15 7 4" xfId="18557"/>
    <cellStyle name="Normal 6 15 7 5" xfId="18558"/>
    <cellStyle name="Normal 6 15 8" xfId="18559"/>
    <cellStyle name="Normal 6 15 8 2" xfId="18560"/>
    <cellStyle name="Normal 6 15 8 3" xfId="18561"/>
    <cellStyle name="Normal 6 15 9" xfId="18562"/>
    <cellStyle name="Normal 6 15 9 2" xfId="33972"/>
    <cellStyle name="Normal 6 16" xfId="18563"/>
    <cellStyle name="Normal 6 16 10" xfId="18564"/>
    <cellStyle name="Normal 6 16 2" xfId="18565"/>
    <cellStyle name="Normal 6 16 2 2" xfId="18566"/>
    <cellStyle name="Normal 6 16 2 2 2" xfId="18567"/>
    <cellStyle name="Normal 6 16 2 2 3" xfId="18568"/>
    <cellStyle name="Normal 6 16 2 3" xfId="18569"/>
    <cellStyle name="Normal 6 16 2 3 2" xfId="35137"/>
    <cellStyle name="Normal 6 16 2 4" xfId="18570"/>
    <cellStyle name="Normal 6 16 2 5" xfId="18571"/>
    <cellStyle name="Normal 6 16 2 6" xfId="18572"/>
    <cellStyle name="Normal 6 16 3" xfId="18573"/>
    <cellStyle name="Normal 6 16 3 2" xfId="18574"/>
    <cellStyle name="Normal 6 16 3 2 2" xfId="18575"/>
    <cellStyle name="Normal 6 16 3 2 3" xfId="18576"/>
    <cellStyle name="Normal 6 16 3 3" xfId="18577"/>
    <cellStyle name="Normal 6 16 3 3 2" xfId="35265"/>
    <cellStyle name="Normal 6 16 3 4" xfId="18578"/>
    <cellStyle name="Normal 6 16 3 5" xfId="18579"/>
    <cellStyle name="Normal 6 16 3 6" xfId="18580"/>
    <cellStyle name="Normal 6 16 4" xfId="18581"/>
    <cellStyle name="Normal 6 16 4 2" xfId="18582"/>
    <cellStyle name="Normal 6 16 4 2 2" xfId="18583"/>
    <cellStyle name="Normal 6 16 4 2 3" xfId="18584"/>
    <cellStyle name="Normal 6 16 4 3" xfId="18585"/>
    <cellStyle name="Normal 6 16 4 3 2" xfId="35138"/>
    <cellStyle name="Normal 6 16 4 4" xfId="18586"/>
    <cellStyle name="Normal 6 16 4 5" xfId="18587"/>
    <cellStyle name="Normal 6 16 4 6" xfId="18588"/>
    <cellStyle name="Normal 6 16 5" xfId="18589"/>
    <cellStyle name="Normal 6 16 5 2" xfId="18590"/>
    <cellStyle name="Normal 6 16 5 2 2" xfId="18591"/>
    <cellStyle name="Normal 6 16 5 2 3" xfId="18592"/>
    <cellStyle name="Normal 6 16 5 3" xfId="18593"/>
    <cellStyle name="Normal 6 16 5 3 2" xfId="35136"/>
    <cellStyle name="Normal 6 16 5 4" xfId="18594"/>
    <cellStyle name="Normal 6 16 5 5" xfId="18595"/>
    <cellStyle name="Normal 6 16 6" xfId="18596"/>
    <cellStyle name="Normal 6 16 6 2" xfId="18597"/>
    <cellStyle name="Normal 6 16 6 3" xfId="18598"/>
    <cellStyle name="Normal 6 16 7" xfId="18599"/>
    <cellStyle name="Normal 6 16 7 2" xfId="34027"/>
    <cellStyle name="Normal 6 16 8" xfId="18600"/>
    <cellStyle name="Normal 6 16 9" xfId="18601"/>
    <cellStyle name="Normal 6 17" xfId="18602"/>
    <cellStyle name="Normal 6 17 2" xfId="18603"/>
    <cellStyle name="Normal 6 17 2 2" xfId="18604"/>
    <cellStyle name="Normal 6 17 2 2 2" xfId="18605"/>
    <cellStyle name="Normal 6 17 2 2 3" xfId="18606"/>
    <cellStyle name="Normal 6 17 2 3" xfId="18607"/>
    <cellStyle name="Normal 6 17 2 3 2" xfId="35139"/>
    <cellStyle name="Normal 6 17 2 4" xfId="18608"/>
    <cellStyle name="Normal 6 17 2 5" xfId="18609"/>
    <cellStyle name="Normal 6 17 3" xfId="18610"/>
    <cellStyle name="Normal 6 17 3 2" xfId="18611"/>
    <cellStyle name="Normal 6 17 3 3" xfId="18612"/>
    <cellStyle name="Normal 6 17 4" xfId="18613"/>
    <cellStyle name="Normal 6 17 4 2" xfId="34220"/>
    <cellStyle name="Normal 6 17 5" xfId="18614"/>
    <cellStyle name="Normal 6 17 6" xfId="18615"/>
    <cellStyle name="Normal 6 17 7" xfId="18616"/>
    <cellStyle name="Normal 6 18" xfId="18617"/>
    <cellStyle name="Normal 6 18 2" xfId="18618"/>
    <cellStyle name="Normal 6 18 2 2" xfId="18619"/>
    <cellStyle name="Normal 6 18 2 2 2" xfId="18620"/>
    <cellStyle name="Normal 6 18 2 2 3" xfId="18621"/>
    <cellStyle name="Normal 6 18 2 3" xfId="18622"/>
    <cellStyle name="Normal 6 18 2 3 2" xfId="35140"/>
    <cellStyle name="Normal 6 18 2 4" xfId="18623"/>
    <cellStyle name="Normal 6 18 2 5" xfId="18624"/>
    <cellStyle name="Normal 6 18 2 6" xfId="18625"/>
    <cellStyle name="Normal 6 18 3" xfId="18626"/>
    <cellStyle name="Normal 6 18 3 2" xfId="18627"/>
    <cellStyle name="Normal 6 18 3 2 2" xfId="18628"/>
    <cellStyle name="Normal 6 18 3 2 3" xfId="18629"/>
    <cellStyle name="Normal 6 18 3 3" xfId="18630"/>
    <cellStyle name="Normal 6 18 3 4" xfId="18631"/>
    <cellStyle name="Normal 6 18 3 5" xfId="18632"/>
    <cellStyle name="Normal 6 18 4" xfId="18633"/>
    <cellStyle name="Normal 6 18 4 2" xfId="18634"/>
    <cellStyle name="Normal 6 18 4 3" xfId="18635"/>
    <cellStyle name="Normal 6 18 5" xfId="18636"/>
    <cellStyle name="Normal 6 18 6" xfId="18637"/>
    <cellStyle name="Normal 6 18 7" xfId="18638"/>
    <cellStyle name="Normal 6 18 8" xfId="18639"/>
    <cellStyle name="Normal 6 19" xfId="18640"/>
    <cellStyle name="Normal 6 19 2" xfId="18641"/>
    <cellStyle name="Normal 6 19 2 2" xfId="18642"/>
    <cellStyle name="Normal 6 19 2 3" xfId="18643"/>
    <cellStyle name="Normal 6 19 3" xfId="18644"/>
    <cellStyle name="Normal 6 19 3 2" xfId="35141"/>
    <cellStyle name="Normal 6 19 4" xfId="18645"/>
    <cellStyle name="Normal 6 19 5" xfId="18646"/>
    <cellStyle name="Normal 6 19 6" xfId="18647"/>
    <cellStyle name="Normal 6 2" xfId="18648"/>
    <cellStyle name="Normal 6 2 10" xfId="18649"/>
    <cellStyle name="Normal 6 2 10 2" xfId="18650"/>
    <cellStyle name="Normal 6 2 10 2 2" xfId="18651"/>
    <cellStyle name="Normal 6 2 10 2 2 2" xfId="18652"/>
    <cellStyle name="Normal 6 2 10 2 2 2 2" xfId="18653"/>
    <cellStyle name="Normal 6 2 10 2 2 2 3" xfId="18654"/>
    <cellStyle name="Normal 6 2 10 2 2 3" xfId="18655"/>
    <cellStyle name="Normal 6 2 10 2 2 3 2" xfId="34703"/>
    <cellStyle name="Normal 6 2 10 2 2 4" xfId="18656"/>
    <cellStyle name="Normal 6 2 10 2 2 5" xfId="18657"/>
    <cellStyle name="Normal 6 2 10 2 3" xfId="18658"/>
    <cellStyle name="Normal 6 2 10 2 3 2" xfId="18659"/>
    <cellStyle name="Normal 6 2 10 2 3 3" xfId="18660"/>
    <cellStyle name="Normal 6 2 10 2 4" xfId="18661"/>
    <cellStyle name="Normal 6 2 10 2 4 2" xfId="33645"/>
    <cellStyle name="Normal 6 2 10 2 5" xfId="18662"/>
    <cellStyle name="Normal 6 2 10 2 6" xfId="18663"/>
    <cellStyle name="Normal 6 2 10 3" xfId="18664"/>
    <cellStyle name="Normal 6 2 10 3 2" xfId="18665"/>
    <cellStyle name="Normal 6 2 10 3 2 2" xfId="18666"/>
    <cellStyle name="Normal 6 2 10 3 2 3" xfId="18667"/>
    <cellStyle name="Normal 6 2 10 3 3" xfId="18668"/>
    <cellStyle name="Normal 6 2 10 3 3 2" xfId="34477"/>
    <cellStyle name="Normal 6 2 10 3 4" xfId="18669"/>
    <cellStyle name="Normal 6 2 10 3 5" xfId="18670"/>
    <cellStyle name="Normal 6 2 10 4" xfId="18671"/>
    <cellStyle name="Normal 6 2 10 4 2" xfId="18672"/>
    <cellStyle name="Normal 6 2 10 4 2 2" xfId="18673"/>
    <cellStyle name="Normal 6 2 10 4 2 3" xfId="18674"/>
    <cellStyle name="Normal 6 2 10 4 3" xfId="18675"/>
    <cellStyle name="Normal 6 2 10 4 3 2" xfId="35142"/>
    <cellStyle name="Normal 6 2 10 4 4" xfId="18676"/>
    <cellStyle name="Normal 6 2 10 4 5" xfId="18677"/>
    <cellStyle name="Normal 6 2 10 5" xfId="18678"/>
    <cellStyle name="Normal 6 2 10 5 2" xfId="18679"/>
    <cellStyle name="Normal 6 2 10 5 3" xfId="18680"/>
    <cellStyle name="Normal 6 2 10 6" xfId="18681"/>
    <cellStyle name="Normal 6 2 10 6 2" xfId="33644"/>
    <cellStyle name="Normal 6 2 10 7" xfId="18682"/>
    <cellStyle name="Normal 6 2 10 8" xfId="18683"/>
    <cellStyle name="Normal 6 2 10 9" xfId="18684"/>
    <cellStyle name="Normal 6 2 11" xfId="18685"/>
    <cellStyle name="Normal 6 2 11 2" xfId="18686"/>
    <cellStyle name="Normal 6 2 11 2 2" xfId="18687"/>
    <cellStyle name="Normal 6 2 11 2 2 2" xfId="18688"/>
    <cellStyle name="Normal 6 2 11 2 2 2 2" xfId="18689"/>
    <cellStyle name="Normal 6 2 11 2 2 2 3" xfId="18690"/>
    <cellStyle name="Normal 6 2 11 2 2 3" xfId="18691"/>
    <cellStyle name="Normal 6 2 11 2 2 3 2" xfId="34704"/>
    <cellStyle name="Normal 6 2 11 2 2 4" xfId="18692"/>
    <cellStyle name="Normal 6 2 11 2 2 5" xfId="18693"/>
    <cellStyle name="Normal 6 2 11 2 3" xfId="18694"/>
    <cellStyle name="Normal 6 2 11 2 3 2" xfId="18695"/>
    <cellStyle name="Normal 6 2 11 2 3 3" xfId="18696"/>
    <cellStyle name="Normal 6 2 11 2 4" xfId="18697"/>
    <cellStyle name="Normal 6 2 11 2 4 2" xfId="33647"/>
    <cellStyle name="Normal 6 2 11 2 5" xfId="18698"/>
    <cellStyle name="Normal 6 2 11 2 6" xfId="18699"/>
    <cellStyle name="Normal 6 2 11 3" xfId="18700"/>
    <cellStyle name="Normal 6 2 11 3 2" xfId="18701"/>
    <cellStyle name="Normal 6 2 11 3 2 2" xfId="18702"/>
    <cellStyle name="Normal 6 2 11 3 2 3" xfId="18703"/>
    <cellStyle name="Normal 6 2 11 3 3" xfId="18704"/>
    <cellStyle name="Normal 6 2 11 3 3 2" xfId="34478"/>
    <cellStyle name="Normal 6 2 11 3 4" xfId="18705"/>
    <cellStyle name="Normal 6 2 11 3 5" xfId="18706"/>
    <cellStyle name="Normal 6 2 11 4" xfId="18707"/>
    <cellStyle name="Normal 6 2 11 4 2" xfId="18708"/>
    <cellStyle name="Normal 6 2 11 4 2 2" xfId="18709"/>
    <cellStyle name="Normal 6 2 11 4 2 3" xfId="18710"/>
    <cellStyle name="Normal 6 2 11 4 3" xfId="18711"/>
    <cellStyle name="Normal 6 2 11 4 3 2" xfId="35143"/>
    <cellStyle name="Normal 6 2 11 4 4" xfId="18712"/>
    <cellStyle name="Normal 6 2 11 4 5" xfId="18713"/>
    <cellStyle name="Normal 6 2 11 5" xfId="18714"/>
    <cellStyle name="Normal 6 2 11 5 2" xfId="18715"/>
    <cellStyle name="Normal 6 2 11 5 3" xfId="18716"/>
    <cellStyle name="Normal 6 2 11 6" xfId="18717"/>
    <cellStyle name="Normal 6 2 11 6 2" xfId="33646"/>
    <cellStyle name="Normal 6 2 11 7" xfId="18718"/>
    <cellStyle name="Normal 6 2 11 8" xfId="18719"/>
    <cellStyle name="Normal 6 2 11 9" xfId="18720"/>
    <cellStyle name="Normal 6 2 12" xfId="18721"/>
    <cellStyle name="Normal 6 2 12 2" xfId="18722"/>
    <cellStyle name="Normal 6 2 12 2 2" xfId="18723"/>
    <cellStyle name="Normal 6 2 12 2 2 2" xfId="18724"/>
    <cellStyle name="Normal 6 2 12 2 2 2 2" xfId="18725"/>
    <cellStyle name="Normal 6 2 12 2 2 2 3" xfId="18726"/>
    <cellStyle name="Normal 6 2 12 2 2 3" xfId="18727"/>
    <cellStyle name="Normal 6 2 12 2 2 3 2" xfId="34280"/>
    <cellStyle name="Normal 6 2 12 2 2 4" xfId="18728"/>
    <cellStyle name="Normal 6 2 12 2 2 5" xfId="18729"/>
    <cellStyle name="Normal 6 2 12 2 3" xfId="18730"/>
    <cellStyle name="Normal 6 2 12 2 3 2" xfId="18731"/>
    <cellStyle name="Normal 6 2 12 2 3 3" xfId="18732"/>
    <cellStyle name="Normal 6 2 12 2 4" xfId="18733"/>
    <cellStyle name="Normal 6 2 12 2 4 2" xfId="33649"/>
    <cellStyle name="Normal 6 2 12 2 5" xfId="18734"/>
    <cellStyle name="Normal 6 2 12 2 6" xfId="18735"/>
    <cellStyle name="Normal 6 2 12 3" xfId="18736"/>
    <cellStyle name="Normal 6 2 12 3 2" xfId="18737"/>
    <cellStyle name="Normal 6 2 12 3 2 2" xfId="18738"/>
    <cellStyle name="Normal 6 2 12 3 2 3" xfId="18739"/>
    <cellStyle name="Normal 6 2 12 3 3" xfId="18740"/>
    <cellStyle name="Normal 6 2 12 3 3 2" xfId="34705"/>
    <cellStyle name="Normal 6 2 12 3 4" xfId="18741"/>
    <cellStyle name="Normal 6 2 12 3 5" xfId="18742"/>
    <cellStyle name="Normal 6 2 12 4" xfId="18743"/>
    <cellStyle name="Normal 6 2 12 4 2" xfId="18744"/>
    <cellStyle name="Normal 6 2 12 4 3" xfId="18745"/>
    <cellStyle name="Normal 6 2 12 5" xfId="18746"/>
    <cellStyle name="Normal 6 2 12 5 2" xfId="33648"/>
    <cellStyle name="Normal 6 2 12 6" xfId="18747"/>
    <cellStyle name="Normal 6 2 12 7" xfId="18748"/>
    <cellStyle name="Normal 6 2 12 8" xfId="18749"/>
    <cellStyle name="Normal 6 2 13" xfId="18750"/>
    <cellStyle name="Normal 6 2 13 2" xfId="18751"/>
    <cellStyle name="Normal 6 2 13 2 2" xfId="18752"/>
    <cellStyle name="Normal 6 2 13 2 2 2" xfId="18753"/>
    <cellStyle name="Normal 6 2 13 2 2 2 2" xfId="18754"/>
    <cellStyle name="Normal 6 2 13 2 2 2 3" xfId="18755"/>
    <cellStyle name="Normal 6 2 13 2 2 3" xfId="18756"/>
    <cellStyle name="Normal 6 2 13 2 2 3 2" xfId="34281"/>
    <cellStyle name="Normal 6 2 13 2 2 4" xfId="18757"/>
    <cellStyle name="Normal 6 2 13 2 2 5" xfId="18758"/>
    <cellStyle name="Normal 6 2 13 2 3" xfId="18759"/>
    <cellStyle name="Normal 6 2 13 2 3 2" xfId="18760"/>
    <cellStyle name="Normal 6 2 13 2 3 3" xfId="18761"/>
    <cellStyle name="Normal 6 2 13 2 4" xfId="18762"/>
    <cellStyle name="Normal 6 2 13 2 4 2" xfId="33651"/>
    <cellStyle name="Normal 6 2 13 2 5" xfId="18763"/>
    <cellStyle name="Normal 6 2 13 2 6" xfId="18764"/>
    <cellStyle name="Normal 6 2 13 3" xfId="18765"/>
    <cellStyle name="Normal 6 2 13 3 2" xfId="18766"/>
    <cellStyle name="Normal 6 2 13 3 2 2" xfId="18767"/>
    <cellStyle name="Normal 6 2 13 3 2 3" xfId="18768"/>
    <cellStyle name="Normal 6 2 13 3 3" xfId="18769"/>
    <cellStyle name="Normal 6 2 13 3 3 2" xfId="34282"/>
    <cellStyle name="Normal 6 2 13 3 4" xfId="18770"/>
    <cellStyle name="Normal 6 2 13 3 5" xfId="18771"/>
    <cellStyle name="Normal 6 2 13 4" xfId="18772"/>
    <cellStyle name="Normal 6 2 13 4 2" xfId="18773"/>
    <cellStyle name="Normal 6 2 13 4 3" xfId="18774"/>
    <cellStyle name="Normal 6 2 13 5" xfId="18775"/>
    <cellStyle name="Normal 6 2 13 5 2" xfId="33650"/>
    <cellStyle name="Normal 6 2 13 6" xfId="18776"/>
    <cellStyle name="Normal 6 2 13 7" xfId="18777"/>
    <cellStyle name="Normal 6 2 14" xfId="18778"/>
    <cellStyle name="Normal 6 2 14 2" xfId="18779"/>
    <cellStyle name="Normal 6 2 14 2 2" xfId="18780"/>
    <cellStyle name="Normal 6 2 14 2 2 2" xfId="18781"/>
    <cellStyle name="Normal 6 2 14 2 2 2 2" xfId="18782"/>
    <cellStyle name="Normal 6 2 14 2 2 2 3" xfId="18783"/>
    <cellStyle name="Normal 6 2 14 2 2 3" xfId="18784"/>
    <cellStyle name="Normal 6 2 14 2 2 3 2" xfId="34283"/>
    <cellStyle name="Normal 6 2 14 2 2 4" xfId="18785"/>
    <cellStyle name="Normal 6 2 14 2 2 5" xfId="18786"/>
    <cellStyle name="Normal 6 2 14 2 3" xfId="18787"/>
    <cellStyle name="Normal 6 2 14 2 3 2" xfId="18788"/>
    <cellStyle name="Normal 6 2 14 2 3 3" xfId="18789"/>
    <cellStyle name="Normal 6 2 14 2 4" xfId="18790"/>
    <cellStyle name="Normal 6 2 14 2 4 2" xfId="33653"/>
    <cellStyle name="Normal 6 2 14 2 5" xfId="18791"/>
    <cellStyle name="Normal 6 2 14 2 6" xfId="18792"/>
    <cellStyle name="Normal 6 2 14 3" xfId="18793"/>
    <cellStyle name="Normal 6 2 14 3 2" xfId="18794"/>
    <cellStyle name="Normal 6 2 14 3 2 2" xfId="18795"/>
    <cellStyle name="Normal 6 2 14 3 2 3" xfId="18796"/>
    <cellStyle name="Normal 6 2 14 3 3" xfId="18797"/>
    <cellStyle name="Normal 6 2 14 3 3 2" xfId="34284"/>
    <cellStyle name="Normal 6 2 14 3 4" xfId="18798"/>
    <cellStyle name="Normal 6 2 14 3 5" xfId="18799"/>
    <cellStyle name="Normal 6 2 14 4" xfId="18800"/>
    <cellStyle name="Normal 6 2 14 4 2" xfId="18801"/>
    <cellStyle name="Normal 6 2 14 4 3" xfId="18802"/>
    <cellStyle name="Normal 6 2 14 5" xfId="18803"/>
    <cellStyle name="Normal 6 2 14 5 2" xfId="33652"/>
    <cellStyle name="Normal 6 2 14 6" xfId="18804"/>
    <cellStyle name="Normal 6 2 14 7" xfId="18805"/>
    <cellStyle name="Normal 6 2 15" xfId="18806"/>
    <cellStyle name="Normal 6 2 15 2" xfId="18807"/>
    <cellStyle name="Normal 6 2 15 2 2" xfId="18808"/>
    <cellStyle name="Normal 6 2 15 2 2 2" xfId="18809"/>
    <cellStyle name="Normal 6 2 15 2 2 2 2" xfId="18810"/>
    <cellStyle name="Normal 6 2 15 2 2 2 3" xfId="18811"/>
    <cellStyle name="Normal 6 2 15 2 2 3" xfId="18812"/>
    <cellStyle name="Normal 6 2 15 2 2 3 2" xfId="34864"/>
    <cellStyle name="Normal 6 2 15 2 2 4" xfId="18813"/>
    <cellStyle name="Normal 6 2 15 2 2 5" xfId="18814"/>
    <cellStyle name="Normal 6 2 15 2 3" xfId="18815"/>
    <cellStyle name="Normal 6 2 15 2 3 2" xfId="18816"/>
    <cellStyle name="Normal 6 2 15 2 3 3" xfId="18817"/>
    <cellStyle name="Normal 6 2 15 2 4" xfId="18818"/>
    <cellStyle name="Normal 6 2 15 2 4 2" xfId="33655"/>
    <cellStyle name="Normal 6 2 15 2 5" xfId="18819"/>
    <cellStyle name="Normal 6 2 15 2 6" xfId="18820"/>
    <cellStyle name="Normal 6 2 15 3" xfId="18821"/>
    <cellStyle name="Normal 6 2 15 3 2" xfId="18822"/>
    <cellStyle name="Normal 6 2 15 3 2 2" xfId="18823"/>
    <cellStyle name="Normal 6 2 15 3 2 3" xfId="18824"/>
    <cellStyle name="Normal 6 2 15 3 3" xfId="18825"/>
    <cellStyle name="Normal 6 2 15 3 3 2" xfId="34285"/>
    <cellStyle name="Normal 6 2 15 3 4" xfId="18826"/>
    <cellStyle name="Normal 6 2 15 3 5" xfId="18827"/>
    <cellStyle name="Normal 6 2 15 4" xfId="18828"/>
    <cellStyle name="Normal 6 2 15 4 2" xfId="18829"/>
    <cellStyle name="Normal 6 2 15 4 3" xfId="18830"/>
    <cellStyle name="Normal 6 2 15 5" xfId="18831"/>
    <cellStyle name="Normal 6 2 15 5 2" xfId="33654"/>
    <cellStyle name="Normal 6 2 15 6" xfId="18832"/>
    <cellStyle name="Normal 6 2 15 7" xfId="18833"/>
    <cellStyle name="Normal 6 2 16" xfId="18834"/>
    <cellStyle name="Normal 6 2 16 2" xfId="18835"/>
    <cellStyle name="Normal 6 2 16 2 2" xfId="18836"/>
    <cellStyle name="Normal 6 2 16 2 2 2" xfId="18837"/>
    <cellStyle name="Normal 6 2 16 2 2 2 2" xfId="18838"/>
    <cellStyle name="Normal 6 2 16 2 2 2 3" xfId="18839"/>
    <cellStyle name="Normal 6 2 16 2 2 3" xfId="18840"/>
    <cellStyle name="Normal 6 2 16 2 2 3 2" xfId="34866"/>
    <cellStyle name="Normal 6 2 16 2 2 4" xfId="18841"/>
    <cellStyle name="Normal 6 2 16 2 2 5" xfId="18842"/>
    <cellStyle name="Normal 6 2 16 2 3" xfId="18843"/>
    <cellStyle name="Normal 6 2 16 2 3 2" xfId="18844"/>
    <cellStyle name="Normal 6 2 16 2 3 3" xfId="18845"/>
    <cellStyle name="Normal 6 2 16 2 4" xfId="18846"/>
    <cellStyle name="Normal 6 2 16 2 4 2" xfId="33657"/>
    <cellStyle name="Normal 6 2 16 2 5" xfId="18847"/>
    <cellStyle name="Normal 6 2 16 2 6" xfId="18848"/>
    <cellStyle name="Normal 6 2 16 3" xfId="18849"/>
    <cellStyle name="Normal 6 2 16 3 2" xfId="18850"/>
    <cellStyle name="Normal 6 2 16 3 2 2" xfId="18851"/>
    <cellStyle name="Normal 6 2 16 3 2 3" xfId="18852"/>
    <cellStyle name="Normal 6 2 16 3 3" xfId="18853"/>
    <cellStyle name="Normal 6 2 16 3 3 2" xfId="34286"/>
    <cellStyle name="Normal 6 2 16 3 4" xfId="18854"/>
    <cellStyle name="Normal 6 2 16 3 5" xfId="18855"/>
    <cellStyle name="Normal 6 2 16 4" xfId="18856"/>
    <cellStyle name="Normal 6 2 16 4 2" xfId="18857"/>
    <cellStyle name="Normal 6 2 16 4 3" xfId="18858"/>
    <cellStyle name="Normal 6 2 16 5" xfId="18859"/>
    <cellStyle name="Normal 6 2 16 5 2" xfId="33656"/>
    <cellStyle name="Normal 6 2 16 6" xfId="18860"/>
    <cellStyle name="Normal 6 2 16 7" xfId="18861"/>
    <cellStyle name="Normal 6 2 17" xfId="18862"/>
    <cellStyle name="Normal 6 2 17 2" xfId="18863"/>
    <cellStyle name="Normal 6 2 17 2 2" xfId="18864"/>
    <cellStyle name="Normal 6 2 17 2 2 2" xfId="18865"/>
    <cellStyle name="Normal 6 2 17 2 2 2 2" xfId="18866"/>
    <cellStyle name="Normal 6 2 17 2 2 2 3" xfId="18867"/>
    <cellStyle name="Normal 6 2 17 2 2 3" xfId="18868"/>
    <cellStyle name="Normal 6 2 17 2 2 3 2" xfId="34867"/>
    <cellStyle name="Normal 6 2 17 2 2 4" xfId="18869"/>
    <cellStyle name="Normal 6 2 17 2 2 5" xfId="18870"/>
    <cellStyle name="Normal 6 2 17 2 3" xfId="18871"/>
    <cellStyle name="Normal 6 2 17 2 3 2" xfId="18872"/>
    <cellStyle name="Normal 6 2 17 2 3 3" xfId="18873"/>
    <cellStyle name="Normal 6 2 17 2 4" xfId="18874"/>
    <cellStyle name="Normal 6 2 17 2 4 2" xfId="33659"/>
    <cellStyle name="Normal 6 2 17 2 5" xfId="18875"/>
    <cellStyle name="Normal 6 2 17 2 6" xfId="18876"/>
    <cellStyle name="Normal 6 2 17 3" xfId="18877"/>
    <cellStyle name="Normal 6 2 17 3 2" xfId="18878"/>
    <cellStyle name="Normal 6 2 17 3 2 2" xfId="18879"/>
    <cellStyle name="Normal 6 2 17 3 2 3" xfId="18880"/>
    <cellStyle name="Normal 6 2 17 3 3" xfId="18881"/>
    <cellStyle name="Normal 6 2 17 3 3 2" xfId="34287"/>
    <cellStyle name="Normal 6 2 17 3 4" xfId="18882"/>
    <cellStyle name="Normal 6 2 17 3 5" xfId="18883"/>
    <cellStyle name="Normal 6 2 17 4" xfId="18884"/>
    <cellStyle name="Normal 6 2 17 4 2" xfId="18885"/>
    <cellStyle name="Normal 6 2 17 4 3" xfId="18886"/>
    <cellStyle name="Normal 6 2 17 5" xfId="18887"/>
    <cellStyle name="Normal 6 2 17 5 2" xfId="33658"/>
    <cellStyle name="Normal 6 2 17 6" xfId="18888"/>
    <cellStyle name="Normal 6 2 17 7" xfId="18889"/>
    <cellStyle name="Normal 6 2 18" xfId="18890"/>
    <cellStyle name="Normal 6 2 18 2" xfId="18891"/>
    <cellStyle name="Normal 6 2 18 2 2" xfId="18892"/>
    <cellStyle name="Normal 6 2 18 2 2 2" xfId="18893"/>
    <cellStyle name="Normal 6 2 18 2 2 3" xfId="18894"/>
    <cellStyle name="Normal 6 2 18 2 3" xfId="18895"/>
    <cellStyle name="Normal 6 2 18 2 3 2" xfId="34706"/>
    <cellStyle name="Normal 6 2 18 2 4" xfId="18896"/>
    <cellStyle name="Normal 6 2 18 2 5" xfId="18897"/>
    <cellStyle name="Normal 6 2 18 3" xfId="18898"/>
    <cellStyle name="Normal 6 2 18 3 2" xfId="18899"/>
    <cellStyle name="Normal 6 2 18 3 3" xfId="18900"/>
    <cellStyle name="Normal 6 2 18 4" xfId="18901"/>
    <cellStyle name="Normal 6 2 18 4 2" xfId="33660"/>
    <cellStyle name="Normal 6 2 18 5" xfId="18902"/>
    <cellStyle name="Normal 6 2 18 6" xfId="18903"/>
    <cellStyle name="Normal 6 2 19" xfId="18904"/>
    <cellStyle name="Normal 6 2 19 2" xfId="18905"/>
    <cellStyle name="Normal 6 2 19 2 2" xfId="18906"/>
    <cellStyle name="Normal 6 2 19 2 2 2" xfId="18907"/>
    <cellStyle name="Normal 6 2 19 2 2 3" xfId="18908"/>
    <cellStyle name="Normal 6 2 19 2 3" xfId="18909"/>
    <cellStyle name="Normal 6 2 19 2 3 2" xfId="34494"/>
    <cellStyle name="Normal 6 2 19 2 4" xfId="18910"/>
    <cellStyle name="Normal 6 2 19 2 5" xfId="18911"/>
    <cellStyle name="Normal 6 2 19 3" xfId="18912"/>
    <cellStyle name="Normal 6 2 19 3 2" xfId="18913"/>
    <cellStyle name="Normal 6 2 19 3 3" xfId="18914"/>
    <cellStyle name="Normal 6 2 19 4" xfId="18915"/>
    <cellStyle name="Normal 6 2 19 4 2" xfId="33661"/>
    <cellStyle name="Normal 6 2 19 5" xfId="18916"/>
    <cellStyle name="Normal 6 2 19 6" xfId="18917"/>
    <cellStyle name="Normal 6 2 2" xfId="18918"/>
    <cellStyle name="Normal 6 2 2 10" xfId="18919"/>
    <cellStyle name="Normal 6 2 2 11" xfId="18920"/>
    <cellStyle name="Normal 6 2 2 2" xfId="18921"/>
    <cellStyle name="Normal 6 2 2 2 10" xfId="18922"/>
    <cellStyle name="Normal 6 2 2 2 11" xfId="18923"/>
    <cellStyle name="Normal 6 2 2 2 12" xfId="18924"/>
    <cellStyle name="Normal 6 2 2 2 2" xfId="18925"/>
    <cellStyle name="Normal 6 2 2 2 2 2" xfId="18926"/>
    <cellStyle name="Normal 6 2 2 2 2 2 2" xfId="18927"/>
    <cellStyle name="Normal 6 2 2 2 2 2 2 2" xfId="18928"/>
    <cellStyle name="Normal 6 2 2 2 2 2 2 2 2" xfId="18929"/>
    <cellStyle name="Normal 6 2 2 2 2 2 2 2 3" xfId="18930"/>
    <cellStyle name="Normal 6 2 2 2 2 2 2 3" xfId="18931"/>
    <cellStyle name="Normal 6 2 2 2 2 2 2 3 2" xfId="34288"/>
    <cellStyle name="Normal 6 2 2 2 2 2 2 4" xfId="18932"/>
    <cellStyle name="Normal 6 2 2 2 2 2 2 5" xfId="18933"/>
    <cellStyle name="Normal 6 2 2 2 2 2 3" xfId="18934"/>
    <cellStyle name="Normal 6 2 2 2 2 2 3 2" xfId="18935"/>
    <cellStyle name="Normal 6 2 2 2 2 2 3 3" xfId="18936"/>
    <cellStyle name="Normal 6 2 2 2 2 2 4" xfId="18937"/>
    <cellStyle name="Normal 6 2 2 2 2 2 4 2" xfId="33663"/>
    <cellStyle name="Normal 6 2 2 2 2 2 5" xfId="18938"/>
    <cellStyle name="Normal 6 2 2 2 2 2 6" xfId="18939"/>
    <cellStyle name="Normal 6 2 2 2 2 3" xfId="18940"/>
    <cellStyle name="Normal 6 2 2 2 2 3 2" xfId="18941"/>
    <cellStyle name="Normal 6 2 2 2 2 3 2 2" xfId="18942"/>
    <cellStyle name="Normal 6 2 2 2 2 3 2 3" xfId="18943"/>
    <cellStyle name="Normal 6 2 2 2 2 3 3" xfId="18944"/>
    <cellStyle name="Normal 6 2 2 2 2 3 3 2" xfId="34289"/>
    <cellStyle name="Normal 6 2 2 2 2 3 4" xfId="18945"/>
    <cellStyle name="Normal 6 2 2 2 2 3 5" xfId="18946"/>
    <cellStyle name="Normal 6 2 2 2 2 4" xfId="18947"/>
    <cellStyle name="Normal 6 2 2 2 2 4 2" xfId="18948"/>
    <cellStyle name="Normal 6 2 2 2 2 4 3" xfId="18949"/>
    <cellStyle name="Normal 6 2 2 2 2 5" xfId="18950"/>
    <cellStyle name="Normal 6 2 2 2 2 5 2" xfId="33662"/>
    <cellStyle name="Normal 6 2 2 2 2 6" xfId="18951"/>
    <cellStyle name="Normal 6 2 2 2 2 7" xfId="18952"/>
    <cellStyle name="Normal 6 2 2 2 3" xfId="18953"/>
    <cellStyle name="Normal 6 2 2 2 3 2" xfId="18954"/>
    <cellStyle name="Normal 6 2 2 2 3 2 2" xfId="18955"/>
    <cellStyle name="Normal 6 2 2 2 3 2 2 2" xfId="18956"/>
    <cellStyle name="Normal 6 2 2 2 3 2 2 2 2" xfId="18957"/>
    <cellStyle name="Normal 6 2 2 2 3 2 2 2 3" xfId="18958"/>
    <cellStyle name="Normal 6 2 2 2 3 2 2 3" xfId="18959"/>
    <cellStyle name="Normal 6 2 2 2 3 2 2 3 2" xfId="34290"/>
    <cellStyle name="Normal 6 2 2 2 3 2 2 4" xfId="18960"/>
    <cellStyle name="Normal 6 2 2 2 3 2 2 5" xfId="18961"/>
    <cellStyle name="Normal 6 2 2 2 3 2 3" xfId="18962"/>
    <cellStyle name="Normal 6 2 2 2 3 2 3 2" xfId="18963"/>
    <cellStyle name="Normal 6 2 2 2 3 2 3 3" xfId="18964"/>
    <cellStyle name="Normal 6 2 2 2 3 2 4" xfId="18965"/>
    <cellStyle name="Normal 6 2 2 2 3 2 4 2" xfId="33665"/>
    <cellStyle name="Normal 6 2 2 2 3 2 5" xfId="18966"/>
    <cellStyle name="Normal 6 2 2 2 3 2 6" xfId="18967"/>
    <cellStyle name="Normal 6 2 2 2 3 3" xfId="18968"/>
    <cellStyle name="Normal 6 2 2 2 3 3 2" xfId="18969"/>
    <cellStyle name="Normal 6 2 2 2 3 3 2 2" xfId="18970"/>
    <cellStyle name="Normal 6 2 2 2 3 3 2 3" xfId="18971"/>
    <cellStyle name="Normal 6 2 2 2 3 3 3" xfId="18972"/>
    <cellStyle name="Normal 6 2 2 2 3 3 3 2" xfId="34599"/>
    <cellStyle name="Normal 6 2 2 2 3 3 4" xfId="18973"/>
    <cellStyle name="Normal 6 2 2 2 3 3 5" xfId="18974"/>
    <cellStyle name="Normal 6 2 2 2 3 4" xfId="18975"/>
    <cellStyle name="Normal 6 2 2 2 3 4 2" xfId="18976"/>
    <cellStyle name="Normal 6 2 2 2 3 4 3" xfId="18977"/>
    <cellStyle name="Normal 6 2 2 2 3 5" xfId="18978"/>
    <cellStyle name="Normal 6 2 2 2 3 5 2" xfId="33664"/>
    <cellStyle name="Normal 6 2 2 2 3 6" xfId="18979"/>
    <cellStyle name="Normal 6 2 2 2 3 7" xfId="18980"/>
    <cellStyle name="Normal 6 2 2 2 4" xfId="18981"/>
    <cellStyle name="Normal 6 2 2 2 4 2" xfId="18982"/>
    <cellStyle name="Normal 6 2 2 2 4 2 2" xfId="18983"/>
    <cellStyle name="Normal 6 2 2 2 4 2 2 2" xfId="18984"/>
    <cellStyle name="Normal 6 2 2 2 4 2 2 2 2" xfId="18985"/>
    <cellStyle name="Normal 6 2 2 2 4 2 2 2 3" xfId="18986"/>
    <cellStyle name="Normal 6 2 2 2 4 2 2 3" xfId="18987"/>
    <cellStyle name="Normal 6 2 2 2 4 2 2 3 2" xfId="34600"/>
    <cellStyle name="Normal 6 2 2 2 4 2 2 4" xfId="18988"/>
    <cellStyle name="Normal 6 2 2 2 4 2 2 5" xfId="18989"/>
    <cellStyle name="Normal 6 2 2 2 4 2 3" xfId="18990"/>
    <cellStyle name="Normal 6 2 2 2 4 2 3 2" xfId="18991"/>
    <cellStyle name="Normal 6 2 2 2 4 2 3 3" xfId="18992"/>
    <cellStyle name="Normal 6 2 2 2 4 2 4" xfId="18993"/>
    <cellStyle name="Normal 6 2 2 2 4 2 4 2" xfId="33667"/>
    <cellStyle name="Normal 6 2 2 2 4 2 5" xfId="18994"/>
    <cellStyle name="Normal 6 2 2 2 4 2 6" xfId="18995"/>
    <cellStyle name="Normal 6 2 2 2 4 3" xfId="18996"/>
    <cellStyle name="Normal 6 2 2 2 4 3 2" xfId="18997"/>
    <cellStyle name="Normal 6 2 2 2 4 3 2 2" xfId="18998"/>
    <cellStyle name="Normal 6 2 2 2 4 3 2 3" xfId="18999"/>
    <cellStyle name="Normal 6 2 2 2 4 3 3" xfId="19000"/>
    <cellStyle name="Normal 6 2 2 2 4 3 3 2" xfId="34601"/>
    <cellStyle name="Normal 6 2 2 2 4 3 4" xfId="19001"/>
    <cellStyle name="Normal 6 2 2 2 4 3 5" xfId="19002"/>
    <cellStyle name="Normal 6 2 2 2 4 4" xfId="19003"/>
    <cellStyle name="Normal 6 2 2 2 4 4 2" xfId="19004"/>
    <cellStyle name="Normal 6 2 2 2 4 4 3" xfId="19005"/>
    <cellStyle name="Normal 6 2 2 2 4 5" xfId="19006"/>
    <cellStyle name="Normal 6 2 2 2 4 5 2" xfId="33666"/>
    <cellStyle name="Normal 6 2 2 2 4 6" xfId="19007"/>
    <cellStyle name="Normal 6 2 2 2 4 7" xfId="19008"/>
    <cellStyle name="Normal 6 2 2 2 5" xfId="19009"/>
    <cellStyle name="Normal 6 2 2 2 5 2" xfId="19010"/>
    <cellStyle name="Normal 6 2 2 2 5 2 2" xfId="19011"/>
    <cellStyle name="Normal 6 2 2 2 5 2 2 2" xfId="19012"/>
    <cellStyle name="Normal 6 2 2 2 5 2 2 2 2" xfId="19013"/>
    <cellStyle name="Normal 6 2 2 2 5 2 2 2 3" xfId="19014"/>
    <cellStyle name="Normal 6 2 2 2 5 2 2 3" xfId="19015"/>
    <cellStyle name="Normal 6 2 2 2 5 2 2 3 2" xfId="34291"/>
    <cellStyle name="Normal 6 2 2 2 5 2 2 4" xfId="19016"/>
    <cellStyle name="Normal 6 2 2 2 5 2 2 5" xfId="19017"/>
    <cellStyle name="Normal 6 2 2 2 5 2 3" xfId="19018"/>
    <cellStyle name="Normal 6 2 2 2 5 2 3 2" xfId="19019"/>
    <cellStyle name="Normal 6 2 2 2 5 2 3 3" xfId="19020"/>
    <cellStyle name="Normal 6 2 2 2 5 2 4" xfId="19021"/>
    <cellStyle name="Normal 6 2 2 2 5 2 4 2" xfId="33669"/>
    <cellStyle name="Normal 6 2 2 2 5 2 5" xfId="19022"/>
    <cellStyle name="Normal 6 2 2 2 5 2 6" xfId="19023"/>
    <cellStyle name="Normal 6 2 2 2 5 3" xfId="19024"/>
    <cellStyle name="Normal 6 2 2 2 5 3 2" xfId="19025"/>
    <cellStyle name="Normal 6 2 2 2 5 3 2 2" xfId="19026"/>
    <cellStyle name="Normal 6 2 2 2 5 3 2 3" xfId="19027"/>
    <cellStyle name="Normal 6 2 2 2 5 3 3" xfId="19028"/>
    <cellStyle name="Normal 6 2 2 2 5 3 3 2" xfId="34602"/>
    <cellStyle name="Normal 6 2 2 2 5 3 4" xfId="19029"/>
    <cellStyle name="Normal 6 2 2 2 5 3 5" xfId="19030"/>
    <cellStyle name="Normal 6 2 2 2 5 4" xfId="19031"/>
    <cellStyle name="Normal 6 2 2 2 5 4 2" xfId="19032"/>
    <cellStyle name="Normal 6 2 2 2 5 4 3" xfId="19033"/>
    <cellStyle name="Normal 6 2 2 2 5 5" xfId="19034"/>
    <cellStyle name="Normal 6 2 2 2 5 5 2" xfId="33668"/>
    <cellStyle name="Normal 6 2 2 2 5 6" xfId="19035"/>
    <cellStyle name="Normal 6 2 2 2 5 7" xfId="19036"/>
    <cellStyle name="Normal 6 2 2 2 6" xfId="19037"/>
    <cellStyle name="Normal 6 2 2 2 6 2" xfId="19038"/>
    <cellStyle name="Normal 6 2 2 2 6 2 2" xfId="19039"/>
    <cellStyle name="Normal 6 2 2 2 6 2 2 2" xfId="19040"/>
    <cellStyle name="Normal 6 2 2 2 6 2 2 3" xfId="19041"/>
    <cellStyle name="Normal 6 2 2 2 6 2 3" xfId="19042"/>
    <cellStyle name="Normal 6 2 2 2 6 2 3 2" xfId="34351"/>
    <cellStyle name="Normal 6 2 2 2 6 2 4" xfId="19043"/>
    <cellStyle name="Normal 6 2 2 2 6 2 5" xfId="19044"/>
    <cellStyle name="Normal 6 2 2 2 6 3" xfId="19045"/>
    <cellStyle name="Normal 6 2 2 2 6 3 2" xfId="19046"/>
    <cellStyle name="Normal 6 2 2 2 6 3 3" xfId="19047"/>
    <cellStyle name="Normal 6 2 2 2 6 4" xfId="19048"/>
    <cellStyle name="Normal 6 2 2 2 6 4 2" xfId="33670"/>
    <cellStyle name="Normal 6 2 2 2 6 5" xfId="19049"/>
    <cellStyle name="Normal 6 2 2 2 6 6" xfId="19050"/>
    <cellStyle name="Normal 6 2 2 2 7" xfId="19051"/>
    <cellStyle name="Normal 6 2 2 2 7 2" xfId="19052"/>
    <cellStyle name="Normal 6 2 2 2 7 2 2" xfId="19053"/>
    <cellStyle name="Normal 6 2 2 2 7 2 3" xfId="19054"/>
    <cellStyle name="Normal 6 2 2 2 7 3" xfId="19055"/>
    <cellStyle name="Normal 6 2 2 2 7 3 2" xfId="33671"/>
    <cellStyle name="Normal 6 2 2 2 7 4" xfId="19056"/>
    <cellStyle name="Normal 6 2 2 2 7 5" xfId="19057"/>
    <cellStyle name="Normal 6 2 2 2 8" xfId="19058"/>
    <cellStyle name="Normal 6 2 2 2 8 2" xfId="19059"/>
    <cellStyle name="Normal 6 2 2 2 8 3" xfId="19060"/>
    <cellStyle name="Normal 6 2 2 2 9" xfId="19061"/>
    <cellStyle name="Normal 6 2 2 2 9 2" xfId="32704"/>
    <cellStyle name="Normal 6 2 2 3" xfId="19062"/>
    <cellStyle name="Normal 6 2 2 3 2" xfId="19063"/>
    <cellStyle name="Normal 6 2 2 3 2 2" xfId="19064"/>
    <cellStyle name="Normal 6 2 2 3 2 2 2" xfId="19065"/>
    <cellStyle name="Normal 6 2 2 3 2 2 2 2" xfId="19066"/>
    <cellStyle name="Normal 6 2 2 3 2 2 2 3" xfId="19067"/>
    <cellStyle name="Normal 6 2 2 3 2 2 3" xfId="19068"/>
    <cellStyle name="Normal 6 2 2 3 2 2 3 2" xfId="34603"/>
    <cellStyle name="Normal 6 2 2 3 2 2 4" xfId="19069"/>
    <cellStyle name="Normal 6 2 2 3 2 2 5" xfId="19070"/>
    <cellStyle name="Normal 6 2 2 3 2 3" xfId="19071"/>
    <cellStyle name="Normal 6 2 2 3 2 3 2" xfId="19072"/>
    <cellStyle name="Normal 6 2 2 3 2 3 3" xfId="19073"/>
    <cellStyle name="Normal 6 2 2 3 2 4" xfId="19074"/>
    <cellStyle name="Normal 6 2 2 3 2 4 2" xfId="33673"/>
    <cellStyle name="Normal 6 2 2 3 2 5" xfId="19075"/>
    <cellStyle name="Normal 6 2 2 3 2 6" xfId="19076"/>
    <cellStyle name="Normal 6 2 2 3 3" xfId="19077"/>
    <cellStyle name="Normal 6 2 2 3 3 2" xfId="19078"/>
    <cellStyle name="Normal 6 2 2 3 3 2 2" xfId="19079"/>
    <cellStyle name="Normal 6 2 2 3 3 2 3" xfId="19080"/>
    <cellStyle name="Normal 6 2 2 3 3 3" xfId="19081"/>
    <cellStyle name="Normal 6 2 2 3 3 3 2" xfId="34604"/>
    <cellStyle name="Normal 6 2 2 3 3 4" xfId="19082"/>
    <cellStyle name="Normal 6 2 2 3 3 5" xfId="19083"/>
    <cellStyle name="Normal 6 2 2 3 4" xfId="19084"/>
    <cellStyle name="Normal 6 2 2 3 4 2" xfId="19085"/>
    <cellStyle name="Normal 6 2 2 3 4 3" xfId="19086"/>
    <cellStyle name="Normal 6 2 2 3 5" xfId="19087"/>
    <cellStyle name="Normal 6 2 2 3 5 2" xfId="33672"/>
    <cellStyle name="Normal 6 2 2 3 6" xfId="19088"/>
    <cellStyle name="Normal 6 2 2 3 7" xfId="19089"/>
    <cellStyle name="Normal 6 2 2 4" xfId="19090"/>
    <cellStyle name="Normal 6 2 2 4 2" xfId="19091"/>
    <cellStyle name="Normal 6 2 2 4 2 2" xfId="19092"/>
    <cellStyle name="Normal 6 2 2 4 2 2 2" xfId="19093"/>
    <cellStyle name="Normal 6 2 2 4 2 2 2 2" xfId="19094"/>
    <cellStyle name="Normal 6 2 2 4 2 2 2 3" xfId="19095"/>
    <cellStyle name="Normal 6 2 2 4 2 2 3" xfId="19096"/>
    <cellStyle name="Normal 6 2 2 4 2 2 3 2" xfId="34292"/>
    <cellStyle name="Normal 6 2 2 4 2 2 4" xfId="19097"/>
    <cellStyle name="Normal 6 2 2 4 2 2 5" xfId="19098"/>
    <cellStyle name="Normal 6 2 2 4 2 3" xfId="19099"/>
    <cellStyle name="Normal 6 2 2 4 2 3 2" xfId="19100"/>
    <cellStyle name="Normal 6 2 2 4 2 3 3" xfId="19101"/>
    <cellStyle name="Normal 6 2 2 4 2 4" xfId="19102"/>
    <cellStyle name="Normal 6 2 2 4 2 4 2" xfId="33675"/>
    <cellStyle name="Normal 6 2 2 4 2 5" xfId="19103"/>
    <cellStyle name="Normal 6 2 2 4 2 6" xfId="19104"/>
    <cellStyle name="Normal 6 2 2 4 3" xfId="19105"/>
    <cellStyle name="Normal 6 2 2 4 3 2" xfId="19106"/>
    <cellStyle name="Normal 6 2 2 4 3 2 2" xfId="19107"/>
    <cellStyle name="Normal 6 2 2 4 3 2 3" xfId="19108"/>
    <cellStyle name="Normal 6 2 2 4 3 3" xfId="19109"/>
    <cellStyle name="Normal 6 2 2 4 3 3 2" xfId="34605"/>
    <cellStyle name="Normal 6 2 2 4 3 4" xfId="19110"/>
    <cellStyle name="Normal 6 2 2 4 3 5" xfId="19111"/>
    <cellStyle name="Normal 6 2 2 4 4" xfId="19112"/>
    <cellStyle name="Normal 6 2 2 4 4 2" xfId="19113"/>
    <cellStyle name="Normal 6 2 2 4 4 3" xfId="19114"/>
    <cellStyle name="Normal 6 2 2 4 5" xfId="19115"/>
    <cellStyle name="Normal 6 2 2 4 5 2" xfId="33674"/>
    <cellStyle name="Normal 6 2 2 4 6" xfId="19116"/>
    <cellStyle name="Normal 6 2 2 4 7" xfId="19117"/>
    <cellStyle name="Normal 6 2 2 5" xfId="19118"/>
    <cellStyle name="Normal 6 2 2 5 2" xfId="19119"/>
    <cellStyle name="Normal 6 2 2 5 2 2" xfId="19120"/>
    <cellStyle name="Normal 6 2 2 5 2 2 2" xfId="19121"/>
    <cellStyle name="Normal 6 2 2 5 2 2 2 2" xfId="19122"/>
    <cellStyle name="Normal 6 2 2 5 2 2 2 3" xfId="19123"/>
    <cellStyle name="Normal 6 2 2 5 2 2 3" xfId="19124"/>
    <cellStyle name="Normal 6 2 2 5 2 2 3 2" xfId="34606"/>
    <cellStyle name="Normal 6 2 2 5 2 2 4" xfId="19125"/>
    <cellStyle name="Normal 6 2 2 5 2 2 5" xfId="19126"/>
    <cellStyle name="Normal 6 2 2 5 2 3" xfId="19127"/>
    <cellStyle name="Normal 6 2 2 5 2 3 2" xfId="19128"/>
    <cellStyle name="Normal 6 2 2 5 2 3 3" xfId="19129"/>
    <cellStyle name="Normal 6 2 2 5 2 4" xfId="19130"/>
    <cellStyle name="Normal 6 2 2 5 2 4 2" xfId="33677"/>
    <cellStyle name="Normal 6 2 2 5 2 5" xfId="19131"/>
    <cellStyle name="Normal 6 2 2 5 2 6" xfId="19132"/>
    <cellStyle name="Normal 6 2 2 5 3" xfId="19133"/>
    <cellStyle name="Normal 6 2 2 5 3 2" xfId="19134"/>
    <cellStyle name="Normal 6 2 2 5 3 2 2" xfId="19135"/>
    <cellStyle name="Normal 6 2 2 5 3 2 3" xfId="19136"/>
    <cellStyle name="Normal 6 2 2 5 3 3" xfId="19137"/>
    <cellStyle name="Normal 6 2 2 5 3 3 2" xfId="34607"/>
    <cellStyle name="Normal 6 2 2 5 3 4" xfId="19138"/>
    <cellStyle name="Normal 6 2 2 5 3 5" xfId="19139"/>
    <cellStyle name="Normal 6 2 2 5 4" xfId="19140"/>
    <cellStyle name="Normal 6 2 2 5 4 2" xfId="19141"/>
    <cellStyle name="Normal 6 2 2 5 4 3" xfId="19142"/>
    <cellStyle name="Normal 6 2 2 5 5" xfId="19143"/>
    <cellStyle name="Normal 6 2 2 5 5 2" xfId="33676"/>
    <cellStyle name="Normal 6 2 2 5 6" xfId="19144"/>
    <cellStyle name="Normal 6 2 2 5 7" xfId="19145"/>
    <cellStyle name="Normal 6 2 2 6" xfId="19146"/>
    <cellStyle name="Normal 6 2 2 6 2" xfId="19147"/>
    <cellStyle name="Normal 6 2 2 6 2 2" xfId="19148"/>
    <cellStyle name="Normal 6 2 2 6 2 2 2" xfId="19149"/>
    <cellStyle name="Normal 6 2 2 6 2 2 3" xfId="19150"/>
    <cellStyle name="Normal 6 2 2 6 2 3" xfId="19151"/>
    <cellStyle name="Normal 6 2 2 6 2 3 2" xfId="35016"/>
    <cellStyle name="Normal 6 2 2 6 2 4" xfId="19152"/>
    <cellStyle name="Normal 6 2 2 6 2 5" xfId="19153"/>
    <cellStyle name="Normal 6 2 2 6 3" xfId="19154"/>
    <cellStyle name="Normal 6 2 2 6 3 2" xfId="19155"/>
    <cellStyle name="Normal 6 2 2 6 3 2 2" xfId="19156"/>
    <cellStyle name="Normal 6 2 2 6 3 2 3" xfId="19157"/>
    <cellStyle name="Normal 6 2 2 6 3 3" xfId="19158"/>
    <cellStyle name="Normal 6 2 2 6 3 3 2" xfId="34829"/>
    <cellStyle name="Normal 6 2 2 6 3 4" xfId="19159"/>
    <cellStyle name="Normal 6 2 2 6 3 5" xfId="19160"/>
    <cellStyle name="Normal 6 2 2 6 4" xfId="19161"/>
    <cellStyle name="Normal 6 2 2 6 4 2" xfId="19162"/>
    <cellStyle name="Normal 6 2 2 6 4 3" xfId="19163"/>
    <cellStyle name="Normal 6 2 2 6 5" xfId="19164"/>
    <cellStyle name="Normal 6 2 2 6 5 2" xfId="34028"/>
    <cellStyle name="Normal 6 2 2 6 6" xfId="19165"/>
    <cellStyle name="Normal 6 2 2 6 7" xfId="19166"/>
    <cellStyle name="Normal 6 2 2 7" xfId="19167"/>
    <cellStyle name="Normal 6 2 2 7 2" xfId="19168"/>
    <cellStyle name="Normal 6 2 2 7 3" xfId="19169"/>
    <cellStyle name="Normal 6 2 2 8" xfId="19170"/>
    <cellStyle name="Normal 6 2 2 8 2" xfId="32703"/>
    <cellStyle name="Normal 6 2 2 9" xfId="19171"/>
    <cellStyle name="Normal 6 2 20" xfId="19172"/>
    <cellStyle name="Normal 6 2 20 2" xfId="19173"/>
    <cellStyle name="Normal 6 2 20 2 2" xfId="19174"/>
    <cellStyle name="Normal 6 2 20 2 2 2" xfId="19175"/>
    <cellStyle name="Normal 6 2 20 2 2 3" xfId="19176"/>
    <cellStyle name="Normal 6 2 20 2 3" xfId="19177"/>
    <cellStyle name="Normal 6 2 20 2 3 2" xfId="34293"/>
    <cellStyle name="Normal 6 2 20 2 4" xfId="19178"/>
    <cellStyle name="Normal 6 2 20 2 5" xfId="19179"/>
    <cellStyle name="Normal 6 2 20 3" xfId="19180"/>
    <cellStyle name="Normal 6 2 20 3 2" xfId="19181"/>
    <cellStyle name="Normal 6 2 20 3 3" xfId="19182"/>
    <cellStyle name="Normal 6 2 20 4" xfId="19183"/>
    <cellStyle name="Normal 6 2 20 4 2" xfId="33678"/>
    <cellStyle name="Normal 6 2 20 5" xfId="19184"/>
    <cellStyle name="Normal 6 2 20 6" xfId="19185"/>
    <cellStyle name="Normal 6 2 21" xfId="19186"/>
    <cellStyle name="Normal 6 2 21 2" xfId="19187"/>
    <cellStyle name="Normal 6 2 21 2 2" xfId="19188"/>
    <cellStyle name="Normal 6 2 21 2 2 2" xfId="19189"/>
    <cellStyle name="Normal 6 2 21 2 2 3" xfId="19190"/>
    <cellStyle name="Normal 6 2 21 2 3" xfId="19191"/>
    <cellStyle name="Normal 6 2 21 2 3 2" xfId="34608"/>
    <cellStyle name="Normal 6 2 21 2 4" xfId="19192"/>
    <cellStyle name="Normal 6 2 21 2 5" xfId="19193"/>
    <cellStyle name="Normal 6 2 21 3" xfId="19194"/>
    <cellStyle name="Normal 6 2 21 3 2" xfId="19195"/>
    <cellStyle name="Normal 6 2 21 3 3" xfId="19196"/>
    <cellStyle name="Normal 6 2 21 4" xfId="19197"/>
    <cellStyle name="Normal 6 2 21 4 2" xfId="33679"/>
    <cellStyle name="Normal 6 2 21 5" xfId="19198"/>
    <cellStyle name="Normal 6 2 21 6" xfId="19199"/>
    <cellStyle name="Normal 6 2 22" xfId="19200"/>
    <cellStyle name="Normal 6 2 22 2" xfId="19201"/>
    <cellStyle name="Normal 6 2 22 2 2" xfId="19202"/>
    <cellStyle name="Normal 6 2 22 2 2 2" xfId="19203"/>
    <cellStyle name="Normal 6 2 22 2 2 3" xfId="19204"/>
    <cellStyle name="Normal 6 2 22 2 3" xfId="19205"/>
    <cellStyle name="Normal 6 2 22 2 3 2" xfId="34609"/>
    <cellStyle name="Normal 6 2 22 2 4" xfId="19206"/>
    <cellStyle name="Normal 6 2 22 2 5" xfId="19207"/>
    <cellStyle name="Normal 6 2 22 3" xfId="19208"/>
    <cellStyle name="Normal 6 2 22 3 2" xfId="19209"/>
    <cellStyle name="Normal 6 2 22 3 3" xfId="19210"/>
    <cellStyle name="Normal 6 2 22 4" xfId="19211"/>
    <cellStyle name="Normal 6 2 22 4 2" xfId="33680"/>
    <cellStyle name="Normal 6 2 22 5" xfId="19212"/>
    <cellStyle name="Normal 6 2 22 6" xfId="19213"/>
    <cellStyle name="Normal 6 2 23" xfId="19214"/>
    <cellStyle name="Normal 6 2 23 2" xfId="19215"/>
    <cellStyle name="Normal 6 2 23 2 2" xfId="19216"/>
    <cellStyle name="Normal 6 2 23 2 2 2" xfId="19217"/>
    <cellStyle name="Normal 6 2 23 2 2 3" xfId="19218"/>
    <cellStyle name="Normal 6 2 23 2 3" xfId="19219"/>
    <cellStyle name="Normal 6 2 23 2 3 2" xfId="34707"/>
    <cellStyle name="Normal 6 2 23 2 4" xfId="19220"/>
    <cellStyle name="Normal 6 2 23 2 5" xfId="19221"/>
    <cellStyle name="Normal 6 2 23 3" xfId="19222"/>
    <cellStyle name="Normal 6 2 23 3 2" xfId="19223"/>
    <cellStyle name="Normal 6 2 23 3 3" xfId="19224"/>
    <cellStyle name="Normal 6 2 23 4" xfId="19225"/>
    <cellStyle name="Normal 6 2 23 4 2" xfId="33681"/>
    <cellStyle name="Normal 6 2 23 5" xfId="19226"/>
    <cellStyle name="Normal 6 2 23 6" xfId="19227"/>
    <cellStyle name="Normal 6 2 24" xfId="19228"/>
    <cellStyle name="Normal 6 2 24 2" xfId="19229"/>
    <cellStyle name="Normal 6 2 24 2 2" xfId="19230"/>
    <cellStyle name="Normal 6 2 24 2 2 2" xfId="19231"/>
    <cellStyle name="Normal 6 2 24 2 2 3" xfId="19232"/>
    <cellStyle name="Normal 6 2 24 2 3" xfId="19233"/>
    <cellStyle name="Normal 6 2 24 2 3 2" xfId="34447"/>
    <cellStyle name="Normal 6 2 24 2 4" xfId="19234"/>
    <cellStyle name="Normal 6 2 24 2 5" xfId="19235"/>
    <cellStyle name="Normal 6 2 24 3" xfId="19236"/>
    <cellStyle name="Normal 6 2 24 3 2" xfId="19237"/>
    <cellStyle name="Normal 6 2 24 3 3" xfId="19238"/>
    <cellStyle name="Normal 6 2 24 4" xfId="19239"/>
    <cellStyle name="Normal 6 2 24 4 2" xfId="33682"/>
    <cellStyle name="Normal 6 2 24 5" xfId="19240"/>
    <cellStyle name="Normal 6 2 24 6" xfId="19241"/>
    <cellStyle name="Normal 6 2 25" xfId="19242"/>
    <cellStyle name="Normal 6 2 25 2" xfId="19243"/>
    <cellStyle name="Normal 6 2 25 2 2" xfId="19244"/>
    <cellStyle name="Normal 6 2 25 2 2 2" xfId="19245"/>
    <cellStyle name="Normal 6 2 25 2 2 3" xfId="19246"/>
    <cellStyle name="Normal 6 2 25 2 3" xfId="19247"/>
    <cellStyle name="Normal 6 2 25 2 3 2" xfId="34802"/>
    <cellStyle name="Normal 6 2 25 2 4" xfId="19248"/>
    <cellStyle name="Normal 6 2 25 2 5" xfId="19249"/>
    <cellStyle name="Normal 6 2 25 3" xfId="19250"/>
    <cellStyle name="Normal 6 2 25 3 2" xfId="19251"/>
    <cellStyle name="Normal 6 2 25 3 3" xfId="19252"/>
    <cellStyle name="Normal 6 2 25 4" xfId="19253"/>
    <cellStyle name="Normal 6 2 25 4 2" xfId="33683"/>
    <cellStyle name="Normal 6 2 25 5" xfId="19254"/>
    <cellStyle name="Normal 6 2 25 6" xfId="19255"/>
    <cellStyle name="Normal 6 2 26" xfId="19256"/>
    <cellStyle name="Normal 6 2 26 2" xfId="19257"/>
    <cellStyle name="Normal 6 2 26 2 2" xfId="19258"/>
    <cellStyle name="Normal 6 2 26 2 3" xfId="19259"/>
    <cellStyle name="Normal 6 2 26 3" xfId="19260"/>
    <cellStyle name="Normal 6 2 26 4" xfId="19261"/>
    <cellStyle name="Normal 6 2 26 5" xfId="19262"/>
    <cellStyle name="Normal 6 2 27" xfId="19263"/>
    <cellStyle name="Normal 6 2 27 2" xfId="19264"/>
    <cellStyle name="Normal 6 2 27 2 2" xfId="19265"/>
    <cellStyle name="Normal 6 2 27 2 3" xfId="19266"/>
    <cellStyle name="Normal 6 2 27 3" xfId="19267"/>
    <cellStyle name="Normal 6 2 27 3 2" xfId="34868"/>
    <cellStyle name="Normal 6 2 27 4" xfId="19268"/>
    <cellStyle name="Normal 6 2 27 5" xfId="19269"/>
    <cellStyle name="Normal 6 2 28" xfId="19270"/>
    <cellStyle name="Normal 6 2 28 2" xfId="19271"/>
    <cellStyle name="Normal 6 2 28 3" xfId="19272"/>
    <cellStyle name="Normal 6 2 29" xfId="19273"/>
    <cellStyle name="Normal 6 2 29 2" xfId="32702"/>
    <cellStyle name="Normal 6 2 3" xfId="19274"/>
    <cellStyle name="Normal 6 2 3 10" xfId="19275"/>
    <cellStyle name="Normal 6 2 3 11" xfId="19276"/>
    <cellStyle name="Normal 6 2 3 2" xfId="19277"/>
    <cellStyle name="Normal 6 2 3 2 2" xfId="19278"/>
    <cellStyle name="Normal 6 2 3 2 2 2" xfId="19279"/>
    <cellStyle name="Normal 6 2 3 2 2 2 2" xfId="19280"/>
    <cellStyle name="Normal 6 2 3 2 2 2 3" xfId="19281"/>
    <cellStyle name="Normal 6 2 3 2 2 3" xfId="19282"/>
    <cellStyle name="Normal 6 2 3 2 2 3 2" xfId="34877"/>
    <cellStyle name="Normal 6 2 3 2 2 4" xfId="19283"/>
    <cellStyle name="Normal 6 2 3 2 2 5" xfId="19284"/>
    <cellStyle name="Normal 6 2 3 2 3" xfId="19285"/>
    <cellStyle name="Normal 6 2 3 2 3 2" xfId="19286"/>
    <cellStyle name="Normal 6 2 3 2 3 2 2" xfId="19287"/>
    <cellStyle name="Normal 6 2 3 2 3 2 3" xfId="19288"/>
    <cellStyle name="Normal 6 2 3 2 3 3" xfId="19289"/>
    <cellStyle name="Normal 6 2 3 2 3 3 2" xfId="35144"/>
    <cellStyle name="Normal 6 2 3 2 3 4" xfId="19290"/>
    <cellStyle name="Normal 6 2 3 2 3 5" xfId="19291"/>
    <cellStyle name="Normal 6 2 3 2 4" xfId="19292"/>
    <cellStyle name="Normal 6 2 3 2 4 2" xfId="19293"/>
    <cellStyle name="Normal 6 2 3 2 4 3" xfId="19294"/>
    <cellStyle name="Normal 6 2 3 2 5" xfId="19295"/>
    <cellStyle name="Normal 6 2 3 2 5 2" xfId="33684"/>
    <cellStyle name="Normal 6 2 3 2 6" xfId="19296"/>
    <cellStyle name="Normal 6 2 3 2 7" xfId="19297"/>
    <cellStyle name="Normal 6 2 3 2 8" xfId="19298"/>
    <cellStyle name="Normal 6 2 3 3" xfId="19299"/>
    <cellStyle name="Normal 6 2 3 3 2" xfId="19300"/>
    <cellStyle name="Normal 6 2 3 3 2 2" xfId="19301"/>
    <cellStyle name="Normal 6 2 3 3 2 2 2" xfId="19302"/>
    <cellStyle name="Normal 6 2 3 3 2 2 3" xfId="19303"/>
    <cellStyle name="Normal 6 2 3 3 2 3" xfId="19304"/>
    <cellStyle name="Normal 6 2 3 3 2 3 2" xfId="34991"/>
    <cellStyle name="Normal 6 2 3 3 2 4" xfId="19305"/>
    <cellStyle name="Normal 6 2 3 3 2 5" xfId="19306"/>
    <cellStyle name="Normal 6 2 3 3 3" xfId="19307"/>
    <cellStyle name="Normal 6 2 3 3 3 2" xfId="19308"/>
    <cellStyle name="Normal 6 2 3 3 3 2 2" xfId="19309"/>
    <cellStyle name="Normal 6 2 3 3 3 2 3" xfId="19310"/>
    <cellStyle name="Normal 6 2 3 3 3 3" xfId="19311"/>
    <cellStyle name="Normal 6 2 3 3 3 3 2" xfId="34708"/>
    <cellStyle name="Normal 6 2 3 3 3 4" xfId="19312"/>
    <cellStyle name="Normal 6 2 3 3 3 5" xfId="19313"/>
    <cellStyle name="Normal 6 2 3 3 4" xfId="19314"/>
    <cellStyle name="Normal 6 2 3 3 4 2" xfId="19315"/>
    <cellStyle name="Normal 6 2 3 3 4 3" xfId="19316"/>
    <cellStyle name="Normal 6 2 3 3 5" xfId="19317"/>
    <cellStyle name="Normal 6 2 3 3 5 2" xfId="33977"/>
    <cellStyle name="Normal 6 2 3 3 6" xfId="19318"/>
    <cellStyle name="Normal 6 2 3 3 7" xfId="19319"/>
    <cellStyle name="Normal 6 2 3 3 8" xfId="19320"/>
    <cellStyle name="Normal 6 2 3 4" xfId="19321"/>
    <cellStyle name="Normal 6 2 3 4 2" xfId="19322"/>
    <cellStyle name="Normal 6 2 3 4 2 2" xfId="19323"/>
    <cellStyle name="Normal 6 2 3 4 2 2 2" xfId="19324"/>
    <cellStyle name="Normal 6 2 3 4 2 2 3" xfId="19325"/>
    <cellStyle name="Normal 6 2 3 4 2 3" xfId="19326"/>
    <cellStyle name="Normal 6 2 3 4 2 3 2" xfId="35306"/>
    <cellStyle name="Normal 6 2 3 4 2 4" xfId="19327"/>
    <cellStyle name="Normal 6 2 3 4 2 5" xfId="19328"/>
    <cellStyle name="Normal 6 2 3 4 3" xfId="19329"/>
    <cellStyle name="Normal 6 2 3 4 3 2" xfId="19330"/>
    <cellStyle name="Normal 6 2 3 4 3 3" xfId="19331"/>
    <cellStyle name="Normal 6 2 3 4 4" xfId="19332"/>
    <cellStyle name="Normal 6 2 3 4 4 2" xfId="34029"/>
    <cellStyle name="Normal 6 2 3 4 5" xfId="19333"/>
    <cellStyle name="Normal 6 2 3 4 6" xfId="19334"/>
    <cellStyle name="Normal 6 2 3 4 7" xfId="19335"/>
    <cellStyle name="Normal 6 2 3 5" xfId="19336"/>
    <cellStyle name="Normal 6 2 3 5 2" xfId="19337"/>
    <cellStyle name="Normal 6 2 3 5 2 2" xfId="19338"/>
    <cellStyle name="Normal 6 2 3 5 2 3" xfId="19339"/>
    <cellStyle name="Normal 6 2 3 5 3" xfId="19340"/>
    <cellStyle name="Normal 6 2 3 5 3 2" xfId="35230"/>
    <cellStyle name="Normal 6 2 3 5 4" xfId="19341"/>
    <cellStyle name="Normal 6 2 3 5 5" xfId="19342"/>
    <cellStyle name="Normal 6 2 3 5 6" xfId="19343"/>
    <cellStyle name="Normal 6 2 3 6" xfId="19344"/>
    <cellStyle name="Normal 6 2 3 6 2" xfId="19345"/>
    <cellStyle name="Normal 6 2 3 6 2 2" xfId="19346"/>
    <cellStyle name="Normal 6 2 3 6 2 3" xfId="19347"/>
    <cellStyle name="Normal 6 2 3 6 3" xfId="19348"/>
    <cellStyle name="Normal 6 2 3 6 3 2" xfId="35145"/>
    <cellStyle name="Normal 6 2 3 6 4" xfId="19349"/>
    <cellStyle name="Normal 6 2 3 6 5" xfId="19350"/>
    <cellStyle name="Normal 6 2 3 6 6" xfId="19351"/>
    <cellStyle name="Normal 6 2 3 7" xfId="19352"/>
    <cellStyle name="Normal 6 2 3 7 2" xfId="19353"/>
    <cellStyle name="Normal 6 2 3 7 3" xfId="19354"/>
    <cellStyle name="Normal 6 2 3 8" xfId="19355"/>
    <cellStyle name="Normal 6 2 3 8 2" xfId="32705"/>
    <cellStyle name="Normal 6 2 3 9" xfId="19356"/>
    <cellStyle name="Normal 6 2 30" xfId="19357"/>
    <cellStyle name="Normal 6 2 30 2" xfId="19358"/>
    <cellStyle name="Normal 6 2 31" xfId="19359"/>
    <cellStyle name="Normal 6 2 4" xfId="19360"/>
    <cellStyle name="Normal 6 2 4 10" xfId="19361"/>
    <cellStyle name="Normal 6 2 4 11" xfId="19362"/>
    <cellStyle name="Normal 6 2 4 2" xfId="19363"/>
    <cellStyle name="Normal 6 2 4 2 2" xfId="19364"/>
    <cellStyle name="Normal 6 2 4 2 2 2" xfId="19365"/>
    <cellStyle name="Normal 6 2 4 2 2 2 2" xfId="19366"/>
    <cellStyle name="Normal 6 2 4 2 2 2 3" xfId="19367"/>
    <cellStyle name="Normal 6 2 4 2 2 3" xfId="19368"/>
    <cellStyle name="Normal 6 2 4 2 2 3 2" xfId="34709"/>
    <cellStyle name="Normal 6 2 4 2 2 4" xfId="19369"/>
    <cellStyle name="Normal 6 2 4 2 2 5" xfId="19370"/>
    <cellStyle name="Normal 6 2 4 2 3" xfId="19371"/>
    <cellStyle name="Normal 6 2 4 2 3 2" xfId="19372"/>
    <cellStyle name="Normal 6 2 4 2 3 2 2" xfId="19373"/>
    <cellStyle name="Normal 6 2 4 2 3 2 3" xfId="19374"/>
    <cellStyle name="Normal 6 2 4 2 3 3" xfId="19375"/>
    <cellStyle name="Normal 6 2 4 2 3 3 2" xfId="35146"/>
    <cellStyle name="Normal 6 2 4 2 3 4" xfId="19376"/>
    <cellStyle name="Normal 6 2 4 2 3 5" xfId="19377"/>
    <cellStyle name="Normal 6 2 4 2 4" xfId="19378"/>
    <cellStyle name="Normal 6 2 4 2 4 2" xfId="19379"/>
    <cellStyle name="Normal 6 2 4 2 4 3" xfId="19380"/>
    <cellStyle name="Normal 6 2 4 2 5" xfId="19381"/>
    <cellStyle name="Normal 6 2 4 2 5 2" xfId="33685"/>
    <cellStyle name="Normal 6 2 4 2 6" xfId="19382"/>
    <cellStyle name="Normal 6 2 4 2 7" xfId="19383"/>
    <cellStyle name="Normal 6 2 4 2 8" xfId="19384"/>
    <cellStyle name="Normal 6 2 4 3" xfId="19385"/>
    <cellStyle name="Normal 6 2 4 3 2" xfId="19386"/>
    <cellStyle name="Normal 6 2 4 3 2 2" xfId="19387"/>
    <cellStyle name="Normal 6 2 4 3 2 2 2" xfId="19388"/>
    <cellStyle name="Normal 6 2 4 3 2 2 3" xfId="19389"/>
    <cellStyle name="Normal 6 2 4 3 2 3" xfId="19390"/>
    <cellStyle name="Normal 6 2 4 3 2 3 2" xfId="34992"/>
    <cellStyle name="Normal 6 2 4 3 2 4" xfId="19391"/>
    <cellStyle name="Normal 6 2 4 3 2 5" xfId="19392"/>
    <cellStyle name="Normal 6 2 4 3 3" xfId="19393"/>
    <cellStyle name="Normal 6 2 4 3 3 2" xfId="19394"/>
    <cellStyle name="Normal 6 2 4 3 3 2 2" xfId="19395"/>
    <cellStyle name="Normal 6 2 4 3 3 2 3" xfId="19396"/>
    <cellStyle name="Normal 6 2 4 3 3 3" xfId="19397"/>
    <cellStyle name="Normal 6 2 4 3 3 3 2" xfId="34479"/>
    <cellStyle name="Normal 6 2 4 3 3 4" xfId="19398"/>
    <cellStyle name="Normal 6 2 4 3 3 5" xfId="19399"/>
    <cellStyle name="Normal 6 2 4 3 4" xfId="19400"/>
    <cellStyle name="Normal 6 2 4 3 4 2" xfId="19401"/>
    <cellStyle name="Normal 6 2 4 3 4 3" xfId="19402"/>
    <cellStyle name="Normal 6 2 4 3 5" xfId="19403"/>
    <cellStyle name="Normal 6 2 4 3 5 2" xfId="33978"/>
    <cellStyle name="Normal 6 2 4 3 6" xfId="19404"/>
    <cellStyle name="Normal 6 2 4 3 7" xfId="19405"/>
    <cellStyle name="Normal 6 2 4 3 8" xfId="19406"/>
    <cellStyle name="Normal 6 2 4 4" xfId="19407"/>
    <cellStyle name="Normal 6 2 4 4 2" xfId="19408"/>
    <cellStyle name="Normal 6 2 4 4 2 2" xfId="19409"/>
    <cellStyle name="Normal 6 2 4 4 2 2 2" xfId="19410"/>
    <cellStyle name="Normal 6 2 4 4 2 2 3" xfId="19411"/>
    <cellStyle name="Normal 6 2 4 4 2 3" xfId="19412"/>
    <cellStyle name="Normal 6 2 4 4 2 3 2" xfId="35147"/>
    <cellStyle name="Normal 6 2 4 4 2 4" xfId="19413"/>
    <cellStyle name="Normal 6 2 4 4 2 5" xfId="19414"/>
    <cellStyle name="Normal 6 2 4 4 3" xfId="19415"/>
    <cellStyle name="Normal 6 2 4 4 3 2" xfId="19416"/>
    <cellStyle name="Normal 6 2 4 4 3 3" xfId="19417"/>
    <cellStyle name="Normal 6 2 4 4 4" xfId="19418"/>
    <cellStyle name="Normal 6 2 4 4 4 2" xfId="34030"/>
    <cellStyle name="Normal 6 2 4 4 5" xfId="19419"/>
    <cellStyle name="Normal 6 2 4 4 6" xfId="19420"/>
    <cellStyle name="Normal 6 2 4 4 7" xfId="19421"/>
    <cellStyle name="Normal 6 2 4 5" xfId="19422"/>
    <cellStyle name="Normal 6 2 4 5 2" xfId="19423"/>
    <cellStyle name="Normal 6 2 4 5 2 2" xfId="19424"/>
    <cellStyle name="Normal 6 2 4 5 2 3" xfId="19425"/>
    <cellStyle name="Normal 6 2 4 5 3" xfId="19426"/>
    <cellStyle name="Normal 6 2 4 5 3 2" xfId="35302"/>
    <cellStyle name="Normal 6 2 4 5 4" xfId="19427"/>
    <cellStyle name="Normal 6 2 4 5 5" xfId="19428"/>
    <cellStyle name="Normal 6 2 4 5 6" xfId="19429"/>
    <cellStyle name="Normal 6 2 4 6" xfId="19430"/>
    <cellStyle name="Normal 6 2 4 6 2" xfId="19431"/>
    <cellStyle name="Normal 6 2 4 6 2 2" xfId="19432"/>
    <cellStyle name="Normal 6 2 4 6 2 3" xfId="19433"/>
    <cellStyle name="Normal 6 2 4 6 3" xfId="19434"/>
    <cellStyle name="Normal 6 2 4 6 3 2" xfId="35229"/>
    <cellStyle name="Normal 6 2 4 6 4" xfId="19435"/>
    <cellStyle name="Normal 6 2 4 6 5" xfId="19436"/>
    <cellStyle name="Normal 6 2 4 6 6" xfId="19437"/>
    <cellStyle name="Normal 6 2 4 7" xfId="19438"/>
    <cellStyle name="Normal 6 2 4 7 2" xfId="19439"/>
    <cellStyle name="Normal 6 2 4 7 3" xfId="19440"/>
    <cellStyle name="Normal 6 2 4 8" xfId="19441"/>
    <cellStyle name="Normal 6 2 4 8 2" xfId="32706"/>
    <cellStyle name="Normal 6 2 4 9" xfId="19442"/>
    <cellStyle name="Normal 6 2 5" xfId="19443"/>
    <cellStyle name="Normal 6 2 5 10" xfId="19444"/>
    <cellStyle name="Normal 6 2 5 11" xfId="19445"/>
    <cellStyle name="Normal 6 2 5 2" xfId="19446"/>
    <cellStyle name="Normal 6 2 5 2 2" xfId="19447"/>
    <cellStyle name="Normal 6 2 5 2 2 2" xfId="19448"/>
    <cellStyle name="Normal 6 2 5 2 2 2 2" xfId="19449"/>
    <cellStyle name="Normal 6 2 5 2 2 2 3" xfId="19450"/>
    <cellStyle name="Normal 6 2 5 2 2 3" xfId="19451"/>
    <cellStyle name="Normal 6 2 5 2 2 3 2" xfId="34710"/>
    <cellStyle name="Normal 6 2 5 2 2 4" xfId="19452"/>
    <cellStyle name="Normal 6 2 5 2 2 5" xfId="19453"/>
    <cellStyle name="Normal 6 2 5 2 3" xfId="19454"/>
    <cellStyle name="Normal 6 2 5 2 3 2" xfId="19455"/>
    <cellStyle name="Normal 6 2 5 2 3 2 2" xfId="19456"/>
    <cellStyle name="Normal 6 2 5 2 3 2 3" xfId="19457"/>
    <cellStyle name="Normal 6 2 5 2 3 3" xfId="19458"/>
    <cellStyle name="Normal 6 2 5 2 3 3 2" xfId="35148"/>
    <cellStyle name="Normal 6 2 5 2 3 4" xfId="19459"/>
    <cellStyle name="Normal 6 2 5 2 3 5" xfId="19460"/>
    <cellStyle name="Normal 6 2 5 2 4" xfId="19461"/>
    <cellStyle name="Normal 6 2 5 2 4 2" xfId="19462"/>
    <cellStyle name="Normal 6 2 5 2 4 3" xfId="19463"/>
    <cellStyle name="Normal 6 2 5 2 5" xfId="19464"/>
    <cellStyle name="Normal 6 2 5 2 5 2" xfId="33686"/>
    <cellStyle name="Normal 6 2 5 2 6" xfId="19465"/>
    <cellStyle name="Normal 6 2 5 2 7" xfId="19466"/>
    <cellStyle name="Normal 6 2 5 2 8" xfId="19467"/>
    <cellStyle name="Normal 6 2 5 3" xfId="19468"/>
    <cellStyle name="Normal 6 2 5 3 2" xfId="19469"/>
    <cellStyle name="Normal 6 2 5 3 2 2" xfId="19470"/>
    <cellStyle name="Normal 6 2 5 3 2 2 2" xfId="19471"/>
    <cellStyle name="Normal 6 2 5 3 2 2 3" xfId="19472"/>
    <cellStyle name="Normal 6 2 5 3 2 3" xfId="19473"/>
    <cellStyle name="Normal 6 2 5 3 2 3 2" xfId="34993"/>
    <cellStyle name="Normal 6 2 5 3 2 4" xfId="19474"/>
    <cellStyle name="Normal 6 2 5 3 2 5" xfId="19475"/>
    <cellStyle name="Normal 6 2 5 3 3" xfId="19476"/>
    <cellStyle name="Normal 6 2 5 3 3 2" xfId="19477"/>
    <cellStyle name="Normal 6 2 5 3 3 2 2" xfId="19478"/>
    <cellStyle name="Normal 6 2 5 3 3 2 3" xfId="19479"/>
    <cellStyle name="Normal 6 2 5 3 3 3" xfId="19480"/>
    <cellStyle name="Normal 6 2 5 3 3 3 2" xfId="34801"/>
    <cellStyle name="Normal 6 2 5 3 3 4" xfId="19481"/>
    <cellStyle name="Normal 6 2 5 3 3 5" xfId="19482"/>
    <cellStyle name="Normal 6 2 5 3 4" xfId="19483"/>
    <cellStyle name="Normal 6 2 5 3 4 2" xfId="19484"/>
    <cellStyle name="Normal 6 2 5 3 4 3" xfId="19485"/>
    <cellStyle name="Normal 6 2 5 3 5" xfId="19486"/>
    <cellStyle name="Normal 6 2 5 3 5 2" xfId="33979"/>
    <cellStyle name="Normal 6 2 5 3 6" xfId="19487"/>
    <cellStyle name="Normal 6 2 5 3 7" xfId="19488"/>
    <cellStyle name="Normal 6 2 5 3 8" xfId="19489"/>
    <cellStyle name="Normal 6 2 5 4" xfId="19490"/>
    <cellStyle name="Normal 6 2 5 4 2" xfId="19491"/>
    <cellStyle name="Normal 6 2 5 4 2 2" xfId="19492"/>
    <cellStyle name="Normal 6 2 5 4 2 2 2" xfId="19493"/>
    <cellStyle name="Normal 6 2 5 4 2 2 3" xfId="19494"/>
    <cellStyle name="Normal 6 2 5 4 2 3" xfId="19495"/>
    <cellStyle name="Normal 6 2 5 4 2 3 2" xfId="35149"/>
    <cellStyle name="Normal 6 2 5 4 2 4" xfId="19496"/>
    <cellStyle name="Normal 6 2 5 4 2 5" xfId="19497"/>
    <cellStyle name="Normal 6 2 5 4 3" xfId="19498"/>
    <cellStyle name="Normal 6 2 5 4 3 2" xfId="19499"/>
    <cellStyle name="Normal 6 2 5 4 3 3" xfId="19500"/>
    <cellStyle name="Normal 6 2 5 4 4" xfId="19501"/>
    <cellStyle name="Normal 6 2 5 4 4 2" xfId="34031"/>
    <cellStyle name="Normal 6 2 5 4 5" xfId="19502"/>
    <cellStyle name="Normal 6 2 5 4 6" xfId="19503"/>
    <cellStyle name="Normal 6 2 5 4 7" xfId="19504"/>
    <cellStyle name="Normal 6 2 5 5" xfId="19505"/>
    <cellStyle name="Normal 6 2 5 5 2" xfId="19506"/>
    <cellStyle name="Normal 6 2 5 5 2 2" xfId="19507"/>
    <cellStyle name="Normal 6 2 5 5 2 3" xfId="19508"/>
    <cellStyle name="Normal 6 2 5 5 3" xfId="19509"/>
    <cellStyle name="Normal 6 2 5 5 3 2" xfId="35150"/>
    <cellStyle name="Normal 6 2 5 5 4" xfId="19510"/>
    <cellStyle name="Normal 6 2 5 5 5" xfId="19511"/>
    <cellStyle name="Normal 6 2 5 5 6" xfId="19512"/>
    <cellStyle name="Normal 6 2 5 6" xfId="19513"/>
    <cellStyle name="Normal 6 2 5 6 2" xfId="19514"/>
    <cellStyle name="Normal 6 2 5 6 2 2" xfId="19515"/>
    <cellStyle name="Normal 6 2 5 6 2 3" xfId="19516"/>
    <cellStyle name="Normal 6 2 5 6 3" xfId="19517"/>
    <cellStyle name="Normal 6 2 5 6 3 2" xfId="35151"/>
    <cellStyle name="Normal 6 2 5 6 4" xfId="19518"/>
    <cellStyle name="Normal 6 2 5 6 5" xfId="19519"/>
    <cellStyle name="Normal 6 2 5 6 6" xfId="19520"/>
    <cellStyle name="Normal 6 2 5 7" xfId="19521"/>
    <cellStyle name="Normal 6 2 5 7 2" xfId="19522"/>
    <cellStyle name="Normal 6 2 5 7 3" xfId="19523"/>
    <cellStyle name="Normal 6 2 5 8" xfId="19524"/>
    <cellStyle name="Normal 6 2 5 8 2" xfId="32707"/>
    <cellStyle name="Normal 6 2 5 9" xfId="19525"/>
    <cellStyle name="Normal 6 2 6" xfId="19526"/>
    <cellStyle name="Normal 6 2 6 10" xfId="19527"/>
    <cellStyle name="Normal 6 2 6 10 2" xfId="19528"/>
    <cellStyle name="Normal 6 2 6 10 2 2" xfId="19529"/>
    <cellStyle name="Normal 6 2 6 10 2 2 2" xfId="19530"/>
    <cellStyle name="Normal 6 2 6 10 2 2 3" xfId="19531"/>
    <cellStyle name="Normal 6 2 6 10 2 3" xfId="19532"/>
    <cellStyle name="Normal 6 2 6 10 2 3 2" xfId="32710"/>
    <cellStyle name="Normal 6 2 6 10 2 4" xfId="19533"/>
    <cellStyle name="Normal 6 2 6 10 2 5" xfId="19534"/>
    <cellStyle name="Normal 6 2 6 10 3" xfId="19535"/>
    <cellStyle name="Normal 6 2 6 10 3 2" xfId="19536"/>
    <cellStyle name="Normal 6 2 6 10 3 3" xfId="19537"/>
    <cellStyle name="Normal 6 2 6 10 4" xfId="19538"/>
    <cellStyle name="Normal 6 2 6 10 4 2" xfId="32709"/>
    <cellStyle name="Normal 6 2 6 10 5" xfId="19539"/>
    <cellStyle name="Normal 6 2 6 10 6" xfId="19540"/>
    <cellStyle name="Normal 6 2 6 11" xfId="19541"/>
    <cellStyle name="Normal 6 2 6 11 2" xfId="19542"/>
    <cellStyle name="Normal 6 2 6 11 2 2" xfId="19543"/>
    <cellStyle name="Normal 6 2 6 11 2 2 2" xfId="19544"/>
    <cellStyle name="Normal 6 2 6 11 2 2 3" xfId="19545"/>
    <cellStyle name="Normal 6 2 6 11 2 3" xfId="19546"/>
    <cellStyle name="Normal 6 2 6 11 2 3 2" xfId="32712"/>
    <cellStyle name="Normal 6 2 6 11 2 4" xfId="19547"/>
    <cellStyle name="Normal 6 2 6 11 2 5" xfId="19548"/>
    <cellStyle name="Normal 6 2 6 11 3" xfId="19549"/>
    <cellStyle name="Normal 6 2 6 11 3 2" xfId="19550"/>
    <cellStyle name="Normal 6 2 6 11 3 3" xfId="19551"/>
    <cellStyle name="Normal 6 2 6 11 4" xfId="19552"/>
    <cellStyle name="Normal 6 2 6 11 4 2" xfId="32711"/>
    <cellStyle name="Normal 6 2 6 11 5" xfId="19553"/>
    <cellStyle name="Normal 6 2 6 11 6" xfId="19554"/>
    <cellStyle name="Normal 6 2 6 12" xfId="19555"/>
    <cellStyle name="Normal 6 2 6 12 2" xfId="19556"/>
    <cellStyle name="Normal 6 2 6 12 2 2" xfId="19557"/>
    <cellStyle name="Normal 6 2 6 12 2 2 2" xfId="19558"/>
    <cellStyle name="Normal 6 2 6 12 2 2 3" xfId="19559"/>
    <cellStyle name="Normal 6 2 6 12 2 3" xfId="19560"/>
    <cellStyle name="Normal 6 2 6 12 2 3 2" xfId="32714"/>
    <cellStyle name="Normal 6 2 6 12 2 4" xfId="19561"/>
    <cellStyle name="Normal 6 2 6 12 2 5" xfId="19562"/>
    <cellStyle name="Normal 6 2 6 12 3" xfId="19563"/>
    <cellStyle name="Normal 6 2 6 12 3 2" xfId="19564"/>
    <cellStyle name="Normal 6 2 6 12 3 3" xfId="19565"/>
    <cellStyle name="Normal 6 2 6 12 4" xfId="19566"/>
    <cellStyle name="Normal 6 2 6 12 4 2" xfId="32713"/>
    <cellStyle name="Normal 6 2 6 12 5" xfId="19567"/>
    <cellStyle name="Normal 6 2 6 12 6" xfId="19568"/>
    <cellStyle name="Normal 6 2 6 13" xfId="19569"/>
    <cellStyle name="Normal 6 2 6 13 2" xfId="19570"/>
    <cellStyle name="Normal 6 2 6 13 2 2" xfId="19571"/>
    <cellStyle name="Normal 6 2 6 13 2 2 2" xfId="19572"/>
    <cellStyle name="Normal 6 2 6 13 2 2 3" xfId="19573"/>
    <cellStyle name="Normal 6 2 6 13 2 3" xfId="19574"/>
    <cellStyle name="Normal 6 2 6 13 2 3 2" xfId="32716"/>
    <cellStyle name="Normal 6 2 6 13 2 4" xfId="19575"/>
    <cellStyle name="Normal 6 2 6 13 2 5" xfId="19576"/>
    <cellStyle name="Normal 6 2 6 13 3" xfId="19577"/>
    <cellStyle name="Normal 6 2 6 13 3 2" xfId="19578"/>
    <cellStyle name="Normal 6 2 6 13 3 3" xfId="19579"/>
    <cellStyle name="Normal 6 2 6 13 4" xfId="19580"/>
    <cellStyle name="Normal 6 2 6 13 4 2" xfId="32715"/>
    <cellStyle name="Normal 6 2 6 13 5" xfId="19581"/>
    <cellStyle name="Normal 6 2 6 13 6" xfId="19582"/>
    <cellStyle name="Normal 6 2 6 14" xfId="19583"/>
    <cellStyle name="Normal 6 2 6 14 2" xfId="19584"/>
    <cellStyle name="Normal 6 2 6 14 2 2" xfId="19585"/>
    <cellStyle name="Normal 6 2 6 14 2 2 2" xfId="19586"/>
    <cellStyle name="Normal 6 2 6 14 2 2 3" xfId="19587"/>
    <cellStyle name="Normal 6 2 6 14 2 3" xfId="19588"/>
    <cellStyle name="Normal 6 2 6 14 2 3 2" xfId="32718"/>
    <cellStyle name="Normal 6 2 6 14 2 4" xfId="19589"/>
    <cellStyle name="Normal 6 2 6 14 2 5" xfId="19590"/>
    <cellStyle name="Normal 6 2 6 14 3" xfId="19591"/>
    <cellStyle name="Normal 6 2 6 14 3 2" xfId="19592"/>
    <cellStyle name="Normal 6 2 6 14 3 3" xfId="19593"/>
    <cellStyle name="Normal 6 2 6 14 4" xfId="19594"/>
    <cellStyle name="Normal 6 2 6 14 4 2" xfId="32717"/>
    <cellStyle name="Normal 6 2 6 14 5" xfId="19595"/>
    <cellStyle name="Normal 6 2 6 14 6" xfId="19596"/>
    <cellStyle name="Normal 6 2 6 15" xfId="19597"/>
    <cellStyle name="Normal 6 2 6 15 2" xfId="19598"/>
    <cellStyle name="Normal 6 2 6 15 2 2" xfId="19599"/>
    <cellStyle name="Normal 6 2 6 15 2 2 2" xfId="19600"/>
    <cellStyle name="Normal 6 2 6 15 2 2 3" xfId="19601"/>
    <cellStyle name="Normal 6 2 6 15 2 3" xfId="19602"/>
    <cellStyle name="Normal 6 2 6 15 2 3 2" xfId="32720"/>
    <cellStyle name="Normal 6 2 6 15 2 4" xfId="19603"/>
    <cellStyle name="Normal 6 2 6 15 2 5" xfId="19604"/>
    <cellStyle name="Normal 6 2 6 15 3" xfId="19605"/>
    <cellStyle name="Normal 6 2 6 15 3 2" xfId="19606"/>
    <cellStyle name="Normal 6 2 6 15 3 3" xfId="19607"/>
    <cellStyle name="Normal 6 2 6 15 4" xfId="19608"/>
    <cellStyle name="Normal 6 2 6 15 4 2" xfId="32719"/>
    <cellStyle name="Normal 6 2 6 15 5" xfId="19609"/>
    <cellStyle name="Normal 6 2 6 15 6" xfId="19610"/>
    <cellStyle name="Normal 6 2 6 16" xfId="19611"/>
    <cellStyle name="Normal 6 2 6 16 2" xfId="19612"/>
    <cellStyle name="Normal 6 2 6 16 2 2" xfId="19613"/>
    <cellStyle name="Normal 6 2 6 16 2 2 2" xfId="19614"/>
    <cellStyle name="Normal 6 2 6 16 2 2 3" xfId="19615"/>
    <cellStyle name="Normal 6 2 6 16 2 3" xfId="19616"/>
    <cellStyle name="Normal 6 2 6 16 2 3 2" xfId="32722"/>
    <cellStyle name="Normal 6 2 6 16 2 4" xfId="19617"/>
    <cellStyle name="Normal 6 2 6 16 2 5" xfId="19618"/>
    <cellStyle name="Normal 6 2 6 16 3" xfId="19619"/>
    <cellStyle name="Normal 6 2 6 16 3 2" xfId="19620"/>
    <cellStyle name="Normal 6 2 6 16 3 3" xfId="19621"/>
    <cellStyle name="Normal 6 2 6 16 4" xfId="19622"/>
    <cellStyle name="Normal 6 2 6 16 4 2" xfId="32721"/>
    <cellStyle name="Normal 6 2 6 16 5" xfId="19623"/>
    <cellStyle name="Normal 6 2 6 16 6" xfId="19624"/>
    <cellStyle name="Normal 6 2 6 17" xfId="19625"/>
    <cellStyle name="Normal 6 2 6 17 2" xfId="19626"/>
    <cellStyle name="Normal 6 2 6 17 2 2" xfId="19627"/>
    <cellStyle name="Normal 6 2 6 17 2 2 2" xfId="19628"/>
    <cellStyle name="Normal 6 2 6 17 2 2 3" xfId="19629"/>
    <cellStyle name="Normal 6 2 6 17 2 3" xfId="19630"/>
    <cellStyle name="Normal 6 2 6 17 2 3 2" xfId="32724"/>
    <cellStyle name="Normal 6 2 6 17 2 4" xfId="19631"/>
    <cellStyle name="Normal 6 2 6 17 2 5" xfId="19632"/>
    <cellStyle name="Normal 6 2 6 17 3" xfId="19633"/>
    <cellStyle name="Normal 6 2 6 17 3 2" xfId="19634"/>
    <cellStyle name="Normal 6 2 6 17 3 3" xfId="19635"/>
    <cellStyle name="Normal 6 2 6 17 4" xfId="19636"/>
    <cellStyle name="Normal 6 2 6 17 4 2" xfId="32723"/>
    <cellStyle name="Normal 6 2 6 17 5" xfId="19637"/>
    <cellStyle name="Normal 6 2 6 17 6" xfId="19638"/>
    <cellStyle name="Normal 6 2 6 18" xfId="19639"/>
    <cellStyle name="Normal 6 2 6 18 2" xfId="19640"/>
    <cellStyle name="Normal 6 2 6 18 2 2" xfId="19641"/>
    <cellStyle name="Normal 6 2 6 18 2 2 2" xfId="19642"/>
    <cellStyle name="Normal 6 2 6 18 2 2 3" xfId="19643"/>
    <cellStyle name="Normal 6 2 6 18 2 3" xfId="19644"/>
    <cellStyle name="Normal 6 2 6 18 2 3 2" xfId="32726"/>
    <cellStyle name="Normal 6 2 6 18 2 4" xfId="19645"/>
    <cellStyle name="Normal 6 2 6 18 2 5" xfId="19646"/>
    <cellStyle name="Normal 6 2 6 18 3" xfId="19647"/>
    <cellStyle name="Normal 6 2 6 18 3 2" xfId="19648"/>
    <cellStyle name="Normal 6 2 6 18 3 3" xfId="19649"/>
    <cellStyle name="Normal 6 2 6 18 4" xfId="19650"/>
    <cellStyle name="Normal 6 2 6 18 4 2" xfId="32725"/>
    <cellStyle name="Normal 6 2 6 18 5" xfId="19651"/>
    <cellStyle name="Normal 6 2 6 18 6" xfId="19652"/>
    <cellStyle name="Normal 6 2 6 19" xfId="19653"/>
    <cellStyle name="Normal 6 2 6 19 2" xfId="19654"/>
    <cellStyle name="Normal 6 2 6 19 2 2" xfId="19655"/>
    <cellStyle name="Normal 6 2 6 19 2 2 2" xfId="19656"/>
    <cellStyle name="Normal 6 2 6 19 2 2 3" xfId="19657"/>
    <cellStyle name="Normal 6 2 6 19 2 3" xfId="19658"/>
    <cellStyle name="Normal 6 2 6 19 2 3 2" xfId="32728"/>
    <cellStyle name="Normal 6 2 6 19 2 4" xfId="19659"/>
    <cellStyle name="Normal 6 2 6 19 2 5" xfId="19660"/>
    <cellStyle name="Normal 6 2 6 19 3" xfId="19661"/>
    <cellStyle name="Normal 6 2 6 19 3 2" xfId="19662"/>
    <cellStyle name="Normal 6 2 6 19 3 3" xfId="19663"/>
    <cellStyle name="Normal 6 2 6 19 4" xfId="19664"/>
    <cellStyle name="Normal 6 2 6 19 4 2" xfId="32727"/>
    <cellStyle name="Normal 6 2 6 19 5" xfId="19665"/>
    <cellStyle name="Normal 6 2 6 19 6" xfId="19666"/>
    <cellStyle name="Normal 6 2 6 2" xfId="19667"/>
    <cellStyle name="Normal 6 2 6 2 10" xfId="19668"/>
    <cellStyle name="Normal 6 2 6 2 10 2" xfId="19669"/>
    <cellStyle name="Normal 6 2 6 2 10 2 2" xfId="19670"/>
    <cellStyle name="Normal 6 2 6 2 10 2 3" xfId="19671"/>
    <cellStyle name="Normal 6 2 6 2 10 3" xfId="19672"/>
    <cellStyle name="Normal 6 2 6 2 10 3 2" xfId="32730"/>
    <cellStyle name="Normal 6 2 6 2 10 4" xfId="19673"/>
    <cellStyle name="Normal 6 2 6 2 10 5" xfId="19674"/>
    <cellStyle name="Normal 6 2 6 2 11" xfId="19675"/>
    <cellStyle name="Normal 6 2 6 2 11 2" xfId="19676"/>
    <cellStyle name="Normal 6 2 6 2 11 2 2" xfId="19677"/>
    <cellStyle name="Normal 6 2 6 2 11 2 3" xfId="19678"/>
    <cellStyle name="Normal 6 2 6 2 11 3" xfId="19679"/>
    <cellStyle name="Normal 6 2 6 2 11 3 2" xfId="32731"/>
    <cellStyle name="Normal 6 2 6 2 11 4" xfId="19680"/>
    <cellStyle name="Normal 6 2 6 2 11 5" xfId="19681"/>
    <cellStyle name="Normal 6 2 6 2 12" xfId="19682"/>
    <cellStyle name="Normal 6 2 6 2 12 2" xfId="19683"/>
    <cellStyle name="Normal 6 2 6 2 12 2 2" xfId="19684"/>
    <cellStyle name="Normal 6 2 6 2 12 2 3" xfId="19685"/>
    <cellStyle name="Normal 6 2 6 2 12 3" xfId="19686"/>
    <cellStyle name="Normal 6 2 6 2 12 3 2" xfId="32732"/>
    <cellStyle name="Normal 6 2 6 2 12 4" xfId="19687"/>
    <cellStyle name="Normal 6 2 6 2 12 5" xfId="19688"/>
    <cellStyle name="Normal 6 2 6 2 13" xfId="19689"/>
    <cellStyle name="Normal 6 2 6 2 13 2" xfId="19690"/>
    <cellStyle name="Normal 6 2 6 2 13 2 2" xfId="19691"/>
    <cellStyle name="Normal 6 2 6 2 13 2 3" xfId="19692"/>
    <cellStyle name="Normal 6 2 6 2 13 3" xfId="19693"/>
    <cellStyle name="Normal 6 2 6 2 13 3 2" xfId="32733"/>
    <cellStyle name="Normal 6 2 6 2 13 4" xfId="19694"/>
    <cellStyle name="Normal 6 2 6 2 13 5" xfId="19695"/>
    <cellStyle name="Normal 6 2 6 2 14" xfId="19696"/>
    <cellStyle name="Normal 6 2 6 2 14 2" xfId="19697"/>
    <cellStyle name="Normal 6 2 6 2 14 2 2" xfId="19698"/>
    <cellStyle name="Normal 6 2 6 2 14 2 3" xfId="19699"/>
    <cellStyle name="Normal 6 2 6 2 14 3" xfId="19700"/>
    <cellStyle name="Normal 6 2 6 2 14 3 2" xfId="32734"/>
    <cellStyle name="Normal 6 2 6 2 14 4" xfId="19701"/>
    <cellStyle name="Normal 6 2 6 2 14 5" xfId="19702"/>
    <cellStyle name="Normal 6 2 6 2 15" xfId="19703"/>
    <cellStyle name="Normal 6 2 6 2 15 2" xfId="19704"/>
    <cellStyle name="Normal 6 2 6 2 15 2 2" xfId="19705"/>
    <cellStyle name="Normal 6 2 6 2 15 2 3" xfId="19706"/>
    <cellStyle name="Normal 6 2 6 2 15 3" xfId="19707"/>
    <cellStyle name="Normal 6 2 6 2 15 3 2" xfId="32735"/>
    <cellStyle name="Normal 6 2 6 2 15 4" xfId="19708"/>
    <cellStyle name="Normal 6 2 6 2 15 5" xfId="19709"/>
    <cellStyle name="Normal 6 2 6 2 16" xfId="19710"/>
    <cellStyle name="Normal 6 2 6 2 16 2" xfId="19711"/>
    <cellStyle name="Normal 6 2 6 2 16 2 2" xfId="19712"/>
    <cellStyle name="Normal 6 2 6 2 16 2 3" xfId="19713"/>
    <cellStyle name="Normal 6 2 6 2 16 3" xfId="19714"/>
    <cellStyle name="Normal 6 2 6 2 16 3 2" xfId="32736"/>
    <cellStyle name="Normal 6 2 6 2 16 4" xfId="19715"/>
    <cellStyle name="Normal 6 2 6 2 16 5" xfId="19716"/>
    <cellStyle name="Normal 6 2 6 2 17" xfId="19717"/>
    <cellStyle name="Normal 6 2 6 2 17 2" xfId="19718"/>
    <cellStyle name="Normal 6 2 6 2 17 2 2" xfId="19719"/>
    <cellStyle name="Normal 6 2 6 2 17 2 3" xfId="19720"/>
    <cellStyle name="Normal 6 2 6 2 17 3" xfId="19721"/>
    <cellStyle name="Normal 6 2 6 2 17 3 2" xfId="32737"/>
    <cellStyle name="Normal 6 2 6 2 17 4" xfId="19722"/>
    <cellStyle name="Normal 6 2 6 2 17 5" xfId="19723"/>
    <cellStyle name="Normal 6 2 6 2 18" xfId="19724"/>
    <cellStyle name="Normal 6 2 6 2 18 2" xfId="19725"/>
    <cellStyle name="Normal 6 2 6 2 18 2 2" xfId="19726"/>
    <cellStyle name="Normal 6 2 6 2 18 2 3" xfId="19727"/>
    <cellStyle name="Normal 6 2 6 2 18 3" xfId="19728"/>
    <cellStyle name="Normal 6 2 6 2 18 3 2" xfId="32738"/>
    <cellStyle name="Normal 6 2 6 2 18 4" xfId="19729"/>
    <cellStyle name="Normal 6 2 6 2 18 5" xfId="19730"/>
    <cellStyle name="Normal 6 2 6 2 19" xfId="19731"/>
    <cellStyle name="Normal 6 2 6 2 19 2" xfId="19732"/>
    <cellStyle name="Normal 6 2 6 2 19 2 2" xfId="19733"/>
    <cellStyle name="Normal 6 2 6 2 19 2 3" xfId="19734"/>
    <cellStyle name="Normal 6 2 6 2 19 3" xfId="19735"/>
    <cellStyle name="Normal 6 2 6 2 19 3 2" xfId="32739"/>
    <cellStyle name="Normal 6 2 6 2 19 4" xfId="19736"/>
    <cellStyle name="Normal 6 2 6 2 19 5" xfId="19737"/>
    <cellStyle name="Normal 6 2 6 2 2" xfId="19738"/>
    <cellStyle name="Normal 6 2 6 2 2 2" xfId="19739"/>
    <cellStyle name="Normal 6 2 6 2 2 2 2" xfId="19740"/>
    <cellStyle name="Normal 6 2 6 2 2 2 3" xfId="19741"/>
    <cellStyle name="Normal 6 2 6 2 2 3" xfId="19742"/>
    <cellStyle name="Normal 6 2 6 2 2 3 2" xfId="32740"/>
    <cellStyle name="Normal 6 2 6 2 2 4" xfId="19743"/>
    <cellStyle name="Normal 6 2 6 2 2 5" xfId="19744"/>
    <cellStyle name="Normal 6 2 6 2 20" xfId="19745"/>
    <cellStyle name="Normal 6 2 6 2 20 2" xfId="19746"/>
    <cellStyle name="Normal 6 2 6 2 20 2 2" xfId="19747"/>
    <cellStyle name="Normal 6 2 6 2 20 2 3" xfId="19748"/>
    <cellStyle name="Normal 6 2 6 2 20 3" xfId="19749"/>
    <cellStyle name="Normal 6 2 6 2 20 3 2" xfId="35152"/>
    <cellStyle name="Normal 6 2 6 2 20 4" xfId="19750"/>
    <cellStyle name="Normal 6 2 6 2 20 5" xfId="19751"/>
    <cellStyle name="Normal 6 2 6 2 21" xfId="19752"/>
    <cellStyle name="Normal 6 2 6 2 21 2" xfId="19753"/>
    <cellStyle name="Normal 6 2 6 2 21 3" xfId="19754"/>
    <cellStyle name="Normal 6 2 6 2 22" xfId="19755"/>
    <cellStyle name="Normal 6 2 6 2 22 2" xfId="32729"/>
    <cellStyle name="Normal 6 2 6 2 23" xfId="19756"/>
    <cellStyle name="Normal 6 2 6 2 24" xfId="19757"/>
    <cellStyle name="Normal 6 2 6 2 25" xfId="19758"/>
    <cellStyle name="Normal 6 2 6 2 3" xfId="19759"/>
    <cellStyle name="Normal 6 2 6 2 3 2" xfId="19760"/>
    <cellStyle name="Normal 6 2 6 2 3 2 2" xfId="19761"/>
    <cellStyle name="Normal 6 2 6 2 3 2 3" xfId="19762"/>
    <cellStyle name="Normal 6 2 6 2 3 3" xfId="19763"/>
    <cellStyle name="Normal 6 2 6 2 3 3 2" xfId="32741"/>
    <cellStyle name="Normal 6 2 6 2 3 4" xfId="19764"/>
    <cellStyle name="Normal 6 2 6 2 3 5" xfId="19765"/>
    <cellStyle name="Normal 6 2 6 2 4" xfId="19766"/>
    <cellStyle name="Normal 6 2 6 2 4 2" xfId="19767"/>
    <cellStyle name="Normal 6 2 6 2 4 2 2" xfId="19768"/>
    <cellStyle name="Normal 6 2 6 2 4 2 3" xfId="19769"/>
    <cellStyle name="Normal 6 2 6 2 4 3" xfId="19770"/>
    <cellStyle name="Normal 6 2 6 2 4 3 2" xfId="32742"/>
    <cellStyle name="Normal 6 2 6 2 4 4" xfId="19771"/>
    <cellStyle name="Normal 6 2 6 2 4 5" xfId="19772"/>
    <cellStyle name="Normal 6 2 6 2 5" xfId="19773"/>
    <cellStyle name="Normal 6 2 6 2 5 2" xfId="19774"/>
    <cellStyle name="Normal 6 2 6 2 5 2 2" xfId="19775"/>
    <cellStyle name="Normal 6 2 6 2 5 2 3" xfId="19776"/>
    <cellStyle name="Normal 6 2 6 2 5 3" xfId="19777"/>
    <cellStyle name="Normal 6 2 6 2 5 3 2" xfId="32743"/>
    <cellStyle name="Normal 6 2 6 2 5 4" xfId="19778"/>
    <cellStyle name="Normal 6 2 6 2 5 5" xfId="19779"/>
    <cellStyle name="Normal 6 2 6 2 6" xfId="19780"/>
    <cellStyle name="Normal 6 2 6 2 6 2" xfId="19781"/>
    <cellStyle name="Normal 6 2 6 2 6 2 2" xfId="19782"/>
    <cellStyle name="Normal 6 2 6 2 6 2 3" xfId="19783"/>
    <cellStyle name="Normal 6 2 6 2 6 3" xfId="19784"/>
    <cellStyle name="Normal 6 2 6 2 6 3 2" xfId="32744"/>
    <cellStyle name="Normal 6 2 6 2 6 4" xfId="19785"/>
    <cellStyle name="Normal 6 2 6 2 6 5" xfId="19786"/>
    <cellStyle name="Normal 6 2 6 2 7" xfId="19787"/>
    <cellStyle name="Normal 6 2 6 2 7 2" xfId="19788"/>
    <cellStyle name="Normal 6 2 6 2 7 2 2" xfId="19789"/>
    <cellStyle name="Normal 6 2 6 2 7 2 3" xfId="19790"/>
    <cellStyle name="Normal 6 2 6 2 7 3" xfId="19791"/>
    <cellStyle name="Normal 6 2 6 2 7 3 2" xfId="32745"/>
    <cellStyle name="Normal 6 2 6 2 7 4" xfId="19792"/>
    <cellStyle name="Normal 6 2 6 2 7 5" xfId="19793"/>
    <cellStyle name="Normal 6 2 6 2 8" xfId="19794"/>
    <cellStyle name="Normal 6 2 6 2 8 2" xfId="19795"/>
    <cellStyle name="Normal 6 2 6 2 8 2 2" xfId="19796"/>
    <cellStyle name="Normal 6 2 6 2 8 2 3" xfId="19797"/>
    <cellStyle name="Normal 6 2 6 2 8 3" xfId="19798"/>
    <cellStyle name="Normal 6 2 6 2 8 3 2" xfId="32746"/>
    <cellStyle name="Normal 6 2 6 2 8 4" xfId="19799"/>
    <cellStyle name="Normal 6 2 6 2 8 5" xfId="19800"/>
    <cellStyle name="Normal 6 2 6 2 9" xfId="19801"/>
    <cellStyle name="Normal 6 2 6 2 9 2" xfId="19802"/>
    <cellStyle name="Normal 6 2 6 2 9 2 2" xfId="19803"/>
    <cellStyle name="Normal 6 2 6 2 9 2 3" xfId="19804"/>
    <cellStyle name="Normal 6 2 6 2 9 3" xfId="19805"/>
    <cellStyle name="Normal 6 2 6 2 9 3 2" xfId="32747"/>
    <cellStyle name="Normal 6 2 6 2 9 4" xfId="19806"/>
    <cellStyle name="Normal 6 2 6 2 9 5" xfId="19807"/>
    <cellStyle name="Normal 6 2 6 20" xfId="19808"/>
    <cellStyle name="Normal 6 2 6 20 2" xfId="19809"/>
    <cellStyle name="Normal 6 2 6 20 2 2" xfId="19810"/>
    <cellStyle name="Normal 6 2 6 20 2 2 2" xfId="19811"/>
    <cellStyle name="Normal 6 2 6 20 2 2 3" xfId="19812"/>
    <cellStyle name="Normal 6 2 6 20 2 3" xfId="19813"/>
    <cellStyle name="Normal 6 2 6 20 2 3 2" xfId="32749"/>
    <cellStyle name="Normal 6 2 6 20 2 4" xfId="19814"/>
    <cellStyle name="Normal 6 2 6 20 2 5" xfId="19815"/>
    <cellStyle name="Normal 6 2 6 20 3" xfId="19816"/>
    <cellStyle name="Normal 6 2 6 20 3 2" xfId="19817"/>
    <cellStyle name="Normal 6 2 6 20 3 3" xfId="19818"/>
    <cellStyle name="Normal 6 2 6 20 4" xfId="19819"/>
    <cellStyle name="Normal 6 2 6 20 4 2" xfId="32748"/>
    <cellStyle name="Normal 6 2 6 20 5" xfId="19820"/>
    <cellStyle name="Normal 6 2 6 20 6" xfId="19821"/>
    <cellStyle name="Normal 6 2 6 21" xfId="19822"/>
    <cellStyle name="Normal 6 2 6 21 2" xfId="19823"/>
    <cellStyle name="Normal 6 2 6 21 2 2" xfId="19824"/>
    <cellStyle name="Normal 6 2 6 21 2 2 2" xfId="19825"/>
    <cellStyle name="Normal 6 2 6 21 2 2 3" xfId="19826"/>
    <cellStyle name="Normal 6 2 6 21 2 3" xfId="19827"/>
    <cellStyle name="Normal 6 2 6 21 2 3 2" xfId="32751"/>
    <cellStyle name="Normal 6 2 6 21 2 4" xfId="19828"/>
    <cellStyle name="Normal 6 2 6 21 2 5" xfId="19829"/>
    <cellStyle name="Normal 6 2 6 21 3" xfId="19830"/>
    <cellStyle name="Normal 6 2 6 21 3 2" xfId="19831"/>
    <cellStyle name="Normal 6 2 6 21 3 3" xfId="19832"/>
    <cellStyle name="Normal 6 2 6 21 4" xfId="19833"/>
    <cellStyle name="Normal 6 2 6 21 4 2" xfId="32750"/>
    <cellStyle name="Normal 6 2 6 21 5" xfId="19834"/>
    <cellStyle name="Normal 6 2 6 21 6" xfId="19835"/>
    <cellStyle name="Normal 6 2 6 22" xfId="19836"/>
    <cellStyle name="Normal 6 2 6 22 2" xfId="19837"/>
    <cellStyle name="Normal 6 2 6 22 2 2" xfId="19838"/>
    <cellStyle name="Normal 6 2 6 22 2 2 2" xfId="19839"/>
    <cellStyle name="Normal 6 2 6 22 2 2 3" xfId="19840"/>
    <cellStyle name="Normal 6 2 6 22 2 3" xfId="19841"/>
    <cellStyle name="Normal 6 2 6 22 2 3 2" xfId="32753"/>
    <cellStyle name="Normal 6 2 6 22 2 4" xfId="19842"/>
    <cellStyle name="Normal 6 2 6 22 2 5" xfId="19843"/>
    <cellStyle name="Normal 6 2 6 22 3" xfId="19844"/>
    <cellStyle name="Normal 6 2 6 22 3 2" xfId="19845"/>
    <cellStyle name="Normal 6 2 6 22 3 3" xfId="19846"/>
    <cellStyle name="Normal 6 2 6 22 4" xfId="19847"/>
    <cellStyle name="Normal 6 2 6 22 4 2" xfId="32752"/>
    <cellStyle name="Normal 6 2 6 22 5" xfId="19848"/>
    <cellStyle name="Normal 6 2 6 22 6" xfId="19849"/>
    <cellStyle name="Normal 6 2 6 23" xfId="19850"/>
    <cellStyle name="Normal 6 2 6 23 2" xfId="19851"/>
    <cellStyle name="Normal 6 2 6 23 2 2" xfId="19852"/>
    <cellStyle name="Normal 6 2 6 23 2 3" xfId="19853"/>
    <cellStyle name="Normal 6 2 6 23 3" xfId="19854"/>
    <cellStyle name="Normal 6 2 6 23 3 2" xfId="33980"/>
    <cellStyle name="Normal 6 2 6 23 4" xfId="19855"/>
    <cellStyle name="Normal 6 2 6 23 5" xfId="19856"/>
    <cellStyle name="Normal 6 2 6 24" xfId="19857"/>
    <cellStyle name="Normal 6 2 6 24 2" xfId="19858"/>
    <cellStyle name="Normal 6 2 6 24 2 2" xfId="19859"/>
    <cellStyle name="Normal 6 2 6 24 2 3" xfId="19860"/>
    <cellStyle name="Normal 6 2 6 24 3" xfId="19861"/>
    <cellStyle name="Normal 6 2 6 24 3 2" xfId="34032"/>
    <cellStyle name="Normal 6 2 6 24 4" xfId="19862"/>
    <cellStyle name="Normal 6 2 6 24 5" xfId="19863"/>
    <cellStyle name="Normal 6 2 6 25" xfId="19864"/>
    <cellStyle name="Normal 6 2 6 25 2" xfId="19865"/>
    <cellStyle name="Normal 6 2 6 25 3" xfId="19866"/>
    <cellStyle name="Normal 6 2 6 26" xfId="19867"/>
    <cellStyle name="Normal 6 2 6 26 2" xfId="32708"/>
    <cellStyle name="Normal 6 2 6 27" xfId="19868"/>
    <cellStyle name="Normal 6 2 6 28" xfId="19869"/>
    <cellStyle name="Normal 6 2 6 29" xfId="19870"/>
    <cellStyle name="Normal 6 2 6 3" xfId="19871"/>
    <cellStyle name="Normal 6 2 6 3 2" xfId="19872"/>
    <cellStyle name="Normal 6 2 6 3 2 2" xfId="19873"/>
    <cellStyle name="Normal 6 2 6 3 2 2 2" xfId="19874"/>
    <cellStyle name="Normal 6 2 6 3 2 2 3" xfId="19875"/>
    <cellStyle name="Normal 6 2 6 3 2 3" xfId="19876"/>
    <cellStyle name="Normal 6 2 6 3 2 3 2" xfId="35153"/>
    <cellStyle name="Normal 6 2 6 3 2 4" xfId="19877"/>
    <cellStyle name="Normal 6 2 6 3 2 5" xfId="19878"/>
    <cellStyle name="Normal 6 2 6 3 3" xfId="19879"/>
    <cellStyle name="Normal 6 2 6 3 3 2" xfId="19880"/>
    <cellStyle name="Normal 6 2 6 3 3 3" xfId="19881"/>
    <cellStyle name="Normal 6 2 6 3 4" xfId="19882"/>
    <cellStyle name="Normal 6 2 6 3 4 2" xfId="32754"/>
    <cellStyle name="Normal 6 2 6 3 5" xfId="19883"/>
    <cellStyle name="Normal 6 2 6 3 6" xfId="19884"/>
    <cellStyle name="Normal 6 2 6 3 7" xfId="19885"/>
    <cellStyle name="Normal 6 2 6 4" xfId="19886"/>
    <cellStyle name="Normal 6 2 6 4 2" xfId="19887"/>
    <cellStyle name="Normal 6 2 6 4 2 2" xfId="19888"/>
    <cellStyle name="Normal 6 2 6 4 2 2 2" xfId="19889"/>
    <cellStyle name="Normal 6 2 6 4 2 2 3" xfId="19890"/>
    <cellStyle name="Normal 6 2 6 4 2 3" xfId="19891"/>
    <cellStyle name="Normal 6 2 6 4 2 3 2" xfId="35154"/>
    <cellStyle name="Normal 6 2 6 4 2 4" xfId="19892"/>
    <cellStyle name="Normal 6 2 6 4 2 5" xfId="19893"/>
    <cellStyle name="Normal 6 2 6 4 3" xfId="19894"/>
    <cellStyle name="Normal 6 2 6 4 3 2" xfId="19895"/>
    <cellStyle name="Normal 6 2 6 4 3 3" xfId="19896"/>
    <cellStyle name="Normal 6 2 6 4 4" xfId="19897"/>
    <cellStyle name="Normal 6 2 6 4 4 2" xfId="32755"/>
    <cellStyle name="Normal 6 2 6 4 5" xfId="19898"/>
    <cellStyle name="Normal 6 2 6 4 6" xfId="19899"/>
    <cellStyle name="Normal 6 2 6 4 7" xfId="19900"/>
    <cellStyle name="Normal 6 2 6 5" xfId="19901"/>
    <cellStyle name="Normal 6 2 6 5 2" xfId="19902"/>
    <cellStyle name="Normal 6 2 6 5 2 2" xfId="19903"/>
    <cellStyle name="Normal 6 2 6 5 2 2 2" xfId="19904"/>
    <cellStyle name="Normal 6 2 6 5 2 2 3" xfId="19905"/>
    <cellStyle name="Normal 6 2 6 5 2 3" xfId="19906"/>
    <cellStyle name="Normal 6 2 6 5 2 3 2" xfId="35155"/>
    <cellStyle name="Normal 6 2 6 5 2 4" xfId="19907"/>
    <cellStyle name="Normal 6 2 6 5 2 5" xfId="19908"/>
    <cellStyle name="Normal 6 2 6 5 3" xfId="19909"/>
    <cellStyle name="Normal 6 2 6 5 3 2" xfId="19910"/>
    <cellStyle name="Normal 6 2 6 5 3 3" xfId="19911"/>
    <cellStyle name="Normal 6 2 6 5 4" xfId="19912"/>
    <cellStyle name="Normal 6 2 6 5 4 2" xfId="32756"/>
    <cellStyle name="Normal 6 2 6 5 5" xfId="19913"/>
    <cellStyle name="Normal 6 2 6 5 6" xfId="19914"/>
    <cellStyle name="Normal 6 2 6 5 7" xfId="19915"/>
    <cellStyle name="Normal 6 2 6 6" xfId="19916"/>
    <cellStyle name="Normal 6 2 6 6 2" xfId="19917"/>
    <cellStyle name="Normal 6 2 6 6 2 2" xfId="19918"/>
    <cellStyle name="Normal 6 2 6 6 2 2 2" xfId="19919"/>
    <cellStyle name="Normal 6 2 6 6 2 2 3" xfId="19920"/>
    <cellStyle name="Normal 6 2 6 6 2 3" xfId="19921"/>
    <cellStyle name="Normal 6 2 6 6 2 3 2" xfId="35317"/>
    <cellStyle name="Normal 6 2 6 6 2 4" xfId="19922"/>
    <cellStyle name="Normal 6 2 6 6 2 5" xfId="19923"/>
    <cellStyle name="Normal 6 2 6 6 3" xfId="19924"/>
    <cellStyle name="Normal 6 2 6 6 3 2" xfId="19925"/>
    <cellStyle name="Normal 6 2 6 6 3 3" xfId="19926"/>
    <cellStyle name="Normal 6 2 6 6 4" xfId="19927"/>
    <cellStyle name="Normal 6 2 6 6 4 2" xfId="32757"/>
    <cellStyle name="Normal 6 2 6 6 5" xfId="19928"/>
    <cellStyle name="Normal 6 2 6 6 6" xfId="19929"/>
    <cellStyle name="Normal 6 2 6 6 7" xfId="19930"/>
    <cellStyle name="Normal 6 2 6 7" xfId="19931"/>
    <cellStyle name="Normal 6 2 6 7 2" xfId="19932"/>
    <cellStyle name="Normal 6 2 6 7 2 2" xfId="19933"/>
    <cellStyle name="Normal 6 2 6 7 2 3" xfId="19934"/>
    <cellStyle name="Normal 6 2 6 7 3" xfId="19935"/>
    <cellStyle name="Normal 6 2 6 7 3 2" xfId="32758"/>
    <cellStyle name="Normal 6 2 6 7 4" xfId="19936"/>
    <cellStyle name="Normal 6 2 6 7 5" xfId="19937"/>
    <cellStyle name="Normal 6 2 6 8" xfId="19938"/>
    <cellStyle name="Normal 6 2 6 8 2" xfId="19939"/>
    <cellStyle name="Normal 6 2 6 8 2 2" xfId="19940"/>
    <cellStyle name="Normal 6 2 6 8 2 2 2" xfId="19941"/>
    <cellStyle name="Normal 6 2 6 8 2 2 3" xfId="19942"/>
    <cellStyle name="Normal 6 2 6 8 2 3" xfId="19943"/>
    <cellStyle name="Normal 6 2 6 8 2 3 2" xfId="32760"/>
    <cellStyle name="Normal 6 2 6 8 2 4" xfId="19944"/>
    <cellStyle name="Normal 6 2 6 8 2 5" xfId="19945"/>
    <cellStyle name="Normal 6 2 6 8 3" xfId="19946"/>
    <cellStyle name="Normal 6 2 6 8 3 2" xfId="19947"/>
    <cellStyle name="Normal 6 2 6 8 3 3" xfId="19948"/>
    <cellStyle name="Normal 6 2 6 8 4" xfId="19949"/>
    <cellStyle name="Normal 6 2 6 8 4 2" xfId="32759"/>
    <cellStyle name="Normal 6 2 6 8 5" xfId="19950"/>
    <cellStyle name="Normal 6 2 6 8 6" xfId="19951"/>
    <cellStyle name="Normal 6 2 6 9" xfId="19952"/>
    <cellStyle name="Normal 6 2 6 9 2" xfId="19953"/>
    <cellStyle name="Normal 6 2 6 9 2 2" xfId="19954"/>
    <cellStyle name="Normal 6 2 6 9 2 2 2" xfId="19955"/>
    <cellStyle name="Normal 6 2 6 9 2 2 3" xfId="19956"/>
    <cellStyle name="Normal 6 2 6 9 2 3" xfId="19957"/>
    <cellStyle name="Normal 6 2 6 9 2 3 2" xfId="32762"/>
    <cellStyle name="Normal 6 2 6 9 2 4" xfId="19958"/>
    <cellStyle name="Normal 6 2 6 9 2 5" xfId="19959"/>
    <cellStyle name="Normal 6 2 6 9 3" xfId="19960"/>
    <cellStyle name="Normal 6 2 6 9 3 2" xfId="19961"/>
    <cellStyle name="Normal 6 2 6 9 3 3" xfId="19962"/>
    <cellStyle name="Normal 6 2 6 9 4" xfId="19963"/>
    <cellStyle name="Normal 6 2 6 9 4 2" xfId="32761"/>
    <cellStyle name="Normal 6 2 6 9 5" xfId="19964"/>
    <cellStyle name="Normal 6 2 6 9 6" xfId="19965"/>
    <cellStyle name="Normal 6 2 7" xfId="19966"/>
    <cellStyle name="Normal 6 2 7 10" xfId="19967"/>
    <cellStyle name="Normal 6 2 7 11" xfId="19968"/>
    <cellStyle name="Normal 6 2 7 2" xfId="19969"/>
    <cellStyle name="Normal 6 2 7 2 2" xfId="19970"/>
    <cellStyle name="Normal 6 2 7 2 2 2" xfId="19971"/>
    <cellStyle name="Normal 6 2 7 2 2 2 2" xfId="19972"/>
    <cellStyle name="Normal 6 2 7 2 2 2 3" xfId="19973"/>
    <cellStyle name="Normal 6 2 7 2 2 3" xfId="19974"/>
    <cellStyle name="Normal 6 2 7 2 2 3 2" xfId="34294"/>
    <cellStyle name="Normal 6 2 7 2 2 4" xfId="19975"/>
    <cellStyle name="Normal 6 2 7 2 2 5" xfId="19976"/>
    <cellStyle name="Normal 6 2 7 2 3" xfId="19977"/>
    <cellStyle name="Normal 6 2 7 2 3 2" xfId="19978"/>
    <cellStyle name="Normal 6 2 7 2 3 2 2" xfId="19979"/>
    <cellStyle name="Normal 6 2 7 2 3 2 3" xfId="19980"/>
    <cellStyle name="Normal 6 2 7 2 3 3" xfId="19981"/>
    <cellStyle name="Normal 6 2 7 2 3 3 2" xfId="35156"/>
    <cellStyle name="Normal 6 2 7 2 3 4" xfId="19982"/>
    <cellStyle name="Normal 6 2 7 2 3 5" xfId="19983"/>
    <cellStyle name="Normal 6 2 7 2 4" xfId="19984"/>
    <cellStyle name="Normal 6 2 7 2 4 2" xfId="19985"/>
    <cellStyle name="Normal 6 2 7 2 4 3" xfId="19986"/>
    <cellStyle name="Normal 6 2 7 2 5" xfId="19987"/>
    <cellStyle name="Normal 6 2 7 2 5 2" xfId="33688"/>
    <cellStyle name="Normal 6 2 7 2 6" xfId="19988"/>
    <cellStyle name="Normal 6 2 7 2 7" xfId="19989"/>
    <cellStyle name="Normal 6 2 7 2 8" xfId="19990"/>
    <cellStyle name="Normal 6 2 7 3" xfId="19991"/>
    <cellStyle name="Normal 6 2 7 3 2" xfId="19992"/>
    <cellStyle name="Normal 6 2 7 3 2 2" xfId="19993"/>
    <cellStyle name="Normal 6 2 7 3 2 2 2" xfId="19994"/>
    <cellStyle name="Normal 6 2 7 3 2 2 3" xfId="19995"/>
    <cellStyle name="Normal 6 2 7 3 2 3" xfId="19996"/>
    <cellStyle name="Normal 6 2 7 3 2 3 2" xfId="34994"/>
    <cellStyle name="Normal 6 2 7 3 2 4" xfId="19997"/>
    <cellStyle name="Normal 6 2 7 3 2 5" xfId="19998"/>
    <cellStyle name="Normal 6 2 7 3 3" xfId="19999"/>
    <cellStyle name="Normal 6 2 7 3 3 2" xfId="20000"/>
    <cellStyle name="Normal 6 2 7 3 3 2 2" xfId="20001"/>
    <cellStyle name="Normal 6 2 7 3 3 2 3" xfId="20002"/>
    <cellStyle name="Normal 6 2 7 3 3 3" xfId="20003"/>
    <cellStyle name="Normal 6 2 7 3 3 3 2" xfId="34610"/>
    <cellStyle name="Normal 6 2 7 3 3 4" xfId="20004"/>
    <cellStyle name="Normal 6 2 7 3 3 5" xfId="20005"/>
    <cellStyle name="Normal 6 2 7 3 4" xfId="20006"/>
    <cellStyle name="Normal 6 2 7 3 4 2" xfId="20007"/>
    <cellStyle name="Normal 6 2 7 3 4 3" xfId="20008"/>
    <cellStyle name="Normal 6 2 7 3 5" xfId="20009"/>
    <cellStyle name="Normal 6 2 7 3 5 2" xfId="33981"/>
    <cellStyle name="Normal 6 2 7 3 6" xfId="20010"/>
    <cellStyle name="Normal 6 2 7 3 7" xfId="20011"/>
    <cellStyle name="Normal 6 2 7 3 8" xfId="20012"/>
    <cellStyle name="Normal 6 2 7 4" xfId="20013"/>
    <cellStyle name="Normal 6 2 7 4 2" xfId="20014"/>
    <cellStyle name="Normal 6 2 7 4 2 2" xfId="20015"/>
    <cellStyle name="Normal 6 2 7 4 2 2 2" xfId="20016"/>
    <cellStyle name="Normal 6 2 7 4 2 2 3" xfId="20017"/>
    <cellStyle name="Normal 6 2 7 4 2 3" xfId="20018"/>
    <cellStyle name="Normal 6 2 7 4 2 3 2" xfId="35235"/>
    <cellStyle name="Normal 6 2 7 4 2 4" xfId="20019"/>
    <cellStyle name="Normal 6 2 7 4 2 5" xfId="20020"/>
    <cellStyle name="Normal 6 2 7 4 3" xfId="20021"/>
    <cellStyle name="Normal 6 2 7 4 3 2" xfId="20022"/>
    <cellStyle name="Normal 6 2 7 4 3 3" xfId="20023"/>
    <cellStyle name="Normal 6 2 7 4 4" xfId="20024"/>
    <cellStyle name="Normal 6 2 7 4 4 2" xfId="34092"/>
    <cellStyle name="Normal 6 2 7 4 5" xfId="20025"/>
    <cellStyle name="Normal 6 2 7 4 6" xfId="20026"/>
    <cellStyle name="Normal 6 2 7 4 7" xfId="20027"/>
    <cellStyle name="Normal 6 2 7 5" xfId="20028"/>
    <cellStyle name="Normal 6 2 7 5 2" xfId="20029"/>
    <cellStyle name="Normal 6 2 7 5 2 2" xfId="20030"/>
    <cellStyle name="Normal 6 2 7 5 2 3" xfId="20031"/>
    <cellStyle name="Normal 6 2 7 5 3" xfId="20032"/>
    <cellStyle name="Normal 6 2 7 5 3 2" xfId="35268"/>
    <cellStyle name="Normal 6 2 7 5 4" xfId="20033"/>
    <cellStyle name="Normal 6 2 7 5 5" xfId="20034"/>
    <cellStyle name="Normal 6 2 7 5 6" xfId="20035"/>
    <cellStyle name="Normal 6 2 7 6" xfId="20036"/>
    <cellStyle name="Normal 6 2 7 6 2" xfId="20037"/>
    <cellStyle name="Normal 6 2 7 6 2 2" xfId="20038"/>
    <cellStyle name="Normal 6 2 7 6 2 3" xfId="20039"/>
    <cellStyle name="Normal 6 2 7 6 3" xfId="20040"/>
    <cellStyle name="Normal 6 2 7 6 3 2" xfId="35157"/>
    <cellStyle name="Normal 6 2 7 6 4" xfId="20041"/>
    <cellStyle name="Normal 6 2 7 6 5" xfId="20042"/>
    <cellStyle name="Normal 6 2 7 6 6" xfId="20043"/>
    <cellStyle name="Normal 6 2 7 7" xfId="20044"/>
    <cellStyle name="Normal 6 2 7 7 2" xfId="20045"/>
    <cellStyle name="Normal 6 2 7 7 3" xfId="20046"/>
    <cellStyle name="Normal 6 2 7 8" xfId="20047"/>
    <cellStyle name="Normal 6 2 7 8 2" xfId="33687"/>
    <cellStyle name="Normal 6 2 7 9" xfId="20048"/>
    <cellStyle name="Normal 6 2 8" xfId="20049"/>
    <cellStyle name="Normal 6 2 8 10" xfId="20050"/>
    <cellStyle name="Normal 6 2 8 10 2" xfId="20051"/>
    <cellStyle name="Normal 6 2 8 10 3" xfId="20052"/>
    <cellStyle name="Normal 6 2 8 11" xfId="20053"/>
    <cellStyle name="Normal 6 2 8 11 2" xfId="33689"/>
    <cellStyle name="Normal 6 2 8 12" xfId="20054"/>
    <cellStyle name="Normal 6 2 8 13" xfId="20055"/>
    <cellStyle name="Normal 6 2 8 14" xfId="20056"/>
    <cellStyle name="Normal 6 2 8 2" xfId="20057"/>
    <cellStyle name="Normal 6 2 8 2 10" xfId="20058"/>
    <cellStyle name="Normal 6 2 8 2 11" xfId="20059"/>
    <cellStyle name="Normal 6 2 8 2 12" xfId="20060"/>
    <cellStyle name="Normal 6 2 8 2 2" xfId="20061"/>
    <cellStyle name="Normal 6 2 8 2 2 10" xfId="20062"/>
    <cellStyle name="Normal 6 2 8 2 2 11" xfId="20063"/>
    <cellStyle name="Normal 6 2 8 2 2 2" xfId="20064"/>
    <cellStyle name="Normal 6 2 8 2 2 2 2" xfId="20065"/>
    <cellStyle name="Normal 6 2 8 2 2 2 2 2" xfId="20066"/>
    <cellStyle name="Normal 6 2 8 2 2 2 2 2 2" xfId="20067"/>
    <cellStyle name="Normal 6 2 8 2 2 2 2 2 2 2" xfId="20068"/>
    <cellStyle name="Normal 6 2 8 2 2 2 2 2 2 2 2" xfId="20069"/>
    <cellStyle name="Normal 6 2 8 2 2 2 2 2 2 2 3" xfId="20070"/>
    <cellStyle name="Normal 6 2 8 2 2 2 2 2 2 3" xfId="20071"/>
    <cellStyle name="Normal 6 2 8 2 2 2 2 2 2 3 2" xfId="34850"/>
    <cellStyle name="Normal 6 2 8 2 2 2 2 2 2 4" xfId="20072"/>
    <cellStyle name="Normal 6 2 8 2 2 2 2 2 2 5" xfId="20073"/>
    <cellStyle name="Normal 6 2 8 2 2 2 2 2 3" xfId="20074"/>
    <cellStyle name="Normal 6 2 8 2 2 2 2 2 3 2" xfId="20075"/>
    <cellStyle name="Normal 6 2 8 2 2 2 2 2 3 3" xfId="20076"/>
    <cellStyle name="Normal 6 2 8 2 2 2 2 2 4" xfId="20077"/>
    <cellStyle name="Normal 6 2 8 2 2 2 2 2 4 2" xfId="33693"/>
    <cellStyle name="Normal 6 2 8 2 2 2 2 2 5" xfId="20078"/>
    <cellStyle name="Normal 6 2 8 2 2 2 2 2 6" xfId="20079"/>
    <cellStyle name="Normal 6 2 8 2 2 2 2 3" xfId="20080"/>
    <cellStyle name="Normal 6 2 8 2 2 2 2 3 2" xfId="20081"/>
    <cellStyle name="Normal 6 2 8 2 2 2 2 3 3" xfId="20082"/>
    <cellStyle name="Normal 6 2 8 2 2 2 2 4" xfId="20083"/>
    <cellStyle name="Normal 6 2 8 2 2 2 2 5" xfId="20084"/>
    <cellStyle name="Normal 6 2 8 2 2 2 2 6" xfId="20085"/>
    <cellStyle name="Normal 6 2 8 2 2 2 3" xfId="20086"/>
    <cellStyle name="Normal 6 2 8 2 2 2 3 2" xfId="20087"/>
    <cellStyle name="Normal 6 2 8 2 2 2 3 2 2" xfId="20088"/>
    <cellStyle name="Normal 6 2 8 2 2 2 3 2 2 2" xfId="20089"/>
    <cellStyle name="Normal 6 2 8 2 2 2 3 2 2 3" xfId="20090"/>
    <cellStyle name="Normal 6 2 8 2 2 2 3 2 3" xfId="20091"/>
    <cellStyle name="Normal 6 2 8 2 2 2 3 2 3 2" xfId="34711"/>
    <cellStyle name="Normal 6 2 8 2 2 2 3 2 4" xfId="20092"/>
    <cellStyle name="Normal 6 2 8 2 2 2 3 2 5" xfId="20093"/>
    <cellStyle name="Normal 6 2 8 2 2 2 3 3" xfId="20094"/>
    <cellStyle name="Normal 6 2 8 2 2 2 3 3 2" xfId="20095"/>
    <cellStyle name="Normal 6 2 8 2 2 2 3 3 3" xfId="20096"/>
    <cellStyle name="Normal 6 2 8 2 2 2 3 4" xfId="20097"/>
    <cellStyle name="Normal 6 2 8 2 2 2 3 4 2" xfId="33694"/>
    <cellStyle name="Normal 6 2 8 2 2 2 3 5" xfId="20098"/>
    <cellStyle name="Normal 6 2 8 2 2 2 3 6" xfId="20099"/>
    <cellStyle name="Normal 6 2 8 2 2 2 4" xfId="20100"/>
    <cellStyle name="Normal 6 2 8 2 2 2 4 2" xfId="20101"/>
    <cellStyle name="Normal 6 2 8 2 2 2 4 2 2" xfId="20102"/>
    <cellStyle name="Normal 6 2 8 2 2 2 4 2 3" xfId="20103"/>
    <cellStyle name="Normal 6 2 8 2 2 2 4 3" xfId="20104"/>
    <cellStyle name="Normal 6 2 8 2 2 2 4 3 2" xfId="34480"/>
    <cellStyle name="Normal 6 2 8 2 2 2 4 4" xfId="20105"/>
    <cellStyle name="Normal 6 2 8 2 2 2 4 5" xfId="20106"/>
    <cellStyle name="Normal 6 2 8 2 2 2 5" xfId="20107"/>
    <cellStyle name="Normal 6 2 8 2 2 2 5 2" xfId="20108"/>
    <cellStyle name="Normal 6 2 8 2 2 2 5 3" xfId="20109"/>
    <cellStyle name="Normal 6 2 8 2 2 2 6" xfId="20110"/>
    <cellStyle name="Normal 6 2 8 2 2 2 6 2" xfId="33692"/>
    <cellStyle name="Normal 6 2 8 2 2 2 7" xfId="20111"/>
    <cellStyle name="Normal 6 2 8 2 2 2 8" xfId="20112"/>
    <cellStyle name="Normal 6 2 8 2 2 3" xfId="20113"/>
    <cellStyle name="Normal 6 2 8 2 2 3 2" xfId="20114"/>
    <cellStyle name="Normal 6 2 8 2 2 3 2 2" xfId="20115"/>
    <cellStyle name="Normal 6 2 8 2 2 3 2 2 2" xfId="20116"/>
    <cellStyle name="Normal 6 2 8 2 2 3 2 2 3" xfId="20117"/>
    <cellStyle name="Normal 6 2 8 2 2 3 2 3" xfId="20118"/>
    <cellStyle name="Normal 6 2 8 2 2 3 2 3 2" xfId="34295"/>
    <cellStyle name="Normal 6 2 8 2 2 3 2 4" xfId="20119"/>
    <cellStyle name="Normal 6 2 8 2 2 3 2 5" xfId="20120"/>
    <cellStyle name="Normal 6 2 8 2 2 3 3" xfId="20121"/>
    <cellStyle name="Normal 6 2 8 2 2 3 3 2" xfId="20122"/>
    <cellStyle name="Normal 6 2 8 2 2 3 3 3" xfId="20123"/>
    <cellStyle name="Normal 6 2 8 2 2 3 4" xfId="20124"/>
    <cellStyle name="Normal 6 2 8 2 2 3 4 2" xfId="33695"/>
    <cellStyle name="Normal 6 2 8 2 2 3 5" xfId="20125"/>
    <cellStyle name="Normal 6 2 8 2 2 3 6" xfId="20126"/>
    <cellStyle name="Normal 6 2 8 2 2 4" xfId="20127"/>
    <cellStyle name="Normal 6 2 8 2 2 4 2" xfId="20128"/>
    <cellStyle name="Normal 6 2 8 2 2 4 2 2" xfId="20129"/>
    <cellStyle name="Normal 6 2 8 2 2 4 2 2 2" xfId="20130"/>
    <cellStyle name="Normal 6 2 8 2 2 4 2 2 3" xfId="20131"/>
    <cellStyle name="Normal 6 2 8 2 2 4 2 3" xfId="20132"/>
    <cellStyle name="Normal 6 2 8 2 2 4 2 4" xfId="20133"/>
    <cellStyle name="Normal 6 2 8 2 2 4 2 5" xfId="20134"/>
    <cellStyle name="Normal 6 2 8 2 2 4 3" xfId="20135"/>
    <cellStyle name="Normal 6 2 8 2 2 4 3 2" xfId="20136"/>
    <cellStyle name="Normal 6 2 8 2 2 4 3 2 2" xfId="20137"/>
    <cellStyle name="Normal 6 2 8 2 2 4 3 2 3" xfId="20138"/>
    <cellStyle name="Normal 6 2 8 2 2 4 3 3" xfId="20139"/>
    <cellStyle name="Normal 6 2 8 2 2 4 3 3 2" xfId="34869"/>
    <cellStyle name="Normal 6 2 8 2 2 4 3 4" xfId="20140"/>
    <cellStyle name="Normal 6 2 8 2 2 4 3 5" xfId="20141"/>
    <cellStyle name="Normal 6 2 8 2 2 4 4" xfId="20142"/>
    <cellStyle name="Normal 6 2 8 2 2 4 4 2" xfId="20143"/>
    <cellStyle name="Normal 6 2 8 2 2 4 4 3" xfId="20144"/>
    <cellStyle name="Normal 6 2 8 2 2 4 5" xfId="20145"/>
    <cellStyle name="Normal 6 2 8 2 2 4 5 2" xfId="33696"/>
    <cellStyle name="Normal 6 2 8 2 2 4 6" xfId="20146"/>
    <cellStyle name="Normal 6 2 8 2 2 4 7" xfId="20147"/>
    <cellStyle name="Normal 6 2 8 2 2 5" xfId="20148"/>
    <cellStyle name="Normal 6 2 8 2 2 5 2" xfId="20149"/>
    <cellStyle name="Normal 6 2 8 2 2 5 2 2" xfId="20150"/>
    <cellStyle name="Normal 6 2 8 2 2 5 2 3" xfId="20151"/>
    <cellStyle name="Normal 6 2 8 2 2 5 3" xfId="20152"/>
    <cellStyle name="Normal 6 2 8 2 2 5 4" xfId="20153"/>
    <cellStyle name="Normal 6 2 8 2 2 5 5" xfId="20154"/>
    <cellStyle name="Normal 6 2 8 2 2 6" xfId="20155"/>
    <cellStyle name="Normal 6 2 8 2 2 6 2" xfId="20156"/>
    <cellStyle name="Normal 6 2 8 2 2 6 2 2" xfId="20157"/>
    <cellStyle name="Normal 6 2 8 2 2 6 2 3" xfId="20158"/>
    <cellStyle name="Normal 6 2 8 2 2 6 3" xfId="20159"/>
    <cellStyle name="Normal 6 2 8 2 2 6 3 2" xfId="34712"/>
    <cellStyle name="Normal 6 2 8 2 2 6 4" xfId="20160"/>
    <cellStyle name="Normal 6 2 8 2 2 6 5" xfId="20161"/>
    <cellStyle name="Normal 6 2 8 2 2 7" xfId="20162"/>
    <cellStyle name="Normal 6 2 8 2 2 7 2" xfId="20163"/>
    <cellStyle name="Normal 6 2 8 2 2 7 3" xfId="20164"/>
    <cellStyle name="Normal 6 2 8 2 2 8" xfId="20165"/>
    <cellStyle name="Normal 6 2 8 2 2 8 2" xfId="33691"/>
    <cellStyle name="Normal 6 2 8 2 2 9" xfId="20166"/>
    <cellStyle name="Normal 6 2 8 2 3" xfId="20167"/>
    <cellStyle name="Normal 6 2 8 2 3 2" xfId="20168"/>
    <cellStyle name="Normal 6 2 8 2 3 2 2" xfId="20169"/>
    <cellStyle name="Normal 6 2 8 2 3 2 2 2" xfId="20170"/>
    <cellStyle name="Normal 6 2 8 2 3 2 2 2 2" xfId="20171"/>
    <cellStyle name="Normal 6 2 8 2 3 2 2 2 3" xfId="20172"/>
    <cellStyle name="Normal 6 2 8 2 3 2 2 3" xfId="20173"/>
    <cellStyle name="Normal 6 2 8 2 3 2 2 3 2" xfId="34611"/>
    <cellStyle name="Normal 6 2 8 2 3 2 2 4" xfId="20174"/>
    <cellStyle name="Normal 6 2 8 2 3 2 2 5" xfId="20175"/>
    <cellStyle name="Normal 6 2 8 2 3 2 3" xfId="20176"/>
    <cellStyle name="Normal 6 2 8 2 3 2 3 2" xfId="20177"/>
    <cellStyle name="Normal 6 2 8 2 3 2 3 3" xfId="20178"/>
    <cellStyle name="Normal 6 2 8 2 3 2 4" xfId="20179"/>
    <cellStyle name="Normal 6 2 8 2 3 2 4 2" xfId="33697"/>
    <cellStyle name="Normal 6 2 8 2 3 2 5" xfId="20180"/>
    <cellStyle name="Normal 6 2 8 2 3 2 6" xfId="20181"/>
    <cellStyle name="Normal 6 2 8 2 3 3" xfId="20182"/>
    <cellStyle name="Normal 6 2 8 2 3 3 2" xfId="20183"/>
    <cellStyle name="Normal 6 2 8 2 3 3 3" xfId="20184"/>
    <cellStyle name="Normal 6 2 8 2 3 4" xfId="20185"/>
    <cellStyle name="Normal 6 2 8 2 3 5" xfId="20186"/>
    <cellStyle name="Normal 6 2 8 2 3 6" xfId="20187"/>
    <cellStyle name="Normal 6 2 8 2 3 7" xfId="20188"/>
    <cellStyle name="Normal 6 2 8 2 4" xfId="20189"/>
    <cellStyle name="Normal 6 2 8 2 4 2" xfId="20190"/>
    <cellStyle name="Normal 6 2 8 2 4 2 2" xfId="20191"/>
    <cellStyle name="Normal 6 2 8 2 4 2 2 2" xfId="20192"/>
    <cellStyle name="Normal 6 2 8 2 4 2 2 3" xfId="20193"/>
    <cellStyle name="Normal 6 2 8 2 4 2 3" xfId="20194"/>
    <cellStyle name="Normal 6 2 8 2 4 2 3 2" xfId="34853"/>
    <cellStyle name="Normal 6 2 8 2 4 2 4" xfId="20195"/>
    <cellStyle name="Normal 6 2 8 2 4 2 5" xfId="20196"/>
    <cellStyle name="Normal 6 2 8 2 4 3" xfId="20197"/>
    <cellStyle name="Normal 6 2 8 2 4 3 2" xfId="20198"/>
    <cellStyle name="Normal 6 2 8 2 4 3 3" xfId="20199"/>
    <cellStyle name="Normal 6 2 8 2 4 4" xfId="20200"/>
    <cellStyle name="Normal 6 2 8 2 4 4 2" xfId="33698"/>
    <cellStyle name="Normal 6 2 8 2 4 5" xfId="20201"/>
    <cellStyle name="Normal 6 2 8 2 4 6" xfId="20202"/>
    <cellStyle name="Normal 6 2 8 2 5" xfId="20203"/>
    <cellStyle name="Normal 6 2 8 2 5 2" xfId="20204"/>
    <cellStyle name="Normal 6 2 8 2 5 2 2" xfId="20205"/>
    <cellStyle name="Normal 6 2 8 2 5 2 2 2" xfId="20206"/>
    <cellStyle name="Normal 6 2 8 2 5 2 2 2 2" xfId="20207"/>
    <cellStyle name="Normal 6 2 8 2 5 2 2 2 3" xfId="20208"/>
    <cellStyle name="Normal 6 2 8 2 5 2 2 3" xfId="20209"/>
    <cellStyle name="Normal 6 2 8 2 5 2 2 4" xfId="20210"/>
    <cellStyle name="Normal 6 2 8 2 5 2 2 5" xfId="20211"/>
    <cellStyle name="Normal 6 2 8 2 5 2 3" xfId="20212"/>
    <cellStyle name="Normal 6 2 8 2 5 2 3 2" xfId="20213"/>
    <cellStyle name="Normal 6 2 8 2 5 2 3 2 2" xfId="20214"/>
    <cellStyle name="Normal 6 2 8 2 5 2 3 2 3" xfId="20215"/>
    <cellStyle name="Normal 6 2 8 2 5 2 3 3" xfId="20216"/>
    <cellStyle name="Normal 6 2 8 2 5 2 3 3 2" xfId="34352"/>
    <cellStyle name="Normal 6 2 8 2 5 2 3 4" xfId="20217"/>
    <cellStyle name="Normal 6 2 8 2 5 2 3 5" xfId="20218"/>
    <cellStyle name="Normal 6 2 8 2 5 2 4" xfId="20219"/>
    <cellStyle name="Normal 6 2 8 2 5 2 4 2" xfId="20220"/>
    <cellStyle name="Normal 6 2 8 2 5 2 4 3" xfId="20221"/>
    <cellStyle name="Normal 6 2 8 2 5 2 5" xfId="20222"/>
    <cellStyle name="Normal 6 2 8 2 5 2 5 2" xfId="33699"/>
    <cellStyle name="Normal 6 2 8 2 5 2 6" xfId="20223"/>
    <cellStyle name="Normal 6 2 8 2 5 2 7" xfId="20224"/>
    <cellStyle name="Normal 6 2 8 2 5 3" xfId="20225"/>
    <cellStyle name="Normal 6 2 8 2 5 3 2" xfId="20226"/>
    <cellStyle name="Normal 6 2 8 2 5 3 2 2" xfId="20227"/>
    <cellStyle name="Normal 6 2 8 2 5 3 2 3" xfId="20228"/>
    <cellStyle name="Normal 6 2 8 2 5 3 3" xfId="20229"/>
    <cellStyle name="Normal 6 2 8 2 5 3 4" xfId="20230"/>
    <cellStyle name="Normal 6 2 8 2 5 3 5" xfId="20231"/>
    <cellStyle name="Normal 6 2 8 2 5 4" xfId="20232"/>
    <cellStyle name="Normal 6 2 8 2 5 4 2" xfId="20233"/>
    <cellStyle name="Normal 6 2 8 2 5 4 3" xfId="20234"/>
    <cellStyle name="Normal 6 2 8 2 5 5" xfId="20235"/>
    <cellStyle name="Normal 6 2 8 2 5 6" xfId="20236"/>
    <cellStyle name="Normal 6 2 8 2 5 7" xfId="20237"/>
    <cellStyle name="Normal 6 2 8 2 6" xfId="20238"/>
    <cellStyle name="Normal 6 2 8 2 6 2" xfId="20239"/>
    <cellStyle name="Normal 6 2 8 2 6 2 2" xfId="20240"/>
    <cellStyle name="Normal 6 2 8 2 6 2 2 2" xfId="20241"/>
    <cellStyle name="Normal 6 2 8 2 6 2 2 2 2" xfId="20242"/>
    <cellStyle name="Normal 6 2 8 2 6 2 2 2 3" xfId="20243"/>
    <cellStyle name="Normal 6 2 8 2 6 2 2 3" xfId="20244"/>
    <cellStyle name="Normal 6 2 8 2 6 2 2 3 2" xfId="34612"/>
    <cellStyle name="Normal 6 2 8 2 6 2 2 4" xfId="20245"/>
    <cellStyle name="Normal 6 2 8 2 6 2 2 5" xfId="20246"/>
    <cellStyle name="Normal 6 2 8 2 6 2 3" xfId="20247"/>
    <cellStyle name="Normal 6 2 8 2 6 2 3 2" xfId="20248"/>
    <cellStyle name="Normal 6 2 8 2 6 2 3 3" xfId="20249"/>
    <cellStyle name="Normal 6 2 8 2 6 2 4" xfId="20250"/>
    <cellStyle name="Normal 6 2 8 2 6 2 4 2" xfId="33700"/>
    <cellStyle name="Normal 6 2 8 2 6 2 5" xfId="20251"/>
    <cellStyle name="Normal 6 2 8 2 6 2 6" xfId="20252"/>
    <cellStyle name="Normal 6 2 8 2 6 3" xfId="20253"/>
    <cellStyle name="Normal 6 2 8 2 6 3 2" xfId="20254"/>
    <cellStyle name="Normal 6 2 8 2 6 3 3" xfId="20255"/>
    <cellStyle name="Normal 6 2 8 2 6 4" xfId="20256"/>
    <cellStyle name="Normal 6 2 8 2 6 5" xfId="20257"/>
    <cellStyle name="Normal 6 2 8 2 6 6" xfId="20258"/>
    <cellStyle name="Normal 6 2 8 2 7" xfId="20259"/>
    <cellStyle name="Normal 6 2 8 2 7 2" xfId="20260"/>
    <cellStyle name="Normal 6 2 8 2 7 2 2" xfId="20261"/>
    <cellStyle name="Normal 6 2 8 2 7 2 3" xfId="20262"/>
    <cellStyle name="Normal 6 2 8 2 7 3" xfId="20263"/>
    <cellStyle name="Normal 6 2 8 2 7 3 2" xfId="34296"/>
    <cellStyle name="Normal 6 2 8 2 7 4" xfId="20264"/>
    <cellStyle name="Normal 6 2 8 2 7 5" xfId="20265"/>
    <cellStyle name="Normal 6 2 8 2 8" xfId="20266"/>
    <cellStyle name="Normal 6 2 8 2 8 2" xfId="20267"/>
    <cellStyle name="Normal 6 2 8 2 8 3" xfId="20268"/>
    <cellStyle name="Normal 6 2 8 2 9" xfId="20269"/>
    <cellStyle name="Normal 6 2 8 2 9 2" xfId="33690"/>
    <cellStyle name="Normal 6 2 8 3" xfId="20270"/>
    <cellStyle name="Normal 6 2 8 3 2" xfId="20271"/>
    <cellStyle name="Normal 6 2 8 3 2 2" xfId="20272"/>
    <cellStyle name="Normal 6 2 8 3 2 2 2" xfId="20273"/>
    <cellStyle name="Normal 6 2 8 3 2 2 2 2" xfId="20274"/>
    <cellStyle name="Normal 6 2 8 3 2 2 2 3" xfId="20275"/>
    <cellStyle name="Normal 6 2 8 3 2 2 3" xfId="20276"/>
    <cellStyle name="Normal 6 2 8 3 2 2 3 2" xfId="34353"/>
    <cellStyle name="Normal 6 2 8 3 2 2 4" xfId="20277"/>
    <cellStyle name="Normal 6 2 8 3 2 2 5" xfId="20278"/>
    <cellStyle name="Normal 6 2 8 3 2 3" xfId="20279"/>
    <cellStyle name="Normal 6 2 8 3 2 3 2" xfId="20280"/>
    <cellStyle name="Normal 6 2 8 3 2 3 3" xfId="20281"/>
    <cellStyle name="Normal 6 2 8 3 2 4" xfId="20282"/>
    <cellStyle name="Normal 6 2 8 3 2 4 2" xfId="33702"/>
    <cellStyle name="Normal 6 2 8 3 2 5" xfId="20283"/>
    <cellStyle name="Normal 6 2 8 3 2 6" xfId="20284"/>
    <cellStyle name="Normal 6 2 8 3 3" xfId="20285"/>
    <cellStyle name="Normal 6 2 8 3 3 2" xfId="20286"/>
    <cellStyle name="Normal 6 2 8 3 3 2 2" xfId="20287"/>
    <cellStyle name="Normal 6 2 8 3 3 2 3" xfId="20288"/>
    <cellStyle name="Normal 6 2 8 3 3 3" xfId="20289"/>
    <cellStyle name="Normal 6 2 8 3 3 3 2" xfId="34481"/>
    <cellStyle name="Normal 6 2 8 3 3 4" xfId="20290"/>
    <cellStyle name="Normal 6 2 8 3 3 5" xfId="20291"/>
    <cellStyle name="Normal 6 2 8 3 4" xfId="20292"/>
    <cellStyle name="Normal 6 2 8 3 4 2" xfId="20293"/>
    <cellStyle name="Normal 6 2 8 3 4 3" xfId="20294"/>
    <cellStyle name="Normal 6 2 8 3 5" xfId="20295"/>
    <cellStyle name="Normal 6 2 8 3 5 2" xfId="33701"/>
    <cellStyle name="Normal 6 2 8 3 6" xfId="20296"/>
    <cellStyle name="Normal 6 2 8 3 7" xfId="20297"/>
    <cellStyle name="Normal 6 2 8 4" xfId="20298"/>
    <cellStyle name="Normal 6 2 8 4 2" xfId="20299"/>
    <cellStyle name="Normal 6 2 8 4 2 2" xfId="20300"/>
    <cellStyle name="Normal 6 2 8 4 2 2 2" xfId="20301"/>
    <cellStyle name="Normal 6 2 8 4 2 2 2 2" xfId="20302"/>
    <cellStyle name="Normal 6 2 8 4 2 2 2 2 2" xfId="20303"/>
    <cellStyle name="Normal 6 2 8 4 2 2 2 2 3" xfId="20304"/>
    <cellStyle name="Normal 6 2 8 4 2 2 2 3" xfId="20305"/>
    <cellStyle name="Normal 6 2 8 4 2 2 2 4" xfId="20306"/>
    <cellStyle name="Normal 6 2 8 4 2 2 2 5" xfId="20307"/>
    <cellStyle name="Normal 6 2 8 4 2 2 3" xfId="20308"/>
    <cellStyle name="Normal 6 2 8 4 2 2 3 2" xfId="20309"/>
    <cellStyle name="Normal 6 2 8 4 2 2 3 2 2" xfId="20310"/>
    <cellStyle name="Normal 6 2 8 4 2 2 3 2 3" xfId="20311"/>
    <cellStyle name="Normal 6 2 8 4 2 2 3 3" xfId="20312"/>
    <cellStyle name="Normal 6 2 8 4 2 2 3 3 2" xfId="34613"/>
    <cellStyle name="Normal 6 2 8 4 2 2 3 4" xfId="20313"/>
    <cellStyle name="Normal 6 2 8 4 2 2 3 5" xfId="20314"/>
    <cellStyle name="Normal 6 2 8 4 2 2 4" xfId="20315"/>
    <cellStyle name="Normal 6 2 8 4 2 2 4 2" xfId="20316"/>
    <cellStyle name="Normal 6 2 8 4 2 2 4 3" xfId="20317"/>
    <cellStyle name="Normal 6 2 8 4 2 2 5" xfId="20318"/>
    <cellStyle name="Normal 6 2 8 4 2 2 5 2" xfId="33704"/>
    <cellStyle name="Normal 6 2 8 4 2 2 6" xfId="20319"/>
    <cellStyle name="Normal 6 2 8 4 2 2 7" xfId="20320"/>
    <cellStyle name="Normal 6 2 8 4 2 3" xfId="20321"/>
    <cellStyle name="Normal 6 2 8 4 2 3 2" xfId="20322"/>
    <cellStyle name="Normal 6 2 8 4 2 3 2 2" xfId="20323"/>
    <cellStyle name="Normal 6 2 8 4 2 3 2 3" xfId="20324"/>
    <cellStyle name="Normal 6 2 8 4 2 3 3" xfId="20325"/>
    <cellStyle name="Normal 6 2 8 4 2 3 4" xfId="20326"/>
    <cellStyle name="Normal 6 2 8 4 2 3 5" xfId="20327"/>
    <cellStyle name="Normal 6 2 8 4 2 4" xfId="20328"/>
    <cellStyle name="Normal 6 2 8 4 2 4 2" xfId="20329"/>
    <cellStyle name="Normal 6 2 8 4 2 4 3" xfId="20330"/>
    <cellStyle name="Normal 6 2 8 4 2 5" xfId="20331"/>
    <cellStyle name="Normal 6 2 8 4 2 6" xfId="20332"/>
    <cellStyle name="Normal 6 2 8 4 2 7" xfId="20333"/>
    <cellStyle name="Normal 6 2 8 4 3" xfId="20334"/>
    <cellStyle name="Normal 6 2 8 4 3 2" xfId="20335"/>
    <cellStyle name="Normal 6 2 8 4 3 2 2" xfId="20336"/>
    <cellStyle name="Normal 6 2 8 4 3 2 3" xfId="20337"/>
    <cellStyle name="Normal 6 2 8 4 3 3" xfId="20338"/>
    <cellStyle name="Normal 6 2 8 4 3 4" xfId="20339"/>
    <cellStyle name="Normal 6 2 8 4 3 5" xfId="20340"/>
    <cellStyle name="Normal 6 2 8 4 4" xfId="20341"/>
    <cellStyle name="Normal 6 2 8 4 4 2" xfId="20342"/>
    <cellStyle name="Normal 6 2 8 4 4 2 2" xfId="20343"/>
    <cellStyle name="Normal 6 2 8 4 4 2 2 2" xfId="20344"/>
    <cellStyle name="Normal 6 2 8 4 4 2 2 2 2" xfId="20345"/>
    <cellStyle name="Normal 6 2 8 4 4 2 2 2 3" xfId="20346"/>
    <cellStyle name="Normal 6 2 8 4 4 2 2 3" xfId="20347"/>
    <cellStyle name="Normal 6 2 8 4 4 2 2 3 2" xfId="34614"/>
    <cellStyle name="Normal 6 2 8 4 4 2 2 4" xfId="20348"/>
    <cellStyle name="Normal 6 2 8 4 4 2 2 5" xfId="20349"/>
    <cellStyle name="Normal 6 2 8 4 4 2 3" xfId="20350"/>
    <cellStyle name="Normal 6 2 8 4 4 2 3 2" xfId="20351"/>
    <cellStyle name="Normal 6 2 8 4 4 2 3 3" xfId="20352"/>
    <cellStyle name="Normal 6 2 8 4 4 2 4" xfId="20353"/>
    <cellStyle name="Normal 6 2 8 4 4 2 4 2" xfId="33705"/>
    <cellStyle name="Normal 6 2 8 4 4 2 5" xfId="20354"/>
    <cellStyle name="Normal 6 2 8 4 4 2 6" xfId="20355"/>
    <cellStyle name="Normal 6 2 8 4 4 3" xfId="20356"/>
    <cellStyle name="Normal 6 2 8 4 4 3 2" xfId="20357"/>
    <cellStyle name="Normal 6 2 8 4 4 3 3" xfId="20358"/>
    <cellStyle name="Normal 6 2 8 4 4 4" xfId="20359"/>
    <cellStyle name="Normal 6 2 8 4 4 5" xfId="20360"/>
    <cellStyle name="Normal 6 2 8 4 4 6" xfId="20361"/>
    <cellStyle name="Normal 6 2 8 4 5" xfId="20362"/>
    <cellStyle name="Normal 6 2 8 4 5 2" xfId="20363"/>
    <cellStyle name="Normal 6 2 8 4 5 2 2" xfId="20364"/>
    <cellStyle name="Normal 6 2 8 4 5 2 3" xfId="20365"/>
    <cellStyle name="Normal 6 2 8 4 5 3" xfId="20366"/>
    <cellStyle name="Normal 6 2 8 4 5 3 2" xfId="34615"/>
    <cellStyle name="Normal 6 2 8 4 5 4" xfId="20367"/>
    <cellStyle name="Normal 6 2 8 4 5 5" xfId="20368"/>
    <cellStyle name="Normal 6 2 8 4 6" xfId="20369"/>
    <cellStyle name="Normal 6 2 8 4 6 2" xfId="20370"/>
    <cellStyle name="Normal 6 2 8 4 6 3" xfId="20371"/>
    <cellStyle name="Normal 6 2 8 4 7" xfId="20372"/>
    <cellStyle name="Normal 6 2 8 4 7 2" xfId="33703"/>
    <cellStyle name="Normal 6 2 8 4 8" xfId="20373"/>
    <cellStyle name="Normal 6 2 8 4 9" xfId="20374"/>
    <cellStyle name="Normal 6 2 8 5" xfId="20375"/>
    <cellStyle name="Normal 6 2 8 5 2" xfId="20376"/>
    <cellStyle name="Normal 6 2 8 5 2 2" xfId="20377"/>
    <cellStyle name="Normal 6 2 8 5 2 3" xfId="20378"/>
    <cellStyle name="Normal 6 2 8 5 3" xfId="20379"/>
    <cellStyle name="Normal 6 2 8 5 4" xfId="20380"/>
    <cellStyle name="Normal 6 2 8 5 5" xfId="20381"/>
    <cellStyle name="Normal 6 2 8 6" xfId="20382"/>
    <cellStyle name="Normal 6 2 8 6 2" xfId="20383"/>
    <cellStyle name="Normal 6 2 8 6 2 2" xfId="20384"/>
    <cellStyle name="Normal 6 2 8 6 2 2 2" xfId="20385"/>
    <cellStyle name="Normal 6 2 8 6 2 2 2 2" xfId="20386"/>
    <cellStyle name="Normal 6 2 8 6 2 2 2 2 2" xfId="20387"/>
    <cellStyle name="Normal 6 2 8 6 2 2 2 2 3" xfId="20388"/>
    <cellStyle name="Normal 6 2 8 6 2 2 2 3" xfId="20389"/>
    <cellStyle name="Normal 6 2 8 6 2 2 2 3 2" xfId="34354"/>
    <cellStyle name="Normal 6 2 8 6 2 2 2 4" xfId="20390"/>
    <cellStyle name="Normal 6 2 8 6 2 2 2 5" xfId="20391"/>
    <cellStyle name="Normal 6 2 8 6 2 2 3" xfId="20392"/>
    <cellStyle name="Normal 6 2 8 6 2 2 3 2" xfId="20393"/>
    <cellStyle name="Normal 6 2 8 6 2 2 3 3" xfId="20394"/>
    <cellStyle name="Normal 6 2 8 6 2 2 4" xfId="20395"/>
    <cellStyle name="Normal 6 2 8 6 2 2 4 2" xfId="33707"/>
    <cellStyle name="Normal 6 2 8 6 2 2 5" xfId="20396"/>
    <cellStyle name="Normal 6 2 8 6 2 2 6" xfId="20397"/>
    <cellStyle name="Normal 6 2 8 6 2 3" xfId="20398"/>
    <cellStyle name="Normal 6 2 8 6 2 3 2" xfId="20399"/>
    <cellStyle name="Normal 6 2 8 6 2 3 3" xfId="20400"/>
    <cellStyle name="Normal 6 2 8 6 2 4" xfId="20401"/>
    <cellStyle name="Normal 6 2 8 6 2 5" xfId="20402"/>
    <cellStyle name="Normal 6 2 8 6 2 6" xfId="20403"/>
    <cellStyle name="Normal 6 2 8 6 3" xfId="20404"/>
    <cellStyle name="Normal 6 2 8 6 3 2" xfId="20405"/>
    <cellStyle name="Normal 6 2 8 6 3 2 2" xfId="20406"/>
    <cellStyle name="Normal 6 2 8 6 3 2 2 2" xfId="20407"/>
    <cellStyle name="Normal 6 2 8 6 3 2 2 3" xfId="20408"/>
    <cellStyle name="Normal 6 2 8 6 3 2 3" xfId="20409"/>
    <cellStyle name="Normal 6 2 8 6 3 2 3 2" xfId="34355"/>
    <cellStyle name="Normal 6 2 8 6 3 2 4" xfId="20410"/>
    <cellStyle name="Normal 6 2 8 6 3 2 5" xfId="20411"/>
    <cellStyle name="Normal 6 2 8 6 3 3" xfId="20412"/>
    <cellStyle name="Normal 6 2 8 6 3 3 2" xfId="20413"/>
    <cellStyle name="Normal 6 2 8 6 3 3 3" xfId="20414"/>
    <cellStyle name="Normal 6 2 8 6 3 4" xfId="20415"/>
    <cellStyle name="Normal 6 2 8 6 3 4 2" xfId="33708"/>
    <cellStyle name="Normal 6 2 8 6 3 5" xfId="20416"/>
    <cellStyle name="Normal 6 2 8 6 3 6" xfId="20417"/>
    <cellStyle name="Normal 6 2 8 6 4" xfId="20418"/>
    <cellStyle name="Normal 6 2 8 6 4 2" xfId="20419"/>
    <cellStyle name="Normal 6 2 8 6 4 2 2" xfId="20420"/>
    <cellStyle name="Normal 6 2 8 6 4 2 3" xfId="20421"/>
    <cellStyle name="Normal 6 2 8 6 4 3" xfId="20422"/>
    <cellStyle name="Normal 6 2 8 6 4 3 2" xfId="34356"/>
    <cellStyle name="Normal 6 2 8 6 4 4" xfId="20423"/>
    <cellStyle name="Normal 6 2 8 6 4 5" xfId="20424"/>
    <cellStyle name="Normal 6 2 8 6 5" xfId="20425"/>
    <cellStyle name="Normal 6 2 8 6 5 2" xfId="20426"/>
    <cellStyle name="Normal 6 2 8 6 5 3" xfId="20427"/>
    <cellStyle name="Normal 6 2 8 6 6" xfId="20428"/>
    <cellStyle name="Normal 6 2 8 6 6 2" xfId="33706"/>
    <cellStyle name="Normal 6 2 8 6 7" xfId="20429"/>
    <cellStyle name="Normal 6 2 8 6 8" xfId="20430"/>
    <cellStyle name="Normal 6 2 8 7" xfId="20431"/>
    <cellStyle name="Normal 6 2 8 7 2" xfId="20432"/>
    <cellStyle name="Normal 6 2 8 7 2 2" xfId="20433"/>
    <cellStyle name="Normal 6 2 8 7 2 2 2" xfId="20434"/>
    <cellStyle name="Normal 6 2 8 7 2 2 3" xfId="20435"/>
    <cellStyle name="Normal 6 2 8 7 2 3" xfId="20436"/>
    <cellStyle name="Normal 6 2 8 7 2 4" xfId="20437"/>
    <cellStyle name="Normal 6 2 8 7 2 5" xfId="20438"/>
    <cellStyle name="Normal 6 2 8 7 3" xfId="20439"/>
    <cellStyle name="Normal 6 2 8 7 3 2" xfId="20440"/>
    <cellStyle name="Normal 6 2 8 7 3 2 2" xfId="20441"/>
    <cellStyle name="Normal 6 2 8 7 3 2 3" xfId="20442"/>
    <cellStyle name="Normal 6 2 8 7 3 3" xfId="20443"/>
    <cellStyle name="Normal 6 2 8 7 3 3 2" xfId="34870"/>
    <cellStyle name="Normal 6 2 8 7 3 4" xfId="20444"/>
    <cellStyle name="Normal 6 2 8 7 3 5" xfId="20445"/>
    <cellStyle name="Normal 6 2 8 7 4" xfId="20446"/>
    <cellStyle name="Normal 6 2 8 7 4 2" xfId="20447"/>
    <cellStyle name="Normal 6 2 8 7 4 3" xfId="20448"/>
    <cellStyle name="Normal 6 2 8 7 5" xfId="20449"/>
    <cellStyle name="Normal 6 2 8 7 5 2" xfId="33709"/>
    <cellStyle name="Normal 6 2 8 7 6" xfId="20450"/>
    <cellStyle name="Normal 6 2 8 7 7" xfId="20451"/>
    <cellStyle name="Normal 6 2 8 8" xfId="20452"/>
    <cellStyle name="Normal 6 2 8 8 2" xfId="20453"/>
    <cellStyle name="Normal 6 2 8 8 2 2" xfId="20454"/>
    <cellStyle name="Normal 6 2 8 8 2 3" xfId="20455"/>
    <cellStyle name="Normal 6 2 8 8 3" xfId="20456"/>
    <cellStyle name="Normal 6 2 8 8 4" xfId="20457"/>
    <cellStyle name="Normal 6 2 8 8 5" xfId="20458"/>
    <cellStyle name="Normal 6 2 8 9" xfId="20459"/>
    <cellStyle name="Normal 6 2 8 9 2" xfId="20460"/>
    <cellStyle name="Normal 6 2 8 9 2 2" xfId="20461"/>
    <cellStyle name="Normal 6 2 8 9 2 3" xfId="20462"/>
    <cellStyle name="Normal 6 2 8 9 3" xfId="20463"/>
    <cellStyle name="Normal 6 2 8 9 3 2" xfId="34925"/>
    <cellStyle name="Normal 6 2 8 9 4" xfId="20464"/>
    <cellStyle name="Normal 6 2 8 9 5" xfId="20465"/>
    <cellStyle name="Normal 6 2 9" xfId="20466"/>
    <cellStyle name="Normal 6 2 9 10" xfId="20467"/>
    <cellStyle name="Normal 6 2 9 10 2" xfId="20468"/>
    <cellStyle name="Normal 6 2 9 10 3" xfId="20469"/>
    <cellStyle name="Normal 6 2 9 11" xfId="20470"/>
    <cellStyle name="Normal 6 2 9 11 2" xfId="33710"/>
    <cellStyle name="Normal 6 2 9 12" xfId="20471"/>
    <cellStyle name="Normal 6 2 9 13" xfId="20472"/>
    <cellStyle name="Normal 6 2 9 14" xfId="20473"/>
    <cellStyle name="Normal 6 2 9 2" xfId="20474"/>
    <cellStyle name="Normal 6 2 9 2 2" xfId="20475"/>
    <cellStyle name="Normal 6 2 9 2 2 2" xfId="20476"/>
    <cellStyle name="Normal 6 2 9 2 2 2 2" xfId="20477"/>
    <cellStyle name="Normal 6 2 9 2 2 2 2 2" xfId="20478"/>
    <cellStyle name="Normal 6 2 9 2 2 2 2 2 2" xfId="20479"/>
    <cellStyle name="Normal 6 2 9 2 2 2 2 2 3" xfId="20480"/>
    <cellStyle name="Normal 6 2 9 2 2 2 2 3" xfId="20481"/>
    <cellStyle name="Normal 6 2 9 2 2 2 2 4" xfId="20482"/>
    <cellStyle name="Normal 6 2 9 2 2 2 2 5" xfId="20483"/>
    <cellStyle name="Normal 6 2 9 2 2 2 3" xfId="20484"/>
    <cellStyle name="Normal 6 2 9 2 2 2 3 2" xfId="20485"/>
    <cellStyle name="Normal 6 2 9 2 2 2 3 2 2" xfId="20486"/>
    <cellStyle name="Normal 6 2 9 2 2 2 3 2 3" xfId="20487"/>
    <cellStyle name="Normal 6 2 9 2 2 2 3 3" xfId="20488"/>
    <cellStyle name="Normal 6 2 9 2 2 2 3 3 2" xfId="34924"/>
    <cellStyle name="Normal 6 2 9 2 2 2 3 4" xfId="20489"/>
    <cellStyle name="Normal 6 2 9 2 2 2 3 5" xfId="20490"/>
    <cellStyle name="Normal 6 2 9 2 2 2 4" xfId="20491"/>
    <cellStyle name="Normal 6 2 9 2 2 2 4 2" xfId="20492"/>
    <cellStyle name="Normal 6 2 9 2 2 2 4 3" xfId="20493"/>
    <cellStyle name="Normal 6 2 9 2 2 2 5" xfId="20494"/>
    <cellStyle name="Normal 6 2 9 2 2 2 5 2" xfId="33711"/>
    <cellStyle name="Normal 6 2 9 2 2 2 6" xfId="20495"/>
    <cellStyle name="Normal 6 2 9 2 2 2 7" xfId="20496"/>
    <cellStyle name="Normal 6 2 9 2 2 3" xfId="20497"/>
    <cellStyle name="Normal 6 2 9 2 2 3 2" xfId="20498"/>
    <cellStyle name="Normal 6 2 9 2 2 3 2 2" xfId="20499"/>
    <cellStyle name="Normal 6 2 9 2 2 3 2 3" xfId="20500"/>
    <cellStyle name="Normal 6 2 9 2 2 3 3" xfId="20501"/>
    <cellStyle name="Normal 6 2 9 2 2 3 4" xfId="20502"/>
    <cellStyle name="Normal 6 2 9 2 2 3 5" xfId="20503"/>
    <cellStyle name="Normal 6 2 9 2 2 4" xfId="20504"/>
    <cellStyle name="Normal 6 2 9 2 2 4 2" xfId="20505"/>
    <cellStyle name="Normal 6 2 9 2 2 4 3" xfId="20506"/>
    <cellStyle name="Normal 6 2 9 2 2 5" xfId="20507"/>
    <cellStyle name="Normal 6 2 9 2 2 6" xfId="20508"/>
    <cellStyle name="Normal 6 2 9 2 2 7" xfId="20509"/>
    <cellStyle name="Normal 6 2 9 2 3" xfId="20510"/>
    <cellStyle name="Normal 6 2 9 2 3 2" xfId="20511"/>
    <cellStyle name="Normal 6 2 9 2 3 2 2" xfId="20512"/>
    <cellStyle name="Normal 6 2 9 2 3 2 3" xfId="20513"/>
    <cellStyle name="Normal 6 2 9 2 3 3" xfId="20514"/>
    <cellStyle name="Normal 6 2 9 2 3 4" xfId="20515"/>
    <cellStyle name="Normal 6 2 9 2 3 5" xfId="20516"/>
    <cellStyle name="Normal 6 2 9 2 4" xfId="20517"/>
    <cellStyle name="Normal 6 2 9 2 4 2" xfId="20518"/>
    <cellStyle name="Normal 6 2 9 2 4 2 2" xfId="20519"/>
    <cellStyle name="Normal 6 2 9 2 4 2 2 2" xfId="20520"/>
    <cellStyle name="Normal 6 2 9 2 4 2 2 2 2" xfId="20521"/>
    <cellStyle name="Normal 6 2 9 2 4 2 2 2 3" xfId="20522"/>
    <cellStyle name="Normal 6 2 9 2 4 2 2 3" xfId="20523"/>
    <cellStyle name="Normal 6 2 9 2 4 2 2 3 2" xfId="34357"/>
    <cellStyle name="Normal 6 2 9 2 4 2 2 4" xfId="20524"/>
    <cellStyle name="Normal 6 2 9 2 4 2 2 5" xfId="20525"/>
    <cellStyle name="Normal 6 2 9 2 4 2 3" xfId="20526"/>
    <cellStyle name="Normal 6 2 9 2 4 2 3 2" xfId="20527"/>
    <cellStyle name="Normal 6 2 9 2 4 2 3 3" xfId="20528"/>
    <cellStyle name="Normal 6 2 9 2 4 2 4" xfId="20529"/>
    <cellStyle name="Normal 6 2 9 2 4 2 4 2" xfId="33712"/>
    <cellStyle name="Normal 6 2 9 2 4 2 5" xfId="20530"/>
    <cellStyle name="Normal 6 2 9 2 4 2 6" xfId="20531"/>
    <cellStyle name="Normal 6 2 9 2 4 3" xfId="20532"/>
    <cellStyle name="Normal 6 2 9 2 4 3 2" xfId="20533"/>
    <cellStyle name="Normal 6 2 9 2 4 3 3" xfId="20534"/>
    <cellStyle name="Normal 6 2 9 2 4 4" xfId="20535"/>
    <cellStyle name="Normal 6 2 9 2 4 5" xfId="20536"/>
    <cellStyle name="Normal 6 2 9 2 4 6" xfId="20537"/>
    <cellStyle name="Normal 6 2 9 2 5" xfId="20538"/>
    <cellStyle name="Normal 6 2 9 2 5 2" xfId="20539"/>
    <cellStyle name="Normal 6 2 9 2 5 2 2" xfId="20540"/>
    <cellStyle name="Normal 6 2 9 2 5 2 2 2" xfId="20541"/>
    <cellStyle name="Normal 6 2 9 2 5 2 2 3" xfId="20542"/>
    <cellStyle name="Normal 6 2 9 2 5 2 3" xfId="20543"/>
    <cellStyle name="Normal 6 2 9 2 5 2 3 2" xfId="34358"/>
    <cellStyle name="Normal 6 2 9 2 5 2 4" xfId="20544"/>
    <cellStyle name="Normal 6 2 9 2 5 2 5" xfId="20545"/>
    <cellStyle name="Normal 6 2 9 2 5 3" xfId="20546"/>
    <cellStyle name="Normal 6 2 9 2 5 3 2" xfId="20547"/>
    <cellStyle name="Normal 6 2 9 2 5 3 3" xfId="20548"/>
    <cellStyle name="Normal 6 2 9 2 5 4" xfId="20549"/>
    <cellStyle name="Normal 6 2 9 2 5 4 2" xfId="33713"/>
    <cellStyle name="Normal 6 2 9 2 5 5" xfId="20550"/>
    <cellStyle name="Normal 6 2 9 2 5 6" xfId="20551"/>
    <cellStyle name="Normal 6 2 9 2 6" xfId="20552"/>
    <cellStyle name="Normal 6 2 9 2 6 2" xfId="20553"/>
    <cellStyle name="Normal 6 2 9 2 6 3" xfId="20554"/>
    <cellStyle name="Normal 6 2 9 2 7" xfId="20555"/>
    <cellStyle name="Normal 6 2 9 2 8" xfId="20556"/>
    <cellStyle name="Normal 6 2 9 2 9" xfId="20557"/>
    <cellStyle name="Normal 6 2 9 3" xfId="20558"/>
    <cellStyle name="Normal 6 2 9 3 2" xfId="20559"/>
    <cellStyle name="Normal 6 2 9 3 2 2" xfId="20560"/>
    <cellStyle name="Normal 6 2 9 3 2 2 2" xfId="20561"/>
    <cellStyle name="Normal 6 2 9 3 2 2 3" xfId="20562"/>
    <cellStyle name="Normal 6 2 9 3 2 3" xfId="20563"/>
    <cellStyle name="Normal 6 2 9 3 2 4" xfId="20564"/>
    <cellStyle name="Normal 6 2 9 3 2 5" xfId="20565"/>
    <cellStyle name="Normal 6 2 9 3 3" xfId="20566"/>
    <cellStyle name="Normal 6 2 9 3 3 2" xfId="20567"/>
    <cellStyle name="Normal 6 2 9 3 3 2 2" xfId="20568"/>
    <cellStyle name="Normal 6 2 9 3 3 2 3" xfId="20569"/>
    <cellStyle name="Normal 6 2 9 3 3 3" xfId="20570"/>
    <cellStyle name="Normal 6 2 9 3 3 3 2" xfId="34359"/>
    <cellStyle name="Normal 6 2 9 3 3 4" xfId="20571"/>
    <cellStyle name="Normal 6 2 9 3 3 5" xfId="20572"/>
    <cellStyle name="Normal 6 2 9 3 4" xfId="20573"/>
    <cellStyle name="Normal 6 2 9 3 4 2" xfId="20574"/>
    <cellStyle name="Normal 6 2 9 3 4 3" xfId="20575"/>
    <cellStyle name="Normal 6 2 9 3 5" xfId="20576"/>
    <cellStyle name="Normal 6 2 9 3 5 2" xfId="33714"/>
    <cellStyle name="Normal 6 2 9 3 6" xfId="20577"/>
    <cellStyle name="Normal 6 2 9 3 7" xfId="20578"/>
    <cellStyle name="Normal 6 2 9 4" xfId="20579"/>
    <cellStyle name="Normal 6 2 9 4 2" xfId="20580"/>
    <cellStyle name="Normal 6 2 9 4 2 2" xfId="20581"/>
    <cellStyle name="Normal 6 2 9 4 2 3" xfId="20582"/>
    <cellStyle name="Normal 6 2 9 4 3" xfId="20583"/>
    <cellStyle name="Normal 6 2 9 4 4" xfId="20584"/>
    <cellStyle name="Normal 6 2 9 4 5" xfId="20585"/>
    <cellStyle name="Normal 6 2 9 5" xfId="20586"/>
    <cellStyle name="Normal 6 2 9 5 2" xfId="20587"/>
    <cellStyle name="Normal 6 2 9 5 2 2" xfId="20588"/>
    <cellStyle name="Normal 6 2 9 5 2 2 2" xfId="20589"/>
    <cellStyle name="Normal 6 2 9 5 2 2 2 2" xfId="20590"/>
    <cellStyle name="Normal 6 2 9 5 2 2 2 2 2" xfId="20591"/>
    <cellStyle name="Normal 6 2 9 5 2 2 2 2 3" xfId="20592"/>
    <cellStyle name="Normal 6 2 9 5 2 2 2 3" xfId="20593"/>
    <cellStyle name="Normal 6 2 9 5 2 2 2 3 2" xfId="34360"/>
    <cellStyle name="Normal 6 2 9 5 2 2 2 4" xfId="20594"/>
    <cellStyle name="Normal 6 2 9 5 2 2 2 5" xfId="20595"/>
    <cellStyle name="Normal 6 2 9 5 2 2 3" xfId="20596"/>
    <cellStyle name="Normal 6 2 9 5 2 2 3 2" xfId="20597"/>
    <cellStyle name="Normal 6 2 9 5 2 2 3 3" xfId="20598"/>
    <cellStyle name="Normal 6 2 9 5 2 2 4" xfId="20599"/>
    <cellStyle name="Normal 6 2 9 5 2 2 4 2" xfId="33716"/>
    <cellStyle name="Normal 6 2 9 5 2 2 5" xfId="20600"/>
    <cellStyle name="Normal 6 2 9 5 2 2 6" xfId="20601"/>
    <cellStyle name="Normal 6 2 9 5 2 3" xfId="20602"/>
    <cellStyle name="Normal 6 2 9 5 2 3 2" xfId="20603"/>
    <cellStyle name="Normal 6 2 9 5 2 3 3" xfId="20604"/>
    <cellStyle name="Normal 6 2 9 5 2 4" xfId="20605"/>
    <cellStyle name="Normal 6 2 9 5 2 5" xfId="20606"/>
    <cellStyle name="Normal 6 2 9 5 2 6" xfId="20607"/>
    <cellStyle name="Normal 6 2 9 5 3" xfId="20608"/>
    <cellStyle name="Normal 6 2 9 5 3 2" xfId="20609"/>
    <cellStyle name="Normal 6 2 9 5 3 2 2" xfId="20610"/>
    <cellStyle name="Normal 6 2 9 5 3 2 2 2" xfId="20611"/>
    <cellStyle name="Normal 6 2 9 5 3 2 2 3" xfId="20612"/>
    <cellStyle name="Normal 6 2 9 5 3 2 3" xfId="20613"/>
    <cellStyle name="Normal 6 2 9 5 3 2 3 2" xfId="34361"/>
    <cellStyle name="Normal 6 2 9 5 3 2 4" xfId="20614"/>
    <cellStyle name="Normal 6 2 9 5 3 2 5" xfId="20615"/>
    <cellStyle name="Normal 6 2 9 5 3 3" xfId="20616"/>
    <cellStyle name="Normal 6 2 9 5 3 3 2" xfId="20617"/>
    <cellStyle name="Normal 6 2 9 5 3 3 3" xfId="20618"/>
    <cellStyle name="Normal 6 2 9 5 3 4" xfId="20619"/>
    <cellStyle name="Normal 6 2 9 5 3 4 2" xfId="33717"/>
    <cellStyle name="Normal 6 2 9 5 3 5" xfId="20620"/>
    <cellStyle name="Normal 6 2 9 5 3 6" xfId="20621"/>
    <cellStyle name="Normal 6 2 9 5 4" xfId="20622"/>
    <cellStyle name="Normal 6 2 9 5 4 2" xfId="20623"/>
    <cellStyle name="Normal 6 2 9 5 4 2 2" xfId="20624"/>
    <cellStyle name="Normal 6 2 9 5 4 2 3" xfId="20625"/>
    <cellStyle name="Normal 6 2 9 5 4 3" xfId="20626"/>
    <cellStyle name="Normal 6 2 9 5 4 3 2" xfId="34923"/>
    <cellStyle name="Normal 6 2 9 5 4 4" xfId="20627"/>
    <cellStyle name="Normal 6 2 9 5 4 5" xfId="20628"/>
    <cellStyle name="Normal 6 2 9 5 5" xfId="20629"/>
    <cellStyle name="Normal 6 2 9 5 5 2" xfId="20630"/>
    <cellStyle name="Normal 6 2 9 5 5 3" xfId="20631"/>
    <cellStyle name="Normal 6 2 9 5 6" xfId="20632"/>
    <cellStyle name="Normal 6 2 9 5 6 2" xfId="33715"/>
    <cellStyle name="Normal 6 2 9 5 7" xfId="20633"/>
    <cellStyle name="Normal 6 2 9 5 8" xfId="20634"/>
    <cellStyle name="Normal 6 2 9 6" xfId="20635"/>
    <cellStyle name="Normal 6 2 9 6 2" xfId="20636"/>
    <cellStyle name="Normal 6 2 9 6 2 2" xfId="20637"/>
    <cellStyle name="Normal 6 2 9 6 2 2 2" xfId="20638"/>
    <cellStyle name="Normal 6 2 9 6 2 2 3" xfId="20639"/>
    <cellStyle name="Normal 6 2 9 6 2 3" xfId="20640"/>
    <cellStyle name="Normal 6 2 9 6 2 4" xfId="20641"/>
    <cellStyle name="Normal 6 2 9 6 2 5" xfId="20642"/>
    <cellStyle name="Normal 6 2 9 6 3" xfId="20643"/>
    <cellStyle name="Normal 6 2 9 6 3 2" xfId="20644"/>
    <cellStyle name="Normal 6 2 9 6 3 2 2" xfId="20645"/>
    <cellStyle name="Normal 6 2 9 6 3 2 3" xfId="20646"/>
    <cellStyle name="Normal 6 2 9 6 3 3" xfId="20647"/>
    <cellStyle name="Normal 6 2 9 6 3 3 2" xfId="34616"/>
    <cellStyle name="Normal 6 2 9 6 3 4" xfId="20648"/>
    <cellStyle name="Normal 6 2 9 6 3 5" xfId="20649"/>
    <cellStyle name="Normal 6 2 9 6 4" xfId="20650"/>
    <cellStyle name="Normal 6 2 9 6 4 2" xfId="20651"/>
    <cellStyle name="Normal 6 2 9 6 4 3" xfId="20652"/>
    <cellStyle name="Normal 6 2 9 6 5" xfId="20653"/>
    <cellStyle name="Normal 6 2 9 6 5 2" xfId="33718"/>
    <cellStyle name="Normal 6 2 9 6 6" xfId="20654"/>
    <cellStyle name="Normal 6 2 9 6 7" xfId="20655"/>
    <cellStyle name="Normal 6 2 9 7" xfId="20656"/>
    <cellStyle name="Normal 6 2 9 7 2" xfId="20657"/>
    <cellStyle name="Normal 6 2 9 7 2 2" xfId="20658"/>
    <cellStyle name="Normal 6 2 9 7 2 3" xfId="20659"/>
    <cellStyle name="Normal 6 2 9 7 3" xfId="20660"/>
    <cellStyle name="Normal 6 2 9 7 4" xfId="20661"/>
    <cellStyle name="Normal 6 2 9 7 5" xfId="20662"/>
    <cellStyle name="Normal 6 2 9 8" xfId="20663"/>
    <cellStyle name="Normal 6 2 9 8 2" xfId="20664"/>
    <cellStyle name="Normal 6 2 9 8 2 2" xfId="20665"/>
    <cellStyle name="Normal 6 2 9 8 2 3" xfId="20666"/>
    <cellStyle name="Normal 6 2 9 8 3" xfId="20667"/>
    <cellStyle name="Normal 6 2 9 8 3 2" xfId="34617"/>
    <cellStyle name="Normal 6 2 9 8 4" xfId="20668"/>
    <cellStyle name="Normal 6 2 9 8 5" xfId="20669"/>
    <cellStyle name="Normal 6 2 9 9" xfId="20670"/>
    <cellStyle name="Normal 6 2 9 9 2" xfId="20671"/>
    <cellStyle name="Normal 6 2 9 9 2 2" xfId="20672"/>
    <cellStyle name="Normal 6 2 9 9 2 3" xfId="20673"/>
    <cellStyle name="Normal 6 2 9 9 3" xfId="20674"/>
    <cellStyle name="Normal 6 2 9 9 3 2" xfId="35158"/>
    <cellStyle name="Normal 6 2 9 9 4" xfId="20675"/>
    <cellStyle name="Normal 6 2 9 9 5" xfId="20676"/>
    <cellStyle name="Normal 6 20" xfId="20677"/>
    <cellStyle name="Normal 6 20 2" xfId="20678"/>
    <cellStyle name="Normal 6 20 3" xfId="20679"/>
    <cellStyle name="Normal 6 21" xfId="20680"/>
    <cellStyle name="Normal 6 21 2" xfId="32701"/>
    <cellStyle name="Normal 6 22" xfId="20681"/>
    <cellStyle name="Normal 6 3" xfId="20682"/>
    <cellStyle name="Normal 6 3 10" xfId="20683"/>
    <cellStyle name="Normal 6 3 10 2" xfId="20684"/>
    <cellStyle name="Normal 6 3 10 2 2" xfId="20685"/>
    <cellStyle name="Normal 6 3 10 2 2 2" xfId="20686"/>
    <cellStyle name="Normal 6 3 10 2 2 3" xfId="20687"/>
    <cellStyle name="Normal 6 3 10 2 3" xfId="20688"/>
    <cellStyle name="Normal 6 3 10 2 3 2" xfId="35159"/>
    <cellStyle name="Normal 6 3 10 2 4" xfId="20689"/>
    <cellStyle name="Normal 6 3 10 2 5" xfId="20690"/>
    <cellStyle name="Normal 6 3 10 3" xfId="20691"/>
    <cellStyle name="Normal 6 3 10 3 2" xfId="20692"/>
    <cellStyle name="Normal 6 3 10 3 3" xfId="20693"/>
    <cellStyle name="Normal 6 3 10 4" xfId="20694"/>
    <cellStyle name="Normal 6 3 10 5" xfId="20695"/>
    <cellStyle name="Normal 6 3 10 6" xfId="20696"/>
    <cellStyle name="Normal 6 3 10 7" xfId="20697"/>
    <cellStyle name="Normal 6 3 11" xfId="20698"/>
    <cellStyle name="Normal 6 3 11 2" xfId="20699"/>
    <cellStyle name="Normal 6 3 11 2 2" xfId="20700"/>
    <cellStyle name="Normal 6 3 11 2 3" xfId="20701"/>
    <cellStyle name="Normal 6 3 11 3" xfId="20702"/>
    <cellStyle name="Normal 6 3 11 3 2" xfId="35236"/>
    <cellStyle name="Normal 6 3 11 4" xfId="20703"/>
    <cellStyle name="Normal 6 3 11 5" xfId="20704"/>
    <cellStyle name="Normal 6 3 11 6" xfId="20705"/>
    <cellStyle name="Normal 6 3 12" xfId="20706"/>
    <cellStyle name="Normal 6 3 12 2" xfId="20707"/>
    <cellStyle name="Normal 6 3 12 2 2" xfId="20708"/>
    <cellStyle name="Normal 6 3 12 2 3" xfId="20709"/>
    <cellStyle name="Normal 6 3 12 3" xfId="20710"/>
    <cellStyle name="Normal 6 3 12 3 2" xfId="35237"/>
    <cellStyle name="Normal 6 3 12 4" xfId="20711"/>
    <cellStyle name="Normal 6 3 12 5" xfId="20712"/>
    <cellStyle name="Normal 6 3 12 6" xfId="20713"/>
    <cellStyle name="Normal 6 3 13" xfId="20714"/>
    <cellStyle name="Normal 6 3 13 2" xfId="20715"/>
    <cellStyle name="Normal 6 3 13 2 2" xfId="20716"/>
    <cellStyle name="Normal 6 3 13 2 3" xfId="20717"/>
    <cellStyle name="Normal 6 3 13 3" xfId="20718"/>
    <cellStyle name="Normal 6 3 13 3 2" xfId="35160"/>
    <cellStyle name="Normal 6 3 13 4" xfId="20719"/>
    <cellStyle name="Normal 6 3 13 5" xfId="20720"/>
    <cellStyle name="Normal 6 3 13 6" xfId="20721"/>
    <cellStyle name="Normal 6 3 14" xfId="20722"/>
    <cellStyle name="Normal 6 3 14 2" xfId="20723"/>
    <cellStyle name="Normal 6 3 14 3" xfId="20724"/>
    <cellStyle name="Normal 6 3 14 4" xfId="20725"/>
    <cellStyle name="Normal 6 3 15" xfId="20726"/>
    <cellStyle name="Normal 6 3 15 2" xfId="32763"/>
    <cellStyle name="Normal 6 3 16" xfId="20727"/>
    <cellStyle name="Normal 6 3 16 2" xfId="20728"/>
    <cellStyle name="Normal 6 3 17" xfId="20729"/>
    <cellStyle name="Normal 6 3 2" xfId="20730"/>
    <cellStyle name="Normal 6 3 2 10" xfId="20731"/>
    <cellStyle name="Normal 6 3 2 11" xfId="20732"/>
    <cellStyle name="Normal 6 3 2 2" xfId="20733"/>
    <cellStyle name="Normal 6 3 2 2 2" xfId="20734"/>
    <cellStyle name="Normal 6 3 2 2 2 2" xfId="20735"/>
    <cellStyle name="Normal 6 3 2 2 2 2 2" xfId="20736"/>
    <cellStyle name="Normal 6 3 2 2 2 2 3" xfId="20737"/>
    <cellStyle name="Normal 6 3 2 2 2 3" xfId="20738"/>
    <cellStyle name="Normal 6 3 2 2 2 3 2" xfId="34362"/>
    <cellStyle name="Normal 6 3 2 2 2 4" xfId="20739"/>
    <cellStyle name="Normal 6 3 2 2 2 5" xfId="20740"/>
    <cellStyle name="Normal 6 3 2 2 3" xfId="20741"/>
    <cellStyle name="Normal 6 3 2 2 3 2" xfId="20742"/>
    <cellStyle name="Normal 6 3 2 2 3 2 2" xfId="20743"/>
    <cellStyle name="Normal 6 3 2 2 3 2 3" xfId="20744"/>
    <cellStyle name="Normal 6 3 2 2 3 3" xfId="20745"/>
    <cellStyle name="Normal 6 3 2 2 3 3 2" xfId="35238"/>
    <cellStyle name="Normal 6 3 2 2 3 4" xfId="20746"/>
    <cellStyle name="Normal 6 3 2 2 3 5" xfId="20747"/>
    <cellStyle name="Normal 6 3 2 2 4" xfId="20748"/>
    <cellStyle name="Normal 6 3 2 2 4 2" xfId="20749"/>
    <cellStyle name="Normal 6 3 2 2 4 3" xfId="20750"/>
    <cellStyle name="Normal 6 3 2 2 5" xfId="20751"/>
    <cellStyle name="Normal 6 3 2 2 5 2" xfId="33719"/>
    <cellStyle name="Normal 6 3 2 2 6" xfId="20752"/>
    <cellStyle name="Normal 6 3 2 2 7" xfId="20753"/>
    <cellStyle name="Normal 6 3 2 2 8" xfId="20754"/>
    <cellStyle name="Normal 6 3 2 3" xfId="20755"/>
    <cellStyle name="Normal 6 3 2 3 2" xfId="20756"/>
    <cellStyle name="Normal 6 3 2 3 2 2" xfId="20757"/>
    <cellStyle name="Normal 6 3 2 3 2 2 2" xfId="20758"/>
    <cellStyle name="Normal 6 3 2 3 2 2 3" xfId="20759"/>
    <cellStyle name="Normal 6 3 2 3 2 3" xfId="20760"/>
    <cellStyle name="Normal 6 3 2 3 2 3 2" xfId="34830"/>
    <cellStyle name="Normal 6 3 2 3 2 4" xfId="20761"/>
    <cellStyle name="Normal 6 3 2 3 2 5" xfId="20762"/>
    <cellStyle name="Normal 6 3 2 3 3" xfId="20763"/>
    <cellStyle name="Normal 6 3 2 3 3 2" xfId="20764"/>
    <cellStyle name="Normal 6 3 2 3 3 2 2" xfId="20765"/>
    <cellStyle name="Normal 6 3 2 3 3 2 3" xfId="20766"/>
    <cellStyle name="Normal 6 3 2 3 3 3" xfId="20767"/>
    <cellStyle name="Normal 6 3 2 3 3 3 2" xfId="35248"/>
    <cellStyle name="Normal 6 3 2 3 3 4" xfId="20768"/>
    <cellStyle name="Normal 6 3 2 3 3 5" xfId="20769"/>
    <cellStyle name="Normal 6 3 2 3 4" xfId="20770"/>
    <cellStyle name="Normal 6 3 2 3 4 2" xfId="20771"/>
    <cellStyle name="Normal 6 3 2 3 4 3" xfId="20772"/>
    <cellStyle name="Normal 6 3 2 3 5" xfId="20773"/>
    <cellStyle name="Normal 6 3 2 3 5 2" xfId="33720"/>
    <cellStyle name="Normal 6 3 2 3 6" xfId="20774"/>
    <cellStyle name="Normal 6 3 2 3 7" xfId="20775"/>
    <cellStyle name="Normal 6 3 2 3 8" xfId="20776"/>
    <cellStyle name="Normal 6 3 2 4" xfId="20777"/>
    <cellStyle name="Normal 6 3 2 4 2" xfId="20778"/>
    <cellStyle name="Normal 6 3 2 4 2 2" xfId="20779"/>
    <cellStyle name="Normal 6 3 2 4 2 2 2" xfId="20780"/>
    <cellStyle name="Normal 6 3 2 4 2 2 3" xfId="20781"/>
    <cellStyle name="Normal 6 3 2 4 2 3" xfId="20782"/>
    <cellStyle name="Normal 6 3 2 4 2 3 2" xfId="34995"/>
    <cellStyle name="Normal 6 3 2 4 2 4" xfId="20783"/>
    <cellStyle name="Normal 6 3 2 4 2 5" xfId="20784"/>
    <cellStyle name="Normal 6 3 2 4 3" xfId="20785"/>
    <cellStyle name="Normal 6 3 2 4 3 2" xfId="20786"/>
    <cellStyle name="Normal 6 3 2 4 3 2 2" xfId="20787"/>
    <cellStyle name="Normal 6 3 2 4 3 2 3" xfId="20788"/>
    <cellStyle name="Normal 6 3 2 4 3 3" xfId="20789"/>
    <cellStyle name="Normal 6 3 2 4 3 3 2" xfId="34363"/>
    <cellStyle name="Normal 6 3 2 4 3 4" xfId="20790"/>
    <cellStyle name="Normal 6 3 2 4 3 5" xfId="20791"/>
    <cellStyle name="Normal 6 3 2 4 4" xfId="20792"/>
    <cellStyle name="Normal 6 3 2 4 4 2" xfId="20793"/>
    <cellStyle name="Normal 6 3 2 4 4 3" xfId="20794"/>
    <cellStyle name="Normal 6 3 2 4 5" xfId="20795"/>
    <cellStyle name="Normal 6 3 2 4 5 2" xfId="33983"/>
    <cellStyle name="Normal 6 3 2 4 6" xfId="20796"/>
    <cellStyle name="Normal 6 3 2 4 7" xfId="20797"/>
    <cellStyle name="Normal 6 3 2 4 8" xfId="20798"/>
    <cellStyle name="Normal 6 3 2 5" xfId="20799"/>
    <cellStyle name="Normal 6 3 2 5 2" xfId="20800"/>
    <cellStyle name="Normal 6 3 2 5 2 2" xfId="20801"/>
    <cellStyle name="Normal 6 3 2 5 2 2 2" xfId="20802"/>
    <cellStyle name="Normal 6 3 2 5 2 2 3" xfId="20803"/>
    <cellStyle name="Normal 6 3 2 5 2 3" xfId="20804"/>
    <cellStyle name="Normal 6 3 2 5 2 3 2" xfId="35161"/>
    <cellStyle name="Normal 6 3 2 5 2 4" xfId="20805"/>
    <cellStyle name="Normal 6 3 2 5 2 5" xfId="20806"/>
    <cellStyle name="Normal 6 3 2 5 3" xfId="20807"/>
    <cellStyle name="Normal 6 3 2 5 3 2" xfId="20808"/>
    <cellStyle name="Normal 6 3 2 5 3 3" xfId="20809"/>
    <cellStyle name="Normal 6 3 2 5 4" xfId="20810"/>
    <cellStyle name="Normal 6 3 2 5 4 2" xfId="34034"/>
    <cellStyle name="Normal 6 3 2 5 5" xfId="20811"/>
    <cellStyle name="Normal 6 3 2 5 6" xfId="20812"/>
    <cellStyle name="Normal 6 3 2 5 7" xfId="20813"/>
    <cellStyle name="Normal 6 3 2 6" xfId="20814"/>
    <cellStyle name="Normal 6 3 2 6 2" xfId="20815"/>
    <cellStyle name="Normal 6 3 2 6 2 2" xfId="20816"/>
    <cellStyle name="Normal 6 3 2 6 2 3" xfId="20817"/>
    <cellStyle name="Normal 6 3 2 6 3" xfId="20818"/>
    <cellStyle name="Normal 6 3 2 6 3 2" xfId="35303"/>
    <cellStyle name="Normal 6 3 2 6 4" xfId="20819"/>
    <cellStyle name="Normal 6 3 2 6 5" xfId="20820"/>
    <cellStyle name="Normal 6 3 2 6 6" xfId="20821"/>
    <cellStyle name="Normal 6 3 2 7" xfId="20822"/>
    <cellStyle name="Normal 6 3 2 7 2" xfId="20823"/>
    <cellStyle name="Normal 6 3 2 7 3" xfId="20824"/>
    <cellStyle name="Normal 6 3 2 8" xfId="20825"/>
    <cellStyle name="Normal 6 3 2 8 2" xfId="32764"/>
    <cellStyle name="Normal 6 3 2 9" xfId="20826"/>
    <cellStyle name="Normal 6 3 3" xfId="20827"/>
    <cellStyle name="Normal 6 3 3 10" xfId="20828"/>
    <cellStyle name="Normal 6 3 3 11" xfId="20829"/>
    <cellStyle name="Normal 6 3 3 2" xfId="20830"/>
    <cellStyle name="Normal 6 3 3 2 2" xfId="20831"/>
    <cellStyle name="Normal 6 3 3 2 2 2" xfId="20832"/>
    <cellStyle name="Normal 6 3 3 2 2 2 2" xfId="20833"/>
    <cellStyle name="Normal 6 3 3 2 2 2 3" xfId="20834"/>
    <cellStyle name="Normal 6 3 3 2 2 3" xfId="20835"/>
    <cellStyle name="Normal 6 3 3 2 2 3 2" xfId="34996"/>
    <cellStyle name="Normal 6 3 3 2 2 4" xfId="20836"/>
    <cellStyle name="Normal 6 3 3 2 2 5" xfId="20837"/>
    <cellStyle name="Normal 6 3 3 2 3" xfId="20838"/>
    <cellStyle name="Normal 6 3 3 2 3 2" xfId="20839"/>
    <cellStyle name="Normal 6 3 3 2 3 2 2" xfId="20840"/>
    <cellStyle name="Normal 6 3 3 2 3 2 3" xfId="20841"/>
    <cellStyle name="Normal 6 3 3 2 3 3" xfId="20842"/>
    <cellStyle name="Normal 6 3 3 2 3 3 2" xfId="34224"/>
    <cellStyle name="Normal 6 3 3 2 3 4" xfId="20843"/>
    <cellStyle name="Normal 6 3 3 2 3 5" xfId="20844"/>
    <cellStyle name="Normal 6 3 3 2 4" xfId="20845"/>
    <cellStyle name="Normal 6 3 3 2 4 2" xfId="20846"/>
    <cellStyle name="Normal 6 3 3 2 4 3" xfId="20847"/>
    <cellStyle name="Normal 6 3 3 2 5" xfId="20848"/>
    <cellStyle name="Normal 6 3 3 2 5 2" xfId="33984"/>
    <cellStyle name="Normal 6 3 3 2 6" xfId="20849"/>
    <cellStyle name="Normal 6 3 3 2 7" xfId="20850"/>
    <cellStyle name="Normal 6 3 3 2 8" xfId="20851"/>
    <cellStyle name="Normal 6 3 3 3" xfId="20852"/>
    <cellStyle name="Normal 6 3 3 3 2" xfId="20853"/>
    <cellStyle name="Normal 6 3 3 3 2 2" xfId="20854"/>
    <cellStyle name="Normal 6 3 3 3 2 2 2" xfId="20855"/>
    <cellStyle name="Normal 6 3 3 3 2 2 3" xfId="20856"/>
    <cellStyle name="Normal 6 3 3 3 2 3" xfId="20857"/>
    <cellStyle name="Normal 6 3 3 3 2 3 2" xfId="35162"/>
    <cellStyle name="Normal 6 3 3 3 2 4" xfId="20858"/>
    <cellStyle name="Normal 6 3 3 3 2 5" xfId="20859"/>
    <cellStyle name="Normal 6 3 3 3 3" xfId="20860"/>
    <cellStyle name="Normal 6 3 3 3 3 2" xfId="20861"/>
    <cellStyle name="Normal 6 3 3 3 3 3" xfId="20862"/>
    <cellStyle name="Normal 6 3 3 3 4" xfId="20863"/>
    <cellStyle name="Normal 6 3 3 3 4 2" xfId="34093"/>
    <cellStyle name="Normal 6 3 3 3 5" xfId="20864"/>
    <cellStyle name="Normal 6 3 3 3 6" xfId="20865"/>
    <cellStyle name="Normal 6 3 3 3 7" xfId="20866"/>
    <cellStyle name="Normal 6 3 3 4" xfId="20867"/>
    <cellStyle name="Normal 6 3 3 4 2" xfId="20868"/>
    <cellStyle name="Normal 6 3 3 4 2 2" xfId="20869"/>
    <cellStyle name="Normal 6 3 3 4 2 3" xfId="20870"/>
    <cellStyle name="Normal 6 3 3 4 3" xfId="20871"/>
    <cellStyle name="Normal 6 3 3 4 3 2" xfId="35266"/>
    <cellStyle name="Normal 6 3 3 4 4" xfId="20872"/>
    <cellStyle name="Normal 6 3 3 4 5" xfId="20873"/>
    <cellStyle name="Normal 6 3 3 4 6" xfId="20874"/>
    <cellStyle name="Normal 6 3 3 5" xfId="20875"/>
    <cellStyle name="Normal 6 3 3 5 2" xfId="20876"/>
    <cellStyle name="Normal 6 3 3 5 2 2" xfId="20877"/>
    <cellStyle name="Normal 6 3 3 5 2 3" xfId="20878"/>
    <cellStyle name="Normal 6 3 3 5 3" xfId="20879"/>
    <cellStyle name="Normal 6 3 3 5 3 2" xfId="35322"/>
    <cellStyle name="Normal 6 3 3 5 4" xfId="20880"/>
    <cellStyle name="Normal 6 3 3 5 5" xfId="20881"/>
    <cellStyle name="Normal 6 3 3 5 6" xfId="20882"/>
    <cellStyle name="Normal 6 3 3 6" xfId="20883"/>
    <cellStyle name="Normal 6 3 3 6 2" xfId="20884"/>
    <cellStyle name="Normal 6 3 3 6 2 2" xfId="20885"/>
    <cellStyle name="Normal 6 3 3 6 2 3" xfId="20886"/>
    <cellStyle name="Normal 6 3 3 6 3" xfId="20887"/>
    <cellStyle name="Normal 6 3 3 6 3 2" xfId="35163"/>
    <cellStyle name="Normal 6 3 3 6 4" xfId="20888"/>
    <cellStyle name="Normal 6 3 3 6 5" xfId="20889"/>
    <cellStyle name="Normal 6 3 3 6 6" xfId="20890"/>
    <cellStyle name="Normal 6 3 3 7" xfId="20891"/>
    <cellStyle name="Normal 6 3 3 7 2" xfId="20892"/>
    <cellStyle name="Normal 6 3 3 7 3" xfId="20893"/>
    <cellStyle name="Normal 6 3 3 8" xfId="20894"/>
    <cellStyle name="Normal 6 3 3 8 2" xfId="33721"/>
    <cellStyle name="Normal 6 3 3 9" xfId="20895"/>
    <cellStyle name="Normal 6 3 4" xfId="20896"/>
    <cellStyle name="Normal 6 3 4 10" xfId="20897"/>
    <cellStyle name="Normal 6 3 4 11" xfId="20898"/>
    <cellStyle name="Normal 6 3 4 2" xfId="20899"/>
    <cellStyle name="Normal 6 3 4 2 2" xfId="20900"/>
    <cellStyle name="Normal 6 3 4 2 2 2" xfId="20901"/>
    <cellStyle name="Normal 6 3 4 2 2 3" xfId="20902"/>
    <cellStyle name="Normal 6 3 4 2 3" xfId="20903"/>
    <cellStyle name="Normal 6 3 4 2 3 2" xfId="34997"/>
    <cellStyle name="Normal 6 3 4 2 4" xfId="20904"/>
    <cellStyle name="Normal 6 3 4 2 5" xfId="20905"/>
    <cellStyle name="Normal 6 3 4 2 6" xfId="20906"/>
    <cellStyle name="Normal 6 3 4 3" xfId="20907"/>
    <cellStyle name="Normal 6 3 4 3 2" xfId="20908"/>
    <cellStyle name="Normal 6 3 4 3 2 2" xfId="20909"/>
    <cellStyle name="Normal 6 3 4 3 2 2 2" xfId="20910"/>
    <cellStyle name="Normal 6 3 4 3 2 2 3" xfId="20911"/>
    <cellStyle name="Normal 6 3 4 3 2 3" xfId="20912"/>
    <cellStyle name="Normal 6 3 4 3 2 3 2" xfId="35264"/>
    <cellStyle name="Normal 6 3 4 3 2 4" xfId="20913"/>
    <cellStyle name="Normal 6 3 4 3 2 5" xfId="20914"/>
    <cellStyle name="Normal 6 3 4 3 3" xfId="20915"/>
    <cellStyle name="Normal 6 3 4 3 3 2" xfId="20916"/>
    <cellStyle name="Normal 6 3 4 3 3 3" xfId="20917"/>
    <cellStyle name="Normal 6 3 4 3 4" xfId="20918"/>
    <cellStyle name="Normal 6 3 4 3 4 2" xfId="34871"/>
    <cellStyle name="Normal 6 3 4 3 5" xfId="20919"/>
    <cellStyle name="Normal 6 3 4 3 6" xfId="20920"/>
    <cellStyle name="Normal 6 3 4 3 7" xfId="20921"/>
    <cellStyle name="Normal 6 3 4 4" xfId="20922"/>
    <cellStyle name="Normal 6 3 4 4 2" xfId="20923"/>
    <cellStyle name="Normal 6 3 4 4 2 2" xfId="20924"/>
    <cellStyle name="Normal 6 3 4 4 2 3" xfId="20925"/>
    <cellStyle name="Normal 6 3 4 4 3" xfId="20926"/>
    <cellStyle name="Normal 6 3 4 4 3 2" xfId="35164"/>
    <cellStyle name="Normal 6 3 4 4 4" xfId="20927"/>
    <cellStyle name="Normal 6 3 4 4 5" xfId="20928"/>
    <cellStyle name="Normal 6 3 4 4 6" xfId="20929"/>
    <cellStyle name="Normal 6 3 4 5" xfId="20930"/>
    <cellStyle name="Normal 6 3 4 5 2" xfId="20931"/>
    <cellStyle name="Normal 6 3 4 5 2 2" xfId="20932"/>
    <cellStyle name="Normal 6 3 4 5 2 3" xfId="20933"/>
    <cellStyle name="Normal 6 3 4 5 3" xfId="20934"/>
    <cellStyle name="Normal 6 3 4 5 3 2" xfId="35165"/>
    <cellStyle name="Normal 6 3 4 5 4" xfId="20935"/>
    <cellStyle name="Normal 6 3 4 5 5" xfId="20936"/>
    <cellStyle name="Normal 6 3 4 5 6" xfId="20937"/>
    <cellStyle name="Normal 6 3 4 6" xfId="20938"/>
    <cellStyle name="Normal 6 3 4 6 2" xfId="20939"/>
    <cellStyle name="Normal 6 3 4 6 2 2" xfId="20940"/>
    <cellStyle name="Normal 6 3 4 6 2 3" xfId="20941"/>
    <cellStyle name="Normal 6 3 4 6 3" xfId="20942"/>
    <cellStyle name="Normal 6 3 4 6 3 2" xfId="35323"/>
    <cellStyle name="Normal 6 3 4 6 4" xfId="20943"/>
    <cellStyle name="Normal 6 3 4 6 5" xfId="20944"/>
    <cellStyle name="Normal 6 3 4 6 6" xfId="20945"/>
    <cellStyle name="Normal 6 3 4 7" xfId="20946"/>
    <cellStyle name="Normal 6 3 4 7 2" xfId="20947"/>
    <cellStyle name="Normal 6 3 4 7 3" xfId="20948"/>
    <cellStyle name="Normal 6 3 4 8" xfId="20949"/>
    <cellStyle name="Normal 6 3 4 8 2" xfId="33985"/>
    <cellStyle name="Normal 6 3 4 9" xfId="20950"/>
    <cellStyle name="Normal 6 3 5" xfId="20951"/>
    <cellStyle name="Normal 6 3 5 10" xfId="20952"/>
    <cellStyle name="Normal 6 3 5 11" xfId="20953"/>
    <cellStyle name="Normal 6 3 5 2" xfId="20954"/>
    <cellStyle name="Normal 6 3 5 2 2" xfId="20955"/>
    <cellStyle name="Normal 6 3 5 2 2 2" xfId="20956"/>
    <cellStyle name="Normal 6 3 5 2 2 3" xfId="20957"/>
    <cellStyle name="Normal 6 3 5 2 3" xfId="20958"/>
    <cellStyle name="Normal 6 3 5 2 3 2" xfId="35166"/>
    <cellStyle name="Normal 6 3 5 2 4" xfId="20959"/>
    <cellStyle name="Normal 6 3 5 2 5" xfId="20960"/>
    <cellStyle name="Normal 6 3 5 2 6" xfId="20961"/>
    <cellStyle name="Normal 6 3 5 3" xfId="20962"/>
    <cellStyle name="Normal 6 3 5 3 2" xfId="20963"/>
    <cellStyle name="Normal 6 3 5 3 2 2" xfId="20964"/>
    <cellStyle name="Normal 6 3 5 3 2 3" xfId="20965"/>
    <cellStyle name="Normal 6 3 5 3 3" xfId="20966"/>
    <cellStyle name="Normal 6 3 5 3 3 2" xfId="35232"/>
    <cellStyle name="Normal 6 3 5 3 4" xfId="20967"/>
    <cellStyle name="Normal 6 3 5 3 5" xfId="20968"/>
    <cellStyle name="Normal 6 3 5 3 6" xfId="20969"/>
    <cellStyle name="Normal 6 3 5 4" xfId="20970"/>
    <cellStyle name="Normal 6 3 5 4 2" xfId="20971"/>
    <cellStyle name="Normal 6 3 5 4 2 2" xfId="20972"/>
    <cellStyle name="Normal 6 3 5 4 2 3" xfId="20973"/>
    <cellStyle name="Normal 6 3 5 4 3" xfId="20974"/>
    <cellStyle name="Normal 6 3 5 4 3 2" xfId="35167"/>
    <cellStyle name="Normal 6 3 5 4 4" xfId="20975"/>
    <cellStyle name="Normal 6 3 5 4 5" xfId="20976"/>
    <cellStyle name="Normal 6 3 5 4 6" xfId="20977"/>
    <cellStyle name="Normal 6 3 5 5" xfId="20978"/>
    <cellStyle name="Normal 6 3 5 5 2" xfId="20979"/>
    <cellStyle name="Normal 6 3 5 5 2 2" xfId="20980"/>
    <cellStyle name="Normal 6 3 5 5 2 3" xfId="20981"/>
    <cellStyle name="Normal 6 3 5 5 3" xfId="20982"/>
    <cellStyle name="Normal 6 3 5 5 3 2" xfId="35314"/>
    <cellStyle name="Normal 6 3 5 5 4" xfId="20983"/>
    <cellStyle name="Normal 6 3 5 5 5" xfId="20984"/>
    <cellStyle name="Normal 6 3 5 5 6" xfId="20985"/>
    <cellStyle name="Normal 6 3 5 6" xfId="20986"/>
    <cellStyle name="Normal 6 3 5 6 2" xfId="20987"/>
    <cellStyle name="Normal 6 3 5 6 2 2" xfId="20988"/>
    <cellStyle name="Normal 6 3 5 6 2 3" xfId="20989"/>
    <cellStyle name="Normal 6 3 5 6 3" xfId="20990"/>
    <cellStyle name="Normal 6 3 5 6 3 2" xfId="35168"/>
    <cellStyle name="Normal 6 3 5 6 4" xfId="20991"/>
    <cellStyle name="Normal 6 3 5 6 5" xfId="20992"/>
    <cellStyle name="Normal 6 3 5 6 6" xfId="20993"/>
    <cellStyle name="Normal 6 3 5 7" xfId="20994"/>
    <cellStyle name="Normal 6 3 5 7 2" xfId="20995"/>
    <cellStyle name="Normal 6 3 5 7 3" xfId="20996"/>
    <cellStyle name="Normal 6 3 5 8" xfId="20997"/>
    <cellStyle name="Normal 6 3 5 8 2" xfId="33986"/>
    <cellStyle name="Normal 6 3 5 9" xfId="20998"/>
    <cellStyle name="Normal 6 3 6" xfId="20999"/>
    <cellStyle name="Normal 6 3 6 10" xfId="21000"/>
    <cellStyle name="Normal 6 3 6 11" xfId="21001"/>
    <cellStyle name="Normal 6 3 6 2" xfId="21002"/>
    <cellStyle name="Normal 6 3 6 2 2" xfId="21003"/>
    <cellStyle name="Normal 6 3 6 2 2 2" xfId="21004"/>
    <cellStyle name="Normal 6 3 6 2 2 3" xfId="21005"/>
    <cellStyle name="Normal 6 3 6 2 3" xfId="21006"/>
    <cellStyle name="Normal 6 3 6 2 3 2" xfId="35169"/>
    <cellStyle name="Normal 6 3 6 2 4" xfId="21007"/>
    <cellStyle name="Normal 6 3 6 2 5" xfId="21008"/>
    <cellStyle name="Normal 6 3 6 2 6" xfId="21009"/>
    <cellStyle name="Normal 6 3 6 3" xfId="21010"/>
    <cellStyle name="Normal 6 3 6 3 2" xfId="21011"/>
    <cellStyle name="Normal 6 3 6 3 2 2" xfId="21012"/>
    <cellStyle name="Normal 6 3 6 3 2 3" xfId="21013"/>
    <cellStyle name="Normal 6 3 6 3 3" xfId="21014"/>
    <cellStyle name="Normal 6 3 6 3 3 2" xfId="35313"/>
    <cellStyle name="Normal 6 3 6 3 4" xfId="21015"/>
    <cellStyle name="Normal 6 3 6 3 5" xfId="21016"/>
    <cellStyle name="Normal 6 3 6 3 6" xfId="21017"/>
    <cellStyle name="Normal 6 3 6 4" xfId="21018"/>
    <cellStyle name="Normal 6 3 6 4 2" xfId="21019"/>
    <cellStyle name="Normal 6 3 6 4 2 2" xfId="21020"/>
    <cellStyle name="Normal 6 3 6 4 2 3" xfId="21021"/>
    <cellStyle name="Normal 6 3 6 4 3" xfId="21022"/>
    <cellStyle name="Normal 6 3 6 4 3 2" xfId="35051"/>
    <cellStyle name="Normal 6 3 6 4 4" xfId="21023"/>
    <cellStyle name="Normal 6 3 6 4 5" xfId="21024"/>
    <cellStyle name="Normal 6 3 6 4 6" xfId="21025"/>
    <cellStyle name="Normal 6 3 6 5" xfId="21026"/>
    <cellStyle name="Normal 6 3 6 5 2" xfId="21027"/>
    <cellStyle name="Normal 6 3 6 5 2 2" xfId="21028"/>
    <cellStyle name="Normal 6 3 6 5 2 3" xfId="21029"/>
    <cellStyle name="Normal 6 3 6 5 3" xfId="21030"/>
    <cellStyle name="Normal 6 3 6 5 3 2" xfId="35170"/>
    <cellStyle name="Normal 6 3 6 5 4" xfId="21031"/>
    <cellStyle name="Normal 6 3 6 5 5" xfId="21032"/>
    <cellStyle name="Normal 6 3 6 5 6" xfId="21033"/>
    <cellStyle name="Normal 6 3 6 6" xfId="21034"/>
    <cellStyle name="Normal 6 3 6 6 2" xfId="21035"/>
    <cellStyle name="Normal 6 3 6 6 2 2" xfId="21036"/>
    <cellStyle name="Normal 6 3 6 6 2 3" xfId="21037"/>
    <cellStyle name="Normal 6 3 6 6 3" xfId="21038"/>
    <cellStyle name="Normal 6 3 6 6 3 2" xfId="35171"/>
    <cellStyle name="Normal 6 3 6 6 4" xfId="21039"/>
    <cellStyle name="Normal 6 3 6 6 5" xfId="21040"/>
    <cellStyle name="Normal 6 3 6 6 6" xfId="21041"/>
    <cellStyle name="Normal 6 3 6 7" xfId="21042"/>
    <cellStyle name="Normal 6 3 6 7 2" xfId="21043"/>
    <cellStyle name="Normal 6 3 6 7 3" xfId="21044"/>
    <cellStyle name="Normal 6 3 6 8" xfId="21045"/>
    <cellStyle name="Normal 6 3 6 8 2" xfId="33987"/>
    <cellStyle name="Normal 6 3 6 9" xfId="21046"/>
    <cellStyle name="Normal 6 3 7" xfId="21047"/>
    <cellStyle name="Normal 6 3 7 10" xfId="21048"/>
    <cellStyle name="Normal 6 3 7 11" xfId="21049"/>
    <cellStyle name="Normal 6 3 7 2" xfId="21050"/>
    <cellStyle name="Normal 6 3 7 2 2" xfId="21051"/>
    <cellStyle name="Normal 6 3 7 2 2 2" xfId="21052"/>
    <cellStyle name="Normal 6 3 7 2 2 3" xfId="21053"/>
    <cellStyle name="Normal 6 3 7 2 3" xfId="21054"/>
    <cellStyle name="Normal 6 3 7 2 3 2" xfId="35172"/>
    <cellStyle name="Normal 6 3 7 2 4" xfId="21055"/>
    <cellStyle name="Normal 6 3 7 2 5" xfId="21056"/>
    <cellStyle name="Normal 6 3 7 2 6" xfId="21057"/>
    <cellStyle name="Normal 6 3 7 3" xfId="21058"/>
    <cellStyle name="Normal 6 3 7 3 2" xfId="21059"/>
    <cellStyle name="Normal 6 3 7 3 2 2" xfId="21060"/>
    <cellStyle name="Normal 6 3 7 3 2 3" xfId="21061"/>
    <cellStyle name="Normal 6 3 7 3 3" xfId="21062"/>
    <cellStyle name="Normal 6 3 7 3 3 2" xfId="35307"/>
    <cellStyle name="Normal 6 3 7 3 4" xfId="21063"/>
    <cellStyle name="Normal 6 3 7 3 5" xfId="21064"/>
    <cellStyle name="Normal 6 3 7 3 6" xfId="21065"/>
    <cellStyle name="Normal 6 3 7 4" xfId="21066"/>
    <cellStyle name="Normal 6 3 7 4 2" xfId="21067"/>
    <cellStyle name="Normal 6 3 7 4 2 2" xfId="21068"/>
    <cellStyle name="Normal 6 3 7 4 2 3" xfId="21069"/>
    <cellStyle name="Normal 6 3 7 4 3" xfId="21070"/>
    <cellStyle name="Normal 6 3 7 4 3 2" xfId="35173"/>
    <cellStyle name="Normal 6 3 7 4 4" xfId="21071"/>
    <cellStyle name="Normal 6 3 7 4 5" xfId="21072"/>
    <cellStyle name="Normal 6 3 7 4 6" xfId="21073"/>
    <cellStyle name="Normal 6 3 7 5" xfId="21074"/>
    <cellStyle name="Normal 6 3 7 5 2" xfId="21075"/>
    <cellStyle name="Normal 6 3 7 5 2 2" xfId="21076"/>
    <cellStyle name="Normal 6 3 7 5 2 3" xfId="21077"/>
    <cellStyle name="Normal 6 3 7 5 3" xfId="21078"/>
    <cellStyle name="Normal 6 3 7 5 3 2" xfId="35174"/>
    <cellStyle name="Normal 6 3 7 5 4" xfId="21079"/>
    <cellStyle name="Normal 6 3 7 5 5" xfId="21080"/>
    <cellStyle name="Normal 6 3 7 5 6" xfId="21081"/>
    <cellStyle name="Normal 6 3 7 6" xfId="21082"/>
    <cellStyle name="Normal 6 3 7 6 2" xfId="21083"/>
    <cellStyle name="Normal 6 3 7 6 2 2" xfId="21084"/>
    <cellStyle name="Normal 6 3 7 6 2 3" xfId="21085"/>
    <cellStyle name="Normal 6 3 7 6 3" xfId="21086"/>
    <cellStyle name="Normal 6 3 7 6 3 2" xfId="35175"/>
    <cellStyle name="Normal 6 3 7 6 4" xfId="21087"/>
    <cellStyle name="Normal 6 3 7 6 5" xfId="21088"/>
    <cellStyle name="Normal 6 3 7 6 6" xfId="21089"/>
    <cellStyle name="Normal 6 3 7 7" xfId="21090"/>
    <cellStyle name="Normal 6 3 7 7 2" xfId="21091"/>
    <cellStyle name="Normal 6 3 7 7 3" xfId="21092"/>
    <cellStyle name="Normal 6 3 7 8" xfId="21093"/>
    <cellStyle name="Normal 6 3 7 8 2" xfId="33988"/>
    <cellStyle name="Normal 6 3 7 9" xfId="21094"/>
    <cellStyle name="Normal 6 3 8" xfId="21095"/>
    <cellStyle name="Normal 6 3 8 2" xfId="21096"/>
    <cellStyle name="Normal 6 3 8 2 2" xfId="21097"/>
    <cellStyle name="Normal 6 3 8 2 3" xfId="21098"/>
    <cellStyle name="Normal 6 3 8 3" xfId="21099"/>
    <cellStyle name="Normal 6 3 8 3 2" xfId="33982"/>
    <cellStyle name="Normal 6 3 8 4" xfId="21100"/>
    <cellStyle name="Normal 6 3 8 5" xfId="21101"/>
    <cellStyle name="Normal 6 3 8 6" xfId="21102"/>
    <cellStyle name="Normal 6 3 9" xfId="21103"/>
    <cellStyle name="Normal 6 3 9 2" xfId="21104"/>
    <cellStyle name="Normal 6 3 9 2 2" xfId="21105"/>
    <cellStyle name="Normal 6 3 9 2 2 2" xfId="21106"/>
    <cellStyle name="Normal 6 3 9 2 2 3" xfId="21107"/>
    <cellStyle name="Normal 6 3 9 2 3" xfId="21108"/>
    <cellStyle name="Normal 6 3 9 2 4" xfId="21109"/>
    <cellStyle name="Normal 6 3 9 2 5" xfId="21110"/>
    <cellStyle name="Normal 6 3 9 3" xfId="21111"/>
    <cellStyle name="Normal 6 3 9 3 2" xfId="21112"/>
    <cellStyle name="Normal 6 3 9 3 3" xfId="21113"/>
    <cellStyle name="Normal 6 3 9 4" xfId="21114"/>
    <cellStyle name="Normal 6 3 9 4 2" xfId="34033"/>
    <cellStyle name="Normal 6 3 9 5" xfId="21115"/>
    <cellStyle name="Normal 6 3 9 6" xfId="21116"/>
    <cellStyle name="Normal 6 3 9 7" xfId="21117"/>
    <cellStyle name="Normal 6 4" xfId="21118"/>
    <cellStyle name="Normal 6 4 10" xfId="21119"/>
    <cellStyle name="Normal 6 4 10 2" xfId="21120"/>
    <cellStyle name="Normal 6 4 10 2 2" xfId="21121"/>
    <cellStyle name="Normal 6 4 10 2 3" xfId="21122"/>
    <cellStyle name="Normal 6 4 10 3" xfId="21123"/>
    <cellStyle name="Normal 6 4 10 4" xfId="21124"/>
    <cellStyle name="Normal 6 4 10 5" xfId="21125"/>
    <cellStyle name="Normal 6 4 11" xfId="21126"/>
    <cellStyle name="Normal 6 4 11 2" xfId="21127"/>
    <cellStyle name="Normal 6 4 11 2 2" xfId="21128"/>
    <cellStyle name="Normal 6 4 11 2 3" xfId="21129"/>
    <cellStyle name="Normal 6 4 11 3" xfId="21130"/>
    <cellStyle name="Normal 6 4 11 4" xfId="21131"/>
    <cellStyle name="Normal 6 4 11 5" xfId="21132"/>
    <cellStyle name="Normal 6 4 12" xfId="21133"/>
    <cellStyle name="Normal 6 4 12 2" xfId="21134"/>
    <cellStyle name="Normal 6 4 12 2 2" xfId="21135"/>
    <cellStyle name="Normal 6 4 12 2 3" xfId="21136"/>
    <cellStyle name="Normal 6 4 12 3" xfId="21137"/>
    <cellStyle name="Normal 6 4 12 4" xfId="21138"/>
    <cellStyle name="Normal 6 4 12 5" xfId="21139"/>
    <cellStyle name="Normal 6 4 13" xfId="21140"/>
    <cellStyle name="Normal 6 4 13 2" xfId="21141"/>
    <cellStyle name="Normal 6 4 13 2 2" xfId="21142"/>
    <cellStyle name="Normal 6 4 13 2 3" xfId="21143"/>
    <cellStyle name="Normal 6 4 13 3" xfId="21144"/>
    <cellStyle name="Normal 6 4 13 4" xfId="21145"/>
    <cellStyle name="Normal 6 4 13 5" xfId="21146"/>
    <cellStyle name="Normal 6 4 14" xfId="21147"/>
    <cellStyle name="Normal 6 4 14 2" xfId="21148"/>
    <cellStyle name="Normal 6 4 14 2 2" xfId="21149"/>
    <cellStyle name="Normal 6 4 14 2 2 2" xfId="21150"/>
    <cellStyle name="Normal 6 4 14 2 2 3" xfId="21151"/>
    <cellStyle name="Normal 6 4 14 2 3" xfId="21152"/>
    <cellStyle name="Normal 6 4 14 2 3 2" xfId="34998"/>
    <cellStyle name="Normal 6 4 14 2 4" xfId="21153"/>
    <cellStyle name="Normal 6 4 14 2 5" xfId="21154"/>
    <cellStyle name="Normal 6 4 14 3" xfId="21155"/>
    <cellStyle name="Normal 6 4 14 3 2" xfId="21156"/>
    <cellStyle name="Normal 6 4 14 3 2 2" xfId="21157"/>
    <cellStyle name="Normal 6 4 14 3 2 3" xfId="21158"/>
    <cellStyle name="Normal 6 4 14 3 3" xfId="21159"/>
    <cellStyle name="Normal 6 4 14 3 3 2" xfId="34364"/>
    <cellStyle name="Normal 6 4 14 3 4" xfId="21160"/>
    <cellStyle name="Normal 6 4 14 3 5" xfId="21161"/>
    <cellStyle name="Normal 6 4 14 4" xfId="21162"/>
    <cellStyle name="Normal 6 4 14 4 2" xfId="21163"/>
    <cellStyle name="Normal 6 4 14 4 3" xfId="21164"/>
    <cellStyle name="Normal 6 4 14 5" xfId="21165"/>
    <cellStyle name="Normal 6 4 14 5 2" xfId="33989"/>
    <cellStyle name="Normal 6 4 14 6" xfId="21166"/>
    <cellStyle name="Normal 6 4 14 7" xfId="21167"/>
    <cellStyle name="Normal 6 4 15" xfId="21168"/>
    <cellStyle name="Normal 6 4 15 2" xfId="21169"/>
    <cellStyle name="Normal 6 4 15 2 2" xfId="21170"/>
    <cellStyle name="Normal 6 4 15 2 3" xfId="21171"/>
    <cellStyle name="Normal 6 4 15 3" xfId="21172"/>
    <cellStyle name="Normal 6 4 15 3 2" xfId="34035"/>
    <cellStyle name="Normal 6 4 15 4" xfId="21173"/>
    <cellStyle name="Normal 6 4 15 5" xfId="21174"/>
    <cellStyle name="Normal 6 4 16" xfId="21175"/>
    <cellStyle name="Normal 6 4 16 2" xfId="21176"/>
    <cellStyle name="Normal 6 4 16 3" xfId="21177"/>
    <cellStyle name="Normal 6 4 17" xfId="21178"/>
    <cellStyle name="Normal 6 4 17 2" xfId="32765"/>
    <cellStyle name="Normal 6 4 18" xfId="21179"/>
    <cellStyle name="Normal 6 4 18 2" xfId="21180"/>
    <cellStyle name="Normal 6 4 19" xfId="21181"/>
    <cellStyle name="Normal 6 4 2" xfId="21182"/>
    <cellStyle name="Normal 6 4 2 2" xfId="21183"/>
    <cellStyle name="Normal 6 4 2 2 2" xfId="21184"/>
    <cellStyle name="Normal 6 4 2 2 2 2" xfId="21185"/>
    <cellStyle name="Normal 6 4 2 2 2 3" xfId="21186"/>
    <cellStyle name="Normal 6 4 2 2 3" xfId="21187"/>
    <cellStyle name="Normal 6 4 2 2 4" xfId="21188"/>
    <cellStyle name="Normal 6 4 2 2 5" xfId="21189"/>
    <cellStyle name="Normal 6 4 2 3" xfId="21190"/>
    <cellStyle name="Normal 6 4 2 3 2" xfId="21191"/>
    <cellStyle name="Normal 6 4 2 3 2 2" xfId="21192"/>
    <cellStyle name="Normal 6 4 2 3 2 3" xfId="21193"/>
    <cellStyle name="Normal 6 4 2 3 3" xfId="21194"/>
    <cellStyle name="Normal 6 4 2 3 3 2" xfId="34365"/>
    <cellStyle name="Normal 6 4 2 3 4" xfId="21195"/>
    <cellStyle name="Normal 6 4 2 3 5" xfId="21196"/>
    <cellStyle name="Normal 6 4 2 4" xfId="21197"/>
    <cellStyle name="Normal 6 4 2 4 2" xfId="21198"/>
    <cellStyle name="Normal 6 4 2 4 2 2" xfId="21199"/>
    <cellStyle name="Normal 6 4 2 4 2 3" xfId="21200"/>
    <cellStyle name="Normal 6 4 2 4 3" xfId="21201"/>
    <cellStyle name="Normal 6 4 2 4 3 2" xfId="35219"/>
    <cellStyle name="Normal 6 4 2 4 4" xfId="21202"/>
    <cellStyle name="Normal 6 4 2 4 5" xfId="21203"/>
    <cellStyle name="Normal 6 4 2 5" xfId="21204"/>
    <cellStyle name="Normal 6 4 2 5 2" xfId="21205"/>
    <cellStyle name="Normal 6 4 2 5 3" xfId="21206"/>
    <cellStyle name="Normal 6 4 2 6" xfId="21207"/>
    <cellStyle name="Normal 6 4 2 6 2" xfId="33722"/>
    <cellStyle name="Normal 6 4 2 7" xfId="21208"/>
    <cellStyle name="Normal 6 4 2 8" xfId="21209"/>
    <cellStyle name="Normal 6 4 2 9" xfId="21210"/>
    <cellStyle name="Normal 6 4 3" xfId="21211"/>
    <cellStyle name="Normal 6 4 3 2" xfId="21212"/>
    <cellStyle name="Normal 6 4 3 2 2" xfId="21213"/>
    <cellStyle name="Normal 6 4 3 2 2 2" xfId="21214"/>
    <cellStyle name="Normal 6 4 3 2 2 3" xfId="21215"/>
    <cellStyle name="Normal 6 4 3 2 3" xfId="21216"/>
    <cellStyle name="Normal 6 4 3 2 3 2" xfId="35176"/>
    <cellStyle name="Normal 6 4 3 2 4" xfId="21217"/>
    <cellStyle name="Normal 6 4 3 2 5" xfId="21218"/>
    <cellStyle name="Normal 6 4 3 3" xfId="21219"/>
    <cellStyle name="Normal 6 4 3 3 2" xfId="21220"/>
    <cellStyle name="Normal 6 4 3 3 3" xfId="21221"/>
    <cellStyle name="Normal 6 4 3 4" xfId="21222"/>
    <cellStyle name="Normal 6 4 3 5" xfId="21223"/>
    <cellStyle name="Normal 6 4 3 6" xfId="21224"/>
    <cellStyle name="Normal 6 4 3 7" xfId="21225"/>
    <cellStyle name="Normal 6 4 4" xfId="21226"/>
    <cellStyle name="Normal 6 4 4 2" xfId="21227"/>
    <cellStyle name="Normal 6 4 4 2 2" xfId="21228"/>
    <cellStyle name="Normal 6 4 4 2 2 2" xfId="21229"/>
    <cellStyle name="Normal 6 4 4 2 2 3" xfId="21230"/>
    <cellStyle name="Normal 6 4 4 2 3" xfId="21231"/>
    <cellStyle name="Normal 6 4 4 2 3 2" xfId="35177"/>
    <cellStyle name="Normal 6 4 4 2 4" xfId="21232"/>
    <cellStyle name="Normal 6 4 4 2 5" xfId="21233"/>
    <cellStyle name="Normal 6 4 4 3" xfId="21234"/>
    <cellStyle name="Normal 6 4 4 3 2" xfId="21235"/>
    <cellStyle name="Normal 6 4 4 3 3" xfId="21236"/>
    <cellStyle name="Normal 6 4 4 4" xfId="21237"/>
    <cellStyle name="Normal 6 4 4 5" xfId="21238"/>
    <cellStyle name="Normal 6 4 4 6" xfId="21239"/>
    <cellStyle name="Normal 6 4 4 7" xfId="21240"/>
    <cellStyle name="Normal 6 4 5" xfId="21241"/>
    <cellStyle name="Normal 6 4 5 2" xfId="21242"/>
    <cellStyle name="Normal 6 4 5 2 2" xfId="21243"/>
    <cellStyle name="Normal 6 4 5 2 2 2" xfId="21244"/>
    <cellStyle name="Normal 6 4 5 2 2 3" xfId="21245"/>
    <cellStyle name="Normal 6 4 5 2 3" xfId="21246"/>
    <cellStyle name="Normal 6 4 5 2 3 2" xfId="35249"/>
    <cellStyle name="Normal 6 4 5 2 4" xfId="21247"/>
    <cellStyle name="Normal 6 4 5 2 5" xfId="21248"/>
    <cellStyle name="Normal 6 4 5 3" xfId="21249"/>
    <cellStyle name="Normal 6 4 5 3 2" xfId="21250"/>
    <cellStyle name="Normal 6 4 5 3 3" xfId="21251"/>
    <cellStyle name="Normal 6 4 5 4" xfId="21252"/>
    <cellStyle name="Normal 6 4 5 5" xfId="21253"/>
    <cellStyle name="Normal 6 4 5 6" xfId="21254"/>
    <cellStyle name="Normal 6 4 5 7" xfId="21255"/>
    <cellStyle name="Normal 6 4 6" xfId="21256"/>
    <cellStyle name="Normal 6 4 6 2" xfId="21257"/>
    <cellStyle name="Normal 6 4 6 2 2" xfId="21258"/>
    <cellStyle name="Normal 6 4 6 2 2 2" xfId="21259"/>
    <cellStyle name="Normal 6 4 6 2 2 3" xfId="21260"/>
    <cellStyle name="Normal 6 4 6 2 3" xfId="21261"/>
    <cellStyle name="Normal 6 4 6 2 3 2" xfId="35178"/>
    <cellStyle name="Normal 6 4 6 2 4" xfId="21262"/>
    <cellStyle name="Normal 6 4 6 2 5" xfId="21263"/>
    <cellStyle name="Normal 6 4 6 3" xfId="21264"/>
    <cellStyle name="Normal 6 4 6 3 2" xfId="21265"/>
    <cellStyle name="Normal 6 4 6 3 3" xfId="21266"/>
    <cellStyle name="Normal 6 4 6 4" xfId="21267"/>
    <cellStyle name="Normal 6 4 6 5" xfId="21268"/>
    <cellStyle name="Normal 6 4 6 6" xfId="21269"/>
    <cellStyle name="Normal 6 4 6 7" xfId="21270"/>
    <cellStyle name="Normal 6 4 7" xfId="21271"/>
    <cellStyle name="Normal 6 4 7 2" xfId="21272"/>
    <cellStyle name="Normal 6 4 7 2 2" xfId="21273"/>
    <cellStyle name="Normal 6 4 7 2 3" xfId="21274"/>
    <cellStyle name="Normal 6 4 7 3" xfId="21275"/>
    <cellStyle name="Normal 6 4 7 4" xfId="21276"/>
    <cellStyle name="Normal 6 4 7 5" xfId="21277"/>
    <cellStyle name="Normal 6 4 7 6" xfId="21278"/>
    <cellStyle name="Normal 6 4 8" xfId="21279"/>
    <cellStyle name="Normal 6 4 8 2" xfId="21280"/>
    <cellStyle name="Normal 6 4 8 2 2" xfId="21281"/>
    <cellStyle name="Normal 6 4 8 2 3" xfId="21282"/>
    <cellStyle name="Normal 6 4 8 3" xfId="21283"/>
    <cellStyle name="Normal 6 4 8 4" xfId="21284"/>
    <cellStyle name="Normal 6 4 8 5" xfId="21285"/>
    <cellStyle name="Normal 6 4 9" xfId="21286"/>
    <cellStyle name="Normal 6 4 9 2" xfId="21287"/>
    <cellStyle name="Normal 6 4 9 2 2" xfId="21288"/>
    <cellStyle name="Normal 6 4 9 2 3" xfId="21289"/>
    <cellStyle name="Normal 6 4 9 3" xfId="21290"/>
    <cellStyle name="Normal 6 4 9 4" xfId="21291"/>
    <cellStyle name="Normal 6 4 9 5" xfId="21292"/>
    <cellStyle name="Normal 6 5" xfId="21293"/>
    <cellStyle name="Normal 6 5 10" xfId="21294"/>
    <cellStyle name="Normal 6 5 10 2" xfId="21295"/>
    <cellStyle name="Normal 6 5 10 2 2" xfId="21296"/>
    <cellStyle name="Normal 6 5 10 2 3" xfId="21297"/>
    <cellStyle name="Normal 6 5 10 3" xfId="21298"/>
    <cellStyle name="Normal 6 5 10 4" xfId="21299"/>
    <cellStyle name="Normal 6 5 10 5" xfId="21300"/>
    <cellStyle name="Normal 6 5 11" xfId="21301"/>
    <cellStyle name="Normal 6 5 11 2" xfId="21302"/>
    <cellStyle name="Normal 6 5 11 2 2" xfId="21303"/>
    <cellStyle name="Normal 6 5 11 2 3" xfId="21304"/>
    <cellStyle name="Normal 6 5 11 3" xfId="21305"/>
    <cellStyle name="Normal 6 5 11 4" xfId="21306"/>
    <cellStyle name="Normal 6 5 11 5" xfId="21307"/>
    <cellStyle name="Normal 6 5 12" xfId="21308"/>
    <cellStyle name="Normal 6 5 12 2" xfId="21309"/>
    <cellStyle name="Normal 6 5 12 2 2" xfId="21310"/>
    <cellStyle name="Normal 6 5 12 2 3" xfId="21311"/>
    <cellStyle name="Normal 6 5 12 3" xfId="21312"/>
    <cellStyle name="Normal 6 5 12 4" xfId="21313"/>
    <cellStyle name="Normal 6 5 12 5" xfId="21314"/>
    <cellStyle name="Normal 6 5 13" xfId="21315"/>
    <cellStyle name="Normal 6 5 13 2" xfId="21316"/>
    <cellStyle name="Normal 6 5 13 2 2" xfId="21317"/>
    <cellStyle name="Normal 6 5 13 2 3" xfId="21318"/>
    <cellStyle name="Normal 6 5 13 3" xfId="21319"/>
    <cellStyle name="Normal 6 5 13 4" xfId="21320"/>
    <cellStyle name="Normal 6 5 13 5" xfId="21321"/>
    <cellStyle name="Normal 6 5 14" xfId="21322"/>
    <cellStyle name="Normal 6 5 14 2" xfId="21323"/>
    <cellStyle name="Normal 6 5 14 2 2" xfId="21324"/>
    <cellStyle name="Normal 6 5 14 2 3" xfId="21325"/>
    <cellStyle name="Normal 6 5 14 3" xfId="21326"/>
    <cellStyle name="Normal 6 5 14 4" xfId="21327"/>
    <cellStyle name="Normal 6 5 14 5" xfId="21328"/>
    <cellStyle name="Normal 6 5 15" xfId="21329"/>
    <cellStyle name="Normal 6 5 15 2" xfId="21330"/>
    <cellStyle name="Normal 6 5 15 2 2" xfId="21331"/>
    <cellStyle name="Normal 6 5 15 2 2 2" xfId="21332"/>
    <cellStyle name="Normal 6 5 15 2 2 3" xfId="21333"/>
    <cellStyle name="Normal 6 5 15 2 3" xfId="21334"/>
    <cellStyle name="Normal 6 5 15 2 3 2" xfId="34999"/>
    <cellStyle name="Normal 6 5 15 2 4" xfId="21335"/>
    <cellStyle name="Normal 6 5 15 2 5" xfId="21336"/>
    <cellStyle name="Normal 6 5 15 3" xfId="21337"/>
    <cellStyle name="Normal 6 5 15 3 2" xfId="21338"/>
    <cellStyle name="Normal 6 5 15 3 2 2" xfId="21339"/>
    <cellStyle name="Normal 6 5 15 3 2 3" xfId="21340"/>
    <cellStyle name="Normal 6 5 15 3 3" xfId="21341"/>
    <cellStyle name="Normal 6 5 15 3 3 2" xfId="34843"/>
    <cellStyle name="Normal 6 5 15 3 4" xfId="21342"/>
    <cellStyle name="Normal 6 5 15 3 5" xfId="21343"/>
    <cellStyle name="Normal 6 5 15 4" xfId="21344"/>
    <cellStyle name="Normal 6 5 15 4 2" xfId="21345"/>
    <cellStyle name="Normal 6 5 15 4 3" xfId="21346"/>
    <cellStyle name="Normal 6 5 15 5" xfId="21347"/>
    <cellStyle name="Normal 6 5 15 5 2" xfId="33990"/>
    <cellStyle name="Normal 6 5 15 6" xfId="21348"/>
    <cellStyle name="Normal 6 5 15 7" xfId="21349"/>
    <cellStyle name="Normal 6 5 16" xfId="21350"/>
    <cellStyle name="Normal 6 5 16 2" xfId="21351"/>
    <cellStyle name="Normal 6 5 16 2 2" xfId="21352"/>
    <cellStyle name="Normal 6 5 16 2 3" xfId="21353"/>
    <cellStyle name="Normal 6 5 16 3" xfId="21354"/>
    <cellStyle name="Normal 6 5 16 3 2" xfId="34036"/>
    <cellStyle name="Normal 6 5 16 4" xfId="21355"/>
    <cellStyle name="Normal 6 5 16 5" xfId="21356"/>
    <cellStyle name="Normal 6 5 17" xfId="21357"/>
    <cellStyle name="Normal 6 5 17 2" xfId="21358"/>
    <cellStyle name="Normal 6 5 17 3" xfId="21359"/>
    <cellStyle name="Normal 6 5 18" xfId="21360"/>
    <cellStyle name="Normal 6 5 18 2" xfId="32766"/>
    <cellStyle name="Normal 6 5 19" xfId="21361"/>
    <cellStyle name="Normal 6 5 19 2" xfId="21362"/>
    <cellStyle name="Normal 6 5 2" xfId="21363"/>
    <cellStyle name="Normal 6 5 2 2" xfId="21364"/>
    <cellStyle name="Normal 6 5 2 2 2" xfId="21365"/>
    <cellStyle name="Normal 6 5 2 2 2 2" xfId="21366"/>
    <cellStyle name="Normal 6 5 2 2 2 3" xfId="21367"/>
    <cellStyle name="Normal 6 5 2 2 3" xfId="21368"/>
    <cellStyle name="Normal 6 5 2 2 4" xfId="21369"/>
    <cellStyle name="Normal 6 5 2 2 5" xfId="21370"/>
    <cellStyle name="Normal 6 5 2 3" xfId="21371"/>
    <cellStyle name="Normal 6 5 2 3 2" xfId="21372"/>
    <cellStyle name="Normal 6 5 2 3 2 2" xfId="21373"/>
    <cellStyle name="Normal 6 5 2 3 2 3" xfId="21374"/>
    <cellStyle name="Normal 6 5 2 3 3" xfId="21375"/>
    <cellStyle name="Normal 6 5 2 3 3 2" xfId="34713"/>
    <cellStyle name="Normal 6 5 2 3 4" xfId="21376"/>
    <cellStyle name="Normal 6 5 2 3 5" xfId="21377"/>
    <cellStyle name="Normal 6 5 2 4" xfId="21378"/>
    <cellStyle name="Normal 6 5 2 4 2" xfId="21379"/>
    <cellStyle name="Normal 6 5 2 4 2 2" xfId="21380"/>
    <cellStyle name="Normal 6 5 2 4 2 3" xfId="21381"/>
    <cellStyle name="Normal 6 5 2 4 3" xfId="21382"/>
    <cellStyle name="Normal 6 5 2 4 3 2" xfId="35179"/>
    <cellStyle name="Normal 6 5 2 4 4" xfId="21383"/>
    <cellStyle name="Normal 6 5 2 4 5" xfId="21384"/>
    <cellStyle name="Normal 6 5 2 5" xfId="21385"/>
    <cellStyle name="Normal 6 5 2 5 2" xfId="21386"/>
    <cellStyle name="Normal 6 5 2 5 3" xfId="21387"/>
    <cellStyle name="Normal 6 5 2 6" xfId="21388"/>
    <cellStyle name="Normal 6 5 2 6 2" xfId="33723"/>
    <cellStyle name="Normal 6 5 2 7" xfId="21389"/>
    <cellStyle name="Normal 6 5 2 8" xfId="21390"/>
    <cellStyle name="Normal 6 5 2 9" xfId="21391"/>
    <cellStyle name="Normal 6 5 20" xfId="21392"/>
    <cellStyle name="Normal 6 5 3" xfId="21393"/>
    <cellStyle name="Normal 6 5 3 2" xfId="21394"/>
    <cellStyle name="Normal 6 5 3 2 2" xfId="21395"/>
    <cellStyle name="Normal 6 5 3 2 2 2" xfId="21396"/>
    <cellStyle name="Normal 6 5 3 2 2 3" xfId="21397"/>
    <cellStyle name="Normal 6 5 3 2 3" xfId="21398"/>
    <cellStyle name="Normal 6 5 3 2 3 2" xfId="35250"/>
    <cellStyle name="Normal 6 5 3 2 4" xfId="21399"/>
    <cellStyle name="Normal 6 5 3 2 5" xfId="21400"/>
    <cellStyle name="Normal 6 5 3 3" xfId="21401"/>
    <cellStyle name="Normal 6 5 3 3 2" xfId="21402"/>
    <cellStyle name="Normal 6 5 3 3 3" xfId="21403"/>
    <cellStyle name="Normal 6 5 3 4" xfId="21404"/>
    <cellStyle name="Normal 6 5 3 5" xfId="21405"/>
    <cellStyle name="Normal 6 5 3 6" xfId="21406"/>
    <cellStyle name="Normal 6 5 3 7" xfId="21407"/>
    <cellStyle name="Normal 6 5 4" xfId="21408"/>
    <cellStyle name="Normal 6 5 4 2" xfId="21409"/>
    <cellStyle name="Normal 6 5 4 2 2" xfId="21410"/>
    <cellStyle name="Normal 6 5 4 2 2 2" xfId="21411"/>
    <cellStyle name="Normal 6 5 4 2 2 3" xfId="21412"/>
    <cellStyle name="Normal 6 5 4 2 3" xfId="21413"/>
    <cellStyle name="Normal 6 5 4 2 3 2" xfId="35180"/>
    <cellStyle name="Normal 6 5 4 2 4" xfId="21414"/>
    <cellStyle name="Normal 6 5 4 2 5" xfId="21415"/>
    <cellStyle name="Normal 6 5 4 3" xfId="21416"/>
    <cellStyle name="Normal 6 5 4 3 2" xfId="21417"/>
    <cellStyle name="Normal 6 5 4 3 3" xfId="21418"/>
    <cellStyle name="Normal 6 5 4 4" xfId="21419"/>
    <cellStyle name="Normal 6 5 4 5" xfId="21420"/>
    <cellStyle name="Normal 6 5 4 6" xfId="21421"/>
    <cellStyle name="Normal 6 5 4 7" xfId="21422"/>
    <cellStyle name="Normal 6 5 5" xfId="21423"/>
    <cellStyle name="Normal 6 5 5 2" xfId="21424"/>
    <cellStyle name="Normal 6 5 5 2 2" xfId="21425"/>
    <cellStyle name="Normal 6 5 5 2 2 2" xfId="21426"/>
    <cellStyle name="Normal 6 5 5 2 2 3" xfId="21427"/>
    <cellStyle name="Normal 6 5 5 2 3" xfId="21428"/>
    <cellStyle name="Normal 6 5 5 2 3 2" xfId="35181"/>
    <cellStyle name="Normal 6 5 5 2 4" xfId="21429"/>
    <cellStyle name="Normal 6 5 5 2 5" xfId="21430"/>
    <cellStyle name="Normal 6 5 5 3" xfId="21431"/>
    <cellStyle name="Normal 6 5 5 3 2" xfId="21432"/>
    <cellStyle name="Normal 6 5 5 3 3" xfId="21433"/>
    <cellStyle name="Normal 6 5 5 4" xfId="21434"/>
    <cellStyle name="Normal 6 5 5 5" xfId="21435"/>
    <cellStyle name="Normal 6 5 5 6" xfId="21436"/>
    <cellStyle name="Normal 6 5 5 7" xfId="21437"/>
    <cellStyle name="Normal 6 5 6" xfId="21438"/>
    <cellStyle name="Normal 6 5 6 2" xfId="21439"/>
    <cellStyle name="Normal 6 5 6 2 2" xfId="21440"/>
    <cellStyle name="Normal 6 5 6 2 2 2" xfId="21441"/>
    <cellStyle name="Normal 6 5 6 2 2 3" xfId="21442"/>
    <cellStyle name="Normal 6 5 6 2 3" xfId="21443"/>
    <cellStyle name="Normal 6 5 6 2 3 2" xfId="35251"/>
    <cellStyle name="Normal 6 5 6 2 4" xfId="21444"/>
    <cellStyle name="Normal 6 5 6 2 5" xfId="21445"/>
    <cellStyle name="Normal 6 5 6 3" xfId="21446"/>
    <cellStyle name="Normal 6 5 6 3 2" xfId="21447"/>
    <cellStyle name="Normal 6 5 6 3 3" xfId="21448"/>
    <cellStyle name="Normal 6 5 6 4" xfId="21449"/>
    <cellStyle name="Normal 6 5 6 5" xfId="21450"/>
    <cellStyle name="Normal 6 5 6 6" xfId="21451"/>
    <cellStyle name="Normal 6 5 6 7" xfId="21452"/>
    <cellStyle name="Normal 6 5 7" xfId="21453"/>
    <cellStyle name="Normal 6 5 7 2" xfId="21454"/>
    <cellStyle name="Normal 6 5 7 2 2" xfId="21455"/>
    <cellStyle name="Normal 6 5 7 2 3" xfId="21456"/>
    <cellStyle name="Normal 6 5 7 3" xfId="21457"/>
    <cellStyle name="Normal 6 5 7 4" xfId="21458"/>
    <cellStyle name="Normal 6 5 7 5" xfId="21459"/>
    <cellStyle name="Normal 6 5 7 6" xfId="21460"/>
    <cellStyle name="Normal 6 5 8" xfId="21461"/>
    <cellStyle name="Normal 6 5 8 2" xfId="21462"/>
    <cellStyle name="Normal 6 5 8 2 2" xfId="21463"/>
    <cellStyle name="Normal 6 5 8 2 3" xfId="21464"/>
    <cellStyle name="Normal 6 5 8 3" xfId="21465"/>
    <cellStyle name="Normal 6 5 8 4" xfId="21466"/>
    <cellStyle name="Normal 6 5 8 5" xfId="21467"/>
    <cellStyle name="Normal 6 5 9" xfId="21468"/>
    <cellStyle name="Normal 6 5 9 2" xfId="21469"/>
    <cellStyle name="Normal 6 5 9 2 2" xfId="21470"/>
    <cellStyle name="Normal 6 5 9 2 3" xfId="21471"/>
    <cellStyle name="Normal 6 5 9 3" xfId="21472"/>
    <cellStyle name="Normal 6 5 9 4" xfId="21473"/>
    <cellStyle name="Normal 6 5 9 5" xfId="21474"/>
    <cellStyle name="Normal 6 6" xfId="21475"/>
    <cellStyle name="Normal 6 6 10" xfId="21476"/>
    <cellStyle name="Normal 6 6 10 2" xfId="21477"/>
    <cellStyle name="Normal 6 6 10 2 2" xfId="21478"/>
    <cellStyle name="Normal 6 6 10 2 2 2" xfId="21479"/>
    <cellStyle name="Normal 6 6 10 2 2 3" xfId="21480"/>
    <cellStyle name="Normal 6 6 10 2 3" xfId="21481"/>
    <cellStyle name="Normal 6 6 10 2 3 2" xfId="32769"/>
    <cellStyle name="Normal 6 6 10 2 4" xfId="21482"/>
    <cellStyle name="Normal 6 6 10 2 5" xfId="21483"/>
    <cellStyle name="Normal 6 6 10 3" xfId="21484"/>
    <cellStyle name="Normal 6 6 10 3 2" xfId="21485"/>
    <cellStyle name="Normal 6 6 10 3 3" xfId="21486"/>
    <cellStyle name="Normal 6 6 10 4" xfId="21487"/>
    <cellStyle name="Normal 6 6 10 4 2" xfId="32768"/>
    <cellStyle name="Normal 6 6 10 5" xfId="21488"/>
    <cellStyle name="Normal 6 6 10 6" xfId="21489"/>
    <cellStyle name="Normal 6 6 11" xfId="21490"/>
    <cellStyle name="Normal 6 6 11 2" xfId="21491"/>
    <cellStyle name="Normal 6 6 11 2 2" xfId="21492"/>
    <cellStyle name="Normal 6 6 11 2 2 2" xfId="21493"/>
    <cellStyle name="Normal 6 6 11 2 2 3" xfId="21494"/>
    <cellStyle name="Normal 6 6 11 2 3" xfId="21495"/>
    <cellStyle name="Normal 6 6 11 2 3 2" xfId="32771"/>
    <cellStyle name="Normal 6 6 11 2 4" xfId="21496"/>
    <cellStyle name="Normal 6 6 11 2 5" xfId="21497"/>
    <cellStyle name="Normal 6 6 11 3" xfId="21498"/>
    <cellStyle name="Normal 6 6 11 3 2" xfId="21499"/>
    <cellStyle name="Normal 6 6 11 3 3" xfId="21500"/>
    <cellStyle name="Normal 6 6 11 4" xfId="21501"/>
    <cellStyle name="Normal 6 6 11 4 2" xfId="32770"/>
    <cellStyle name="Normal 6 6 11 5" xfId="21502"/>
    <cellStyle name="Normal 6 6 11 6" xfId="21503"/>
    <cellStyle name="Normal 6 6 12" xfId="21504"/>
    <cellStyle name="Normal 6 6 12 2" xfId="21505"/>
    <cellStyle name="Normal 6 6 12 2 2" xfId="21506"/>
    <cellStyle name="Normal 6 6 12 2 2 2" xfId="21507"/>
    <cellStyle name="Normal 6 6 12 2 2 3" xfId="21508"/>
    <cellStyle name="Normal 6 6 12 2 3" xfId="21509"/>
    <cellStyle name="Normal 6 6 12 2 3 2" xfId="32773"/>
    <cellStyle name="Normal 6 6 12 2 4" xfId="21510"/>
    <cellStyle name="Normal 6 6 12 2 5" xfId="21511"/>
    <cellStyle name="Normal 6 6 12 3" xfId="21512"/>
    <cellStyle name="Normal 6 6 12 3 2" xfId="21513"/>
    <cellStyle name="Normal 6 6 12 3 3" xfId="21514"/>
    <cellStyle name="Normal 6 6 12 4" xfId="21515"/>
    <cellStyle name="Normal 6 6 12 4 2" xfId="32772"/>
    <cellStyle name="Normal 6 6 12 5" xfId="21516"/>
    <cellStyle name="Normal 6 6 12 6" xfId="21517"/>
    <cellStyle name="Normal 6 6 13" xfId="21518"/>
    <cellStyle name="Normal 6 6 13 2" xfId="21519"/>
    <cellStyle name="Normal 6 6 13 2 2" xfId="21520"/>
    <cellStyle name="Normal 6 6 13 2 2 2" xfId="21521"/>
    <cellStyle name="Normal 6 6 13 2 2 3" xfId="21522"/>
    <cellStyle name="Normal 6 6 13 2 3" xfId="21523"/>
    <cellStyle name="Normal 6 6 13 2 3 2" xfId="32775"/>
    <cellStyle name="Normal 6 6 13 2 4" xfId="21524"/>
    <cellStyle name="Normal 6 6 13 2 5" xfId="21525"/>
    <cellStyle name="Normal 6 6 13 3" xfId="21526"/>
    <cellStyle name="Normal 6 6 13 3 2" xfId="21527"/>
    <cellStyle name="Normal 6 6 13 3 3" xfId="21528"/>
    <cellStyle name="Normal 6 6 13 4" xfId="21529"/>
    <cellStyle name="Normal 6 6 13 4 2" xfId="32774"/>
    <cellStyle name="Normal 6 6 13 5" xfId="21530"/>
    <cellStyle name="Normal 6 6 13 6" xfId="21531"/>
    <cellStyle name="Normal 6 6 14" xfId="21532"/>
    <cellStyle name="Normal 6 6 14 2" xfId="21533"/>
    <cellStyle name="Normal 6 6 14 2 2" xfId="21534"/>
    <cellStyle name="Normal 6 6 14 2 2 2" xfId="21535"/>
    <cellStyle name="Normal 6 6 14 2 2 3" xfId="21536"/>
    <cellStyle name="Normal 6 6 14 2 3" xfId="21537"/>
    <cellStyle name="Normal 6 6 14 2 3 2" xfId="32777"/>
    <cellStyle name="Normal 6 6 14 2 4" xfId="21538"/>
    <cellStyle name="Normal 6 6 14 2 5" xfId="21539"/>
    <cellStyle name="Normal 6 6 14 3" xfId="21540"/>
    <cellStyle name="Normal 6 6 14 3 2" xfId="21541"/>
    <cellStyle name="Normal 6 6 14 3 3" xfId="21542"/>
    <cellStyle name="Normal 6 6 14 4" xfId="21543"/>
    <cellStyle name="Normal 6 6 14 4 2" xfId="32776"/>
    <cellStyle name="Normal 6 6 14 5" xfId="21544"/>
    <cellStyle name="Normal 6 6 14 6" xfId="21545"/>
    <cellStyle name="Normal 6 6 15" xfId="21546"/>
    <cellStyle name="Normal 6 6 15 2" xfId="21547"/>
    <cellStyle name="Normal 6 6 15 2 2" xfId="21548"/>
    <cellStyle name="Normal 6 6 15 2 2 2" xfId="21549"/>
    <cellStyle name="Normal 6 6 15 2 2 3" xfId="21550"/>
    <cellStyle name="Normal 6 6 15 2 3" xfId="21551"/>
    <cellStyle name="Normal 6 6 15 2 3 2" xfId="32779"/>
    <cellStyle name="Normal 6 6 15 2 4" xfId="21552"/>
    <cellStyle name="Normal 6 6 15 2 5" xfId="21553"/>
    <cellStyle name="Normal 6 6 15 3" xfId="21554"/>
    <cellStyle name="Normal 6 6 15 3 2" xfId="21555"/>
    <cellStyle name="Normal 6 6 15 3 3" xfId="21556"/>
    <cellStyle name="Normal 6 6 15 4" xfId="21557"/>
    <cellStyle name="Normal 6 6 15 4 2" xfId="32778"/>
    <cellStyle name="Normal 6 6 15 5" xfId="21558"/>
    <cellStyle name="Normal 6 6 15 6" xfId="21559"/>
    <cellStyle name="Normal 6 6 16" xfId="21560"/>
    <cellStyle name="Normal 6 6 16 2" xfId="21561"/>
    <cellStyle name="Normal 6 6 16 2 2" xfId="21562"/>
    <cellStyle name="Normal 6 6 16 2 2 2" xfId="21563"/>
    <cellStyle name="Normal 6 6 16 2 2 3" xfId="21564"/>
    <cellStyle name="Normal 6 6 16 2 3" xfId="21565"/>
    <cellStyle name="Normal 6 6 16 2 3 2" xfId="32781"/>
    <cellStyle name="Normal 6 6 16 2 4" xfId="21566"/>
    <cellStyle name="Normal 6 6 16 2 5" xfId="21567"/>
    <cellStyle name="Normal 6 6 16 3" xfId="21568"/>
    <cellStyle name="Normal 6 6 16 3 2" xfId="21569"/>
    <cellStyle name="Normal 6 6 16 3 3" xfId="21570"/>
    <cellStyle name="Normal 6 6 16 4" xfId="21571"/>
    <cellStyle name="Normal 6 6 16 4 2" xfId="32780"/>
    <cellStyle name="Normal 6 6 16 5" xfId="21572"/>
    <cellStyle name="Normal 6 6 16 6" xfId="21573"/>
    <cellStyle name="Normal 6 6 17" xfId="21574"/>
    <cellStyle name="Normal 6 6 17 2" xfId="21575"/>
    <cellStyle name="Normal 6 6 17 2 2" xfId="21576"/>
    <cellStyle name="Normal 6 6 17 2 2 2" xfId="21577"/>
    <cellStyle name="Normal 6 6 17 2 2 3" xfId="21578"/>
    <cellStyle name="Normal 6 6 17 2 3" xfId="21579"/>
    <cellStyle name="Normal 6 6 17 2 3 2" xfId="32783"/>
    <cellStyle name="Normal 6 6 17 2 4" xfId="21580"/>
    <cellStyle name="Normal 6 6 17 2 5" xfId="21581"/>
    <cellStyle name="Normal 6 6 17 3" xfId="21582"/>
    <cellStyle name="Normal 6 6 17 3 2" xfId="21583"/>
    <cellStyle name="Normal 6 6 17 3 3" xfId="21584"/>
    <cellStyle name="Normal 6 6 17 4" xfId="21585"/>
    <cellStyle name="Normal 6 6 17 4 2" xfId="32782"/>
    <cellStyle name="Normal 6 6 17 5" xfId="21586"/>
    <cellStyle name="Normal 6 6 17 6" xfId="21587"/>
    <cellStyle name="Normal 6 6 18" xfId="21588"/>
    <cellStyle name="Normal 6 6 18 2" xfId="21589"/>
    <cellStyle name="Normal 6 6 18 2 2" xfId="21590"/>
    <cellStyle name="Normal 6 6 18 2 2 2" xfId="21591"/>
    <cellStyle name="Normal 6 6 18 2 2 3" xfId="21592"/>
    <cellStyle name="Normal 6 6 18 2 3" xfId="21593"/>
    <cellStyle name="Normal 6 6 18 2 3 2" xfId="32785"/>
    <cellStyle name="Normal 6 6 18 2 4" xfId="21594"/>
    <cellStyle name="Normal 6 6 18 2 5" xfId="21595"/>
    <cellStyle name="Normal 6 6 18 3" xfId="21596"/>
    <cellStyle name="Normal 6 6 18 3 2" xfId="21597"/>
    <cellStyle name="Normal 6 6 18 3 3" xfId="21598"/>
    <cellStyle name="Normal 6 6 18 4" xfId="21599"/>
    <cellStyle name="Normal 6 6 18 4 2" xfId="32784"/>
    <cellStyle name="Normal 6 6 18 5" xfId="21600"/>
    <cellStyle name="Normal 6 6 18 6" xfId="21601"/>
    <cellStyle name="Normal 6 6 19" xfId="21602"/>
    <cellStyle name="Normal 6 6 19 2" xfId="21603"/>
    <cellStyle name="Normal 6 6 19 2 2" xfId="21604"/>
    <cellStyle name="Normal 6 6 19 2 2 2" xfId="21605"/>
    <cellStyle name="Normal 6 6 19 2 2 3" xfId="21606"/>
    <cellStyle name="Normal 6 6 19 2 3" xfId="21607"/>
    <cellStyle name="Normal 6 6 19 2 3 2" xfId="32787"/>
    <cellStyle name="Normal 6 6 19 2 4" xfId="21608"/>
    <cellStyle name="Normal 6 6 19 2 5" xfId="21609"/>
    <cellStyle name="Normal 6 6 19 3" xfId="21610"/>
    <cellStyle name="Normal 6 6 19 3 2" xfId="21611"/>
    <cellStyle name="Normal 6 6 19 3 3" xfId="21612"/>
    <cellStyle name="Normal 6 6 19 4" xfId="21613"/>
    <cellStyle name="Normal 6 6 19 4 2" xfId="32786"/>
    <cellStyle name="Normal 6 6 19 5" xfId="21614"/>
    <cellStyle name="Normal 6 6 19 6" xfId="21615"/>
    <cellStyle name="Normal 6 6 2" xfId="21616"/>
    <cellStyle name="Normal 6 6 2 10" xfId="21617"/>
    <cellStyle name="Normal 6 6 2 10 2" xfId="21618"/>
    <cellStyle name="Normal 6 6 2 10 2 2" xfId="21619"/>
    <cellStyle name="Normal 6 6 2 10 2 3" xfId="21620"/>
    <cellStyle name="Normal 6 6 2 10 3" xfId="21621"/>
    <cellStyle name="Normal 6 6 2 10 3 2" xfId="32789"/>
    <cellStyle name="Normal 6 6 2 10 4" xfId="21622"/>
    <cellStyle name="Normal 6 6 2 10 5" xfId="21623"/>
    <cellStyle name="Normal 6 6 2 11" xfId="21624"/>
    <cellStyle name="Normal 6 6 2 11 2" xfId="21625"/>
    <cellStyle name="Normal 6 6 2 11 2 2" xfId="21626"/>
    <cellStyle name="Normal 6 6 2 11 2 3" xfId="21627"/>
    <cellStyle name="Normal 6 6 2 11 3" xfId="21628"/>
    <cellStyle name="Normal 6 6 2 11 3 2" xfId="32790"/>
    <cellStyle name="Normal 6 6 2 11 4" xfId="21629"/>
    <cellStyle name="Normal 6 6 2 11 5" xfId="21630"/>
    <cellStyle name="Normal 6 6 2 12" xfId="21631"/>
    <cellStyle name="Normal 6 6 2 12 2" xfId="21632"/>
    <cellStyle name="Normal 6 6 2 12 2 2" xfId="21633"/>
    <cellStyle name="Normal 6 6 2 12 2 3" xfId="21634"/>
    <cellStyle name="Normal 6 6 2 12 3" xfId="21635"/>
    <cellStyle name="Normal 6 6 2 12 3 2" xfId="32791"/>
    <cellStyle name="Normal 6 6 2 12 4" xfId="21636"/>
    <cellStyle name="Normal 6 6 2 12 5" xfId="21637"/>
    <cellStyle name="Normal 6 6 2 13" xfId="21638"/>
    <cellStyle name="Normal 6 6 2 13 2" xfId="21639"/>
    <cellStyle name="Normal 6 6 2 13 2 2" xfId="21640"/>
    <cellStyle name="Normal 6 6 2 13 2 3" xfId="21641"/>
    <cellStyle name="Normal 6 6 2 13 3" xfId="21642"/>
    <cellStyle name="Normal 6 6 2 13 3 2" xfId="32792"/>
    <cellStyle name="Normal 6 6 2 13 4" xfId="21643"/>
    <cellStyle name="Normal 6 6 2 13 5" xfId="21644"/>
    <cellStyle name="Normal 6 6 2 14" xfId="21645"/>
    <cellStyle name="Normal 6 6 2 14 2" xfId="21646"/>
    <cellStyle name="Normal 6 6 2 14 2 2" xfId="21647"/>
    <cellStyle name="Normal 6 6 2 14 2 3" xfId="21648"/>
    <cellStyle name="Normal 6 6 2 14 3" xfId="21649"/>
    <cellStyle name="Normal 6 6 2 14 3 2" xfId="32793"/>
    <cellStyle name="Normal 6 6 2 14 4" xfId="21650"/>
    <cellStyle name="Normal 6 6 2 14 5" xfId="21651"/>
    <cellStyle name="Normal 6 6 2 15" xfId="21652"/>
    <cellStyle name="Normal 6 6 2 15 2" xfId="21653"/>
    <cellStyle name="Normal 6 6 2 15 2 2" xfId="21654"/>
    <cellStyle name="Normal 6 6 2 15 2 3" xfId="21655"/>
    <cellStyle name="Normal 6 6 2 15 3" xfId="21656"/>
    <cellStyle name="Normal 6 6 2 15 3 2" xfId="32794"/>
    <cellStyle name="Normal 6 6 2 15 4" xfId="21657"/>
    <cellStyle name="Normal 6 6 2 15 5" xfId="21658"/>
    <cellStyle name="Normal 6 6 2 16" xfId="21659"/>
    <cellStyle name="Normal 6 6 2 16 2" xfId="21660"/>
    <cellStyle name="Normal 6 6 2 16 2 2" xfId="21661"/>
    <cellStyle name="Normal 6 6 2 16 2 3" xfId="21662"/>
    <cellStyle name="Normal 6 6 2 16 3" xfId="21663"/>
    <cellStyle name="Normal 6 6 2 16 3 2" xfId="32795"/>
    <cellStyle name="Normal 6 6 2 16 4" xfId="21664"/>
    <cellStyle name="Normal 6 6 2 16 5" xfId="21665"/>
    <cellStyle name="Normal 6 6 2 17" xfId="21666"/>
    <cellStyle name="Normal 6 6 2 17 2" xfId="21667"/>
    <cellStyle name="Normal 6 6 2 17 2 2" xfId="21668"/>
    <cellStyle name="Normal 6 6 2 17 2 3" xfId="21669"/>
    <cellStyle name="Normal 6 6 2 17 3" xfId="21670"/>
    <cellStyle name="Normal 6 6 2 17 3 2" xfId="32796"/>
    <cellStyle name="Normal 6 6 2 17 4" xfId="21671"/>
    <cellStyle name="Normal 6 6 2 17 5" xfId="21672"/>
    <cellStyle name="Normal 6 6 2 18" xfId="21673"/>
    <cellStyle name="Normal 6 6 2 18 2" xfId="21674"/>
    <cellStyle name="Normal 6 6 2 18 2 2" xfId="21675"/>
    <cellStyle name="Normal 6 6 2 18 2 3" xfId="21676"/>
    <cellStyle name="Normal 6 6 2 18 3" xfId="21677"/>
    <cellStyle name="Normal 6 6 2 18 3 2" xfId="32797"/>
    <cellStyle name="Normal 6 6 2 18 4" xfId="21678"/>
    <cellStyle name="Normal 6 6 2 18 5" xfId="21679"/>
    <cellStyle name="Normal 6 6 2 19" xfId="21680"/>
    <cellStyle name="Normal 6 6 2 19 2" xfId="21681"/>
    <cellStyle name="Normal 6 6 2 19 2 2" xfId="21682"/>
    <cellStyle name="Normal 6 6 2 19 2 3" xfId="21683"/>
    <cellStyle name="Normal 6 6 2 19 3" xfId="21684"/>
    <cellStyle name="Normal 6 6 2 19 3 2" xfId="32798"/>
    <cellStyle name="Normal 6 6 2 19 4" xfId="21685"/>
    <cellStyle name="Normal 6 6 2 19 5" xfId="21686"/>
    <cellStyle name="Normal 6 6 2 2" xfId="21687"/>
    <cellStyle name="Normal 6 6 2 2 2" xfId="21688"/>
    <cellStyle name="Normal 6 6 2 2 2 2" xfId="21689"/>
    <cellStyle name="Normal 6 6 2 2 2 3" xfId="21690"/>
    <cellStyle name="Normal 6 6 2 2 3" xfId="21691"/>
    <cellStyle name="Normal 6 6 2 2 3 2" xfId="32799"/>
    <cellStyle name="Normal 6 6 2 2 4" xfId="21692"/>
    <cellStyle name="Normal 6 6 2 2 5" xfId="21693"/>
    <cellStyle name="Normal 6 6 2 20" xfId="21694"/>
    <cellStyle name="Normal 6 6 2 20 2" xfId="21695"/>
    <cellStyle name="Normal 6 6 2 20 2 2" xfId="21696"/>
    <cellStyle name="Normal 6 6 2 20 2 3" xfId="21697"/>
    <cellStyle name="Normal 6 6 2 20 3" xfId="21698"/>
    <cellStyle name="Normal 6 6 2 20 3 2" xfId="35252"/>
    <cellStyle name="Normal 6 6 2 20 4" xfId="21699"/>
    <cellStyle name="Normal 6 6 2 20 5" xfId="21700"/>
    <cellStyle name="Normal 6 6 2 21" xfId="21701"/>
    <cellStyle name="Normal 6 6 2 21 2" xfId="21702"/>
    <cellStyle name="Normal 6 6 2 21 3" xfId="21703"/>
    <cellStyle name="Normal 6 6 2 22" xfId="21704"/>
    <cellStyle name="Normal 6 6 2 22 2" xfId="32788"/>
    <cellStyle name="Normal 6 6 2 23" xfId="21705"/>
    <cellStyle name="Normal 6 6 2 24" xfId="21706"/>
    <cellStyle name="Normal 6 6 2 25" xfId="21707"/>
    <cellStyle name="Normal 6 6 2 3" xfId="21708"/>
    <cellStyle name="Normal 6 6 2 3 2" xfId="21709"/>
    <cellStyle name="Normal 6 6 2 3 2 2" xfId="21710"/>
    <cellStyle name="Normal 6 6 2 3 2 3" xfId="21711"/>
    <cellStyle name="Normal 6 6 2 3 3" xfId="21712"/>
    <cellStyle name="Normal 6 6 2 3 3 2" xfId="32800"/>
    <cellStyle name="Normal 6 6 2 3 4" xfId="21713"/>
    <cellStyle name="Normal 6 6 2 3 5" xfId="21714"/>
    <cellStyle name="Normal 6 6 2 4" xfId="21715"/>
    <cellStyle name="Normal 6 6 2 4 2" xfId="21716"/>
    <cellStyle name="Normal 6 6 2 4 2 2" xfId="21717"/>
    <cellStyle name="Normal 6 6 2 4 2 3" xfId="21718"/>
    <cellStyle name="Normal 6 6 2 4 3" xfId="21719"/>
    <cellStyle name="Normal 6 6 2 4 3 2" xfId="32801"/>
    <cellStyle name="Normal 6 6 2 4 4" xfId="21720"/>
    <cellStyle name="Normal 6 6 2 4 5" xfId="21721"/>
    <cellStyle name="Normal 6 6 2 5" xfId="21722"/>
    <cellStyle name="Normal 6 6 2 5 2" xfId="21723"/>
    <cellStyle name="Normal 6 6 2 5 2 2" xfId="21724"/>
    <cellStyle name="Normal 6 6 2 5 2 3" xfId="21725"/>
    <cellStyle name="Normal 6 6 2 5 3" xfId="21726"/>
    <cellStyle name="Normal 6 6 2 5 3 2" xfId="32802"/>
    <cellStyle name="Normal 6 6 2 5 4" xfId="21727"/>
    <cellStyle name="Normal 6 6 2 5 5" xfId="21728"/>
    <cellStyle name="Normal 6 6 2 6" xfId="21729"/>
    <cellStyle name="Normal 6 6 2 6 2" xfId="21730"/>
    <cellStyle name="Normal 6 6 2 6 2 2" xfId="21731"/>
    <cellStyle name="Normal 6 6 2 6 2 3" xfId="21732"/>
    <cellStyle name="Normal 6 6 2 6 3" xfId="21733"/>
    <cellStyle name="Normal 6 6 2 6 3 2" xfId="32803"/>
    <cellStyle name="Normal 6 6 2 6 4" xfId="21734"/>
    <cellStyle name="Normal 6 6 2 6 5" xfId="21735"/>
    <cellStyle name="Normal 6 6 2 7" xfId="21736"/>
    <cellStyle name="Normal 6 6 2 7 2" xfId="21737"/>
    <cellStyle name="Normal 6 6 2 7 2 2" xfId="21738"/>
    <cellStyle name="Normal 6 6 2 7 2 3" xfId="21739"/>
    <cellStyle name="Normal 6 6 2 7 3" xfId="21740"/>
    <cellStyle name="Normal 6 6 2 7 3 2" xfId="32804"/>
    <cellStyle name="Normal 6 6 2 7 4" xfId="21741"/>
    <cellStyle name="Normal 6 6 2 7 5" xfId="21742"/>
    <cellStyle name="Normal 6 6 2 8" xfId="21743"/>
    <cellStyle name="Normal 6 6 2 8 2" xfId="21744"/>
    <cellStyle name="Normal 6 6 2 8 2 2" xfId="21745"/>
    <cellStyle name="Normal 6 6 2 8 2 3" xfId="21746"/>
    <cellStyle name="Normal 6 6 2 8 3" xfId="21747"/>
    <cellStyle name="Normal 6 6 2 8 3 2" xfId="32805"/>
    <cellStyle name="Normal 6 6 2 8 4" xfId="21748"/>
    <cellStyle name="Normal 6 6 2 8 5" xfId="21749"/>
    <cellStyle name="Normal 6 6 2 9" xfId="21750"/>
    <cellStyle name="Normal 6 6 2 9 2" xfId="21751"/>
    <cellStyle name="Normal 6 6 2 9 2 2" xfId="21752"/>
    <cellStyle name="Normal 6 6 2 9 2 3" xfId="21753"/>
    <cellStyle name="Normal 6 6 2 9 3" xfId="21754"/>
    <cellStyle name="Normal 6 6 2 9 3 2" xfId="32806"/>
    <cellStyle name="Normal 6 6 2 9 4" xfId="21755"/>
    <cellStyle name="Normal 6 6 2 9 5" xfId="21756"/>
    <cellStyle name="Normal 6 6 20" xfId="21757"/>
    <cellStyle name="Normal 6 6 20 2" xfId="21758"/>
    <cellStyle name="Normal 6 6 20 2 2" xfId="21759"/>
    <cellStyle name="Normal 6 6 20 2 2 2" xfId="21760"/>
    <cellStyle name="Normal 6 6 20 2 2 3" xfId="21761"/>
    <cellStyle name="Normal 6 6 20 2 3" xfId="21762"/>
    <cellStyle name="Normal 6 6 20 2 3 2" xfId="32808"/>
    <cellStyle name="Normal 6 6 20 2 4" xfId="21763"/>
    <cellStyle name="Normal 6 6 20 2 5" xfId="21764"/>
    <cellStyle name="Normal 6 6 20 3" xfId="21765"/>
    <cellStyle name="Normal 6 6 20 3 2" xfId="21766"/>
    <cellStyle name="Normal 6 6 20 3 3" xfId="21767"/>
    <cellStyle name="Normal 6 6 20 4" xfId="21768"/>
    <cellStyle name="Normal 6 6 20 4 2" xfId="32807"/>
    <cellStyle name="Normal 6 6 20 5" xfId="21769"/>
    <cellStyle name="Normal 6 6 20 6" xfId="21770"/>
    <cellStyle name="Normal 6 6 21" xfId="21771"/>
    <cellStyle name="Normal 6 6 21 2" xfId="21772"/>
    <cellStyle name="Normal 6 6 21 2 2" xfId="21773"/>
    <cellStyle name="Normal 6 6 21 2 2 2" xfId="21774"/>
    <cellStyle name="Normal 6 6 21 2 2 3" xfId="21775"/>
    <cellStyle name="Normal 6 6 21 2 3" xfId="21776"/>
    <cellStyle name="Normal 6 6 21 2 3 2" xfId="32810"/>
    <cellStyle name="Normal 6 6 21 2 4" xfId="21777"/>
    <cellStyle name="Normal 6 6 21 2 5" xfId="21778"/>
    <cellStyle name="Normal 6 6 21 3" xfId="21779"/>
    <cellStyle name="Normal 6 6 21 3 2" xfId="21780"/>
    <cellStyle name="Normal 6 6 21 3 3" xfId="21781"/>
    <cellStyle name="Normal 6 6 21 4" xfId="21782"/>
    <cellStyle name="Normal 6 6 21 4 2" xfId="32809"/>
    <cellStyle name="Normal 6 6 21 5" xfId="21783"/>
    <cellStyle name="Normal 6 6 21 6" xfId="21784"/>
    <cellStyle name="Normal 6 6 22" xfId="21785"/>
    <cellStyle name="Normal 6 6 22 2" xfId="21786"/>
    <cellStyle name="Normal 6 6 22 2 2" xfId="21787"/>
    <cellStyle name="Normal 6 6 22 2 2 2" xfId="21788"/>
    <cellStyle name="Normal 6 6 22 2 2 3" xfId="21789"/>
    <cellStyle name="Normal 6 6 22 2 3" xfId="21790"/>
    <cellStyle name="Normal 6 6 22 2 3 2" xfId="32812"/>
    <cellStyle name="Normal 6 6 22 2 4" xfId="21791"/>
    <cellStyle name="Normal 6 6 22 2 5" xfId="21792"/>
    <cellStyle name="Normal 6 6 22 3" xfId="21793"/>
    <cellStyle name="Normal 6 6 22 3 2" xfId="21794"/>
    <cellStyle name="Normal 6 6 22 3 3" xfId="21795"/>
    <cellStyle name="Normal 6 6 22 4" xfId="21796"/>
    <cellStyle name="Normal 6 6 22 4 2" xfId="32811"/>
    <cellStyle name="Normal 6 6 22 5" xfId="21797"/>
    <cellStyle name="Normal 6 6 22 6" xfId="21798"/>
    <cellStyle name="Normal 6 6 23" xfId="21799"/>
    <cellStyle name="Normal 6 6 23 2" xfId="21800"/>
    <cellStyle name="Normal 6 6 23 2 2" xfId="21801"/>
    <cellStyle name="Normal 6 6 23 2 3" xfId="21802"/>
    <cellStyle name="Normal 6 6 23 3" xfId="21803"/>
    <cellStyle name="Normal 6 6 23 3 2" xfId="33991"/>
    <cellStyle name="Normal 6 6 23 4" xfId="21804"/>
    <cellStyle name="Normal 6 6 23 5" xfId="21805"/>
    <cellStyle name="Normal 6 6 24" xfId="21806"/>
    <cellStyle name="Normal 6 6 24 2" xfId="21807"/>
    <cellStyle name="Normal 6 6 24 2 2" xfId="21808"/>
    <cellStyle name="Normal 6 6 24 2 3" xfId="21809"/>
    <cellStyle name="Normal 6 6 24 3" xfId="21810"/>
    <cellStyle name="Normal 6 6 24 3 2" xfId="34037"/>
    <cellStyle name="Normal 6 6 24 4" xfId="21811"/>
    <cellStyle name="Normal 6 6 24 5" xfId="21812"/>
    <cellStyle name="Normal 6 6 25" xfId="21813"/>
    <cellStyle name="Normal 6 6 25 2" xfId="21814"/>
    <cellStyle name="Normal 6 6 25 3" xfId="21815"/>
    <cellStyle name="Normal 6 6 26" xfId="21816"/>
    <cellStyle name="Normal 6 6 26 2" xfId="32767"/>
    <cellStyle name="Normal 6 6 27" xfId="21817"/>
    <cellStyle name="Normal 6 6 28" xfId="21818"/>
    <cellStyle name="Normal 6 6 29" xfId="21819"/>
    <cellStyle name="Normal 6 6 3" xfId="21820"/>
    <cellStyle name="Normal 6 6 3 2" xfId="21821"/>
    <cellStyle name="Normal 6 6 3 2 2" xfId="21822"/>
    <cellStyle name="Normal 6 6 3 2 2 2" xfId="21823"/>
    <cellStyle name="Normal 6 6 3 2 2 3" xfId="21824"/>
    <cellStyle name="Normal 6 6 3 2 3" xfId="21825"/>
    <cellStyle name="Normal 6 6 3 2 3 2" xfId="33724"/>
    <cellStyle name="Normal 6 6 3 2 4" xfId="21826"/>
    <cellStyle name="Normal 6 6 3 2 5" xfId="21827"/>
    <cellStyle name="Normal 6 6 3 3" xfId="21828"/>
    <cellStyle name="Normal 6 6 3 3 2" xfId="21829"/>
    <cellStyle name="Normal 6 6 3 3 2 2" xfId="21830"/>
    <cellStyle name="Normal 6 6 3 3 2 3" xfId="21831"/>
    <cellStyle name="Normal 6 6 3 3 3" xfId="21832"/>
    <cellStyle name="Normal 6 6 3 3 3 2" xfId="34958"/>
    <cellStyle name="Normal 6 6 3 3 4" xfId="21833"/>
    <cellStyle name="Normal 6 6 3 3 5" xfId="21834"/>
    <cellStyle name="Normal 6 6 3 4" xfId="21835"/>
    <cellStyle name="Normal 6 6 3 4 2" xfId="21836"/>
    <cellStyle name="Normal 6 6 3 4 2 2" xfId="21837"/>
    <cellStyle name="Normal 6 6 3 4 2 3" xfId="21838"/>
    <cellStyle name="Normal 6 6 3 4 3" xfId="21839"/>
    <cellStyle name="Normal 6 6 3 4 3 2" xfId="35253"/>
    <cellStyle name="Normal 6 6 3 4 4" xfId="21840"/>
    <cellStyle name="Normal 6 6 3 4 5" xfId="21841"/>
    <cellStyle name="Normal 6 6 3 5" xfId="21842"/>
    <cellStyle name="Normal 6 6 3 5 2" xfId="21843"/>
    <cellStyle name="Normal 6 6 3 5 3" xfId="21844"/>
    <cellStyle name="Normal 6 6 3 6" xfId="21845"/>
    <cellStyle name="Normal 6 6 3 6 2" xfId="32813"/>
    <cellStyle name="Normal 6 6 3 7" xfId="21846"/>
    <cellStyle name="Normal 6 6 3 8" xfId="21847"/>
    <cellStyle name="Normal 6 6 3 9" xfId="21848"/>
    <cellStyle name="Normal 6 6 4" xfId="21849"/>
    <cellStyle name="Normal 6 6 4 2" xfId="21850"/>
    <cellStyle name="Normal 6 6 4 2 2" xfId="21851"/>
    <cellStyle name="Normal 6 6 4 2 2 2" xfId="21852"/>
    <cellStyle name="Normal 6 6 4 2 2 3" xfId="21853"/>
    <cellStyle name="Normal 6 6 4 2 3" xfId="21854"/>
    <cellStyle name="Normal 6 6 4 2 3 2" xfId="35182"/>
    <cellStyle name="Normal 6 6 4 2 4" xfId="21855"/>
    <cellStyle name="Normal 6 6 4 2 5" xfId="21856"/>
    <cellStyle name="Normal 6 6 4 3" xfId="21857"/>
    <cellStyle name="Normal 6 6 4 3 2" xfId="21858"/>
    <cellStyle name="Normal 6 6 4 3 3" xfId="21859"/>
    <cellStyle name="Normal 6 6 4 4" xfId="21860"/>
    <cellStyle name="Normal 6 6 4 4 2" xfId="32814"/>
    <cellStyle name="Normal 6 6 4 5" xfId="21861"/>
    <cellStyle name="Normal 6 6 4 6" xfId="21862"/>
    <cellStyle name="Normal 6 6 4 7" xfId="21863"/>
    <cellStyle name="Normal 6 6 5" xfId="21864"/>
    <cellStyle name="Normal 6 6 5 2" xfId="21865"/>
    <cellStyle name="Normal 6 6 5 2 2" xfId="21866"/>
    <cellStyle name="Normal 6 6 5 2 2 2" xfId="21867"/>
    <cellStyle name="Normal 6 6 5 2 2 3" xfId="21868"/>
    <cellStyle name="Normal 6 6 5 2 3" xfId="21869"/>
    <cellStyle name="Normal 6 6 5 2 3 2" xfId="35183"/>
    <cellStyle name="Normal 6 6 5 2 4" xfId="21870"/>
    <cellStyle name="Normal 6 6 5 2 5" xfId="21871"/>
    <cellStyle name="Normal 6 6 5 3" xfId="21872"/>
    <cellStyle name="Normal 6 6 5 3 2" xfId="21873"/>
    <cellStyle name="Normal 6 6 5 3 3" xfId="21874"/>
    <cellStyle name="Normal 6 6 5 4" xfId="21875"/>
    <cellStyle name="Normal 6 6 5 4 2" xfId="32815"/>
    <cellStyle name="Normal 6 6 5 5" xfId="21876"/>
    <cellStyle name="Normal 6 6 5 6" xfId="21877"/>
    <cellStyle name="Normal 6 6 5 7" xfId="21878"/>
    <cellStyle name="Normal 6 6 6" xfId="21879"/>
    <cellStyle name="Normal 6 6 6 2" xfId="21880"/>
    <cellStyle name="Normal 6 6 6 2 2" xfId="21881"/>
    <cellStyle name="Normal 6 6 6 2 2 2" xfId="21882"/>
    <cellStyle name="Normal 6 6 6 2 2 3" xfId="21883"/>
    <cellStyle name="Normal 6 6 6 2 3" xfId="21884"/>
    <cellStyle name="Normal 6 6 6 2 3 2" xfId="35254"/>
    <cellStyle name="Normal 6 6 6 2 4" xfId="21885"/>
    <cellStyle name="Normal 6 6 6 2 5" xfId="21886"/>
    <cellStyle name="Normal 6 6 6 3" xfId="21887"/>
    <cellStyle name="Normal 6 6 6 3 2" xfId="21888"/>
    <cellStyle name="Normal 6 6 6 3 3" xfId="21889"/>
    <cellStyle name="Normal 6 6 6 4" xfId="21890"/>
    <cellStyle name="Normal 6 6 6 4 2" xfId="32816"/>
    <cellStyle name="Normal 6 6 6 5" xfId="21891"/>
    <cellStyle name="Normal 6 6 6 6" xfId="21892"/>
    <cellStyle name="Normal 6 6 6 7" xfId="21893"/>
    <cellStyle name="Normal 6 6 7" xfId="21894"/>
    <cellStyle name="Normal 6 6 7 2" xfId="21895"/>
    <cellStyle name="Normal 6 6 7 2 2" xfId="21896"/>
    <cellStyle name="Normal 6 6 7 2 3" xfId="21897"/>
    <cellStyle name="Normal 6 6 7 3" xfId="21898"/>
    <cellStyle name="Normal 6 6 7 3 2" xfId="32817"/>
    <cellStyle name="Normal 6 6 7 4" xfId="21899"/>
    <cellStyle name="Normal 6 6 7 5" xfId="21900"/>
    <cellStyle name="Normal 6 6 8" xfId="21901"/>
    <cellStyle name="Normal 6 6 8 2" xfId="21902"/>
    <cellStyle name="Normal 6 6 8 2 2" xfId="21903"/>
    <cellStyle name="Normal 6 6 8 2 2 2" xfId="21904"/>
    <cellStyle name="Normal 6 6 8 2 2 3" xfId="21905"/>
    <cellStyle name="Normal 6 6 8 2 3" xfId="21906"/>
    <cellStyle name="Normal 6 6 8 2 3 2" xfId="32819"/>
    <cellStyle name="Normal 6 6 8 2 4" xfId="21907"/>
    <cellStyle name="Normal 6 6 8 2 5" xfId="21908"/>
    <cellStyle name="Normal 6 6 8 3" xfId="21909"/>
    <cellStyle name="Normal 6 6 8 3 2" xfId="21910"/>
    <cellStyle name="Normal 6 6 8 3 3" xfId="21911"/>
    <cellStyle name="Normal 6 6 8 4" xfId="21912"/>
    <cellStyle name="Normal 6 6 8 4 2" xfId="32818"/>
    <cellStyle name="Normal 6 6 8 5" xfId="21913"/>
    <cellStyle name="Normal 6 6 8 6" xfId="21914"/>
    <cellStyle name="Normal 6 6 9" xfId="21915"/>
    <cellStyle name="Normal 6 6 9 2" xfId="21916"/>
    <cellStyle name="Normal 6 6 9 2 2" xfId="21917"/>
    <cellStyle name="Normal 6 6 9 2 2 2" xfId="21918"/>
    <cellStyle name="Normal 6 6 9 2 2 3" xfId="21919"/>
    <cellStyle name="Normal 6 6 9 2 3" xfId="21920"/>
    <cellStyle name="Normal 6 6 9 2 3 2" xfId="32821"/>
    <cellStyle name="Normal 6 6 9 2 4" xfId="21921"/>
    <cellStyle name="Normal 6 6 9 2 5" xfId="21922"/>
    <cellStyle name="Normal 6 6 9 3" xfId="21923"/>
    <cellStyle name="Normal 6 6 9 3 2" xfId="21924"/>
    <cellStyle name="Normal 6 6 9 3 3" xfId="21925"/>
    <cellStyle name="Normal 6 6 9 4" xfId="21926"/>
    <cellStyle name="Normal 6 6 9 4 2" xfId="32820"/>
    <cellStyle name="Normal 6 6 9 5" xfId="21927"/>
    <cellStyle name="Normal 6 6 9 6" xfId="21928"/>
    <cellStyle name="Normal 6 7" xfId="21929"/>
    <cellStyle name="Normal 6 7 10" xfId="21930"/>
    <cellStyle name="Normal 6 7 11" xfId="21931"/>
    <cellStyle name="Normal 6 7 2" xfId="21932"/>
    <cellStyle name="Normal 6 7 2 2" xfId="21933"/>
    <cellStyle name="Normal 6 7 2 2 2" xfId="21934"/>
    <cellStyle name="Normal 6 7 2 2 2 2" xfId="21935"/>
    <cellStyle name="Normal 6 7 2 2 2 3" xfId="21936"/>
    <cellStyle name="Normal 6 7 2 2 3" xfId="21937"/>
    <cellStyle name="Normal 6 7 2 2 3 2" xfId="34714"/>
    <cellStyle name="Normal 6 7 2 2 4" xfId="21938"/>
    <cellStyle name="Normal 6 7 2 2 5" xfId="21939"/>
    <cellStyle name="Normal 6 7 2 3" xfId="21940"/>
    <cellStyle name="Normal 6 7 2 3 2" xfId="21941"/>
    <cellStyle name="Normal 6 7 2 3 2 2" xfId="21942"/>
    <cellStyle name="Normal 6 7 2 3 2 3" xfId="21943"/>
    <cellStyle name="Normal 6 7 2 3 3" xfId="21944"/>
    <cellStyle name="Normal 6 7 2 3 3 2" xfId="35184"/>
    <cellStyle name="Normal 6 7 2 3 4" xfId="21945"/>
    <cellStyle name="Normal 6 7 2 3 5" xfId="21946"/>
    <cellStyle name="Normal 6 7 2 4" xfId="21947"/>
    <cellStyle name="Normal 6 7 2 4 2" xfId="21948"/>
    <cellStyle name="Normal 6 7 2 4 3" xfId="21949"/>
    <cellStyle name="Normal 6 7 2 5" xfId="21950"/>
    <cellStyle name="Normal 6 7 2 5 2" xfId="33726"/>
    <cellStyle name="Normal 6 7 2 6" xfId="21951"/>
    <cellStyle name="Normal 6 7 2 7" xfId="21952"/>
    <cellStyle name="Normal 6 7 2 8" xfId="21953"/>
    <cellStyle name="Normal 6 7 3" xfId="21954"/>
    <cellStyle name="Normal 6 7 3 2" xfId="21955"/>
    <cellStyle name="Normal 6 7 3 2 2" xfId="21956"/>
    <cellStyle name="Normal 6 7 3 2 2 2" xfId="21957"/>
    <cellStyle name="Normal 6 7 3 2 2 3" xfId="21958"/>
    <cellStyle name="Normal 6 7 3 2 3" xfId="21959"/>
    <cellStyle name="Normal 6 7 3 2 3 2" xfId="35185"/>
    <cellStyle name="Normal 6 7 3 2 4" xfId="21960"/>
    <cellStyle name="Normal 6 7 3 2 5" xfId="21961"/>
    <cellStyle name="Normal 6 7 3 3" xfId="21962"/>
    <cellStyle name="Normal 6 7 3 3 2" xfId="21963"/>
    <cellStyle name="Normal 6 7 3 3 3" xfId="21964"/>
    <cellStyle name="Normal 6 7 3 4" xfId="21965"/>
    <cellStyle name="Normal 6 7 3 5" xfId="21966"/>
    <cellStyle name="Normal 6 7 3 6" xfId="21967"/>
    <cellStyle name="Normal 6 7 3 7" xfId="21968"/>
    <cellStyle name="Normal 6 7 4" xfId="21969"/>
    <cellStyle name="Normal 6 7 4 2" xfId="21970"/>
    <cellStyle name="Normal 6 7 4 2 2" xfId="21971"/>
    <cellStyle name="Normal 6 7 4 2 2 2" xfId="21972"/>
    <cellStyle name="Normal 6 7 4 2 2 3" xfId="21973"/>
    <cellStyle name="Normal 6 7 4 2 3" xfId="21974"/>
    <cellStyle name="Normal 6 7 4 2 3 2" xfId="35000"/>
    <cellStyle name="Normal 6 7 4 2 4" xfId="21975"/>
    <cellStyle name="Normal 6 7 4 2 5" xfId="21976"/>
    <cellStyle name="Normal 6 7 4 3" xfId="21977"/>
    <cellStyle name="Normal 6 7 4 3 2" xfId="21978"/>
    <cellStyle name="Normal 6 7 4 3 2 2" xfId="21979"/>
    <cellStyle name="Normal 6 7 4 3 2 3" xfId="21980"/>
    <cellStyle name="Normal 6 7 4 3 3" xfId="21981"/>
    <cellStyle name="Normal 6 7 4 3 3 2" xfId="34898"/>
    <cellStyle name="Normal 6 7 4 3 4" xfId="21982"/>
    <cellStyle name="Normal 6 7 4 3 5" xfId="21983"/>
    <cellStyle name="Normal 6 7 4 4" xfId="21984"/>
    <cellStyle name="Normal 6 7 4 4 2" xfId="21985"/>
    <cellStyle name="Normal 6 7 4 4 3" xfId="21986"/>
    <cellStyle name="Normal 6 7 4 5" xfId="21987"/>
    <cellStyle name="Normal 6 7 4 5 2" xfId="33992"/>
    <cellStyle name="Normal 6 7 4 6" xfId="21988"/>
    <cellStyle name="Normal 6 7 4 7" xfId="21989"/>
    <cellStyle name="Normal 6 7 4 8" xfId="21990"/>
    <cellStyle name="Normal 6 7 5" xfId="21991"/>
    <cellStyle name="Normal 6 7 5 2" xfId="21992"/>
    <cellStyle name="Normal 6 7 5 2 2" xfId="21993"/>
    <cellStyle name="Normal 6 7 5 2 2 2" xfId="21994"/>
    <cellStyle name="Normal 6 7 5 2 2 3" xfId="21995"/>
    <cellStyle name="Normal 6 7 5 2 3" xfId="21996"/>
    <cellStyle name="Normal 6 7 5 2 3 2" xfId="35255"/>
    <cellStyle name="Normal 6 7 5 2 4" xfId="21997"/>
    <cellStyle name="Normal 6 7 5 2 5" xfId="21998"/>
    <cellStyle name="Normal 6 7 5 3" xfId="21999"/>
    <cellStyle name="Normal 6 7 5 3 2" xfId="22000"/>
    <cellStyle name="Normal 6 7 5 3 3" xfId="22001"/>
    <cellStyle name="Normal 6 7 5 4" xfId="22002"/>
    <cellStyle name="Normal 6 7 5 4 2" xfId="34094"/>
    <cellStyle name="Normal 6 7 5 5" xfId="22003"/>
    <cellStyle name="Normal 6 7 5 6" xfId="22004"/>
    <cellStyle name="Normal 6 7 5 7" xfId="22005"/>
    <cellStyle name="Normal 6 7 6" xfId="22006"/>
    <cellStyle name="Normal 6 7 6 2" xfId="22007"/>
    <cellStyle name="Normal 6 7 6 2 2" xfId="22008"/>
    <cellStyle name="Normal 6 7 6 2 3" xfId="22009"/>
    <cellStyle name="Normal 6 7 6 3" xfId="22010"/>
    <cellStyle name="Normal 6 7 6 3 2" xfId="35186"/>
    <cellStyle name="Normal 6 7 6 4" xfId="22011"/>
    <cellStyle name="Normal 6 7 6 5" xfId="22012"/>
    <cellStyle name="Normal 6 7 6 6" xfId="22013"/>
    <cellStyle name="Normal 6 7 7" xfId="22014"/>
    <cellStyle name="Normal 6 7 7 2" xfId="22015"/>
    <cellStyle name="Normal 6 7 7 3" xfId="22016"/>
    <cellStyle name="Normal 6 7 8" xfId="22017"/>
    <cellStyle name="Normal 6 7 8 2" xfId="33725"/>
    <cellStyle name="Normal 6 7 9" xfId="22018"/>
    <cellStyle name="Normal 6 8" xfId="22019"/>
    <cellStyle name="Normal 6 8 10" xfId="22020"/>
    <cellStyle name="Normal 6 8 11" xfId="22021"/>
    <cellStyle name="Normal 6 8 2" xfId="22022"/>
    <cellStyle name="Normal 6 8 2 2" xfId="22023"/>
    <cellStyle name="Normal 6 8 2 2 2" xfId="22024"/>
    <cellStyle name="Normal 6 8 2 2 2 2" xfId="22025"/>
    <cellStyle name="Normal 6 8 2 2 2 3" xfId="22026"/>
    <cellStyle name="Normal 6 8 2 2 3" xfId="22027"/>
    <cellStyle name="Normal 6 8 2 2 3 2" xfId="34715"/>
    <cellStyle name="Normal 6 8 2 2 4" xfId="22028"/>
    <cellStyle name="Normal 6 8 2 2 5" xfId="22029"/>
    <cellStyle name="Normal 6 8 2 3" xfId="22030"/>
    <cellStyle name="Normal 6 8 2 3 2" xfId="22031"/>
    <cellStyle name="Normal 6 8 2 3 2 2" xfId="22032"/>
    <cellStyle name="Normal 6 8 2 3 2 3" xfId="22033"/>
    <cellStyle name="Normal 6 8 2 3 3" xfId="22034"/>
    <cellStyle name="Normal 6 8 2 3 3 2" xfId="35256"/>
    <cellStyle name="Normal 6 8 2 3 4" xfId="22035"/>
    <cellStyle name="Normal 6 8 2 3 5" xfId="22036"/>
    <cellStyle name="Normal 6 8 2 4" xfId="22037"/>
    <cellStyle name="Normal 6 8 2 4 2" xfId="22038"/>
    <cellStyle name="Normal 6 8 2 4 3" xfId="22039"/>
    <cellStyle name="Normal 6 8 2 5" xfId="22040"/>
    <cellStyle name="Normal 6 8 2 5 2" xfId="33728"/>
    <cellStyle name="Normal 6 8 2 6" xfId="22041"/>
    <cellStyle name="Normal 6 8 2 7" xfId="22042"/>
    <cellStyle name="Normal 6 8 2 8" xfId="22043"/>
    <cellStyle name="Normal 6 8 3" xfId="22044"/>
    <cellStyle name="Normal 6 8 3 2" xfId="22045"/>
    <cellStyle name="Normal 6 8 3 2 2" xfId="22046"/>
    <cellStyle name="Normal 6 8 3 2 2 2" xfId="22047"/>
    <cellStyle name="Normal 6 8 3 2 2 3" xfId="22048"/>
    <cellStyle name="Normal 6 8 3 2 3" xfId="22049"/>
    <cellStyle name="Normal 6 8 3 2 3 2" xfId="35257"/>
    <cellStyle name="Normal 6 8 3 2 4" xfId="22050"/>
    <cellStyle name="Normal 6 8 3 2 5" xfId="22051"/>
    <cellStyle name="Normal 6 8 3 3" xfId="22052"/>
    <cellStyle name="Normal 6 8 3 3 2" xfId="22053"/>
    <cellStyle name="Normal 6 8 3 3 3" xfId="22054"/>
    <cellStyle name="Normal 6 8 3 4" xfId="22055"/>
    <cellStyle name="Normal 6 8 3 5" xfId="22056"/>
    <cellStyle name="Normal 6 8 3 6" xfId="22057"/>
    <cellStyle name="Normal 6 8 3 7" xfId="22058"/>
    <cellStyle name="Normal 6 8 4" xfId="22059"/>
    <cellStyle name="Normal 6 8 4 2" xfId="22060"/>
    <cellStyle name="Normal 6 8 4 2 2" xfId="22061"/>
    <cellStyle name="Normal 6 8 4 2 2 2" xfId="22062"/>
    <cellStyle name="Normal 6 8 4 2 2 3" xfId="22063"/>
    <cellStyle name="Normal 6 8 4 2 3" xfId="22064"/>
    <cellStyle name="Normal 6 8 4 2 3 2" xfId="35001"/>
    <cellStyle name="Normal 6 8 4 2 4" xfId="22065"/>
    <cellStyle name="Normal 6 8 4 2 5" xfId="22066"/>
    <cellStyle name="Normal 6 8 4 3" xfId="22067"/>
    <cellStyle name="Normal 6 8 4 3 2" xfId="22068"/>
    <cellStyle name="Normal 6 8 4 3 2 2" xfId="22069"/>
    <cellStyle name="Normal 6 8 4 3 2 3" xfId="22070"/>
    <cellStyle name="Normal 6 8 4 3 3" xfId="22071"/>
    <cellStyle name="Normal 6 8 4 3 3 2" xfId="34899"/>
    <cellStyle name="Normal 6 8 4 3 4" xfId="22072"/>
    <cellStyle name="Normal 6 8 4 3 5" xfId="22073"/>
    <cellStyle name="Normal 6 8 4 4" xfId="22074"/>
    <cellStyle name="Normal 6 8 4 4 2" xfId="22075"/>
    <cellStyle name="Normal 6 8 4 4 3" xfId="22076"/>
    <cellStyle name="Normal 6 8 4 5" xfId="22077"/>
    <cellStyle name="Normal 6 8 4 5 2" xfId="33993"/>
    <cellStyle name="Normal 6 8 4 6" xfId="22078"/>
    <cellStyle name="Normal 6 8 4 7" xfId="22079"/>
    <cellStyle name="Normal 6 8 4 8" xfId="22080"/>
    <cellStyle name="Normal 6 8 5" xfId="22081"/>
    <cellStyle name="Normal 6 8 5 2" xfId="22082"/>
    <cellStyle name="Normal 6 8 5 2 2" xfId="22083"/>
    <cellStyle name="Normal 6 8 5 2 2 2" xfId="22084"/>
    <cellStyle name="Normal 6 8 5 2 2 3" xfId="22085"/>
    <cellStyle name="Normal 6 8 5 2 3" xfId="22086"/>
    <cellStyle name="Normal 6 8 5 2 3 2" xfId="35187"/>
    <cellStyle name="Normal 6 8 5 2 4" xfId="22087"/>
    <cellStyle name="Normal 6 8 5 2 5" xfId="22088"/>
    <cellStyle name="Normal 6 8 5 3" xfId="22089"/>
    <cellStyle name="Normal 6 8 5 3 2" xfId="22090"/>
    <cellStyle name="Normal 6 8 5 3 3" xfId="22091"/>
    <cellStyle name="Normal 6 8 5 4" xfId="22092"/>
    <cellStyle name="Normal 6 8 5 4 2" xfId="34095"/>
    <cellStyle name="Normal 6 8 5 5" xfId="22093"/>
    <cellStyle name="Normal 6 8 5 6" xfId="22094"/>
    <cellStyle name="Normal 6 8 5 7" xfId="22095"/>
    <cellStyle name="Normal 6 8 6" xfId="22096"/>
    <cellStyle name="Normal 6 8 6 2" xfId="22097"/>
    <cellStyle name="Normal 6 8 6 2 2" xfId="22098"/>
    <cellStyle name="Normal 6 8 6 2 3" xfId="22099"/>
    <cellStyle name="Normal 6 8 6 3" xfId="22100"/>
    <cellStyle name="Normal 6 8 6 3 2" xfId="35258"/>
    <cellStyle name="Normal 6 8 6 4" xfId="22101"/>
    <cellStyle name="Normal 6 8 6 5" xfId="22102"/>
    <cellStyle name="Normal 6 8 6 6" xfId="22103"/>
    <cellStyle name="Normal 6 8 7" xfId="22104"/>
    <cellStyle name="Normal 6 8 7 2" xfId="22105"/>
    <cellStyle name="Normal 6 8 7 3" xfId="22106"/>
    <cellStyle name="Normal 6 8 8" xfId="22107"/>
    <cellStyle name="Normal 6 8 8 2" xfId="33727"/>
    <cellStyle name="Normal 6 8 9" xfId="22108"/>
    <cellStyle name="Normal 6 9" xfId="22109"/>
    <cellStyle name="Normal 6 9 10" xfId="22110"/>
    <cellStyle name="Normal 6 9 11" xfId="22111"/>
    <cellStyle name="Normal 6 9 2" xfId="22112"/>
    <cellStyle name="Normal 6 9 2 2" xfId="22113"/>
    <cellStyle name="Normal 6 9 2 2 2" xfId="22114"/>
    <cellStyle name="Normal 6 9 2 2 2 2" xfId="22115"/>
    <cellStyle name="Normal 6 9 2 2 2 3" xfId="22116"/>
    <cellStyle name="Normal 6 9 2 2 3" xfId="22117"/>
    <cellStyle name="Normal 6 9 2 2 3 2" xfId="34716"/>
    <cellStyle name="Normal 6 9 2 2 4" xfId="22118"/>
    <cellStyle name="Normal 6 9 2 2 5" xfId="22119"/>
    <cellStyle name="Normal 6 9 2 3" xfId="22120"/>
    <cellStyle name="Normal 6 9 2 3 2" xfId="22121"/>
    <cellStyle name="Normal 6 9 2 3 2 2" xfId="22122"/>
    <cellStyle name="Normal 6 9 2 3 2 3" xfId="22123"/>
    <cellStyle name="Normal 6 9 2 3 3" xfId="22124"/>
    <cellStyle name="Normal 6 9 2 3 3 2" xfId="35188"/>
    <cellStyle name="Normal 6 9 2 3 4" xfId="22125"/>
    <cellStyle name="Normal 6 9 2 3 5" xfId="22126"/>
    <cellStyle name="Normal 6 9 2 4" xfId="22127"/>
    <cellStyle name="Normal 6 9 2 4 2" xfId="22128"/>
    <cellStyle name="Normal 6 9 2 4 3" xfId="22129"/>
    <cellStyle name="Normal 6 9 2 5" xfId="22130"/>
    <cellStyle name="Normal 6 9 2 5 2" xfId="33730"/>
    <cellStyle name="Normal 6 9 2 6" xfId="22131"/>
    <cellStyle name="Normal 6 9 2 7" xfId="22132"/>
    <cellStyle name="Normal 6 9 2 8" xfId="22133"/>
    <cellStyle name="Normal 6 9 3" xfId="22134"/>
    <cellStyle name="Normal 6 9 3 2" xfId="22135"/>
    <cellStyle name="Normal 6 9 3 2 2" xfId="22136"/>
    <cellStyle name="Normal 6 9 3 2 2 2" xfId="22137"/>
    <cellStyle name="Normal 6 9 3 2 2 3" xfId="22138"/>
    <cellStyle name="Normal 6 9 3 2 3" xfId="22139"/>
    <cellStyle name="Normal 6 9 3 2 3 2" xfId="35189"/>
    <cellStyle name="Normal 6 9 3 2 4" xfId="22140"/>
    <cellStyle name="Normal 6 9 3 2 5" xfId="22141"/>
    <cellStyle name="Normal 6 9 3 3" xfId="22142"/>
    <cellStyle name="Normal 6 9 3 3 2" xfId="22143"/>
    <cellStyle name="Normal 6 9 3 3 3" xfId="22144"/>
    <cellStyle name="Normal 6 9 3 4" xfId="22145"/>
    <cellStyle name="Normal 6 9 3 5" xfId="22146"/>
    <cellStyle name="Normal 6 9 3 6" xfId="22147"/>
    <cellStyle name="Normal 6 9 3 7" xfId="22148"/>
    <cellStyle name="Normal 6 9 4" xfId="22149"/>
    <cellStyle name="Normal 6 9 4 2" xfId="22150"/>
    <cellStyle name="Normal 6 9 4 2 2" xfId="22151"/>
    <cellStyle name="Normal 6 9 4 2 2 2" xfId="22152"/>
    <cellStyle name="Normal 6 9 4 2 2 3" xfId="22153"/>
    <cellStyle name="Normal 6 9 4 2 3" xfId="22154"/>
    <cellStyle name="Normal 6 9 4 2 3 2" xfId="35002"/>
    <cellStyle name="Normal 6 9 4 2 4" xfId="22155"/>
    <cellStyle name="Normal 6 9 4 2 5" xfId="22156"/>
    <cellStyle name="Normal 6 9 4 3" xfId="22157"/>
    <cellStyle name="Normal 6 9 4 3 2" xfId="22158"/>
    <cellStyle name="Normal 6 9 4 3 2 2" xfId="22159"/>
    <cellStyle name="Normal 6 9 4 3 2 3" xfId="22160"/>
    <cellStyle name="Normal 6 9 4 3 3" xfId="22161"/>
    <cellStyle name="Normal 6 9 4 3 3 2" xfId="34717"/>
    <cellStyle name="Normal 6 9 4 3 4" xfId="22162"/>
    <cellStyle name="Normal 6 9 4 3 5" xfId="22163"/>
    <cellStyle name="Normal 6 9 4 4" xfId="22164"/>
    <cellStyle name="Normal 6 9 4 4 2" xfId="22165"/>
    <cellStyle name="Normal 6 9 4 4 3" xfId="22166"/>
    <cellStyle name="Normal 6 9 4 5" xfId="22167"/>
    <cellStyle name="Normal 6 9 4 5 2" xfId="33994"/>
    <cellStyle name="Normal 6 9 4 6" xfId="22168"/>
    <cellStyle name="Normal 6 9 4 7" xfId="22169"/>
    <cellStyle name="Normal 6 9 4 8" xfId="22170"/>
    <cellStyle name="Normal 6 9 5" xfId="22171"/>
    <cellStyle name="Normal 6 9 5 2" xfId="22172"/>
    <cellStyle name="Normal 6 9 5 2 2" xfId="22173"/>
    <cellStyle name="Normal 6 9 5 2 2 2" xfId="22174"/>
    <cellStyle name="Normal 6 9 5 2 2 3" xfId="22175"/>
    <cellStyle name="Normal 6 9 5 2 3" xfId="22176"/>
    <cellStyle name="Normal 6 9 5 2 3 2" xfId="35308"/>
    <cellStyle name="Normal 6 9 5 2 4" xfId="22177"/>
    <cellStyle name="Normal 6 9 5 2 5" xfId="22178"/>
    <cellStyle name="Normal 6 9 5 3" xfId="22179"/>
    <cellStyle name="Normal 6 9 5 3 2" xfId="22180"/>
    <cellStyle name="Normal 6 9 5 3 3" xfId="22181"/>
    <cellStyle name="Normal 6 9 5 4" xfId="22182"/>
    <cellStyle name="Normal 6 9 5 4 2" xfId="34096"/>
    <cellStyle name="Normal 6 9 5 5" xfId="22183"/>
    <cellStyle name="Normal 6 9 5 6" xfId="22184"/>
    <cellStyle name="Normal 6 9 5 7" xfId="22185"/>
    <cellStyle name="Normal 6 9 6" xfId="22186"/>
    <cellStyle name="Normal 6 9 6 2" xfId="22187"/>
    <cellStyle name="Normal 6 9 6 2 2" xfId="22188"/>
    <cellStyle name="Normal 6 9 6 2 3" xfId="22189"/>
    <cellStyle name="Normal 6 9 6 3" xfId="22190"/>
    <cellStyle name="Normal 6 9 6 3 2" xfId="35190"/>
    <cellStyle name="Normal 6 9 6 4" xfId="22191"/>
    <cellStyle name="Normal 6 9 6 5" xfId="22192"/>
    <cellStyle name="Normal 6 9 6 6" xfId="22193"/>
    <cellStyle name="Normal 6 9 7" xfId="22194"/>
    <cellStyle name="Normal 6 9 7 2" xfId="22195"/>
    <cellStyle name="Normal 6 9 7 3" xfId="22196"/>
    <cellStyle name="Normal 6 9 8" xfId="22197"/>
    <cellStyle name="Normal 6 9 8 2" xfId="33729"/>
    <cellStyle name="Normal 6 9 9" xfId="22198"/>
    <cellStyle name="Normal 7" xfId="22199"/>
    <cellStyle name="Normal 7 10" xfId="22200"/>
    <cellStyle name="Normal 7 10 2" xfId="22201"/>
    <cellStyle name="Normal 7 10 2 2" xfId="22202"/>
    <cellStyle name="Normal 7 10 2 2 2" xfId="22203"/>
    <cellStyle name="Normal 7 10 2 2 2 2" xfId="22204"/>
    <cellStyle name="Normal 7 10 2 2 2 2 2" xfId="22205"/>
    <cellStyle name="Normal 7 10 2 2 2 2 3" xfId="22206"/>
    <cellStyle name="Normal 7 10 2 2 2 3" xfId="22207"/>
    <cellStyle name="Normal 7 10 2 2 2 3 2" xfId="34719"/>
    <cellStyle name="Normal 7 10 2 2 2 4" xfId="22208"/>
    <cellStyle name="Normal 7 10 2 2 2 5" xfId="22209"/>
    <cellStyle name="Normal 7 10 2 2 3" xfId="22210"/>
    <cellStyle name="Normal 7 10 2 2 3 2" xfId="22211"/>
    <cellStyle name="Normal 7 10 2 2 3 3" xfId="22212"/>
    <cellStyle name="Normal 7 10 2 2 4" xfId="22213"/>
    <cellStyle name="Normal 7 10 2 2 4 2" xfId="33733"/>
    <cellStyle name="Normal 7 10 2 2 5" xfId="22214"/>
    <cellStyle name="Normal 7 10 2 2 6" xfId="22215"/>
    <cellStyle name="Normal 7 10 2 3" xfId="22216"/>
    <cellStyle name="Normal 7 10 2 3 2" xfId="22217"/>
    <cellStyle name="Normal 7 10 2 3 2 2" xfId="22218"/>
    <cellStyle name="Normal 7 10 2 3 2 3" xfId="22219"/>
    <cellStyle name="Normal 7 10 2 3 3" xfId="22220"/>
    <cellStyle name="Normal 7 10 2 3 3 2" xfId="34720"/>
    <cellStyle name="Normal 7 10 2 3 4" xfId="22221"/>
    <cellStyle name="Normal 7 10 2 3 5" xfId="22222"/>
    <cellStyle name="Normal 7 10 2 4" xfId="22223"/>
    <cellStyle name="Normal 7 10 2 4 2" xfId="22224"/>
    <cellStyle name="Normal 7 10 2 4 3" xfId="22225"/>
    <cellStyle name="Normal 7 10 2 5" xfId="22226"/>
    <cellStyle name="Normal 7 10 2 5 2" xfId="33732"/>
    <cellStyle name="Normal 7 10 2 6" xfId="22227"/>
    <cellStyle name="Normal 7 10 2 7" xfId="22228"/>
    <cellStyle name="Normal 7 10 3" xfId="22229"/>
    <cellStyle name="Normal 7 10 3 2" xfId="22230"/>
    <cellStyle name="Normal 7 10 3 2 2" xfId="22231"/>
    <cellStyle name="Normal 7 10 3 2 2 2" xfId="22232"/>
    <cellStyle name="Normal 7 10 3 2 2 3" xfId="22233"/>
    <cellStyle name="Normal 7 10 3 2 3" xfId="22234"/>
    <cellStyle name="Normal 7 10 3 2 3 2" xfId="34851"/>
    <cellStyle name="Normal 7 10 3 2 4" xfId="22235"/>
    <cellStyle name="Normal 7 10 3 2 5" xfId="22236"/>
    <cellStyle name="Normal 7 10 3 3" xfId="22237"/>
    <cellStyle name="Normal 7 10 3 3 2" xfId="22238"/>
    <cellStyle name="Normal 7 10 3 3 3" xfId="22239"/>
    <cellStyle name="Normal 7 10 3 4" xfId="22240"/>
    <cellStyle name="Normal 7 10 3 4 2" xfId="33734"/>
    <cellStyle name="Normal 7 10 3 5" xfId="22241"/>
    <cellStyle name="Normal 7 10 3 6" xfId="22242"/>
    <cellStyle name="Normal 7 10 4" xfId="22243"/>
    <cellStyle name="Normal 7 10 4 2" xfId="22244"/>
    <cellStyle name="Normal 7 10 4 2 2" xfId="22245"/>
    <cellStyle name="Normal 7 10 4 2 3" xfId="22246"/>
    <cellStyle name="Normal 7 10 4 3" xfId="22247"/>
    <cellStyle name="Normal 7 10 4 3 2" xfId="34721"/>
    <cellStyle name="Normal 7 10 4 4" xfId="22248"/>
    <cellStyle name="Normal 7 10 4 5" xfId="22249"/>
    <cellStyle name="Normal 7 10 5" xfId="22250"/>
    <cellStyle name="Normal 7 10 5 2" xfId="22251"/>
    <cellStyle name="Normal 7 10 5 3" xfId="22252"/>
    <cellStyle name="Normal 7 10 6" xfId="22253"/>
    <cellStyle name="Normal 7 10 6 2" xfId="33731"/>
    <cellStyle name="Normal 7 10 7" xfId="22254"/>
    <cellStyle name="Normal 7 10 8" xfId="22255"/>
    <cellStyle name="Normal 7 11" xfId="22256"/>
    <cellStyle name="Normal 7 11 2" xfId="22257"/>
    <cellStyle name="Normal 7 11 2 2" xfId="22258"/>
    <cellStyle name="Normal 7 11 2 2 2" xfId="22259"/>
    <cellStyle name="Normal 7 11 2 2 2 2" xfId="22260"/>
    <cellStyle name="Normal 7 11 2 2 2 3" xfId="22261"/>
    <cellStyle name="Normal 7 11 2 2 3" xfId="22262"/>
    <cellStyle name="Normal 7 11 2 2 3 2" xfId="34618"/>
    <cellStyle name="Normal 7 11 2 2 4" xfId="22263"/>
    <cellStyle name="Normal 7 11 2 2 5" xfId="22264"/>
    <cellStyle name="Normal 7 11 2 3" xfId="22265"/>
    <cellStyle name="Normal 7 11 2 3 2" xfId="22266"/>
    <cellStyle name="Normal 7 11 2 3 3" xfId="22267"/>
    <cellStyle name="Normal 7 11 2 4" xfId="22268"/>
    <cellStyle name="Normal 7 11 2 4 2" xfId="33736"/>
    <cellStyle name="Normal 7 11 2 5" xfId="22269"/>
    <cellStyle name="Normal 7 11 2 6" xfId="22270"/>
    <cellStyle name="Normal 7 11 3" xfId="22271"/>
    <cellStyle name="Normal 7 11 3 2" xfId="22272"/>
    <cellStyle name="Normal 7 11 3 2 2" xfId="22273"/>
    <cellStyle name="Normal 7 11 3 2 2 2" xfId="22274"/>
    <cellStyle name="Normal 7 11 3 2 2 3" xfId="22275"/>
    <cellStyle name="Normal 7 11 3 2 3" xfId="22276"/>
    <cellStyle name="Normal 7 11 3 2 3 2" xfId="34482"/>
    <cellStyle name="Normal 7 11 3 2 4" xfId="22277"/>
    <cellStyle name="Normal 7 11 3 2 5" xfId="22278"/>
    <cellStyle name="Normal 7 11 3 3" xfId="22279"/>
    <cellStyle name="Normal 7 11 3 3 2" xfId="22280"/>
    <cellStyle name="Normal 7 11 3 3 3" xfId="22281"/>
    <cellStyle name="Normal 7 11 3 4" xfId="22282"/>
    <cellStyle name="Normal 7 11 3 4 2" xfId="33737"/>
    <cellStyle name="Normal 7 11 3 5" xfId="22283"/>
    <cellStyle name="Normal 7 11 3 6" xfId="22284"/>
    <cellStyle name="Normal 7 11 4" xfId="22285"/>
    <cellStyle name="Normal 7 11 4 2" xfId="22286"/>
    <cellStyle name="Normal 7 11 4 2 2" xfId="22287"/>
    <cellStyle name="Normal 7 11 4 2 3" xfId="22288"/>
    <cellStyle name="Normal 7 11 4 3" xfId="22289"/>
    <cellStyle name="Normal 7 11 4 3 2" xfId="34225"/>
    <cellStyle name="Normal 7 11 4 4" xfId="22290"/>
    <cellStyle name="Normal 7 11 4 5" xfId="22291"/>
    <cellStyle name="Normal 7 11 5" xfId="22292"/>
    <cellStyle name="Normal 7 11 5 2" xfId="22293"/>
    <cellStyle name="Normal 7 11 5 3" xfId="22294"/>
    <cellStyle name="Normal 7 11 6" xfId="22295"/>
    <cellStyle name="Normal 7 11 6 2" xfId="33735"/>
    <cellStyle name="Normal 7 11 7" xfId="22296"/>
    <cellStyle name="Normal 7 11 8" xfId="22297"/>
    <cellStyle name="Normal 7 12" xfId="22298"/>
    <cellStyle name="Normal 7 12 2" xfId="22299"/>
    <cellStyle name="Normal 7 12 2 2" xfId="22300"/>
    <cellStyle name="Normal 7 12 2 2 2" xfId="22301"/>
    <cellStyle name="Normal 7 12 2 2 3" xfId="22302"/>
    <cellStyle name="Normal 7 12 2 3" xfId="22303"/>
    <cellStyle name="Normal 7 12 2 4" xfId="22304"/>
    <cellStyle name="Normal 7 12 2 5" xfId="22305"/>
    <cellStyle name="Normal 7 12 3" xfId="22306"/>
    <cellStyle name="Normal 7 12 3 2" xfId="22307"/>
    <cellStyle name="Normal 7 12 3 2 2" xfId="22308"/>
    <cellStyle name="Normal 7 12 3 2 3" xfId="22309"/>
    <cellStyle name="Normal 7 12 3 3" xfId="22310"/>
    <cellStyle name="Normal 7 12 3 3 2" xfId="34799"/>
    <cellStyle name="Normal 7 12 3 4" xfId="22311"/>
    <cellStyle name="Normal 7 12 3 5" xfId="22312"/>
    <cellStyle name="Normal 7 12 4" xfId="22313"/>
    <cellStyle name="Normal 7 12 4 2" xfId="22314"/>
    <cellStyle name="Normal 7 12 4 3" xfId="22315"/>
    <cellStyle name="Normal 7 12 5" xfId="22316"/>
    <cellStyle name="Normal 7 12 5 2" xfId="33738"/>
    <cellStyle name="Normal 7 12 6" xfId="22317"/>
    <cellStyle name="Normal 7 12 7" xfId="22318"/>
    <cellStyle name="Normal 7 13" xfId="22319"/>
    <cellStyle name="Normal 7 13 2" xfId="22320"/>
    <cellStyle name="Normal 7 13 2 2" xfId="22321"/>
    <cellStyle name="Normal 7 13 2 2 2" xfId="22322"/>
    <cellStyle name="Normal 7 13 2 2 2 2" xfId="22323"/>
    <cellStyle name="Normal 7 13 2 2 2 3" xfId="22324"/>
    <cellStyle name="Normal 7 13 2 2 3" xfId="22325"/>
    <cellStyle name="Normal 7 13 2 2 3 2" xfId="34878"/>
    <cellStyle name="Normal 7 13 2 2 4" xfId="22326"/>
    <cellStyle name="Normal 7 13 2 2 5" xfId="22327"/>
    <cellStyle name="Normal 7 13 2 3" xfId="22328"/>
    <cellStyle name="Normal 7 13 2 3 2" xfId="22329"/>
    <cellStyle name="Normal 7 13 2 3 3" xfId="22330"/>
    <cellStyle name="Normal 7 13 2 4" xfId="22331"/>
    <cellStyle name="Normal 7 13 2 4 2" xfId="33740"/>
    <cellStyle name="Normal 7 13 2 5" xfId="22332"/>
    <cellStyle name="Normal 7 13 2 6" xfId="22333"/>
    <cellStyle name="Normal 7 13 3" xfId="22334"/>
    <cellStyle name="Normal 7 13 3 2" xfId="22335"/>
    <cellStyle name="Normal 7 13 3 2 2" xfId="22336"/>
    <cellStyle name="Normal 7 13 3 2 3" xfId="22337"/>
    <cellStyle name="Normal 7 13 3 3" xfId="22338"/>
    <cellStyle name="Normal 7 13 3 4" xfId="22339"/>
    <cellStyle name="Normal 7 13 3 5" xfId="22340"/>
    <cellStyle name="Normal 7 13 4" xfId="22341"/>
    <cellStyle name="Normal 7 13 4 2" xfId="22342"/>
    <cellStyle name="Normal 7 13 4 2 2" xfId="22343"/>
    <cellStyle name="Normal 7 13 4 2 3" xfId="22344"/>
    <cellStyle name="Normal 7 13 4 3" xfId="22345"/>
    <cellStyle name="Normal 7 13 4 3 2" xfId="34722"/>
    <cellStyle name="Normal 7 13 4 4" xfId="22346"/>
    <cellStyle name="Normal 7 13 4 5" xfId="22347"/>
    <cellStyle name="Normal 7 13 5" xfId="22348"/>
    <cellStyle name="Normal 7 13 5 2" xfId="22349"/>
    <cellStyle name="Normal 7 13 5 3" xfId="22350"/>
    <cellStyle name="Normal 7 13 6" xfId="22351"/>
    <cellStyle name="Normal 7 13 6 2" xfId="33739"/>
    <cellStyle name="Normal 7 13 7" xfId="22352"/>
    <cellStyle name="Normal 7 13 8" xfId="22353"/>
    <cellStyle name="Normal 7 14" xfId="22354"/>
    <cellStyle name="Normal 7 14 2" xfId="22355"/>
    <cellStyle name="Normal 7 14 2 2" xfId="22356"/>
    <cellStyle name="Normal 7 14 2 2 2" xfId="22357"/>
    <cellStyle name="Normal 7 14 2 2 2 2" xfId="22358"/>
    <cellStyle name="Normal 7 14 2 2 2 3" xfId="22359"/>
    <cellStyle name="Normal 7 14 2 2 3" xfId="22360"/>
    <cellStyle name="Normal 7 14 2 2 3 2" xfId="34723"/>
    <cellStyle name="Normal 7 14 2 2 4" xfId="22361"/>
    <cellStyle name="Normal 7 14 2 2 5" xfId="22362"/>
    <cellStyle name="Normal 7 14 2 3" xfId="22363"/>
    <cellStyle name="Normal 7 14 2 3 2" xfId="22364"/>
    <cellStyle name="Normal 7 14 2 3 3" xfId="22365"/>
    <cellStyle name="Normal 7 14 2 4" xfId="22366"/>
    <cellStyle name="Normal 7 14 2 4 2" xfId="33742"/>
    <cellStyle name="Normal 7 14 2 5" xfId="22367"/>
    <cellStyle name="Normal 7 14 2 6" xfId="22368"/>
    <cellStyle name="Normal 7 14 3" xfId="22369"/>
    <cellStyle name="Normal 7 14 3 2" xfId="22370"/>
    <cellStyle name="Normal 7 14 3 2 2" xfId="22371"/>
    <cellStyle name="Normal 7 14 3 2 3" xfId="22372"/>
    <cellStyle name="Normal 7 14 3 3" xfId="22373"/>
    <cellStyle name="Normal 7 14 3 4" xfId="22374"/>
    <cellStyle name="Normal 7 14 3 5" xfId="22375"/>
    <cellStyle name="Normal 7 14 4" xfId="22376"/>
    <cellStyle name="Normal 7 14 4 2" xfId="22377"/>
    <cellStyle name="Normal 7 14 4 2 2" xfId="22378"/>
    <cellStyle name="Normal 7 14 4 2 3" xfId="22379"/>
    <cellStyle name="Normal 7 14 4 3" xfId="22380"/>
    <cellStyle name="Normal 7 14 4 3 2" xfId="34724"/>
    <cellStyle name="Normal 7 14 4 4" xfId="22381"/>
    <cellStyle name="Normal 7 14 4 5" xfId="22382"/>
    <cellStyle name="Normal 7 14 5" xfId="22383"/>
    <cellStyle name="Normal 7 14 5 2" xfId="22384"/>
    <cellStyle name="Normal 7 14 5 3" xfId="22385"/>
    <cellStyle name="Normal 7 14 6" xfId="22386"/>
    <cellStyle name="Normal 7 14 6 2" xfId="33741"/>
    <cellStyle name="Normal 7 14 7" xfId="22387"/>
    <cellStyle name="Normal 7 14 8" xfId="22388"/>
    <cellStyle name="Normal 7 15" xfId="22389"/>
    <cellStyle name="Normal 7 15 2" xfId="22390"/>
    <cellStyle name="Normal 7 15 2 2" xfId="22391"/>
    <cellStyle name="Normal 7 15 2 2 2" xfId="22392"/>
    <cellStyle name="Normal 7 15 2 2 2 2" xfId="22393"/>
    <cellStyle name="Normal 7 15 2 2 2 3" xfId="22394"/>
    <cellStyle name="Normal 7 15 2 2 3" xfId="22395"/>
    <cellStyle name="Normal 7 15 2 2 3 2" xfId="34725"/>
    <cellStyle name="Normal 7 15 2 2 4" xfId="22396"/>
    <cellStyle name="Normal 7 15 2 2 5" xfId="22397"/>
    <cellStyle name="Normal 7 15 2 3" xfId="22398"/>
    <cellStyle name="Normal 7 15 2 3 2" xfId="22399"/>
    <cellStyle name="Normal 7 15 2 3 3" xfId="22400"/>
    <cellStyle name="Normal 7 15 2 4" xfId="22401"/>
    <cellStyle name="Normal 7 15 2 4 2" xfId="33937"/>
    <cellStyle name="Normal 7 15 2 5" xfId="22402"/>
    <cellStyle name="Normal 7 15 2 6" xfId="22403"/>
    <cellStyle name="Normal 7 15 3" xfId="22404"/>
    <cellStyle name="Normal 7 15 3 2" xfId="22405"/>
    <cellStyle name="Normal 7 15 3 2 2" xfId="22406"/>
    <cellStyle name="Normal 7 15 3 2 3" xfId="22407"/>
    <cellStyle name="Normal 7 15 3 3" xfId="22408"/>
    <cellStyle name="Normal 7 15 3 3 2" xfId="33935"/>
    <cellStyle name="Normal 7 15 3 4" xfId="22409"/>
    <cellStyle name="Normal 7 15 3 5" xfId="22410"/>
    <cellStyle name="Normal 7 15 4" xfId="22411"/>
    <cellStyle name="Normal 7 15 4 2" xfId="22412"/>
    <cellStyle name="Normal 7 15 4 3" xfId="22413"/>
    <cellStyle name="Normal 7 15 5" xfId="22414"/>
    <cellStyle name="Normal 7 15 5 2" xfId="33932"/>
    <cellStyle name="Normal 7 15 6" xfId="22415"/>
    <cellStyle name="Normal 7 15 7" xfId="22416"/>
    <cellStyle name="Normal 7 16" xfId="22417"/>
    <cellStyle name="Normal 7 16 2" xfId="22418"/>
    <cellStyle name="Normal 7 16 2 2" xfId="22419"/>
    <cellStyle name="Normal 7 16 2 2 2" xfId="22420"/>
    <cellStyle name="Normal 7 16 2 2 3" xfId="22421"/>
    <cellStyle name="Normal 7 16 2 3" xfId="22422"/>
    <cellStyle name="Normal 7 16 2 3 2" xfId="34726"/>
    <cellStyle name="Normal 7 16 2 4" xfId="22423"/>
    <cellStyle name="Normal 7 16 2 5" xfId="22424"/>
    <cellStyle name="Normal 7 16 3" xfId="22425"/>
    <cellStyle name="Normal 7 16 3 2" xfId="22426"/>
    <cellStyle name="Normal 7 16 3 3" xfId="22427"/>
    <cellStyle name="Normal 7 16 4" xfId="22428"/>
    <cellStyle name="Normal 7 16 4 2" xfId="34038"/>
    <cellStyle name="Normal 7 16 5" xfId="22429"/>
    <cellStyle name="Normal 7 16 6" xfId="22430"/>
    <cellStyle name="Normal 7 17" xfId="22431"/>
    <cellStyle name="Normal 7 17 2" xfId="22432"/>
    <cellStyle name="Normal 7 17 2 2" xfId="22433"/>
    <cellStyle name="Normal 7 17 2 3" xfId="22434"/>
    <cellStyle name="Normal 7 17 3" xfId="22435"/>
    <cellStyle name="Normal 7 17 3 2" xfId="34727"/>
    <cellStyle name="Normal 7 17 4" xfId="22436"/>
    <cellStyle name="Normal 7 17 5" xfId="22437"/>
    <cellStyle name="Normal 7 18" xfId="22438"/>
    <cellStyle name="Normal 7 18 2" xfId="22439"/>
    <cellStyle name="Normal 7 18 2 2" xfId="22440"/>
    <cellStyle name="Normal 7 18 2 3" xfId="22441"/>
    <cellStyle name="Normal 7 18 3" xfId="22442"/>
    <cellStyle name="Normal 7 18 3 2" xfId="34718"/>
    <cellStyle name="Normal 7 18 4" xfId="22443"/>
    <cellStyle name="Normal 7 18 5" xfId="22444"/>
    <cellStyle name="Normal 7 19" xfId="22445"/>
    <cellStyle name="Normal 7 19 2" xfId="22446"/>
    <cellStyle name="Normal 7 19 2 2" xfId="22447"/>
    <cellStyle name="Normal 7 19 2 3" xfId="22448"/>
    <cellStyle name="Normal 7 19 3" xfId="22449"/>
    <cellStyle name="Normal 7 19 4" xfId="22450"/>
    <cellStyle name="Normal 7 19 5" xfId="22451"/>
    <cellStyle name="Normal 7 2" xfId="22452"/>
    <cellStyle name="Normal 7 2 10" xfId="22453"/>
    <cellStyle name="Normal 7 2 10 2" xfId="22454"/>
    <cellStyle name="Normal 7 2 10 2 2" xfId="22455"/>
    <cellStyle name="Normal 7 2 10 2 2 2" xfId="22456"/>
    <cellStyle name="Normal 7 2 10 2 2 2 2" xfId="22457"/>
    <cellStyle name="Normal 7 2 10 2 2 2 3" xfId="22458"/>
    <cellStyle name="Normal 7 2 10 2 2 3" xfId="22459"/>
    <cellStyle name="Normal 7 2 10 2 2 3 2" xfId="34366"/>
    <cellStyle name="Normal 7 2 10 2 2 4" xfId="22460"/>
    <cellStyle name="Normal 7 2 10 2 2 5" xfId="22461"/>
    <cellStyle name="Normal 7 2 10 2 3" xfId="22462"/>
    <cellStyle name="Normal 7 2 10 2 3 2" xfId="22463"/>
    <cellStyle name="Normal 7 2 10 2 3 3" xfId="22464"/>
    <cellStyle name="Normal 7 2 10 2 4" xfId="22465"/>
    <cellStyle name="Normal 7 2 10 2 4 2" xfId="33744"/>
    <cellStyle name="Normal 7 2 10 2 5" xfId="22466"/>
    <cellStyle name="Normal 7 2 10 2 6" xfId="22467"/>
    <cellStyle name="Normal 7 2 10 3" xfId="22468"/>
    <cellStyle name="Normal 7 2 10 3 2" xfId="22469"/>
    <cellStyle name="Normal 7 2 10 3 2 2" xfId="22470"/>
    <cellStyle name="Normal 7 2 10 3 2 3" xfId="22471"/>
    <cellStyle name="Normal 7 2 10 3 3" xfId="22472"/>
    <cellStyle name="Normal 7 2 10 3 3 2" xfId="34728"/>
    <cellStyle name="Normal 7 2 10 3 4" xfId="22473"/>
    <cellStyle name="Normal 7 2 10 3 5" xfId="22474"/>
    <cellStyle name="Normal 7 2 10 4" xfId="22475"/>
    <cellStyle name="Normal 7 2 10 4 2" xfId="22476"/>
    <cellStyle name="Normal 7 2 10 4 3" xfId="22477"/>
    <cellStyle name="Normal 7 2 10 5" xfId="22478"/>
    <cellStyle name="Normal 7 2 10 5 2" xfId="33743"/>
    <cellStyle name="Normal 7 2 10 6" xfId="22479"/>
    <cellStyle name="Normal 7 2 10 7" xfId="22480"/>
    <cellStyle name="Normal 7 2 11" xfId="22481"/>
    <cellStyle name="Normal 7 2 11 2" xfId="22482"/>
    <cellStyle name="Normal 7 2 11 2 2" xfId="22483"/>
    <cellStyle name="Normal 7 2 11 2 2 2" xfId="22484"/>
    <cellStyle name="Normal 7 2 11 2 2 2 2" xfId="22485"/>
    <cellStyle name="Normal 7 2 11 2 2 2 3" xfId="22486"/>
    <cellStyle name="Normal 7 2 11 2 2 3" xfId="22487"/>
    <cellStyle name="Normal 7 2 11 2 2 3 2" xfId="34729"/>
    <cellStyle name="Normal 7 2 11 2 2 4" xfId="22488"/>
    <cellStyle name="Normal 7 2 11 2 2 5" xfId="22489"/>
    <cellStyle name="Normal 7 2 11 2 3" xfId="22490"/>
    <cellStyle name="Normal 7 2 11 2 3 2" xfId="22491"/>
    <cellStyle name="Normal 7 2 11 2 3 3" xfId="22492"/>
    <cellStyle name="Normal 7 2 11 2 4" xfId="22493"/>
    <cellStyle name="Normal 7 2 11 2 4 2" xfId="33746"/>
    <cellStyle name="Normal 7 2 11 2 5" xfId="22494"/>
    <cellStyle name="Normal 7 2 11 2 6" xfId="22495"/>
    <cellStyle name="Normal 7 2 11 3" xfId="22496"/>
    <cellStyle name="Normal 7 2 11 3 2" xfId="22497"/>
    <cellStyle name="Normal 7 2 11 3 2 2" xfId="22498"/>
    <cellStyle name="Normal 7 2 11 3 2 3" xfId="22499"/>
    <cellStyle name="Normal 7 2 11 3 3" xfId="22500"/>
    <cellStyle name="Normal 7 2 11 3 3 2" xfId="34730"/>
    <cellStyle name="Normal 7 2 11 3 4" xfId="22501"/>
    <cellStyle name="Normal 7 2 11 3 5" xfId="22502"/>
    <cellStyle name="Normal 7 2 11 4" xfId="22503"/>
    <cellStyle name="Normal 7 2 11 4 2" xfId="22504"/>
    <cellStyle name="Normal 7 2 11 4 3" xfId="22505"/>
    <cellStyle name="Normal 7 2 11 5" xfId="22506"/>
    <cellStyle name="Normal 7 2 11 5 2" xfId="33745"/>
    <cellStyle name="Normal 7 2 11 6" xfId="22507"/>
    <cellStyle name="Normal 7 2 11 7" xfId="22508"/>
    <cellStyle name="Normal 7 2 12" xfId="22509"/>
    <cellStyle name="Normal 7 2 12 2" xfId="22510"/>
    <cellStyle name="Normal 7 2 12 2 2" xfId="22511"/>
    <cellStyle name="Normal 7 2 12 2 2 2" xfId="22512"/>
    <cellStyle name="Normal 7 2 12 2 2 2 2" xfId="22513"/>
    <cellStyle name="Normal 7 2 12 2 2 2 3" xfId="22514"/>
    <cellStyle name="Normal 7 2 12 2 2 3" xfId="22515"/>
    <cellStyle name="Normal 7 2 12 2 2 3 2" xfId="34731"/>
    <cellStyle name="Normal 7 2 12 2 2 4" xfId="22516"/>
    <cellStyle name="Normal 7 2 12 2 2 5" xfId="22517"/>
    <cellStyle name="Normal 7 2 12 2 3" xfId="22518"/>
    <cellStyle name="Normal 7 2 12 2 3 2" xfId="22519"/>
    <cellStyle name="Normal 7 2 12 2 3 3" xfId="22520"/>
    <cellStyle name="Normal 7 2 12 2 4" xfId="22521"/>
    <cellStyle name="Normal 7 2 12 2 4 2" xfId="33748"/>
    <cellStyle name="Normal 7 2 12 2 5" xfId="22522"/>
    <cellStyle name="Normal 7 2 12 2 6" xfId="22523"/>
    <cellStyle name="Normal 7 2 12 3" xfId="22524"/>
    <cellStyle name="Normal 7 2 12 3 2" xfId="22525"/>
    <cellStyle name="Normal 7 2 12 3 2 2" xfId="22526"/>
    <cellStyle name="Normal 7 2 12 3 2 3" xfId="22527"/>
    <cellStyle name="Normal 7 2 12 3 3" xfId="22528"/>
    <cellStyle name="Normal 7 2 12 3 3 2" xfId="34732"/>
    <cellStyle name="Normal 7 2 12 3 4" xfId="22529"/>
    <cellStyle name="Normal 7 2 12 3 5" xfId="22530"/>
    <cellStyle name="Normal 7 2 12 4" xfId="22531"/>
    <cellStyle name="Normal 7 2 12 4 2" xfId="22532"/>
    <cellStyle name="Normal 7 2 12 4 3" xfId="22533"/>
    <cellStyle name="Normal 7 2 12 5" xfId="22534"/>
    <cellStyle name="Normal 7 2 12 5 2" xfId="33747"/>
    <cellStyle name="Normal 7 2 12 6" xfId="22535"/>
    <cellStyle name="Normal 7 2 12 7" xfId="22536"/>
    <cellStyle name="Normal 7 2 13" xfId="22537"/>
    <cellStyle name="Normal 7 2 13 2" xfId="22538"/>
    <cellStyle name="Normal 7 2 13 2 2" xfId="22539"/>
    <cellStyle name="Normal 7 2 13 2 2 2" xfId="22540"/>
    <cellStyle name="Normal 7 2 13 2 2 2 2" xfId="22541"/>
    <cellStyle name="Normal 7 2 13 2 2 2 3" xfId="22542"/>
    <cellStyle name="Normal 7 2 13 2 2 3" xfId="22543"/>
    <cellStyle name="Normal 7 2 13 2 2 3 2" xfId="34733"/>
    <cellStyle name="Normal 7 2 13 2 2 4" xfId="22544"/>
    <cellStyle name="Normal 7 2 13 2 2 5" xfId="22545"/>
    <cellStyle name="Normal 7 2 13 2 3" xfId="22546"/>
    <cellStyle name="Normal 7 2 13 2 3 2" xfId="22547"/>
    <cellStyle name="Normal 7 2 13 2 3 3" xfId="22548"/>
    <cellStyle name="Normal 7 2 13 2 4" xfId="22549"/>
    <cellStyle name="Normal 7 2 13 2 4 2" xfId="33750"/>
    <cellStyle name="Normal 7 2 13 2 5" xfId="22550"/>
    <cellStyle name="Normal 7 2 13 2 6" xfId="22551"/>
    <cellStyle name="Normal 7 2 13 3" xfId="22552"/>
    <cellStyle name="Normal 7 2 13 3 2" xfId="22553"/>
    <cellStyle name="Normal 7 2 13 3 2 2" xfId="22554"/>
    <cellStyle name="Normal 7 2 13 3 2 3" xfId="22555"/>
    <cellStyle name="Normal 7 2 13 3 3" xfId="22556"/>
    <cellStyle name="Normal 7 2 13 3 3 2" xfId="34734"/>
    <cellStyle name="Normal 7 2 13 3 4" xfId="22557"/>
    <cellStyle name="Normal 7 2 13 3 5" xfId="22558"/>
    <cellStyle name="Normal 7 2 13 4" xfId="22559"/>
    <cellStyle name="Normal 7 2 13 4 2" xfId="22560"/>
    <cellStyle name="Normal 7 2 13 4 3" xfId="22561"/>
    <cellStyle name="Normal 7 2 13 5" xfId="22562"/>
    <cellStyle name="Normal 7 2 13 5 2" xfId="33749"/>
    <cellStyle name="Normal 7 2 13 6" xfId="22563"/>
    <cellStyle name="Normal 7 2 13 7" xfId="22564"/>
    <cellStyle name="Normal 7 2 14" xfId="22565"/>
    <cellStyle name="Normal 7 2 14 2" xfId="22566"/>
    <cellStyle name="Normal 7 2 14 2 2" xfId="22567"/>
    <cellStyle name="Normal 7 2 14 2 2 2" xfId="22568"/>
    <cellStyle name="Normal 7 2 14 2 2 3" xfId="22569"/>
    <cellStyle name="Normal 7 2 14 2 3" xfId="22570"/>
    <cellStyle name="Normal 7 2 14 2 3 2" xfId="34735"/>
    <cellStyle name="Normal 7 2 14 2 4" xfId="22571"/>
    <cellStyle name="Normal 7 2 14 2 5" xfId="22572"/>
    <cellStyle name="Normal 7 2 14 3" xfId="22573"/>
    <cellStyle name="Normal 7 2 14 3 2" xfId="22574"/>
    <cellStyle name="Normal 7 2 14 3 3" xfId="22575"/>
    <cellStyle name="Normal 7 2 14 4" xfId="22576"/>
    <cellStyle name="Normal 7 2 14 4 2" xfId="33751"/>
    <cellStyle name="Normal 7 2 14 5" xfId="22577"/>
    <cellStyle name="Normal 7 2 14 6" xfId="22578"/>
    <cellStyle name="Normal 7 2 15" xfId="22579"/>
    <cellStyle name="Normal 7 2 15 2" xfId="22580"/>
    <cellStyle name="Normal 7 2 15 2 2" xfId="22581"/>
    <cellStyle name="Normal 7 2 15 2 2 2" xfId="22582"/>
    <cellStyle name="Normal 7 2 15 2 2 3" xfId="22583"/>
    <cellStyle name="Normal 7 2 15 2 3" xfId="22584"/>
    <cellStyle name="Normal 7 2 15 2 3 2" xfId="34736"/>
    <cellStyle name="Normal 7 2 15 2 4" xfId="22585"/>
    <cellStyle name="Normal 7 2 15 2 5" xfId="22586"/>
    <cellStyle name="Normal 7 2 15 3" xfId="22587"/>
    <cellStyle name="Normal 7 2 15 3 2" xfId="22588"/>
    <cellStyle name="Normal 7 2 15 3 3" xfId="22589"/>
    <cellStyle name="Normal 7 2 15 4" xfId="22590"/>
    <cellStyle name="Normal 7 2 15 4 2" xfId="33752"/>
    <cellStyle name="Normal 7 2 15 5" xfId="22591"/>
    <cellStyle name="Normal 7 2 15 6" xfId="22592"/>
    <cellStyle name="Normal 7 2 16" xfId="22593"/>
    <cellStyle name="Normal 7 2 16 2" xfId="22594"/>
    <cellStyle name="Normal 7 2 16 2 2" xfId="22595"/>
    <cellStyle name="Normal 7 2 16 2 2 2" xfId="22596"/>
    <cellStyle name="Normal 7 2 16 2 2 3" xfId="22597"/>
    <cellStyle name="Normal 7 2 16 2 3" xfId="22598"/>
    <cellStyle name="Normal 7 2 16 2 3 2" xfId="34879"/>
    <cellStyle name="Normal 7 2 16 2 4" xfId="22599"/>
    <cellStyle name="Normal 7 2 16 2 5" xfId="22600"/>
    <cellStyle name="Normal 7 2 16 3" xfId="22601"/>
    <cellStyle name="Normal 7 2 16 3 2" xfId="22602"/>
    <cellStyle name="Normal 7 2 16 3 3" xfId="22603"/>
    <cellStyle name="Normal 7 2 16 4" xfId="22604"/>
    <cellStyle name="Normal 7 2 16 4 2" xfId="33753"/>
    <cellStyle name="Normal 7 2 16 5" xfId="22605"/>
    <cellStyle name="Normal 7 2 16 6" xfId="22606"/>
    <cellStyle name="Normal 7 2 17" xfId="22607"/>
    <cellStyle name="Normal 7 2 17 2" xfId="22608"/>
    <cellStyle name="Normal 7 2 17 2 2" xfId="22609"/>
    <cellStyle name="Normal 7 2 17 2 2 2" xfId="22610"/>
    <cellStyle name="Normal 7 2 17 2 2 3" xfId="22611"/>
    <cellStyle name="Normal 7 2 17 2 3" xfId="22612"/>
    <cellStyle name="Normal 7 2 17 2 3 2" xfId="34737"/>
    <cellStyle name="Normal 7 2 17 2 4" xfId="22613"/>
    <cellStyle name="Normal 7 2 17 2 5" xfId="22614"/>
    <cellStyle name="Normal 7 2 17 3" xfId="22615"/>
    <cellStyle name="Normal 7 2 17 3 2" xfId="22616"/>
    <cellStyle name="Normal 7 2 17 3 3" xfId="22617"/>
    <cellStyle name="Normal 7 2 17 4" xfId="22618"/>
    <cellStyle name="Normal 7 2 17 4 2" xfId="33754"/>
    <cellStyle name="Normal 7 2 17 5" xfId="22619"/>
    <cellStyle name="Normal 7 2 17 6" xfId="22620"/>
    <cellStyle name="Normal 7 2 18" xfId="22621"/>
    <cellStyle name="Normal 7 2 18 2" xfId="22622"/>
    <cellStyle name="Normal 7 2 18 2 2" xfId="22623"/>
    <cellStyle name="Normal 7 2 18 2 2 2" xfId="22624"/>
    <cellStyle name="Normal 7 2 18 2 2 3" xfId="22625"/>
    <cellStyle name="Normal 7 2 18 2 3" xfId="22626"/>
    <cellStyle name="Normal 7 2 18 2 3 2" xfId="34738"/>
    <cellStyle name="Normal 7 2 18 2 4" xfId="22627"/>
    <cellStyle name="Normal 7 2 18 2 5" xfId="22628"/>
    <cellStyle name="Normal 7 2 18 3" xfId="22629"/>
    <cellStyle name="Normal 7 2 18 3 2" xfId="22630"/>
    <cellStyle name="Normal 7 2 18 3 3" xfId="22631"/>
    <cellStyle name="Normal 7 2 18 4" xfId="22632"/>
    <cellStyle name="Normal 7 2 18 4 2" xfId="33755"/>
    <cellStyle name="Normal 7 2 18 5" xfId="22633"/>
    <cellStyle name="Normal 7 2 18 6" xfId="22634"/>
    <cellStyle name="Normal 7 2 19" xfId="22635"/>
    <cellStyle name="Normal 7 2 19 2" xfId="22636"/>
    <cellStyle name="Normal 7 2 19 2 2" xfId="22637"/>
    <cellStyle name="Normal 7 2 19 2 2 2" xfId="22638"/>
    <cellStyle name="Normal 7 2 19 2 2 3" xfId="22639"/>
    <cellStyle name="Normal 7 2 19 2 3" xfId="22640"/>
    <cellStyle name="Normal 7 2 19 2 3 2" xfId="34483"/>
    <cellStyle name="Normal 7 2 19 2 4" xfId="22641"/>
    <cellStyle name="Normal 7 2 19 2 5" xfId="22642"/>
    <cellStyle name="Normal 7 2 19 3" xfId="22643"/>
    <cellStyle name="Normal 7 2 19 3 2" xfId="22644"/>
    <cellStyle name="Normal 7 2 19 3 3" xfId="22645"/>
    <cellStyle name="Normal 7 2 19 4" xfId="22646"/>
    <cellStyle name="Normal 7 2 19 4 2" xfId="33756"/>
    <cellStyle name="Normal 7 2 19 5" xfId="22647"/>
    <cellStyle name="Normal 7 2 19 6" xfId="22648"/>
    <cellStyle name="Normal 7 2 2" xfId="22649"/>
    <cellStyle name="Normal 7 2 2 10" xfId="22650"/>
    <cellStyle name="Normal 7 2 2 11" xfId="22651"/>
    <cellStyle name="Normal 7 2 2 12" xfId="22652"/>
    <cellStyle name="Normal 7 2 2 2" xfId="22653"/>
    <cellStyle name="Normal 7 2 2 2 10" xfId="22654"/>
    <cellStyle name="Normal 7 2 2 2 10 2" xfId="32825"/>
    <cellStyle name="Normal 7 2 2 2 11" xfId="22655"/>
    <cellStyle name="Normal 7 2 2 2 12" xfId="22656"/>
    <cellStyle name="Normal 7 2 2 2 13" xfId="22657"/>
    <cellStyle name="Normal 7 2 2 2 2" xfId="22658"/>
    <cellStyle name="Normal 7 2 2 2 2 2" xfId="22659"/>
    <cellStyle name="Normal 7 2 2 2 2 2 2" xfId="22660"/>
    <cellStyle name="Normal 7 2 2 2 2 2 2 2" xfId="22661"/>
    <cellStyle name="Normal 7 2 2 2 2 2 2 2 2" xfId="22662"/>
    <cellStyle name="Normal 7 2 2 2 2 2 2 2 3" xfId="22663"/>
    <cellStyle name="Normal 7 2 2 2 2 2 2 3" xfId="22664"/>
    <cellStyle name="Normal 7 2 2 2 2 2 2 3 2" xfId="34619"/>
    <cellStyle name="Normal 7 2 2 2 2 2 2 4" xfId="22665"/>
    <cellStyle name="Normal 7 2 2 2 2 2 2 5" xfId="22666"/>
    <cellStyle name="Normal 7 2 2 2 2 2 3" xfId="22667"/>
    <cellStyle name="Normal 7 2 2 2 2 2 3 2" xfId="22668"/>
    <cellStyle name="Normal 7 2 2 2 2 2 3 3" xfId="22669"/>
    <cellStyle name="Normal 7 2 2 2 2 2 4" xfId="22670"/>
    <cellStyle name="Normal 7 2 2 2 2 2 4 2" xfId="33758"/>
    <cellStyle name="Normal 7 2 2 2 2 2 5" xfId="22671"/>
    <cellStyle name="Normal 7 2 2 2 2 2 6" xfId="22672"/>
    <cellStyle name="Normal 7 2 2 2 2 3" xfId="22673"/>
    <cellStyle name="Normal 7 2 2 2 2 3 2" xfId="22674"/>
    <cellStyle name="Normal 7 2 2 2 2 3 2 2" xfId="22675"/>
    <cellStyle name="Normal 7 2 2 2 2 3 2 3" xfId="22676"/>
    <cellStyle name="Normal 7 2 2 2 2 3 3" xfId="22677"/>
    <cellStyle name="Normal 7 2 2 2 2 3 3 2" xfId="34620"/>
    <cellStyle name="Normal 7 2 2 2 2 3 4" xfId="22678"/>
    <cellStyle name="Normal 7 2 2 2 2 3 5" xfId="22679"/>
    <cellStyle name="Normal 7 2 2 2 2 4" xfId="22680"/>
    <cellStyle name="Normal 7 2 2 2 2 4 2" xfId="22681"/>
    <cellStyle name="Normal 7 2 2 2 2 4 3" xfId="22682"/>
    <cellStyle name="Normal 7 2 2 2 2 5" xfId="22683"/>
    <cellStyle name="Normal 7 2 2 2 2 5 2" xfId="33757"/>
    <cellStyle name="Normal 7 2 2 2 2 6" xfId="22684"/>
    <cellStyle name="Normal 7 2 2 2 2 7" xfId="22685"/>
    <cellStyle name="Normal 7 2 2 2 3" xfId="22686"/>
    <cellStyle name="Normal 7 2 2 2 3 2" xfId="22687"/>
    <cellStyle name="Normal 7 2 2 2 3 2 2" xfId="22688"/>
    <cellStyle name="Normal 7 2 2 2 3 2 2 2" xfId="22689"/>
    <cellStyle name="Normal 7 2 2 2 3 2 2 2 2" xfId="22690"/>
    <cellStyle name="Normal 7 2 2 2 3 2 2 2 3" xfId="22691"/>
    <cellStyle name="Normal 7 2 2 2 3 2 2 3" xfId="22692"/>
    <cellStyle name="Normal 7 2 2 2 3 2 2 3 2" xfId="34880"/>
    <cellStyle name="Normal 7 2 2 2 3 2 2 4" xfId="22693"/>
    <cellStyle name="Normal 7 2 2 2 3 2 2 5" xfId="22694"/>
    <cellStyle name="Normal 7 2 2 2 3 2 3" xfId="22695"/>
    <cellStyle name="Normal 7 2 2 2 3 2 3 2" xfId="22696"/>
    <cellStyle name="Normal 7 2 2 2 3 2 3 3" xfId="22697"/>
    <cellStyle name="Normal 7 2 2 2 3 2 4" xfId="22698"/>
    <cellStyle name="Normal 7 2 2 2 3 2 4 2" xfId="33760"/>
    <cellStyle name="Normal 7 2 2 2 3 2 5" xfId="22699"/>
    <cellStyle name="Normal 7 2 2 2 3 2 6" xfId="22700"/>
    <cellStyle name="Normal 7 2 2 2 3 3" xfId="22701"/>
    <cellStyle name="Normal 7 2 2 2 3 3 2" xfId="22702"/>
    <cellStyle name="Normal 7 2 2 2 3 3 2 2" xfId="22703"/>
    <cellStyle name="Normal 7 2 2 2 3 3 2 3" xfId="22704"/>
    <cellStyle name="Normal 7 2 2 2 3 3 3" xfId="22705"/>
    <cellStyle name="Normal 7 2 2 2 3 3 3 2" xfId="34367"/>
    <cellStyle name="Normal 7 2 2 2 3 3 4" xfId="22706"/>
    <cellStyle name="Normal 7 2 2 2 3 3 5" xfId="22707"/>
    <cellStyle name="Normal 7 2 2 2 3 4" xfId="22708"/>
    <cellStyle name="Normal 7 2 2 2 3 4 2" xfId="22709"/>
    <cellStyle name="Normal 7 2 2 2 3 4 3" xfId="22710"/>
    <cellStyle name="Normal 7 2 2 2 3 5" xfId="22711"/>
    <cellStyle name="Normal 7 2 2 2 3 5 2" xfId="33759"/>
    <cellStyle name="Normal 7 2 2 2 3 6" xfId="22712"/>
    <cellStyle name="Normal 7 2 2 2 3 7" xfId="22713"/>
    <cellStyle name="Normal 7 2 2 2 4" xfId="22714"/>
    <cellStyle name="Normal 7 2 2 2 4 2" xfId="22715"/>
    <cellStyle name="Normal 7 2 2 2 4 2 2" xfId="22716"/>
    <cellStyle name="Normal 7 2 2 2 4 2 2 2" xfId="22717"/>
    <cellStyle name="Normal 7 2 2 2 4 2 2 2 2" xfId="22718"/>
    <cellStyle name="Normal 7 2 2 2 4 2 2 2 3" xfId="22719"/>
    <cellStyle name="Normal 7 2 2 2 4 2 2 3" xfId="22720"/>
    <cellStyle name="Normal 7 2 2 2 4 2 2 3 2" xfId="34881"/>
    <cellStyle name="Normal 7 2 2 2 4 2 2 4" xfId="22721"/>
    <cellStyle name="Normal 7 2 2 2 4 2 2 5" xfId="22722"/>
    <cellStyle name="Normal 7 2 2 2 4 2 3" xfId="22723"/>
    <cellStyle name="Normal 7 2 2 2 4 2 3 2" xfId="22724"/>
    <cellStyle name="Normal 7 2 2 2 4 2 3 3" xfId="22725"/>
    <cellStyle name="Normal 7 2 2 2 4 2 4" xfId="22726"/>
    <cellStyle name="Normal 7 2 2 2 4 2 4 2" xfId="33762"/>
    <cellStyle name="Normal 7 2 2 2 4 2 5" xfId="22727"/>
    <cellStyle name="Normal 7 2 2 2 4 2 6" xfId="22728"/>
    <cellStyle name="Normal 7 2 2 2 4 3" xfId="22729"/>
    <cellStyle name="Normal 7 2 2 2 4 3 2" xfId="22730"/>
    <cellStyle name="Normal 7 2 2 2 4 3 2 2" xfId="22731"/>
    <cellStyle name="Normal 7 2 2 2 4 3 2 3" xfId="22732"/>
    <cellStyle name="Normal 7 2 2 2 4 3 3" xfId="22733"/>
    <cellStyle name="Normal 7 2 2 2 4 3 3 2" xfId="34368"/>
    <cellStyle name="Normal 7 2 2 2 4 3 4" xfId="22734"/>
    <cellStyle name="Normal 7 2 2 2 4 3 5" xfId="22735"/>
    <cellStyle name="Normal 7 2 2 2 4 4" xfId="22736"/>
    <cellStyle name="Normal 7 2 2 2 4 4 2" xfId="22737"/>
    <cellStyle name="Normal 7 2 2 2 4 4 3" xfId="22738"/>
    <cellStyle name="Normal 7 2 2 2 4 5" xfId="22739"/>
    <cellStyle name="Normal 7 2 2 2 4 5 2" xfId="33761"/>
    <cellStyle name="Normal 7 2 2 2 4 6" xfId="22740"/>
    <cellStyle name="Normal 7 2 2 2 4 7" xfId="22741"/>
    <cellStyle name="Normal 7 2 2 2 5" xfId="22742"/>
    <cellStyle name="Normal 7 2 2 2 5 2" xfId="22743"/>
    <cellStyle name="Normal 7 2 2 2 5 2 2" xfId="22744"/>
    <cellStyle name="Normal 7 2 2 2 5 2 2 2" xfId="22745"/>
    <cellStyle name="Normal 7 2 2 2 5 2 2 2 2" xfId="22746"/>
    <cellStyle name="Normal 7 2 2 2 5 2 2 2 3" xfId="22747"/>
    <cellStyle name="Normal 7 2 2 2 5 2 2 3" xfId="22748"/>
    <cellStyle name="Normal 7 2 2 2 5 2 2 3 2" xfId="34882"/>
    <cellStyle name="Normal 7 2 2 2 5 2 2 4" xfId="22749"/>
    <cellStyle name="Normal 7 2 2 2 5 2 2 5" xfId="22750"/>
    <cellStyle name="Normal 7 2 2 2 5 2 3" xfId="22751"/>
    <cellStyle name="Normal 7 2 2 2 5 2 3 2" xfId="22752"/>
    <cellStyle name="Normal 7 2 2 2 5 2 3 3" xfId="22753"/>
    <cellStyle name="Normal 7 2 2 2 5 2 4" xfId="22754"/>
    <cellStyle name="Normal 7 2 2 2 5 2 4 2" xfId="33764"/>
    <cellStyle name="Normal 7 2 2 2 5 2 5" xfId="22755"/>
    <cellStyle name="Normal 7 2 2 2 5 2 6" xfId="22756"/>
    <cellStyle name="Normal 7 2 2 2 5 3" xfId="22757"/>
    <cellStyle name="Normal 7 2 2 2 5 3 2" xfId="22758"/>
    <cellStyle name="Normal 7 2 2 2 5 3 2 2" xfId="22759"/>
    <cellStyle name="Normal 7 2 2 2 5 3 2 3" xfId="22760"/>
    <cellStyle name="Normal 7 2 2 2 5 3 3" xfId="22761"/>
    <cellStyle name="Normal 7 2 2 2 5 3 3 2" xfId="34369"/>
    <cellStyle name="Normal 7 2 2 2 5 3 4" xfId="22762"/>
    <cellStyle name="Normal 7 2 2 2 5 3 5" xfId="22763"/>
    <cellStyle name="Normal 7 2 2 2 5 4" xfId="22764"/>
    <cellStyle name="Normal 7 2 2 2 5 4 2" xfId="22765"/>
    <cellStyle name="Normal 7 2 2 2 5 4 3" xfId="22766"/>
    <cellStyle name="Normal 7 2 2 2 5 5" xfId="22767"/>
    <cellStyle name="Normal 7 2 2 2 5 5 2" xfId="33763"/>
    <cellStyle name="Normal 7 2 2 2 5 6" xfId="22768"/>
    <cellStyle name="Normal 7 2 2 2 5 7" xfId="22769"/>
    <cellStyle name="Normal 7 2 2 2 6" xfId="22770"/>
    <cellStyle name="Normal 7 2 2 2 6 2" xfId="22771"/>
    <cellStyle name="Normal 7 2 2 2 6 2 2" xfId="22772"/>
    <cellStyle name="Normal 7 2 2 2 6 2 2 2" xfId="22773"/>
    <cellStyle name="Normal 7 2 2 2 6 2 2 3" xfId="22774"/>
    <cellStyle name="Normal 7 2 2 2 6 2 3" xfId="22775"/>
    <cellStyle name="Normal 7 2 2 2 6 2 3 2" xfId="34370"/>
    <cellStyle name="Normal 7 2 2 2 6 2 4" xfId="22776"/>
    <cellStyle name="Normal 7 2 2 2 6 2 5" xfId="22777"/>
    <cellStyle name="Normal 7 2 2 2 6 3" xfId="22778"/>
    <cellStyle name="Normal 7 2 2 2 6 3 2" xfId="22779"/>
    <cellStyle name="Normal 7 2 2 2 6 3 3" xfId="22780"/>
    <cellStyle name="Normal 7 2 2 2 6 4" xfId="22781"/>
    <cellStyle name="Normal 7 2 2 2 6 4 2" xfId="33765"/>
    <cellStyle name="Normal 7 2 2 2 6 5" xfId="22782"/>
    <cellStyle name="Normal 7 2 2 2 6 6" xfId="22783"/>
    <cellStyle name="Normal 7 2 2 2 7" xfId="22784"/>
    <cellStyle name="Normal 7 2 2 2 7 2" xfId="22785"/>
    <cellStyle name="Normal 7 2 2 2 7 2 2" xfId="22786"/>
    <cellStyle name="Normal 7 2 2 2 7 2 3" xfId="22787"/>
    <cellStyle name="Normal 7 2 2 2 7 3" xfId="22788"/>
    <cellStyle name="Normal 7 2 2 2 7 3 2" xfId="33766"/>
    <cellStyle name="Normal 7 2 2 2 7 4" xfId="22789"/>
    <cellStyle name="Normal 7 2 2 2 7 5" xfId="22790"/>
    <cellStyle name="Normal 7 2 2 2 8" xfId="22791"/>
    <cellStyle name="Normal 7 2 2 2 8 2" xfId="22792"/>
    <cellStyle name="Normal 7 2 2 2 8 2 2" xfId="22793"/>
    <cellStyle name="Normal 7 2 2 2 8 2 3" xfId="22794"/>
    <cellStyle name="Normal 7 2 2 2 8 3" xfId="22795"/>
    <cellStyle name="Normal 7 2 2 2 8 3 2" xfId="34104"/>
    <cellStyle name="Normal 7 2 2 2 8 4" xfId="22796"/>
    <cellStyle name="Normal 7 2 2 2 8 5" xfId="22797"/>
    <cellStyle name="Normal 7 2 2 2 9" xfId="22798"/>
    <cellStyle name="Normal 7 2 2 2 9 2" xfId="22799"/>
    <cellStyle name="Normal 7 2 2 2 9 3" xfId="22800"/>
    <cellStyle name="Normal 7 2 2 3" xfId="22801"/>
    <cellStyle name="Normal 7 2 2 3 2" xfId="22802"/>
    <cellStyle name="Normal 7 2 2 3 2 2" xfId="22803"/>
    <cellStyle name="Normal 7 2 2 3 2 2 2" xfId="22804"/>
    <cellStyle name="Normal 7 2 2 3 2 2 2 2" xfId="22805"/>
    <cellStyle name="Normal 7 2 2 3 2 2 2 3" xfId="22806"/>
    <cellStyle name="Normal 7 2 2 3 2 2 3" xfId="22807"/>
    <cellStyle name="Normal 7 2 2 3 2 2 3 2" xfId="34371"/>
    <cellStyle name="Normal 7 2 2 3 2 2 4" xfId="22808"/>
    <cellStyle name="Normal 7 2 2 3 2 2 5" xfId="22809"/>
    <cellStyle name="Normal 7 2 2 3 2 3" xfId="22810"/>
    <cellStyle name="Normal 7 2 2 3 2 3 2" xfId="22811"/>
    <cellStyle name="Normal 7 2 2 3 2 3 3" xfId="22812"/>
    <cellStyle name="Normal 7 2 2 3 2 4" xfId="22813"/>
    <cellStyle name="Normal 7 2 2 3 2 4 2" xfId="33768"/>
    <cellStyle name="Normal 7 2 2 3 2 5" xfId="22814"/>
    <cellStyle name="Normal 7 2 2 3 2 6" xfId="22815"/>
    <cellStyle name="Normal 7 2 2 3 3" xfId="22816"/>
    <cellStyle name="Normal 7 2 2 3 3 2" xfId="22817"/>
    <cellStyle name="Normal 7 2 2 3 3 2 2" xfId="22818"/>
    <cellStyle name="Normal 7 2 2 3 3 2 3" xfId="22819"/>
    <cellStyle name="Normal 7 2 2 3 3 3" xfId="22820"/>
    <cellStyle name="Normal 7 2 2 3 3 3 2" xfId="34372"/>
    <cellStyle name="Normal 7 2 2 3 3 4" xfId="22821"/>
    <cellStyle name="Normal 7 2 2 3 3 5" xfId="22822"/>
    <cellStyle name="Normal 7 2 2 3 4" xfId="22823"/>
    <cellStyle name="Normal 7 2 2 3 4 2" xfId="22824"/>
    <cellStyle name="Normal 7 2 2 3 4 2 2" xfId="22825"/>
    <cellStyle name="Normal 7 2 2 3 4 2 3" xfId="22826"/>
    <cellStyle name="Normal 7 2 2 3 4 3" xfId="22827"/>
    <cellStyle name="Normal 7 2 2 3 4 3 2" xfId="35259"/>
    <cellStyle name="Normal 7 2 2 3 4 4" xfId="22828"/>
    <cellStyle name="Normal 7 2 2 3 4 5" xfId="22829"/>
    <cellStyle name="Normal 7 2 2 3 5" xfId="22830"/>
    <cellStyle name="Normal 7 2 2 3 5 2" xfId="22831"/>
    <cellStyle name="Normal 7 2 2 3 5 3" xfId="22832"/>
    <cellStyle name="Normal 7 2 2 3 6" xfId="22833"/>
    <cellStyle name="Normal 7 2 2 3 6 2" xfId="33767"/>
    <cellStyle name="Normal 7 2 2 3 7" xfId="22834"/>
    <cellStyle name="Normal 7 2 2 3 8" xfId="22835"/>
    <cellStyle name="Normal 7 2 2 3 9" xfId="22836"/>
    <cellStyle name="Normal 7 2 2 4" xfId="22837"/>
    <cellStyle name="Normal 7 2 2 4 2" xfId="22838"/>
    <cellStyle name="Normal 7 2 2 4 2 2" xfId="22839"/>
    <cellStyle name="Normal 7 2 2 4 2 2 2" xfId="22840"/>
    <cellStyle name="Normal 7 2 2 4 2 2 2 2" xfId="22841"/>
    <cellStyle name="Normal 7 2 2 4 2 2 2 3" xfId="22842"/>
    <cellStyle name="Normal 7 2 2 4 2 2 3" xfId="22843"/>
    <cellStyle name="Normal 7 2 2 4 2 2 3 2" xfId="34373"/>
    <cellStyle name="Normal 7 2 2 4 2 2 4" xfId="22844"/>
    <cellStyle name="Normal 7 2 2 4 2 2 5" xfId="22845"/>
    <cellStyle name="Normal 7 2 2 4 2 3" xfId="22846"/>
    <cellStyle name="Normal 7 2 2 4 2 3 2" xfId="22847"/>
    <cellStyle name="Normal 7 2 2 4 2 3 3" xfId="22848"/>
    <cellStyle name="Normal 7 2 2 4 2 4" xfId="22849"/>
    <cellStyle name="Normal 7 2 2 4 2 4 2" xfId="33770"/>
    <cellStyle name="Normal 7 2 2 4 2 5" xfId="22850"/>
    <cellStyle name="Normal 7 2 2 4 2 6" xfId="22851"/>
    <cellStyle name="Normal 7 2 2 4 3" xfId="22852"/>
    <cellStyle name="Normal 7 2 2 4 3 2" xfId="22853"/>
    <cellStyle name="Normal 7 2 2 4 3 2 2" xfId="22854"/>
    <cellStyle name="Normal 7 2 2 4 3 2 3" xfId="22855"/>
    <cellStyle name="Normal 7 2 2 4 3 3" xfId="22856"/>
    <cellStyle name="Normal 7 2 2 4 3 3 2" xfId="34374"/>
    <cellStyle name="Normal 7 2 2 4 3 4" xfId="22857"/>
    <cellStyle name="Normal 7 2 2 4 3 5" xfId="22858"/>
    <cellStyle name="Normal 7 2 2 4 4" xfId="22859"/>
    <cellStyle name="Normal 7 2 2 4 4 2" xfId="22860"/>
    <cellStyle name="Normal 7 2 2 4 4 2 2" xfId="22861"/>
    <cellStyle name="Normal 7 2 2 4 4 2 3" xfId="22862"/>
    <cellStyle name="Normal 7 2 2 4 4 3" xfId="22863"/>
    <cellStyle name="Normal 7 2 2 4 4 3 2" xfId="35191"/>
    <cellStyle name="Normal 7 2 2 4 4 4" xfId="22864"/>
    <cellStyle name="Normal 7 2 2 4 4 5" xfId="22865"/>
    <cellStyle name="Normal 7 2 2 4 5" xfId="22866"/>
    <cellStyle name="Normal 7 2 2 4 5 2" xfId="22867"/>
    <cellStyle name="Normal 7 2 2 4 5 3" xfId="22868"/>
    <cellStyle name="Normal 7 2 2 4 6" xfId="22869"/>
    <cellStyle name="Normal 7 2 2 4 6 2" xfId="33769"/>
    <cellStyle name="Normal 7 2 2 4 7" xfId="22870"/>
    <cellStyle name="Normal 7 2 2 4 8" xfId="22871"/>
    <cellStyle name="Normal 7 2 2 4 9" xfId="22872"/>
    <cellStyle name="Normal 7 2 2 5" xfId="22873"/>
    <cellStyle name="Normal 7 2 2 5 2" xfId="22874"/>
    <cellStyle name="Normal 7 2 2 5 2 2" xfId="22875"/>
    <cellStyle name="Normal 7 2 2 5 2 2 2" xfId="22876"/>
    <cellStyle name="Normal 7 2 2 5 2 2 2 2" xfId="22877"/>
    <cellStyle name="Normal 7 2 2 5 2 2 2 3" xfId="22878"/>
    <cellStyle name="Normal 7 2 2 5 2 2 3" xfId="22879"/>
    <cellStyle name="Normal 7 2 2 5 2 2 3 2" xfId="34375"/>
    <cellStyle name="Normal 7 2 2 5 2 2 4" xfId="22880"/>
    <cellStyle name="Normal 7 2 2 5 2 2 5" xfId="22881"/>
    <cellStyle name="Normal 7 2 2 5 2 3" xfId="22882"/>
    <cellStyle name="Normal 7 2 2 5 2 3 2" xfId="22883"/>
    <cellStyle name="Normal 7 2 2 5 2 3 3" xfId="22884"/>
    <cellStyle name="Normal 7 2 2 5 2 4" xfId="22885"/>
    <cellStyle name="Normal 7 2 2 5 2 4 2" xfId="33772"/>
    <cellStyle name="Normal 7 2 2 5 2 5" xfId="22886"/>
    <cellStyle name="Normal 7 2 2 5 2 6" xfId="22887"/>
    <cellStyle name="Normal 7 2 2 5 3" xfId="22888"/>
    <cellStyle name="Normal 7 2 2 5 3 2" xfId="22889"/>
    <cellStyle name="Normal 7 2 2 5 3 2 2" xfId="22890"/>
    <cellStyle name="Normal 7 2 2 5 3 2 3" xfId="22891"/>
    <cellStyle name="Normal 7 2 2 5 3 3" xfId="22892"/>
    <cellStyle name="Normal 7 2 2 5 3 3 2" xfId="34376"/>
    <cellStyle name="Normal 7 2 2 5 3 4" xfId="22893"/>
    <cellStyle name="Normal 7 2 2 5 3 5" xfId="22894"/>
    <cellStyle name="Normal 7 2 2 5 4" xfId="22895"/>
    <cellStyle name="Normal 7 2 2 5 4 2" xfId="22896"/>
    <cellStyle name="Normal 7 2 2 5 4 2 2" xfId="22897"/>
    <cellStyle name="Normal 7 2 2 5 4 2 3" xfId="22898"/>
    <cellStyle name="Normal 7 2 2 5 4 3" xfId="22899"/>
    <cellStyle name="Normal 7 2 2 5 4 3 2" xfId="35192"/>
    <cellStyle name="Normal 7 2 2 5 4 4" xfId="22900"/>
    <cellStyle name="Normal 7 2 2 5 4 5" xfId="22901"/>
    <cellStyle name="Normal 7 2 2 5 5" xfId="22902"/>
    <cellStyle name="Normal 7 2 2 5 5 2" xfId="22903"/>
    <cellStyle name="Normal 7 2 2 5 5 3" xfId="22904"/>
    <cellStyle name="Normal 7 2 2 5 6" xfId="22905"/>
    <cellStyle name="Normal 7 2 2 5 6 2" xfId="33771"/>
    <cellStyle name="Normal 7 2 2 5 7" xfId="22906"/>
    <cellStyle name="Normal 7 2 2 5 8" xfId="22907"/>
    <cellStyle name="Normal 7 2 2 5 9" xfId="22908"/>
    <cellStyle name="Normal 7 2 2 6" xfId="22909"/>
    <cellStyle name="Normal 7 2 2 6 2" xfId="22910"/>
    <cellStyle name="Normal 7 2 2 6 2 2" xfId="22911"/>
    <cellStyle name="Normal 7 2 2 6 2 2 2" xfId="22912"/>
    <cellStyle name="Normal 7 2 2 6 2 2 3" xfId="22913"/>
    <cellStyle name="Normal 7 2 2 6 2 3" xfId="22914"/>
    <cellStyle name="Normal 7 2 2 6 2 3 2" xfId="35003"/>
    <cellStyle name="Normal 7 2 2 6 2 4" xfId="22915"/>
    <cellStyle name="Normal 7 2 2 6 2 5" xfId="22916"/>
    <cellStyle name="Normal 7 2 2 6 3" xfId="22917"/>
    <cellStyle name="Normal 7 2 2 6 3 2" xfId="22918"/>
    <cellStyle name="Normal 7 2 2 6 3 2 2" xfId="22919"/>
    <cellStyle name="Normal 7 2 2 6 3 2 3" xfId="22920"/>
    <cellStyle name="Normal 7 2 2 6 3 3" xfId="22921"/>
    <cellStyle name="Normal 7 2 2 6 3 3 2" xfId="34377"/>
    <cellStyle name="Normal 7 2 2 6 3 4" xfId="22922"/>
    <cellStyle name="Normal 7 2 2 6 3 5" xfId="22923"/>
    <cellStyle name="Normal 7 2 2 6 4" xfId="22924"/>
    <cellStyle name="Normal 7 2 2 6 4 2" xfId="22925"/>
    <cellStyle name="Normal 7 2 2 6 4 3" xfId="22926"/>
    <cellStyle name="Normal 7 2 2 6 5" xfId="22927"/>
    <cellStyle name="Normal 7 2 2 6 5 2" xfId="33995"/>
    <cellStyle name="Normal 7 2 2 6 6" xfId="22928"/>
    <cellStyle name="Normal 7 2 2 6 7" xfId="22929"/>
    <cellStyle name="Normal 7 2 2 6 8" xfId="22930"/>
    <cellStyle name="Normal 7 2 2 7" xfId="22931"/>
    <cellStyle name="Normal 7 2 2 7 2" xfId="22932"/>
    <cellStyle name="Normal 7 2 2 7 2 2" xfId="22933"/>
    <cellStyle name="Normal 7 2 2 7 2 2 2" xfId="22934"/>
    <cellStyle name="Normal 7 2 2 7 2 2 3" xfId="22935"/>
    <cellStyle name="Normal 7 2 2 7 2 3" xfId="22936"/>
    <cellStyle name="Normal 7 2 2 7 2 3 2" xfId="35260"/>
    <cellStyle name="Normal 7 2 2 7 2 4" xfId="22937"/>
    <cellStyle name="Normal 7 2 2 7 2 5" xfId="22938"/>
    <cellStyle name="Normal 7 2 2 7 3" xfId="22939"/>
    <cellStyle name="Normal 7 2 2 7 3 2" xfId="22940"/>
    <cellStyle name="Normal 7 2 2 7 3 3" xfId="22941"/>
    <cellStyle name="Normal 7 2 2 7 4" xfId="22942"/>
    <cellStyle name="Normal 7 2 2 7 4 2" xfId="34039"/>
    <cellStyle name="Normal 7 2 2 7 5" xfId="22943"/>
    <cellStyle name="Normal 7 2 2 7 6" xfId="22944"/>
    <cellStyle name="Normal 7 2 2 7 7" xfId="22945"/>
    <cellStyle name="Normal 7 2 2 8" xfId="22946"/>
    <cellStyle name="Normal 7 2 2 8 2" xfId="22947"/>
    <cellStyle name="Normal 7 2 2 8 3" xfId="22948"/>
    <cellStyle name="Normal 7 2 2 9" xfId="22949"/>
    <cellStyle name="Normal 7 2 2 9 2" xfId="32824"/>
    <cellStyle name="Normal 7 2 20" xfId="22950"/>
    <cellStyle name="Normal 7 2 20 2" xfId="22951"/>
    <cellStyle name="Normal 7 2 20 2 2" xfId="22952"/>
    <cellStyle name="Normal 7 2 20 2 2 2" xfId="22953"/>
    <cellStyle name="Normal 7 2 20 2 2 3" xfId="22954"/>
    <cellStyle name="Normal 7 2 20 2 3" xfId="22955"/>
    <cellStyle name="Normal 7 2 20 2 3 2" xfId="34378"/>
    <cellStyle name="Normal 7 2 20 2 4" xfId="22956"/>
    <cellStyle name="Normal 7 2 20 2 5" xfId="22957"/>
    <cellStyle name="Normal 7 2 20 3" xfId="22958"/>
    <cellStyle name="Normal 7 2 20 3 2" xfId="22959"/>
    <cellStyle name="Normal 7 2 20 3 3" xfId="22960"/>
    <cellStyle name="Normal 7 2 20 4" xfId="22961"/>
    <cellStyle name="Normal 7 2 20 4 2" xfId="33773"/>
    <cellStyle name="Normal 7 2 20 5" xfId="22962"/>
    <cellStyle name="Normal 7 2 20 6" xfId="22963"/>
    <cellStyle name="Normal 7 2 21" xfId="22964"/>
    <cellStyle name="Normal 7 2 21 2" xfId="22965"/>
    <cellStyle name="Normal 7 2 21 2 2" xfId="22966"/>
    <cellStyle name="Normal 7 2 21 2 2 2" xfId="22967"/>
    <cellStyle name="Normal 7 2 21 2 2 3" xfId="22968"/>
    <cellStyle name="Normal 7 2 21 2 3" xfId="22969"/>
    <cellStyle name="Normal 7 2 21 2 3 2" xfId="34379"/>
    <cellStyle name="Normal 7 2 21 2 4" xfId="22970"/>
    <cellStyle name="Normal 7 2 21 2 5" xfId="22971"/>
    <cellStyle name="Normal 7 2 21 3" xfId="22972"/>
    <cellStyle name="Normal 7 2 21 3 2" xfId="22973"/>
    <cellStyle name="Normal 7 2 21 3 3" xfId="22974"/>
    <cellStyle name="Normal 7 2 21 4" xfId="22975"/>
    <cellStyle name="Normal 7 2 21 4 2" xfId="33774"/>
    <cellStyle name="Normal 7 2 21 5" xfId="22976"/>
    <cellStyle name="Normal 7 2 21 6" xfId="22977"/>
    <cellStyle name="Normal 7 2 22" xfId="22978"/>
    <cellStyle name="Normal 7 2 22 2" xfId="22979"/>
    <cellStyle name="Normal 7 2 22 2 2" xfId="22980"/>
    <cellStyle name="Normal 7 2 22 2 2 2" xfId="22981"/>
    <cellStyle name="Normal 7 2 22 2 2 3" xfId="22982"/>
    <cellStyle name="Normal 7 2 22 2 3" xfId="22983"/>
    <cellStyle name="Normal 7 2 22 2 3 2" xfId="34380"/>
    <cellStyle name="Normal 7 2 22 2 4" xfId="22984"/>
    <cellStyle name="Normal 7 2 22 2 5" xfId="22985"/>
    <cellStyle name="Normal 7 2 22 3" xfId="22986"/>
    <cellStyle name="Normal 7 2 22 3 2" xfId="22987"/>
    <cellStyle name="Normal 7 2 22 3 3" xfId="22988"/>
    <cellStyle name="Normal 7 2 22 4" xfId="22989"/>
    <cellStyle name="Normal 7 2 22 4 2" xfId="33775"/>
    <cellStyle name="Normal 7 2 22 5" xfId="22990"/>
    <cellStyle name="Normal 7 2 22 6" xfId="22991"/>
    <cellStyle name="Normal 7 2 23" xfId="22992"/>
    <cellStyle name="Normal 7 2 23 2" xfId="22993"/>
    <cellStyle name="Normal 7 2 23 2 2" xfId="22994"/>
    <cellStyle name="Normal 7 2 23 2 3" xfId="22995"/>
    <cellStyle name="Normal 7 2 23 3" xfId="22996"/>
    <cellStyle name="Normal 7 2 23 4" xfId="22997"/>
    <cellStyle name="Normal 7 2 23 5" xfId="22998"/>
    <cellStyle name="Normal 7 2 24" xfId="22999"/>
    <cellStyle name="Normal 7 2 24 2" xfId="23000"/>
    <cellStyle name="Normal 7 2 24 2 2" xfId="23001"/>
    <cellStyle name="Normal 7 2 24 2 3" xfId="23002"/>
    <cellStyle name="Normal 7 2 24 3" xfId="23003"/>
    <cellStyle name="Normal 7 2 24 3 2" xfId="34381"/>
    <cellStyle name="Normal 7 2 24 4" xfId="23004"/>
    <cellStyle name="Normal 7 2 24 5" xfId="23005"/>
    <cellStyle name="Normal 7 2 25" xfId="23006"/>
    <cellStyle name="Normal 7 2 25 2" xfId="23007"/>
    <cellStyle name="Normal 7 2 25 3" xfId="23008"/>
    <cellStyle name="Normal 7 2 26" xfId="23009"/>
    <cellStyle name="Normal 7 2 26 2" xfId="32823"/>
    <cellStyle name="Normal 7 2 27" xfId="23010"/>
    <cellStyle name="Normal 7 2 28" xfId="23011"/>
    <cellStyle name="Normal 7 2 29" xfId="23012"/>
    <cellStyle name="Normal 7 2 3" xfId="23013"/>
    <cellStyle name="Normal 7 2 3 10" xfId="23014"/>
    <cellStyle name="Normal 7 2 3 11" xfId="23015"/>
    <cellStyle name="Normal 7 2 3 2" xfId="23016"/>
    <cellStyle name="Normal 7 2 3 2 2" xfId="23017"/>
    <cellStyle name="Normal 7 2 3 2 2 2" xfId="23018"/>
    <cellStyle name="Normal 7 2 3 2 2 2 2" xfId="23019"/>
    <cellStyle name="Normal 7 2 3 2 2 2 3" xfId="23020"/>
    <cellStyle name="Normal 7 2 3 2 2 3" xfId="23021"/>
    <cellStyle name="Normal 7 2 3 2 2 3 2" xfId="34382"/>
    <cellStyle name="Normal 7 2 3 2 2 4" xfId="23022"/>
    <cellStyle name="Normal 7 2 3 2 2 5" xfId="23023"/>
    <cellStyle name="Normal 7 2 3 2 3" xfId="23024"/>
    <cellStyle name="Normal 7 2 3 2 3 2" xfId="23025"/>
    <cellStyle name="Normal 7 2 3 2 3 2 2" xfId="23026"/>
    <cellStyle name="Normal 7 2 3 2 3 2 3" xfId="23027"/>
    <cellStyle name="Normal 7 2 3 2 3 3" xfId="23028"/>
    <cellStyle name="Normal 7 2 3 2 3 3 2" xfId="35193"/>
    <cellStyle name="Normal 7 2 3 2 3 4" xfId="23029"/>
    <cellStyle name="Normal 7 2 3 2 3 5" xfId="23030"/>
    <cellStyle name="Normal 7 2 3 2 4" xfId="23031"/>
    <cellStyle name="Normal 7 2 3 2 4 2" xfId="23032"/>
    <cellStyle name="Normal 7 2 3 2 4 3" xfId="23033"/>
    <cellStyle name="Normal 7 2 3 2 5" xfId="23034"/>
    <cellStyle name="Normal 7 2 3 2 5 2" xfId="33776"/>
    <cellStyle name="Normal 7 2 3 2 6" xfId="23035"/>
    <cellStyle name="Normal 7 2 3 2 7" xfId="23036"/>
    <cellStyle name="Normal 7 2 3 2 8" xfId="23037"/>
    <cellStyle name="Normal 7 2 3 3" xfId="23038"/>
    <cellStyle name="Normal 7 2 3 3 2" xfId="23039"/>
    <cellStyle name="Normal 7 2 3 3 2 2" xfId="23040"/>
    <cellStyle name="Normal 7 2 3 3 2 2 2" xfId="23041"/>
    <cellStyle name="Normal 7 2 3 3 2 2 3" xfId="23042"/>
    <cellStyle name="Normal 7 2 3 3 2 3" xfId="23043"/>
    <cellStyle name="Normal 7 2 3 3 2 3 2" xfId="35004"/>
    <cellStyle name="Normal 7 2 3 3 2 4" xfId="23044"/>
    <cellStyle name="Normal 7 2 3 3 2 5" xfId="23045"/>
    <cellStyle name="Normal 7 2 3 3 3" xfId="23046"/>
    <cellStyle name="Normal 7 2 3 3 3 2" xfId="23047"/>
    <cellStyle name="Normal 7 2 3 3 3 2 2" xfId="23048"/>
    <cellStyle name="Normal 7 2 3 3 3 2 3" xfId="23049"/>
    <cellStyle name="Normal 7 2 3 3 3 3" xfId="23050"/>
    <cellStyle name="Normal 7 2 3 3 3 3 2" xfId="34383"/>
    <cellStyle name="Normal 7 2 3 3 3 4" xfId="23051"/>
    <cellStyle name="Normal 7 2 3 3 3 5" xfId="23052"/>
    <cellStyle name="Normal 7 2 3 3 4" xfId="23053"/>
    <cellStyle name="Normal 7 2 3 3 4 2" xfId="23054"/>
    <cellStyle name="Normal 7 2 3 3 4 3" xfId="23055"/>
    <cellStyle name="Normal 7 2 3 3 5" xfId="23056"/>
    <cellStyle name="Normal 7 2 3 3 5 2" xfId="33996"/>
    <cellStyle name="Normal 7 2 3 3 6" xfId="23057"/>
    <cellStyle name="Normal 7 2 3 3 7" xfId="23058"/>
    <cellStyle name="Normal 7 2 3 3 8" xfId="23059"/>
    <cellStyle name="Normal 7 2 3 4" xfId="23060"/>
    <cellStyle name="Normal 7 2 3 4 2" xfId="23061"/>
    <cellStyle name="Normal 7 2 3 4 2 2" xfId="23062"/>
    <cellStyle name="Normal 7 2 3 4 2 2 2" xfId="23063"/>
    <cellStyle name="Normal 7 2 3 4 2 2 3" xfId="23064"/>
    <cellStyle name="Normal 7 2 3 4 2 3" xfId="23065"/>
    <cellStyle name="Normal 7 2 3 4 2 3 2" xfId="35261"/>
    <cellStyle name="Normal 7 2 3 4 2 4" xfId="23066"/>
    <cellStyle name="Normal 7 2 3 4 2 5" xfId="23067"/>
    <cellStyle name="Normal 7 2 3 4 3" xfId="23068"/>
    <cellStyle name="Normal 7 2 3 4 3 2" xfId="23069"/>
    <cellStyle name="Normal 7 2 3 4 3 3" xfId="23070"/>
    <cellStyle name="Normal 7 2 3 4 4" xfId="23071"/>
    <cellStyle name="Normal 7 2 3 4 4 2" xfId="34040"/>
    <cellStyle name="Normal 7 2 3 4 5" xfId="23072"/>
    <cellStyle name="Normal 7 2 3 4 6" xfId="23073"/>
    <cellStyle name="Normal 7 2 3 4 7" xfId="23074"/>
    <cellStyle name="Normal 7 2 3 5" xfId="23075"/>
    <cellStyle name="Normal 7 2 3 5 2" xfId="23076"/>
    <cellStyle name="Normal 7 2 3 5 2 2" xfId="23077"/>
    <cellStyle name="Normal 7 2 3 5 2 3" xfId="23078"/>
    <cellStyle name="Normal 7 2 3 5 3" xfId="23079"/>
    <cellStyle name="Normal 7 2 3 5 3 2" xfId="35194"/>
    <cellStyle name="Normal 7 2 3 5 4" xfId="23080"/>
    <cellStyle name="Normal 7 2 3 5 5" xfId="23081"/>
    <cellStyle name="Normal 7 2 3 5 6" xfId="23082"/>
    <cellStyle name="Normal 7 2 3 6" xfId="23083"/>
    <cellStyle name="Normal 7 2 3 6 2" xfId="23084"/>
    <cellStyle name="Normal 7 2 3 6 2 2" xfId="23085"/>
    <cellStyle name="Normal 7 2 3 6 2 3" xfId="23086"/>
    <cellStyle name="Normal 7 2 3 6 3" xfId="23087"/>
    <cellStyle name="Normal 7 2 3 6 3 2" xfId="35195"/>
    <cellStyle name="Normal 7 2 3 6 4" xfId="23088"/>
    <cellStyle name="Normal 7 2 3 6 5" xfId="23089"/>
    <cellStyle name="Normal 7 2 3 6 6" xfId="23090"/>
    <cellStyle name="Normal 7 2 3 7" xfId="23091"/>
    <cellStyle name="Normal 7 2 3 7 2" xfId="23092"/>
    <cellStyle name="Normal 7 2 3 7 3" xfId="23093"/>
    <cellStyle name="Normal 7 2 3 8" xfId="23094"/>
    <cellStyle name="Normal 7 2 3 8 2" xfId="32826"/>
    <cellStyle name="Normal 7 2 3 9" xfId="23095"/>
    <cellStyle name="Normal 7 2 4" xfId="23096"/>
    <cellStyle name="Normal 7 2 4 10" xfId="23097"/>
    <cellStyle name="Normal 7 2 4 11" xfId="23098"/>
    <cellStyle name="Normal 7 2 4 2" xfId="23099"/>
    <cellStyle name="Normal 7 2 4 2 2" xfId="23100"/>
    <cellStyle name="Normal 7 2 4 2 2 2" xfId="23101"/>
    <cellStyle name="Normal 7 2 4 2 2 2 2" xfId="23102"/>
    <cellStyle name="Normal 7 2 4 2 2 2 3" xfId="23103"/>
    <cellStyle name="Normal 7 2 4 2 2 3" xfId="23104"/>
    <cellStyle name="Normal 7 2 4 2 2 3 2" xfId="34384"/>
    <cellStyle name="Normal 7 2 4 2 2 4" xfId="23105"/>
    <cellStyle name="Normal 7 2 4 2 2 5" xfId="23106"/>
    <cellStyle name="Normal 7 2 4 2 3" xfId="23107"/>
    <cellStyle name="Normal 7 2 4 2 3 2" xfId="23108"/>
    <cellStyle name="Normal 7 2 4 2 3 2 2" xfId="23109"/>
    <cellStyle name="Normal 7 2 4 2 3 2 3" xfId="23110"/>
    <cellStyle name="Normal 7 2 4 2 3 3" xfId="23111"/>
    <cellStyle name="Normal 7 2 4 2 3 3 2" xfId="35321"/>
    <cellStyle name="Normal 7 2 4 2 3 4" xfId="23112"/>
    <cellStyle name="Normal 7 2 4 2 3 5" xfId="23113"/>
    <cellStyle name="Normal 7 2 4 2 4" xfId="23114"/>
    <cellStyle name="Normal 7 2 4 2 4 2" xfId="23115"/>
    <cellStyle name="Normal 7 2 4 2 4 3" xfId="23116"/>
    <cellStyle name="Normal 7 2 4 2 5" xfId="23117"/>
    <cellStyle name="Normal 7 2 4 2 5 2" xfId="33777"/>
    <cellStyle name="Normal 7 2 4 2 6" xfId="23118"/>
    <cellStyle name="Normal 7 2 4 2 7" xfId="23119"/>
    <cellStyle name="Normal 7 2 4 2 8" xfId="23120"/>
    <cellStyle name="Normal 7 2 4 3" xfId="23121"/>
    <cellStyle name="Normal 7 2 4 3 2" xfId="23122"/>
    <cellStyle name="Normal 7 2 4 3 2 2" xfId="23123"/>
    <cellStyle name="Normal 7 2 4 3 2 2 2" xfId="23124"/>
    <cellStyle name="Normal 7 2 4 3 2 2 3" xfId="23125"/>
    <cellStyle name="Normal 7 2 4 3 2 3" xfId="23126"/>
    <cellStyle name="Normal 7 2 4 3 2 3 2" xfId="35005"/>
    <cellStyle name="Normal 7 2 4 3 2 4" xfId="23127"/>
    <cellStyle name="Normal 7 2 4 3 2 5" xfId="23128"/>
    <cellStyle name="Normal 7 2 4 3 3" xfId="23129"/>
    <cellStyle name="Normal 7 2 4 3 3 2" xfId="23130"/>
    <cellStyle name="Normal 7 2 4 3 3 2 2" xfId="23131"/>
    <cellStyle name="Normal 7 2 4 3 3 2 3" xfId="23132"/>
    <cellStyle name="Normal 7 2 4 3 3 3" xfId="23133"/>
    <cellStyle name="Normal 7 2 4 3 3 3 2" xfId="34385"/>
    <cellStyle name="Normal 7 2 4 3 3 4" xfId="23134"/>
    <cellStyle name="Normal 7 2 4 3 3 5" xfId="23135"/>
    <cellStyle name="Normal 7 2 4 3 4" xfId="23136"/>
    <cellStyle name="Normal 7 2 4 3 4 2" xfId="23137"/>
    <cellStyle name="Normal 7 2 4 3 4 3" xfId="23138"/>
    <cellStyle name="Normal 7 2 4 3 5" xfId="23139"/>
    <cellStyle name="Normal 7 2 4 3 5 2" xfId="33997"/>
    <cellStyle name="Normal 7 2 4 3 6" xfId="23140"/>
    <cellStyle name="Normal 7 2 4 3 7" xfId="23141"/>
    <cellStyle name="Normal 7 2 4 3 8" xfId="23142"/>
    <cellStyle name="Normal 7 2 4 4" xfId="23143"/>
    <cellStyle name="Normal 7 2 4 4 2" xfId="23144"/>
    <cellStyle name="Normal 7 2 4 4 2 2" xfId="23145"/>
    <cellStyle name="Normal 7 2 4 4 2 2 2" xfId="23146"/>
    <cellStyle name="Normal 7 2 4 4 2 2 3" xfId="23147"/>
    <cellStyle name="Normal 7 2 4 4 2 3" xfId="23148"/>
    <cellStyle name="Normal 7 2 4 4 2 3 2" xfId="35196"/>
    <cellStyle name="Normal 7 2 4 4 2 4" xfId="23149"/>
    <cellStyle name="Normal 7 2 4 4 2 5" xfId="23150"/>
    <cellStyle name="Normal 7 2 4 4 3" xfId="23151"/>
    <cellStyle name="Normal 7 2 4 4 3 2" xfId="23152"/>
    <cellStyle name="Normal 7 2 4 4 3 3" xfId="23153"/>
    <cellStyle name="Normal 7 2 4 4 4" xfId="23154"/>
    <cellStyle name="Normal 7 2 4 4 4 2" xfId="34041"/>
    <cellStyle name="Normal 7 2 4 4 5" xfId="23155"/>
    <cellStyle name="Normal 7 2 4 4 6" xfId="23156"/>
    <cellStyle name="Normal 7 2 4 4 7" xfId="23157"/>
    <cellStyle name="Normal 7 2 4 5" xfId="23158"/>
    <cellStyle name="Normal 7 2 4 5 2" xfId="23159"/>
    <cellStyle name="Normal 7 2 4 5 2 2" xfId="23160"/>
    <cellStyle name="Normal 7 2 4 5 2 3" xfId="23161"/>
    <cellStyle name="Normal 7 2 4 5 3" xfId="23162"/>
    <cellStyle name="Normal 7 2 4 5 3 2" xfId="35267"/>
    <cellStyle name="Normal 7 2 4 5 4" xfId="23163"/>
    <cellStyle name="Normal 7 2 4 5 5" xfId="23164"/>
    <cellStyle name="Normal 7 2 4 5 6" xfId="23165"/>
    <cellStyle name="Normal 7 2 4 6" xfId="23166"/>
    <cellStyle name="Normal 7 2 4 6 2" xfId="23167"/>
    <cellStyle name="Normal 7 2 4 6 2 2" xfId="23168"/>
    <cellStyle name="Normal 7 2 4 6 2 3" xfId="23169"/>
    <cellStyle name="Normal 7 2 4 6 3" xfId="23170"/>
    <cellStyle name="Normal 7 2 4 6 3 2" xfId="35315"/>
    <cellStyle name="Normal 7 2 4 6 4" xfId="23171"/>
    <cellStyle name="Normal 7 2 4 6 5" xfId="23172"/>
    <cellStyle name="Normal 7 2 4 6 6" xfId="23173"/>
    <cellStyle name="Normal 7 2 4 7" xfId="23174"/>
    <cellStyle name="Normal 7 2 4 7 2" xfId="23175"/>
    <cellStyle name="Normal 7 2 4 7 3" xfId="23176"/>
    <cellStyle name="Normal 7 2 4 8" xfId="23177"/>
    <cellStyle name="Normal 7 2 4 8 2" xfId="32827"/>
    <cellStyle name="Normal 7 2 4 9" xfId="23178"/>
    <cellStyle name="Normal 7 2 5" xfId="23179"/>
    <cellStyle name="Normal 7 2 5 10" xfId="23180"/>
    <cellStyle name="Normal 7 2 5 11" xfId="23181"/>
    <cellStyle name="Normal 7 2 5 2" xfId="23182"/>
    <cellStyle name="Normal 7 2 5 2 2" xfId="23183"/>
    <cellStyle name="Normal 7 2 5 2 2 2" xfId="23184"/>
    <cellStyle name="Normal 7 2 5 2 2 2 2" xfId="23185"/>
    <cellStyle name="Normal 7 2 5 2 2 2 3" xfId="23186"/>
    <cellStyle name="Normal 7 2 5 2 2 3" xfId="23187"/>
    <cellStyle name="Normal 7 2 5 2 2 3 2" xfId="34386"/>
    <cellStyle name="Normal 7 2 5 2 2 4" xfId="23188"/>
    <cellStyle name="Normal 7 2 5 2 2 5" xfId="23189"/>
    <cellStyle name="Normal 7 2 5 2 3" xfId="23190"/>
    <cellStyle name="Normal 7 2 5 2 3 2" xfId="23191"/>
    <cellStyle name="Normal 7 2 5 2 3 2 2" xfId="23192"/>
    <cellStyle name="Normal 7 2 5 2 3 2 3" xfId="23193"/>
    <cellStyle name="Normal 7 2 5 2 3 3" xfId="23194"/>
    <cellStyle name="Normal 7 2 5 2 3 3 2" xfId="35197"/>
    <cellStyle name="Normal 7 2 5 2 3 4" xfId="23195"/>
    <cellStyle name="Normal 7 2 5 2 3 5" xfId="23196"/>
    <cellStyle name="Normal 7 2 5 2 4" xfId="23197"/>
    <cellStyle name="Normal 7 2 5 2 4 2" xfId="23198"/>
    <cellStyle name="Normal 7 2 5 2 4 3" xfId="23199"/>
    <cellStyle name="Normal 7 2 5 2 5" xfId="23200"/>
    <cellStyle name="Normal 7 2 5 2 5 2" xfId="33778"/>
    <cellStyle name="Normal 7 2 5 2 6" xfId="23201"/>
    <cellStyle name="Normal 7 2 5 2 7" xfId="23202"/>
    <cellStyle name="Normal 7 2 5 2 8" xfId="23203"/>
    <cellStyle name="Normal 7 2 5 3" xfId="23204"/>
    <cellStyle name="Normal 7 2 5 3 2" xfId="23205"/>
    <cellStyle name="Normal 7 2 5 3 2 2" xfId="23206"/>
    <cellStyle name="Normal 7 2 5 3 2 2 2" xfId="23207"/>
    <cellStyle name="Normal 7 2 5 3 2 2 3" xfId="23208"/>
    <cellStyle name="Normal 7 2 5 3 2 3" xfId="23209"/>
    <cellStyle name="Normal 7 2 5 3 2 3 2" xfId="35006"/>
    <cellStyle name="Normal 7 2 5 3 2 4" xfId="23210"/>
    <cellStyle name="Normal 7 2 5 3 2 5" xfId="23211"/>
    <cellStyle name="Normal 7 2 5 3 3" xfId="23212"/>
    <cellStyle name="Normal 7 2 5 3 3 2" xfId="23213"/>
    <cellStyle name="Normal 7 2 5 3 3 2 2" xfId="23214"/>
    <cellStyle name="Normal 7 2 5 3 3 2 3" xfId="23215"/>
    <cellStyle name="Normal 7 2 5 3 3 3" xfId="23216"/>
    <cellStyle name="Normal 7 2 5 3 3 3 2" xfId="34387"/>
    <cellStyle name="Normal 7 2 5 3 3 4" xfId="23217"/>
    <cellStyle name="Normal 7 2 5 3 3 5" xfId="23218"/>
    <cellStyle name="Normal 7 2 5 3 4" xfId="23219"/>
    <cellStyle name="Normal 7 2 5 3 4 2" xfId="23220"/>
    <cellStyle name="Normal 7 2 5 3 4 3" xfId="23221"/>
    <cellStyle name="Normal 7 2 5 3 5" xfId="23222"/>
    <cellStyle name="Normal 7 2 5 3 5 2" xfId="33998"/>
    <cellStyle name="Normal 7 2 5 3 6" xfId="23223"/>
    <cellStyle name="Normal 7 2 5 3 7" xfId="23224"/>
    <cellStyle name="Normal 7 2 5 3 8" xfId="23225"/>
    <cellStyle name="Normal 7 2 5 4" xfId="23226"/>
    <cellStyle name="Normal 7 2 5 4 2" xfId="23227"/>
    <cellStyle name="Normal 7 2 5 4 2 2" xfId="23228"/>
    <cellStyle name="Normal 7 2 5 4 2 2 2" xfId="23229"/>
    <cellStyle name="Normal 7 2 5 4 2 2 3" xfId="23230"/>
    <cellStyle name="Normal 7 2 5 4 2 3" xfId="23231"/>
    <cellStyle name="Normal 7 2 5 4 2 3 2" xfId="35263"/>
    <cellStyle name="Normal 7 2 5 4 2 4" xfId="23232"/>
    <cellStyle name="Normal 7 2 5 4 2 5" xfId="23233"/>
    <cellStyle name="Normal 7 2 5 4 3" xfId="23234"/>
    <cellStyle name="Normal 7 2 5 4 3 2" xfId="23235"/>
    <cellStyle name="Normal 7 2 5 4 3 3" xfId="23236"/>
    <cellStyle name="Normal 7 2 5 4 4" xfId="23237"/>
    <cellStyle name="Normal 7 2 5 4 4 2" xfId="34042"/>
    <cellStyle name="Normal 7 2 5 4 5" xfId="23238"/>
    <cellStyle name="Normal 7 2 5 4 6" xfId="23239"/>
    <cellStyle name="Normal 7 2 5 4 7" xfId="23240"/>
    <cellStyle name="Normal 7 2 5 5" xfId="23241"/>
    <cellStyle name="Normal 7 2 5 5 2" xfId="23242"/>
    <cellStyle name="Normal 7 2 5 5 2 2" xfId="23243"/>
    <cellStyle name="Normal 7 2 5 5 2 3" xfId="23244"/>
    <cellStyle name="Normal 7 2 5 5 3" xfId="23245"/>
    <cellStyle name="Normal 7 2 5 5 3 2" xfId="35234"/>
    <cellStyle name="Normal 7 2 5 5 4" xfId="23246"/>
    <cellStyle name="Normal 7 2 5 5 5" xfId="23247"/>
    <cellStyle name="Normal 7 2 5 5 6" xfId="23248"/>
    <cellStyle name="Normal 7 2 5 6" xfId="23249"/>
    <cellStyle name="Normal 7 2 5 6 2" xfId="23250"/>
    <cellStyle name="Normal 7 2 5 6 2 2" xfId="23251"/>
    <cellStyle name="Normal 7 2 5 6 2 3" xfId="23252"/>
    <cellStyle name="Normal 7 2 5 6 3" xfId="23253"/>
    <cellStyle name="Normal 7 2 5 6 3 2" xfId="35198"/>
    <cellStyle name="Normal 7 2 5 6 4" xfId="23254"/>
    <cellStyle name="Normal 7 2 5 6 5" xfId="23255"/>
    <cellStyle name="Normal 7 2 5 6 6" xfId="23256"/>
    <cellStyle name="Normal 7 2 5 7" xfId="23257"/>
    <cellStyle name="Normal 7 2 5 7 2" xfId="23258"/>
    <cellStyle name="Normal 7 2 5 7 3" xfId="23259"/>
    <cellStyle name="Normal 7 2 5 8" xfId="23260"/>
    <cellStyle name="Normal 7 2 5 8 2" xfId="32828"/>
    <cellStyle name="Normal 7 2 5 9" xfId="23261"/>
    <cellStyle name="Normal 7 2 6" xfId="23262"/>
    <cellStyle name="Normal 7 2 6 10" xfId="23263"/>
    <cellStyle name="Normal 7 2 6 10 2" xfId="23264"/>
    <cellStyle name="Normal 7 2 6 10 2 2" xfId="23265"/>
    <cellStyle name="Normal 7 2 6 10 2 2 2" xfId="23266"/>
    <cellStyle name="Normal 7 2 6 10 2 2 3" xfId="23267"/>
    <cellStyle name="Normal 7 2 6 10 2 3" xfId="23268"/>
    <cellStyle name="Normal 7 2 6 10 2 3 2" xfId="32831"/>
    <cellStyle name="Normal 7 2 6 10 2 4" xfId="23269"/>
    <cellStyle name="Normal 7 2 6 10 2 5" xfId="23270"/>
    <cellStyle name="Normal 7 2 6 10 3" xfId="23271"/>
    <cellStyle name="Normal 7 2 6 10 3 2" xfId="23272"/>
    <cellStyle name="Normal 7 2 6 10 3 3" xfId="23273"/>
    <cellStyle name="Normal 7 2 6 10 4" xfId="23274"/>
    <cellStyle name="Normal 7 2 6 10 4 2" xfId="32830"/>
    <cellStyle name="Normal 7 2 6 10 5" xfId="23275"/>
    <cellStyle name="Normal 7 2 6 10 6" xfId="23276"/>
    <cellStyle name="Normal 7 2 6 11" xfId="23277"/>
    <cellStyle name="Normal 7 2 6 11 2" xfId="23278"/>
    <cellStyle name="Normal 7 2 6 11 2 2" xfId="23279"/>
    <cellStyle name="Normal 7 2 6 11 2 2 2" xfId="23280"/>
    <cellStyle name="Normal 7 2 6 11 2 2 3" xfId="23281"/>
    <cellStyle name="Normal 7 2 6 11 2 3" xfId="23282"/>
    <cellStyle name="Normal 7 2 6 11 2 3 2" xfId="32833"/>
    <cellStyle name="Normal 7 2 6 11 2 4" xfId="23283"/>
    <cellStyle name="Normal 7 2 6 11 2 5" xfId="23284"/>
    <cellStyle name="Normal 7 2 6 11 3" xfId="23285"/>
    <cellStyle name="Normal 7 2 6 11 3 2" xfId="23286"/>
    <cellStyle name="Normal 7 2 6 11 3 3" xfId="23287"/>
    <cellStyle name="Normal 7 2 6 11 4" xfId="23288"/>
    <cellStyle name="Normal 7 2 6 11 4 2" xfId="32832"/>
    <cellStyle name="Normal 7 2 6 11 5" xfId="23289"/>
    <cellStyle name="Normal 7 2 6 11 6" xfId="23290"/>
    <cellStyle name="Normal 7 2 6 12" xfId="23291"/>
    <cellStyle name="Normal 7 2 6 12 2" xfId="23292"/>
    <cellStyle name="Normal 7 2 6 12 2 2" xfId="23293"/>
    <cellStyle name="Normal 7 2 6 12 2 2 2" xfId="23294"/>
    <cellStyle name="Normal 7 2 6 12 2 2 3" xfId="23295"/>
    <cellStyle name="Normal 7 2 6 12 2 3" xfId="23296"/>
    <cellStyle name="Normal 7 2 6 12 2 3 2" xfId="32835"/>
    <cellStyle name="Normal 7 2 6 12 2 4" xfId="23297"/>
    <cellStyle name="Normal 7 2 6 12 2 5" xfId="23298"/>
    <cellStyle name="Normal 7 2 6 12 3" xfId="23299"/>
    <cellStyle name="Normal 7 2 6 12 3 2" xfId="23300"/>
    <cellStyle name="Normal 7 2 6 12 3 3" xfId="23301"/>
    <cellStyle name="Normal 7 2 6 12 4" xfId="23302"/>
    <cellStyle name="Normal 7 2 6 12 4 2" xfId="32834"/>
    <cellStyle name="Normal 7 2 6 12 5" xfId="23303"/>
    <cellStyle name="Normal 7 2 6 12 6" xfId="23304"/>
    <cellStyle name="Normal 7 2 6 13" xfId="23305"/>
    <cellStyle name="Normal 7 2 6 13 2" xfId="23306"/>
    <cellStyle name="Normal 7 2 6 13 2 2" xfId="23307"/>
    <cellStyle name="Normal 7 2 6 13 2 2 2" xfId="23308"/>
    <cellStyle name="Normal 7 2 6 13 2 2 3" xfId="23309"/>
    <cellStyle name="Normal 7 2 6 13 2 3" xfId="23310"/>
    <cellStyle name="Normal 7 2 6 13 2 3 2" xfId="32837"/>
    <cellStyle name="Normal 7 2 6 13 2 4" xfId="23311"/>
    <cellStyle name="Normal 7 2 6 13 2 5" xfId="23312"/>
    <cellStyle name="Normal 7 2 6 13 3" xfId="23313"/>
    <cellStyle name="Normal 7 2 6 13 3 2" xfId="23314"/>
    <cellStyle name="Normal 7 2 6 13 3 3" xfId="23315"/>
    <cellStyle name="Normal 7 2 6 13 4" xfId="23316"/>
    <cellStyle name="Normal 7 2 6 13 4 2" xfId="32836"/>
    <cellStyle name="Normal 7 2 6 13 5" xfId="23317"/>
    <cellStyle name="Normal 7 2 6 13 6" xfId="23318"/>
    <cellStyle name="Normal 7 2 6 14" xfId="23319"/>
    <cellStyle name="Normal 7 2 6 14 2" xfId="23320"/>
    <cellStyle name="Normal 7 2 6 14 2 2" xfId="23321"/>
    <cellStyle name="Normal 7 2 6 14 2 2 2" xfId="23322"/>
    <cellStyle name="Normal 7 2 6 14 2 2 3" xfId="23323"/>
    <cellStyle name="Normal 7 2 6 14 2 3" xfId="23324"/>
    <cellStyle name="Normal 7 2 6 14 2 3 2" xfId="32839"/>
    <cellStyle name="Normal 7 2 6 14 2 4" xfId="23325"/>
    <cellStyle name="Normal 7 2 6 14 2 5" xfId="23326"/>
    <cellStyle name="Normal 7 2 6 14 3" xfId="23327"/>
    <cellStyle name="Normal 7 2 6 14 3 2" xfId="23328"/>
    <cellStyle name="Normal 7 2 6 14 3 3" xfId="23329"/>
    <cellStyle name="Normal 7 2 6 14 4" xfId="23330"/>
    <cellStyle name="Normal 7 2 6 14 4 2" xfId="32838"/>
    <cellStyle name="Normal 7 2 6 14 5" xfId="23331"/>
    <cellStyle name="Normal 7 2 6 14 6" xfId="23332"/>
    <cellStyle name="Normal 7 2 6 15" xfId="23333"/>
    <cellStyle name="Normal 7 2 6 15 2" xfId="23334"/>
    <cellStyle name="Normal 7 2 6 15 2 2" xfId="23335"/>
    <cellStyle name="Normal 7 2 6 15 2 2 2" xfId="23336"/>
    <cellStyle name="Normal 7 2 6 15 2 2 3" xfId="23337"/>
    <cellStyle name="Normal 7 2 6 15 2 3" xfId="23338"/>
    <cellStyle name="Normal 7 2 6 15 2 3 2" xfId="32841"/>
    <cellStyle name="Normal 7 2 6 15 2 4" xfId="23339"/>
    <cellStyle name="Normal 7 2 6 15 2 5" xfId="23340"/>
    <cellStyle name="Normal 7 2 6 15 3" xfId="23341"/>
    <cellStyle name="Normal 7 2 6 15 3 2" xfId="23342"/>
    <cellStyle name="Normal 7 2 6 15 3 3" xfId="23343"/>
    <cellStyle name="Normal 7 2 6 15 4" xfId="23344"/>
    <cellStyle name="Normal 7 2 6 15 4 2" xfId="32840"/>
    <cellStyle name="Normal 7 2 6 15 5" xfId="23345"/>
    <cellStyle name="Normal 7 2 6 15 6" xfId="23346"/>
    <cellStyle name="Normal 7 2 6 16" xfId="23347"/>
    <cellStyle name="Normal 7 2 6 16 2" xfId="23348"/>
    <cellStyle name="Normal 7 2 6 16 2 2" xfId="23349"/>
    <cellStyle name="Normal 7 2 6 16 2 2 2" xfId="23350"/>
    <cellStyle name="Normal 7 2 6 16 2 2 3" xfId="23351"/>
    <cellStyle name="Normal 7 2 6 16 2 3" xfId="23352"/>
    <cellStyle name="Normal 7 2 6 16 2 3 2" xfId="32843"/>
    <cellStyle name="Normal 7 2 6 16 2 4" xfId="23353"/>
    <cellStyle name="Normal 7 2 6 16 2 5" xfId="23354"/>
    <cellStyle name="Normal 7 2 6 16 3" xfId="23355"/>
    <cellStyle name="Normal 7 2 6 16 3 2" xfId="23356"/>
    <cellStyle name="Normal 7 2 6 16 3 3" xfId="23357"/>
    <cellStyle name="Normal 7 2 6 16 4" xfId="23358"/>
    <cellStyle name="Normal 7 2 6 16 4 2" xfId="32842"/>
    <cellStyle name="Normal 7 2 6 16 5" xfId="23359"/>
    <cellStyle name="Normal 7 2 6 16 6" xfId="23360"/>
    <cellStyle name="Normal 7 2 6 17" xfId="23361"/>
    <cellStyle name="Normal 7 2 6 17 2" xfId="23362"/>
    <cellStyle name="Normal 7 2 6 17 2 2" xfId="23363"/>
    <cellStyle name="Normal 7 2 6 17 2 2 2" xfId="23364"/>
    <cellStyle name="Normal 7 2 6 17 2 2 3" xfId="23365"/>
    <cellStyle name="Normal 7 2 6 17 2 3" xfId="23366"/>
    <cellStyle name="Normal 7 2 6 17 2 3 2" xfId="32845"/>
    <cellStyle name="Normal 7 2 6 17 2 4" xfId="23367"/>
    <cellStyle name="Normal 7 2 6 17 2 5" xfId="23368"/>
    <cellStyle name="Normal 7 2 6 17 3" xfId="23369"/>
    <cellStyle name="Normal 7 2 6 17 3 2" xfId="23370"/>
    <cellStyle name="Normal 7 2 6 17 3 3" xfId="23371"/>
    <cellStyle name="Normal 7 2 6 17 4" xfId="23372"/>
    <cellStyle name="Normal 7 2 6 17 4 2" xfId="32844"/>
    <cellStyle name="Normal 7 2 6 17 5" xfId="23373"/>
    <cellStyle name="Normal 7 2 6 17 6" xfId="23374"/>
    <cellStyle name="Normal 7 2 6 18" xfId="23375"/>
    <cellStyle name="Normal 7 2 6 18 2" xfId="23376"/>
    <cellStyle name="Normal 7 2 6 18 2 2" xfId="23377"/>
    <cellStyle name="Normal 7 2 6 18 2 2 2" xfId="23378"/>
    <cellStyle name="Normal 7 2 6 18 2 2 3" xfId="23379"/>
    <cellStyle name="Normal 7 2 6 18 2 3" xfId="23380"/>
    <cellStyle name="Normal 7 2 6 18 2 3 2" xfId="32847"/>
    <cellStyle name="Normal 7 2 6 18 2 4" xfId="23381"/>
    <cellStyle name="Normal 7 2 6 18 2 5" xfId="23382"/>
    <cellStyle name="Normal 7 2 6 18 3" xfId="23383"/>
    <cellStyle name="Normal 7 2 6 18 3 2" xfId="23384"/>
    <cellStyle name="Normal 7 2 6 18 3 3" xfId="23385"/>
    <cellStyle name="Normal 7 2 6 18 4" xfId="23386"/>
    <cellStyle name="Normal 7 2 6 18 4 2" xfId="32846"/>
    <cellStyle name="Normal 7 2 6 18 5" xfId="23387"/>
    <cellStyle name="Normal 7 2 6 18 6" xfId="23388"/>
    <cellStyle name="Normal 7 2 6 19" xfId="23389"/>
    <cellStyle name="Normal 7 2 6 19 2" xfId="23390"/>
    <cellStyle name="Normal 7 2 6 19 2 2" xfId="23391"/>
    <cellStyle name="Normal 7 2 6 19 2 2 2" xfId="23392"/>
    <cellStyle name="Normal 7 2 6 19 2 2 3" xfId="23393"/>
    <cellStyle name="Normal 7 2 6 19 2 3" xfId="23394"/>
    <cellStyle name="Normal 7 2 6 19 2 3 2" xfId="32849"/>
    <cellStyle name="Normal 7 2 6 19 2 4" xfId="23395"/>
    <cellStyle name="Normal 7 2 6 19 2 5" xfId="23396"/>
    <cellStyle name="Normal 7 2 6 19 3" xfId="23397"/>
    <cellStyle name="Normal 7 2 6 19 3 2" xfId="23398"/>
    <cellStyle name="Normal 7 2 6 19 3 3" xfId="23399"/>
    <cellStyle name="Normal 7 2 6 19 4" xfId="23400"/>
    <cellStyle name="Normal 7 2 6 19 4 2" xfId="32848"/>
    <cellStyle name="Normal 7 2 6 19 5" xfId="23401"/>
    <cellStyle name="Normal 7 2 6 19 6" xfId="23402"/>
    <cellStyle name="Normal 7 2 6 2" xfId="23403"/>
    <cellStyle name="Normal 7 2 6 2 10" xfId="23404"/>
    <cellStyle name="Normal 7 2 6 2 10 2" xfId="23405"/>
    <cellStyle name="Normal 7 2 6 2 10 2 2" xfId="23406"/>
    <cellStyle name="Normal 7 2 6 2 10 2 3" xfId="23407"/>
    <cellStyle name="Normal 7 2 6 2 10 3" xfId="23408"/>
    <cellStyle name="Normal 7 2 6 2 10 3 2" xfId="32851"/>
    <cellStyle name="Normal 7 2 6 2 10 4" xfId="23409"/>
    <cellStyle name="Normal 7 2 6 2 10 5" xfId="23410"/>
    <cellStyle name="Normal 7 2 6 2 11" xfId="23411"/>
    <cellStyle name="Normal 7 2 6 2 11 2" xfId="23412"/>
    <cellStyle name="Normal 7 2 6 2 11 2 2" xfId="23413"/>
    <cellStyle name="Normal 7 2 6 2 11 2 3" xfId="23414"/>
    <cellStyle name="Normal 7 2 6 2 11 3" xfId="23415"/>
    <cellStyle name="Normal 7 2 6 2 11 3 2" xfId="32852"/>
    <cellStyle name="Normal 7 2 6 2 11 4" xfId="23416"/>
    <cellStyle name="Normal 7 2 6 2 11 5" xfId="23417"/>
    <cellStyle name="Normal 7 2 6 2 12" xfId="23418"/>
    <cellStyle name="Normal 7 2 6 2 12 2" xfId="23419"/>
    <cellStyle name="Normal 7 2 6 2 12 2 2" xfId="23420"/>
    <cellStyle name="Normal 7 2 6 2 12 2 3" xfId="23421"/>
    <cellStyle name="Normal 7 2 6 2 12 3" xfId="23422"/>
    <cellStyle name="Normal 7 2 6 2 12 3 2" xfId="32853"/>
    <cellStyle name="Normal 7 2 6 2 12 4" xfId="23423"/>
    <cellStyle name="Normal 7 2 6 2 12 5" xfId="23424"/>
    <cellStyle name="Normal 7 2 6 2 13" xfId="23425"/>
    <cellStyle name="Normal 7 2 6 2 13 2" xfId="23426"/>
    <cellStyle name="Normal 7 2 6 2 13 2 2" xfId="23427"/>
    <cellStyle name="Normal 7 2 6 2 13 2 3" xfId="23428"/>
    <cellStyle name="Normal 7 2 6 2 13 3" xfId="23429"/>
    <cellStyle name="Normal 7 2 6 2 13 3 2" xfId="32854"/>
    <cellStyle name="Normal 7 2 6 2 13 4" xfId="23430"/>
    <cellStyle name="Normal 7 2 6 2 13 5" xfId="23431"/>
    <cellStyle name="Normal 7 2 6 2 14" xfId="23432"/>
    <cellStyle name="Normal 7 2 6 2 14 2" xfId="23433"/>
    <cellStyle name="Normal 7 2 6 2 14 2 2" xfId="23434"/>
    <cellStyle name="Normal 7 2 6 2 14 2 3" xfId="23435"/>
    <cellStyle name="Normal 7 2 6 2 14 3" xfId="23436"/>
    <cellStyle name="Normal 7 2 6 2 14 3 2" xfId="32855"/>
    <cellStyle name="Normal 7 2 6 2 14 4" xfId="23437"/>
    <cellStyle name="Normal 7 2 6 2 14 5" xfId="23438"/>
    <cellStyle name="Normal 7 2 6 2 15" xfId="23439"/>
    <cellStyle name="Normal 7 2 6 2 15 2" xfId="23440"/>
    <cellStyle name="Normal 7 2 6 2 15 2 2" xfId="23441"/>
    <cellStyle name="Normal 7 2 6 2 15 2 3" xfId="23442"/>
    <cellStyle name="Normal 7 2 6 2 15 3" xfId="23443"/>
    <cellStyle name="Normal 7 2 6 2 15 3 2" xfId="32856"/>
    <cellStyle name="Normal 7 2 6 2 15 4" xfId="23444"/>
    <cellStyle name="Normal 7 2 6 2 15 5" xfId="23445"/>
    <cellStyle name="Normal 7 2 6 2 16" xfId="23446"/>
    <cellStyle name="Normal 7 2 6 2 16 2" xfId="23447"/>
    <cellStyle name="Normal 7 2 6 2 16 2 2" xfId="23448"/>
    <cellStyle name="Normal 7 2 6 2 16 2 3" xfId="23449"/>
    <cellStyle name="Normal 7 2 6 2 16 3" xfId="23450"/>
    <cellStyle name="Normal 7 2 6 2 16 3 2" xfId="32857"/>
    <cellStyle name="Normal 7 2 6 2 16 4" xfId="23451"/>
    <cellStyle name="Normal 7 2 6 2 16 5" xfId="23452"/>
    <cellStyle name="Normal 7 2 6 2 17" xfId="23453"/>
    <cellStyle name="Normal 7 2 6 2 17 2" xfId="23454"/>
    <cellStyle name="Normal 7 2 6 2 17 2 2" xfId="23455"/>
    <cellStyle name="Normal 7 2 6 2 17 2 3" xfId="23456"/>
    <cellStyle name="Normal 7 2 6 2 17 3" xfId="23457"/>
    <cellStyle name="Normal 7 2 6 2 17 3 2" xfId="32858"/>
    <cellStyle name="Normal 7 2 6 2 17 4" xfId="23458"/>
    <cellStyle name="Normal 7 2 6 2 17 5" xfId="23459"/>
    <cellStyle name="Normal 7 2 6 2 18" xfId="23460"/>
    <cellStyle name="Normal 7 2 6 2 18 2" xfId="23461"/>
    <cellStyle name="Normal 7 2 6 2 18 2 2" xfId="23462"/>
    <cellStyle name="Normal 7 2 6 2 18 2 3" xfId="23463"/>
    <cellStyle name="Normal 7 2 6 2 18 3" xfId="23464"/>
    <cellStyle name="Normal 7 2 6 2 18 3 2" xfId="32859"/>
    <cellStyle name="Normal 7 2 6 2 18 4" xfId="23465"/>
    <cellStyle name="Normal 7 2 6 2 18 5" xfId="23466"/>
    <cellStyle name="Normal 7 2 6 2 19" xfId="23467"/>
    <cellStyle name="Normal 7 2 6 2 19 2" xfId="23468"/>
    <cellStyle name="Normal 7 2 6 2 19 2 2" xfId="23469"/>
    <cellStyle name="Normal 7 2 6 2 19 2 3" xfId="23470"/>
    <cellStyle name="Normal 7 2 6 2 19 3" xfId="23471"/>
    <cellStyle name="Normal 7 2 6 2 19 3 2" xfId="32860"/>
    <cellStyle name="Normal 7 2 6 2 19 4" xfId="23472"/>
    <cellStyle name="Normal 7 2 6 2 19 5" xfId="23473"/>
    <cellStyle name="Normal 7 2 6 2 2" xfId="23474"/>
    <cellStyle name="Normal 7 2 6 2 2 2" xfId="23475"/>
    <cellStyle name="Normal 7 2 6 2 2 2 2" xfId="23476"/>
    <cellStyle name="Normal 7 2 6 2 2 2 3" xfId="23477"/>
    <cellStyle name="Normal 7 2 6 2 2 3" xfId="23478"/>
    <cellStyle name="Normal 7 2 6 2 2 3 2" xfId="32861"/>
    <cellStyle name="Normal 7 2 6 2 2 4" xfId="23479"/>
    <cellStyle name="Normal 7 2 6 2 2 5" xfId="23480"/>
    <cellStyle name="Normal 7 2 6 2 20" xfId="23481"/>
    <cellStyle name="Normal 7 2 6 2 20 2" xfId="23482"/>
    <cellStyle name="Normal 7 2 6 2 20 2 2" xfId="23483"/>
    <cellStyle name="Normal 7 2 6 2 20 2 3" xfId="23484"/>
    <cellStyle name="Normal 7 2 6 2 20 3" xfId="23485"/>
    <cellStyle name="Normal 7 2 6 2 20 3 2" xfId="35233"/>
    <cellStyle name="Normal 7 2 6 2 20 4" xfId="23486"/>
    <cellStyle name="Normal 7 2 6 2 20 5" xfId="23487"/>
    <cellStyle name="Normal 7 2 6 2 21" xfId="23488"/>
    <cellStyle name="Normal 7 2 6 2 21 2" xfId="23489"/>
    <cellStyle name="Normal 7 2 6 2 21 3" xfId="23490"/>
    <cellStyle name="Normal 7 2 6 2 22" xfId="23491"/>
    <cellStyle name="Normal 7 2 6 2 22 2" xfId="32850"/>
    <cellStyle name="Normal 7 2 6 2 23" xfId="23492"/>
    <cellStyle name="Normal 7 2 6 2 24" xfId="23493"/>
    <cellStyle name="Normal 7 2 6 2 25" xfId="23494"/>
    <cellStyle name="Normal 7 2 6 2 3" xfId="23495"/>
    <cellStyle name="Normal 7 2 6 2 3 2" xfId="23496"/>
    <cellStyle name="Normal 7 2 6 2 3 2 2" xfId="23497"/>
    <cellStyle name="Normal 7 2 6 2 3 2 3" xfId="23498"/>
    <cellStyle name="Normal 7 2 6 2 3 3" xfId="23499"/>
    <cellStyle name="Normal 7 2 6 2 3 3 2" xfId="32862"/>
    <cellStyle name="Normal 7 2 6 2 3 4" xfId="23500"/>
    <cellStyle name="Normal 7 2 6 2 3 5" xfId="23501"/>
    <cellStyle name="Normal 7 2 6 2 4" xfId="23502"/>
    <cellStyle name="Normal 7 2 6 2 4 2" xfId="23503"/>
    <cellStyle name="Normal 7 2 6 2 4 2 2" xfId="23504"/>
    <cellStyle name="Normal 7 2 6 2 4 2 3" xfId="23505"/>
    <cellStyle name="Normal 7 2 6 2 4 3" xfId="23506"/>
    <cellStyle name="Normal 7 2 6 2 4 3 2" xfId="32863"/>
    <cellStyle name="Normal 7 2 6 2 4 4" xfId="23507"/>
    <cellStyle name="Normal 7 2 6 2 4 5" xfId="23508"/>
    <cellStyle name="Normal 7 2 6 2 5" xfId="23509"/>
    <cellStyle name="Normal 7 2 6 2 5 2" xfId="23510"/>
    <cellStyle name="Normal 7 2 6 2 5 2 2" xfId="23511"/>
    <cellStyle name="Normal 7 2 6 2 5 2 3" xfId="23512"/>
    <cellStyle name="Normal 7 2 6 2 5 3" xfId="23513"/>
    <cellStyle name="Normal 7 2 6 2 5 3 2" xfId="32864"/>
    <cellStyle name="Normal 7 2 6 2 5 4" xfId="23514"/>
    <cellStyle name="Normal 7 2 6 2 5 5" xfId="23515"/>
    <cellStyle name="Normal 7 2 6 2 6" xfId="23516"/>
    <cellStyle name="Normal 7 2 6 2 6 2" xfId="23517"/>
    <cellStyle name="Normal 7 2 6 2 6 2 2" xfId="23518"/>
    <cellStyle name="Normal 7 2 6 2 6 2 3" xfId="23519"/>
    <cellStyle name="Normal 7 2 6 2 6 3" xfId="23520"/>
    <cellStyle name="Normal 7 2 6 2 6 3 2" xfId="32865"/>
    <cellStyle name="Normal 7 2 6 2 6 4" xfId="23521"/>
    <cellStyle name="Normal 7 2 6 2 6 5" xfId="23522"/>
    <cellStyle name="Normal 7 2 6 2 7" xfId="23523"/>
    <cellStyle name="Normal 7 2 6 2 7 2" xfId="23524"/>
    <cellStyle name="Normal 7 2 6 2 7 2 2" xfId="23525"/>
    <cellStyle name="Normal 7 2 6 2 7 2 3" xfId="23526"/>
    <cellStyle name="Normal 7 2 6 2 7 3" xfId="23527"/>
    <cellStyle name="Normal 7 2 6 2 7 3 2" xfId="32866"/>
    <cellStyle name="Normal 7 2 6 2 7 4" xfId="23528"/>
    <cellStyle name="Normal 7 2 6 2 7 5" xfId="23529"/>
    <cellStyle name="Normal 7 2 6 2 8" xfId="23530"/>
    <cellStyle name="Normal 7 2 6 2 8 2" xfId="23531"/>
    <cellStyle name="Normal 7 2 6 2 8 2 2" xfId="23532"/>
    <cellStyle name="Normal 7 2 6 2 8 2 3" xfId="23533"/>
    <cellStyle name="Normal 7 2 6 2 8 3" xfId="23534"/>
    <cellStyle name="Normal 7 2 6 2 8 3 2" xfId="32867"/>
    <cellStyle name="Normal 7 2 6 2 8 4" xfId="23535"/>
    <cellStyle name="Normal 7 2 6 2 8 5" xfId="23536"/>
    <cellStyle name="Normal 7 2 6 2 9" xfId="23537"/>
    <cellStyle name="Normal 7 2 6 2 9 2" xfId="23538"/>
    <cellStyle name="Normal 7 2 6 2 9 2 2" xfId="23539"/>
    <cellStyle name="Normal 7 2 6 2 9 2 3" xfId="23540"/>
    <cellStyle name="Normal 7 2 6 2 9 3" xfId="23541"/>
    <cellStyle name="Normal 7 2 6 2 9 3 2" xfId="32868"/>
    <cellStyle name="Normal 7 2 6 2 9 4" xfId="23542"/>
    <cellStyle name="Normal 7 2 6 2 9 5" xfId="23543"/>
    <cellStyle name="Normal 7 2 6 20" xfId="23544"/>
    <cellStyle name="Normal 7 2 6 20 2" xfId="23545"/>
    <cellStyle name="Normal 7 2 6 20 2 2" xfId="23546"/>
    <cellStyle name="Normal 7 2 6 20 2 2 2" xfId="23547"/>
    <cellStyle name="Normal 7 2 6 20 2 2 3" xfId="23548"/>
    <cellStyle name="Normal 7 2 6 20 2 3" xfId="23549"/>
    <cellStyle name="Normal 7 2 6 20 2 3 2" xfId="32870"/>
    <cellStyle name="Normal 7 2 6 20 2 4" xfId="23550"/>
    <cellStyle name="Normal 7 2 6 20 2 5" xfId="23551"/>
    <cellStyle name="Normal 7 2 6 20 3" xfId="23552"/>
    <cellStyle name="Normal 7 2 6 20 3 2" xfId="23553"/>
    <cellStyle name="Normal 7 2 6 20 3 3" xfId="23554"/>
    <cellStyle name="Normal 7 2 6 20 4" xfId="23555"/>
    <cellStyle name="Normal 7 2 6 20 4 2" xfId="32869"/>
    <cellStyle name="Normal 7 2 6 20 5" xfId="23556"/>
    <cellStyle name="Normal 7 2 6 20 6" xfId="23557"/>
    <cellStyle name="Normal 7 2 6 21" xfId="23558"/>
    <cellStyle name="Normal 7 2 6 21 2" xfId="23559"/>
    <cellStyle name="Normal 7 2 6 21 2 2" xfId="23560"/>
    <cellStyle name="Normal 7 2 6 21 2 2 2" xfId="23561"/>
    <cellStyle name="Normal 7 2 6 21 2 2 3" xfId="23562"/>
    <cellStyle name="Normal 7 2 6 21 2 3" xfId="23563"/>
    <cellStyle name="Normal 7 2 6 21 2 3 2" xfId="32872"/>
    <cellStyle name="Normal 7 2 6 21 2 4" xfId="23564"/>
    <cellStyle name="Normal 7 2 6 21 2 5" xfId="23565"/>
    <cellStyle name="Normal 7 2 6 21 3" xfId="23566"/>
    <cellStyle name="Normal 7 2 6 21 3 2" xfId="23567"/>
    <cellStyle name="Normal 7 2 6 21 3 3" xfId="23568"/>
    <cellStyle name="Normal 7 2 6 21 4" xfId="23569"/>
    <cellStyle name="Normal 7 2 6 21 4 2" xfId="32871"/>
    <cellStyle name="Normal 7 2 6 21 5" xfId="23570"/>
    <cellStyle name="Normal 7 2 6 21 6" xfId="23571"/>
    <cellStyle name="Normal 7 2 6 22" xfId="23572"/>
    <cellStyle name="Normal 7 2 6 22 2" xfId="23573"/>
    <cellStyle name="Normal 7 2 6 22 2 2" xfId="23574"/>
    <cellStyle name="Normal 7 2 6 22 2 2 2" xfId="23575"/>
    <cellStyle name="Normal 7 2 6 22 2 2 3" xfId="23576"/>
    <cellStyle name="Normal 7 2 6 22 2 3" xfId="23577"/>
    <cellStyle name="Normal 7 2 6 22 2 3 2" xfId="32874"/>
    <cellStyle name="Normal 7 2 6 22 2 4" xfId="23578"/>
    <cellStyle name="Normal 7 2 6 22 2 5" xfId="23579"/>
    <cellStyle name="Normal 7 2 6 22 3" xfId="23580"/>
    <cellStyle name="Normal 7 2 6 22 3 2" xfId="23581"/>
    <cellStyle name="Normal 7 2 6 22 3 3" xfId="23582"/>
    <cellStyle name="Normal 7 2 6 22 4" xfId="23583"/>
    <cellStyle name="Normal 7 2 6 22 4 2" xfId="32873"/>
    <cellStyle name="Normal 7 2 6 22 5" xfId="23584"/>
    <cellStyle name="Normal 7 2 6 22 6" xfId="23585"/>
    <cellStyle name="Normal 7 2 6 23" xfId="23586"/>
    <cellStyle name="Normal 7 2 6 23 2" xfId="23587"/>
    <cellStyle name="Normal 7 2 6 23 2 2" xfId="23588"/>
    <cellStyle name="Normal 7 2 6 23 2 3" xfId="23589"/>
    <cellStyle name="Normal 7 2 6 23 3" xfId="23590"/>
    <cellStyle name="Normal 7 2 6 23 3 2" xfId="33999"/>
    <cellStyle name="Normal 7 2 6 23 4" xfId="23591"/>
    <cellStyle name="Normal 7 2 6 23 5" xfId="23592"/>
    <cellStyle name="Normal 7 2 6 24" xfId="23593"/>
    <cellStyle name="Normal 7 2 6 24 2" xfId="23594"/>
    <cellStyle name="Normal 7 2 6 24 2 2" xfId="23595"/>
    <cellStyle name="Normal 7 2 6 24 2 3" xfId="23596"/>
    <cellStyle name="Normal 7 2 6 24 3" xfId="23597"/>
    <cellStyle name="Normal 7 2 6 24 3 2" xfId="34043"/>
    <cellStyle name="Normal 7 2 6 24 4" xfId="23598"/>
    <cellStyle name="Normal 7 2 6 24 5" xfId="23599"/>
    <cellStyle name="Normal 7 2 6 25" xfId="23600"/>
    <cellStyle name="Normal 7 2 6 25 2" xfId="23601"/>
    <cellStyle name="Normal 7 2 6 25 3" xfId="23602"/>
    <cellStyle name="Normal 7 2 6 26" xfId="23603"/>
    <cellStyle name="Normal 7 2 6 26 2" xfId="32829"/>
    <cellStyle name="Normal 7 2 6 27" xfId="23604"/>
    <cellStyle name="Normal 7 2 6 28" xfId="23605"/>
    <cellStyle name="Normal 7 2 6 29" xfId="23606"/>
    <cellStyle name="Normal 7 2 6 3" xfId="23607"/>
    <cellStyle name="Normal 7 2 6 3 2" xfId="23608"/>
    <cellStyle name="Normal 7 2 6 3 2 2" xfId="23609"/>
    <cellStyle name="Normal 7 2 6 3 2 2 2" xfId="23610"/>
    <cellStyle name="Normal 7 2 6 3 2 2 3" xfId="23611"/>
    <cellStyle name="Normal 7 2 6 3 2 3" xfId="23612"/>
    <cellStyle name="Normal 7 2 6 3 2 3 2" xfId="35199"/>
    <cellStyle name="Normal 7 2 6 3 2 4" xfId="23613"/>
    <cellStyle name="Normal 7 2 6 3 2 5" xfId="23614"/>
    <cellStyle name="Normal 7 2 6 3 3" xfId="23615"/>
    <cellStyle name="Normal 7 2 6 3 3 2" xfId="23616"/>
    <cellStyle name="Normal 7 2 6 3 3 3" xfId="23617"/>
    <cellStyle name="Normal 7 2 6 3 4" xfId="23618"/>
    <cellStyle name="Normal 7 2 6 3 4 2" xfId="32875"/>
    <cellStyle name="Normal 7 2 6 3 5" xfId="23619"/>
    <cellStyle name="Normal 7 2 6 3 6" xfId="23620"/>
    <cellStyle name="Normal 7 2 6 3 7" xfId="23621"/>
    <cellStyle name="Normal 7 2 6 4" xfId="23622"/>
    <cellStyle name="Normal 7 2 6 4 2" xfId="23623"/>
    <cellStyle name="Normal 7 2 6 4 2 2" xfId="23624"/>
    <cellStyle name="Normal 7 2 6 4 2 2 2" xfId="23625"/>
    <cellStyle name="Normal 7 2 6 4 2 2 3" xfId="23626"/>
    <cellStyle name="Normal 7 2 6 4 2 3" xfId="23627"/>
    <cellStyle name="Normal 7 2 6 4 2 3 2" xfId="35200"/>
    <cellStyle name="Normal 7 2 6 4 2 4" xfId="23628"/>
    <cellStyle name="Normal 7 2 6 4 2 5" xfId="23629"/>
    <cellStyle name="Normal 7 2 6 4 3" xfId="23630"/>
    <cellStyle name="Normal 7 2 6 4 3 2" xfId="23631"/>
    <cellStyle name="Normal 7 2 6 4 3 3" xfId="23632"/>
    <cellStyle name="Normal 7 2 6 4 4" xfId="23633"/>
    <cellStyle name="Normal 7 2 6 4 4 2" xfId="32876"/>
    <cellStyle name="Normal 7 2 6 4 5" xfId="23634"/>
    <cellStyle name="Normal 7 2 6 4 6" xfId="23635"/>
    <cellStyle name="Normal 7 2 6 4 7" xfId="23636"/>
    <cellStyle name="Normal 7 2 6 5" xfId="23637"/>
    <cellStyle name="Normal 7 2 6 5 2" xfId="23638"/>
    <cellStyle name="Normal 7 2 6 5 2 2" xfId="23639"/>
    <cellStyle name="Normal 7 2 6 5 2 2 2" xfId="23640"/>
    <cellStyle name="Normal 7 2 6 5 2 2 3" xfId="23641"/>
    <cellStyle name="Normal 7 2 6 5 2 3" xfId="23642"/>
    <cellStyle name="Normal 7 2 6 5 2 3 2" xfId="35239"/>
    <cellStyle name="Normal 7 2 6 5 2 4" xfId="23643"/>
    <cellStyle name="Normal 7 2 6 5 2 5" xfId="23644"/>
    <cellStyle name="Normal 7 2 6 5 3" xfId="23645"/>
    <cellStyle name="Normal 7 2 6 5 3 2" xfId="23646"/>
    <cellStyle name="Normal 7 2 6 5 3 3" xfId="23647"/>
    <cellStyle name="Normal 7 2 6 5 4" xfId="23648"/>
    <cellStyle name="Normal 7 2 6 5 4 2" xfId="32877"/>
    <cellStyle name="Normal 7 2 6 5 5" xfId="23649"/>
    <cellStyle name="Normal 7 2 6 5 6" xfId="23650"/>
    <cellStyle name="Normal 7 2 6 5 7" xfId="23651"/>
    <cellStyle name="Normal 7 2 6 6" xfId="23652"/>
    <cellStyle name="Normal 7 2 6 6 2" xfId="23653"/>
    <cellStyle name="Normal 7 2 6 6 2 2" xfId="23654"/>
    <cellStyle name="Normal 7 2 6 6 2 2 2" xfId="23655"/>
    <cellStyle name="Normal 7 2 6 6 2 2 3" xfId="23656"/>
    <cellStyle name="Normal 7 2 6 6 2 3" xfId="23657"/>
    <cellStyle name="Normal 7 2 6 6 2 3 2" xfId="35324"/>
    <cellStyle name="Normal 7 2 6 6 2 4" xfId="23658"/>
    <cellStyle name="Normal 7 2 6 6 2 5" xfId="23659"/>
    <cellStyle name="Normal 7 2 6 6 3" xfId="23660"/>
    <cellStyle name="Normal 7 2 6 6 3 2" xfId="23661"/>
    <cellStyle name="Normal 7 2 6 6 3 3" xfId="23662"/>
    <cellStyle name="Normal 7 2 6 6 4" xfId="23663"/>
    <cellStyle name="Normal 7 2 6 6 4 2" xfId="32878"/>
    <cellStyle name="Normal 7 2 6 6 5" xfId="23664"/>
    <cellStyle name="Normal 7 2 6 6 6" xfId="23665"/>
    <cellStyle name="Normal 7 2 6 6 7" xfId="23666"/>
    <cellStyle name="Normal 7 2 6 7" xfId="23667"/>
    <cellStyle name="Normal 7 2 6 7 2" xfId="23668"/>
    <cellStyle name="Normal 7 2 6 7 2 2" xfId="23669"/>
    <cellStyle name="Normal 7 2 6 7 2 3" xfId="23670"/>
    <cellStyle name="Normal 7 2 6 7 3" xfId="23671"/>
    <cellStyle name="Normal 7 2 6 7 3 2" xfId="32879"/>
    <cellStyle name="Normal 7 2 6 7 4" xfId="23672"/>
    <cellStyle name="Normal 7 2 6 7 5" xfId="23673"/>
    <cellStyle name="Normal 7 2 6 8" xfId="23674"/>
    <cellStyle name="Normal 7 2 6 8 2" xfId="23675"/>
    <cellStyle name="Normal 7 2 6 8 2 2" xfId="23676"/>
    <cellStyle name="Normal 7 2 6 8 2 2 2" xfId="23677"/>
    <cellStyle name="Normal 7 2 6 8 2 2 3" xfId="23678"/>
    <cellStyle name="Normal 7 2 6 8 2 3" xfId="23679"/>
    <cellStyle name="Normal 7 2 6 8 2 3 2" xfId="32881"/>
    <cellStyle name="Normal 7 2 6 8 2 4" xfId="23680"/>
    <cellStyle name="Normal 7 2 6 8 2 5" xfId="23681"/>
    <cellStyle name="Normal 7 2 6 8 3" xfId="23682"/>
    <cellStyle name="Normal 7 2 6 8 3 2" xfId="23683"/>
    <cellStyle name="Normal 7 2 6 8 3 3" xfId="23684"/>
    <cellStyle name="Normal 7 2 6 8 4" xfId="23685"/>
    <cellStyle name="Normal 7 2 6 8 4 2" xfId="32880"/>
    <cellStyle name="Normal 7 2 6 8 5" xfId="23686"/>
    <cellStyle name="Normal 7 2 6 8 6" xfId="23687"/>
    <cellStyle name="Normal 7 2 6 9" xfId="23688"/>
    <cellStyle name="Normal 7 2 6 9 2" xfId="23689"/>
    <cellStyle name="Normal 7 2 6 9 2 2" xfId="23690"/>
    <cellStyle name="Normal 7 2 6 9 2 2 2" xfId="23691"/>
    <cellStyle name="Normal 7 2 6 9 2 2 3" xfId="23692"/>
    <cellStyle name="Normal 7 2 6 9 2 3" xfId="23693"/>
    <cellStyle name="Normal 7 2 6 9 2 3 2" xfId="32883"/>
    <cellStyle name="Normal 7 2 6 9 2 4" xfId="23694"/>
    <cellStyle name="Normal 7 2 6 9 2 5" xfId="23695"/>
    <cellStyle name="Normal 7 2 6 9 3" xfId="23696"/>
    <cellStyle name="Normal 7 2 6 9 3 2" xfId="23697"/>
    <cellStyle name="Normal 7 2 6 9 3 3" xfId="23698"/>
    <cellStyle name="Normal 7 2 6 9 4" xfId="23699"/>
    <cellStyle name="Normal 7 2 6 9 4 2" xfId="32882"/>
    <cellStyle name="Normal 7 2 6 9 5" xfId="23700"/>
    <cellStyle name="Normal 7 2 6 9 6" xfId="23701"/>
    <cellStyle name="Normal 7 2 7" xfId="23702"/>
    <cellStyle name="Normal 7 2 7 10" xfId="23703"/>
    <cellStyle name="Normal 7 2 7 11" xfId="23704"/>
    <cellStyle name="Normal 7 2 7 2" xfId="23705"/>
    <cellStyle name="Normal 7 2 7 2 2" xfId="23706"/>
    <cellStyle name="Normal 7 2 7 2 2 2" xfId="23707"/>
    <cellStyle name="Normal 7 2 7 2 2 2 2" xfId="23708"/>
    <cellStyle name="Normal 7 2 7 2 2 2 3" xfId="23709"/>
    <cellStyle name="Normal 7 2 7 2 2 3" xfId="23710"/>
    <cellStyle name="Normal 7 2 7 2 2 3 2" xfId="34388"/>
    <cellStyle name="Normal 7 2 7 2 2 4" xfId="23711"/>
    <cellStyle name="Normal 7 2 7 2 2 5" xfId="23712"/>
    <cellStyle name="Normal 7 2 7 2 3" xfId="23713"/>
    <cellStyle name="Normal 7 2 7 2 3 2" xfId="23714"/>
    <cellStyle name="Normal 7 2 7 2 3 2 2" xfId="23715"/>
    <cellStyle name="Normal 7 2 7 2 3 2 3" xfId="23716"/>
    <cellStyle name="Normal 7 2 7 2 3 3" xfId="23717"/>
    <cellStyle name="Normal 7 2 7 2 3 3 2" xfId="35201"/>
    <cellStyle name="Normal 7 2 7 2 3 4" xfId="23718"/>
    <cellStyle name="Normal 7 2 7 2 3 5" xfId="23719"/>
    <cellStyle name="Normal 7 2 7 2 4" xfId="23720"/>
    <cellStyle name="Normal 7 2 7 2 4 2" xfId="23721"/>
    <cellStyle name="Normal 7 2 7 2 4 3" xfId="23722"/>
    <cellStyle name="Normal 7 2 7 2 5" xfId="23723"/>
    <cellStyle name="Normal 7 2 7 2 5 2" xfId="33780"/>
    <cellStyle name="Normal 7 2 7 2 6" xfId="23724"/>
    <cellStyle name="Normal 7 2 7 2 7" xfId="23725"/>
    <cellStyle name="Normal 7 2 7 2 8" xfId="23726"/>
    <cellStyle name="Normal 7 2 7 3" xfId="23727"/>
    <cellStyle name="Normal 7 2 7 3 2" xfId="23728"/>
    <cellStyle name="Normal 7 2 7 3 2 2" xfId="23729"/>
    <cellStyle name="Normal 7 2 7 3 2 2 2" xfId="23730"/>
    <cellStyle name="Normal 7 2 7 3 2 2 3" xfId="23731"/>
    <cellStyle name="Normal 7 2 7 3 2 3" xfId="23732"/>
    <cellStyle name="Normal 7 2 7 3 2 3 2" xfId="35007"/>
    <cellStyle name="Normal 7 2 7 3 2 4" xfId="23733"/>
    <cellStyle name="Normal 7 2 7 3 2 5" xfId="23734"/>
    <cellStyle name="Normal 7 2 7 3 3" xfId="23735"/>
    <cellStyle name="Normal 7 2 7 3 3 2" xfId="23736"/>
    <cellStyle name="Normal 7 2 7 3 3 2 2" xfId="23737"/>
    <cellStyle name="Normal 7 2 7 3 3 2 3" xfId="23738"/>
    <cellStyle name="Normal 7 2 7 3 3 3" xfId="23739"/>
    <cellStyle name="Normal 7 2 7 3 3 3 2" xfId="34389"/>
    <cellStyle name="Normal 7 2 7 3 3 4" xfId="23740"/>
    <cellStyle name="Normal 7 2 7 3 3 5" xfId="23741"/>
    <cellStyle name="Normal 7 2 7 3 4" xfId="23742"/>
    <cellStyle name="Normal 7 2 7 3 4 2" xfId="23743"/>
    <cellStyle name="Normal 7 2 7 3 4 3" xfId="23744"/>
    <cellStyle name="Normal 7 2 7 3 5" xfId="23745"/>
    <cellStyle name="Normal 7 2 7 3 5 2" xfId="34000"/>
    <cellStyle name="Normal 7 2 7 3 6" xfId="23746"/>
    <cellStyle name="Normal 7 2 7 3 7" xfId="23747"/>
    <cellStyle name="Normal 7 2 7 3 8" xfId="23748"/>
    <cellStyle name="Normal 7 2 7 4" xfId="23749"/>
    <cellStyle name="Normal 7 2 7 4 2" xfId="23750"/>
    <cellStyle name="Normal 7 2 7 4 2 2" xfId="23751"/>
    <cellStyle name="Normal 7 2 7 4 2 2 2" xfId="23752"/>
    <cellStyle name="Normal 7 2 7 4 2 2 3" xfId="23753"/>
    <cellStyle name="Normal 7 2 7 4 2 3" xfId="23754"/>
    <cellStyle name="Normal 7 2 7 4 2 3 2" xfId="35202"/>
    <cellStyle name="Normal 7 2 7 4 2 4" xfId="23755"/>
    <cellStyle name="Normal 7 2 7 4 2 5" xfId="23756"/>
    <cellStyle name="Normal 7 2 7 4 3" xfId="23757"/>
    <cellStyle name="Normal 7 2 7 4 3 2" xfId="23758"/>
    <cellStyle name="Normal 7 2 7 4 3 3" xfId="23759"/>
    <cellStyle name="Normal 7 2 7 4 4" xfId="23760"/>
    <cellStyle name="Normal 7 2 7 4 4 2" xfId="34097"/>
    <cellStyle name="Normal 7 2 7 4 5" xfId="23761"/>
    <cellStyle name="Normal 7 2 7 4 6" xfId="23762"/>
    <cellStyle name="Normal 7 2 7 4 7" xfId="23763"/>
    <cellStyle name="Normal 7 2 7 5" xfId="23764"/>
    <cellStyle name="Normal 7 2 7 5 2" xfId="23765"/>
    <cellStyle name="Normal 7 2 7 5 2 2" xfId="23766"/>
    <cellStyle name="Normal 7 2 7 5 2 3" xfId="23767"/>
    <cellStyle name="Normal 7 2 7 5 3" xfId="23768"/>
    <cellStyle name="Normal 7 2 7 5 3 2" xfId="35316"/>
    <cellStyle name="Normal 7 2 7 5 4" xfId="23769"/>
    <cellStyle name="Normal 7 2 7 5 5" xfId="23770"/>
    <cellStyle name="Normal 7 2 7 5 6" xfId="23771"/>
    <cellStyle name="Normal 7 2 7 6" xfId="23772"/>
    <cellStyle name="Normal 7 2 7 6 2" xfId="23773"/>
    <cellStyle name="Normal 7 2 7 6 2 2" xfId="23774"/>
    <cellStyle name="Normal 7 2 7 6 2 3" xfId="23775"/>
    <cellStyle name="Normal 7 2 7 6 3" xfId="23776"/>
    <cellStyle name="Normal 7 2 7 6 3 2" xfId="35203"/>
    <cellStyle name="Normal 7 2 7 6 4" xfId="23777"/>
    <cellStyle name="Normal 7 2 7 6 5" xfId="23778"/>
    <cellStyle name="Normal 7 2 7 6 6" xfId="23779"/>
    <cellStyle name="Normal 7 2 7 7" xfId="23780"/>
    <cellStyle name="Normal 7 2 7 7 2" xfId="23781"/>
    <cellStyle name="Normal 7 2 7 7 3" xfId="23782"/>
    <cellStyle name="Normal 7 2 7 8" xfId="23783"/>
    <cellStyle name="Normal 7 2 7 8 2" xfId="33779"/>
    <cellStyle name="Normal 7 2 7 9" xfId="23784"/>
    <cellStyle name="Normal 7 2 8" xfId="23785"/>
    <cellStyle name="Normal 7 2 8 2" xfId="23786"/>
    <cellStyle name="Normal 7 2 8 2 2" xfId="23787"/>
    <cellStyle name="Normal 7 2 8 2 2 2" xfId="23788"/>
    <cellStyle name="Normal 7 2 8 2 2 2 2" xfId="23789"/>
    <cellStyle name="Normal 7 2 8 2 2 2 3" xfId="23790"/>
    <cellStyle name="Normal 7 2 8 2 2 3" xfId="23791"/>
    <cellStyle name="Normal 7 2 8 2 2 3 2" xfId="34883"/>
    <cellStyle name="Normal 7 2 8 2 2 4" xfId="23792"/>
    <cellStyle name="Normal 7 2 8 2 2 5" xfId="23793"/>
    <cellStyle name="Normal 7 2 8 2 2 6" xfId="23794"/>
    <cellStyle name="Normal 7 2 8 2 3" xfId="23795"/>
    <cellStyle name="Normal 7 2 8 2 3 2" xfId="23796"/>
    <cellStyle name="Normal 7 2 8 2 3 2 2" xfId="23797"/>
    <cellStyle name="Normal 7 2 8 2 3 2 3" xfId="23798"/>
    <cellStyle name="Normal 7 2 8 2 3 3" xfId="23799"/>
    <cellStyle name="Normal 7 2 8 2 3 4" xfId="23800"/>
    <cellStyle name="Normal 7 2 8 2 3 5" xfId="23801"/>
    <cellStyle name="Normal 7 2 8 2 3 6" xfId="23802"/>
    <cellStyle name="Normal 7 2 8 2 4" xfId="23803"/>
    <cellStyle name="Normal 7 2 8 2 4 2" xfId="23804"/>
    <cellStyle name="Normal 7 2 8 2 4 2 2" xfId="23805"/>
    <cellStyle name="Normal 7 2 8 2 4 2 3" xfId="23806"/>
    <cellStyle name="Normal 7 2 8 2 4 3" xfId="23807"/>
    <cellStyle name="Normal 7 2 8 2 4 4" xfId="23808"/>
    <cellStyle name="Normal 7 2 8 2 4 5" xfId="23809"/>
    <cellStyle name="Normal 7 2 8 2 5" xfId="23810"/>
    <cellStyle name="Normal 7 2 8 2 5 2" xfId="23811"/>
    <cellStyle name="Normal 7 2 8 2 5 3" xfId="23812"/>
    <cellStyle name="Normal 7 2 8 2 6" xfId="23813"/>
    <cellStyle name="Normal 7 2 8 2 6 2" xfId="33782"/>
    <cellStyle name="Normal 7 2 8 2 7" xfId="23814"/>
    <cellStyle name="Normal 7 2 8 2 8" xfId="23815"/>
    <cellStyle name="Normal 7 2 8 2 9" xfId="23816"/>
    <cellStyle name="Normal 7 2 8 3" xfId="23817"/>
    <cellStyle name="Normal 7 2 8 3 2" xfId="23818"/>
    <cellStyle name="Normal 7 2 8 3 2 2" xfId="23819"/>
    <cellStyle name="Normal 7 2 8 3 2 3" xfId="23820"/>
    <cellStyle name="Normal 7 2 8 3 3" xfId="23821"/>
    <cellStyle name="Normal 7 2 8 3 3 2" xfId="34390"/>
    <cellStyle name="Normal 7 2 8 3 4" xfId="23822"/>
    <cellStyle name="Normal 7 2 8 3 5" xfId="23823"/>
    <cellStyle name="Normal 7 2 8 4" xfId="23824"/>
    <cellStyle name="Normal 7 2 8 4 2" xfId="23825"/>
    <cellStyle name="Normal 7 2 8 4 3" xfId="23826"/>
    <cellStyle name="Normal 7 2 8 5" xfId="23827"/>
    <cellStyle name="Normal 7 2 8 5 2" xfId="33781"/>
    <cellStyle name="Normal 7 2 8 6" xfId="23828"/>
    <cellStyle name="Normal 7 2 8 7" xfId="23829"/>
    <cellStyle name="Normal 7 2 8 8" xfId="23830"/>
    <cellStyle name="Normal 7 2 9" xfId="23831"/>
    <cellStyle name="Normal 7 2 9 2" xfId="23832"/>
    <cellStyle name="Normal 7 2 9 2 2" xfId="23833"/>
    <cellStyle name="Normal 7 2 9 2 2 2" xfId="23834"/>
    <cellStyle name="Normal 7 2 9 2 2 2 2" xfId="23835"/>
    <cellStyle name="Normal 7 2 9 2 2 2 3" xfId="23836"/>
    <cellStyle name="Normal 7 2 9 2 2 3" xfId="23837"/>
    <cellStyle name="Normal 7 2 9 2 2 3 2" xfId="34391"/>
    <cellStyle name="Normal 7 2 9 2 2 4" xfId="23838"/>
    <cellStyle name="Normal 7 2 9 2 2 5" xfId="23839"/>
    <cellStyle name="Normal 7 2 9 2 3" xfId="23840"/>
    <cellStyle name="Normal 7 2 9 2 3 2" xfId="23841"/>
    <cellStyle name="Normal 7 2 9 2 3 3" xfId="23842"/>
    <cellStyle name="Normal 7 2 9 2 4" xfId="23843"/>
    <cellStyle name="Normal 7 2 9 2 4 2" xfId="33784"/>
    <cellStyle name="Normal 7 2 9 2 5" xfId="23844"/>
    <cellStyle name="Normal 7 2 9 2 6" xfId="23845"/>
    <cellStyle name="Normal 7 2 9 3" xfId="23846"/>
    <cellStyle name="Normal 7 2 9 3 2" xfId="23847"/>
    <cellStyle name="Normal 7 2 9 3 2 2" xfId="23848"/>
    <cellStyle name="Normal 7 2 9 3 2 3" xfId="23849"/>
    <cellStyle name="Normal 7 2 9 3 3" xfId="23850"/>
    <cellStyle name="Normal 7 2 9 3 3 2" xfId="34392"/>
    <cellStyle name="Normal 7 2 9 3 4" xfId="23851"/>
    <cellStyle name="Normal 7 2 9 3 5" xfId="23852"/>
    <cellStyle name="Normal 7 2 9 4" xfId="23853"/>
    <cellStyle name="Normal 7 2 9 4 2" xfId="23854"/>
    <cellStyle name="Normal 7 2 9 4 3" xfId="23855"/>
    <cellStyle name="Normal 7 2 9 5" xfId="23856"/>
    <cellStyle name="Normal 7 2 9 5 2" xfId="33783"/>
    <cellStyle name="Normal 7 2 9 6" xfId="23857"/>
    <cellStyle name="Normal 7 2 9 7" xfId="23858"/>
    <cellStyle name="Normal 7 20" xfId="23859"/>
    <cellStyle name="Normal 7 20 2" xfId="23860"/>
    <cellStyle name="Normal 7 20 3" xfId="23861"/>
    <cellStyle name="Normal 7 21" xfId="23862"/>
    <cellStyle name="Normal 7 21 2" xfId="32822"/>
    <cellStyle name="Normal 7 22" xfId="23863"/>
    <cellStyle name="Normal 7 3" xfId="23864"/>
    <cellStyle name="Normal 7 3 10" xfId="23865"/>
    <cellStyle name="Normal 7 3 2" xfId="23866"/>
    <cellStyle name="Normal 7 3 2 2" xfId="23867"/>
    <cellStyle name="Normal 7 3 2 2 2" xfId="23868"/>
    <cellStyle name="Normal 7 3 2 2 2 2" xfId="23869"/>
    <cellStyle name="Normal 7 3 2 2 2 2 2" xfId="23870"/>
    <cellStyle name="Normal 7 3 2 2 2 2 3" xfId="23871"/>
    <cellStyle name="Normal 7 3 2 2 2 3" xfId="23872"/>
    <cellStyle name="Normal 7 3 2 2 2 3 2" xfId="34393"/>
    <cellStyle name="Normal 7 3 2 2 2 4" xfId="23873"/>
    <cellStyle name="Normal 7 3 2 2 2 5" xfId="23874"/>
    <cellStyle name="Normal 7 3 2 2 3" xfId="23875"/>
    <cellStyle name="Normal 7 3 2 2 3 2" xfId="23876"/>
    <cellStyle name="Normal 7 3 2 2 3 3" xfId="23877"/>
    <cellStyle name="Normal 7 3 2 2 4" xfId="23878"/>
    <cellStyle name="Normal 7 3 2 2 4 2" xfId="33785"/>
    <cellStyle name="Normal 7 3 2 2 5" xfId="23879"/>
    <cellStyle name="Normal 7 3 2 2 6" xfId="23880"/>
    <cellStyle name="Normal 7 3 2 3" xfId="23881"/>
    <cellStyle name="Normal 7 3 2 3 2" xfId="23882"/>
    <cellStyle name="Normal 7 3 2 3 2 2" xfId="23883"/>
    <cellStyle name="Normal 7 3 2 3 2 2 2" xfId="23884"/>
    <cellStyle name="Normal 7 3 2 3 2 2 3" xfId="23885"/>
    <cellStyle name="Normal 7 3 2 3 2 3" xfId="23886"/>
    <cellStyle name="Normal 7 3 2 3 2 3 2" xfId="34739"/>
    <cellStyle name="Normal 7 3 2 3 2 4" xfId="23887"/>
    <cellStyle name="Normal 7 3 2 3 2 5" xfId="23888"/>
    <cellStyle name="Normal 7 3 2 3 3" xfId="23889"/>
    <cellStyle name="Normal 7 3 2 3 3 2" xfId="23890"/>
    <cellStyle name="Normal 7 3 2 3 3 3" xfId="23891"/>
    <cellStyle name="Normal 7 3 2 3 4" xfId="23892"/>
    <cellStyle name="Normal 7 3 2 3 4 2" xfId="33786"/>
    <cellStyle name="Normal 7 3 2 3 5" xfId="23893"/>
    <cellStyle name="Normal 7 3 2 3 6" xfId="23894"/>
    <cellStyle name="Normal 7 3 2 4" xfId="23895"/>
    <cellStyle name="Normal 7 3 2 4 2" xfId="23896"/>
    <cellStyle name="Normal 7 3 2 4 2 2" xfId="23897"/>
    <cellStyle name="Normal 7 3 2 4 2 3" xfId="23898"/>
    <cellStyle name="Normal 7 3 2 4 3" xfId="23899"/>
    <cellStyle name="Normal 7 3 2 4 3 2" xfId="23900"/>
    <cellStyle name="Normal 7 3 2 4 3 2 2" xfId="23901"/>
    <cellStyle name="Normal 7 3 2 4 3 2 3" xfId="23902"/>
    <cellStyle name="Normal 7 3 2 4 3 3" xfId="23903"/>
    <cellStyle name="Normal 7 3 2 4 3 3 2" xfId="34844"/>
    <cellStyle name="Normal 7 3 2 4 3 4" xfId="23904"/>
    <cellStyle name="Normal 7 3 2 4 3 5" xfId="23905"/>
    <cellStyle name="Normal 7 3 2 4 4" xfId="23906"/>
    <cellStyle name="Normal 7 3 2 4 5" xfId="23907"/>
    <cellStyle name="Normal 7 3 2 5" xfId="23908"/>
    <cellStyle name="Normal 7 3 2 5 2" xfId="32885"/>
    <cellStyle name="Normal 7 3 2 6" xfId="23909"/>
    <cellStyle name="Normal 7 3 2 7" xfId="23910"/>
    <cellStyle name="Normal 7 3 2 8" xfId="23911"/>
    <cellStyle name="Normal 7 3 3" xfId="23912"/>
    <cellStyle name="Normal 7 3 3 2" xfId="23913"/>
    <cellStyle name="Normal 7 3 3 2 2" xfId="23914"/>
    <cellStyle name="Normal 7 3 3 2 2 2" xfId="23915"/>
    <cellStyle name="Normal 7 3 3 2 2 3" xfId="23916"/>
    <cellStyle name="Normal 7 3 3 2 3" xfId="23917"/>
    <cellStyle name="Normal 7 3 3 2 3 2" xfId="34740"/>
    <cellStyle name="Normal 7 3 3 2 4" xfId="23918"/>
    <cellStyle name="Normal 7 3 3 2 5" xfId="23919"/>
    <cellStyle name="Normal 7 3 3 3" xfId="23920"/>
    <cellStyle name="Normal 7 3 3 3 2" xfId="23921"/>
    <cellStyle name="Normal 7 3 3 3 2 2" xfId="23922"/>
    <cellStyle name="Normal 7 3 3 3 2 3" xfId="23923"/>
    <cellStyle name="Normal 7 3 3 3 3" xfId="23924"/>
    <cellStyle name="Normal 7 3 3 3 4" xfId="23925"/>
    <cellStyle name="Normal 7 3 3 3 5" xfId="23926"/>
    <cellStyle name="Normal 7 3 3 4" xfId="23927"/>
    <cellStyle name="Normal 7 3 3 4 2" xfId="23928"/>
    <cellStyle name="Normal 7 3 3 4 3" xfId="23929"/>
    <cellStyle name="Normal 7 3 3 5" xfId="23930"/>
    <cellStyle name="Normal 7 3 3 5 2" xfId="33787"/>
    <cellStyle name="Normal 7 3 3 6" xfId="23931"/>
    <cellStyle name="Normal 7 3 3 7" xfId="23932"/>
    <cellStyle name="Normal 7 3 3 8" xfId="23933"/>
    <cellStyle name="Normal 7 3 4" xfId="23934"/>
    <cellStyle name="Normal 7 3 4 2" xfId="23935"/>
    <cellStyle name="Normal 7 3 4 2 2" xfId="23936"/>
    <cellStyle name="Normal 7 3 4 2 3" xfId="23937"/>
    <cellStyle name="Normal 7 3 4 3" xfId="23938"/>
    <cellStyle name="Normal 7 3 4 3 2" xfId="23939"/>
    <cellStyle name="Normal 7 3 4 3 2 2" xfId="23940"/>
    <cellStyle name="Normal 7 3 4 3 2 3" xfId="23941"/>
    <cellStyle name="Normal 7 3 4 3 3" xfId="23942"/>
    <cellStyle name="Normal 7 3 4 3 3 2" xfId="34741"/>
    <cellStyle name="Normal 7 3 4 3 4" xfId="23943"/>
    <cellStyle name="Normal 7 3 4 3 5" xfId="23944"/>
    <cellStyle name="Normal 7 3 4 4" xfId="23945"/>
    <cellStyle name="Normal 7 3 4 5" xfId="23946"/>
    <cellStyle name="Normal 7 3 5" xfId="23947"/>
    <cellStyle name="Normal 7 3 5 2" xfId="23948"/>
    <cellStyle name="Normal 7 3 5 2 2" xfId="23949"/>
    <cellStyle name="Normal 7 3 5 2 3" xfId="23950"/>
    <cellStyle name="Normal 7 3 5 3" xfId="23951"/>
    <cellStyle name="Normal 7 3 5 3 2" xfId="34044"/>
    <cellStyle name="Normal 7 3 5 4" xfId="23952"/>
    <cellStyle name="Normal 7 3 5 5" xfId="23953"/>
    <cellStyle name="Normal 7 3 6" xfId="23954"/>
    <cellStyle name="Normal 7 3 6 2" xfId="23955"/>
    <cellStyle name="Normal 7 3 6 2 2" xfId="23956"/>
    <cellStyle name="Normal 7 3 6 2 3" xfId="23957"/>
    <cellStyle name="Normal 7 3 6 3" xfId="23958"/>
    <cellStyle name="Normal 7 3 6 4" xfId="23959"/>
    <cellStyle name="Normal 7 3 6 5" xfId="23960"/>
    <cellStyle name="Normal 7 3 7" xfId="23961"/>
    <cellStyle name="Normal 7 3 7 2" xfId="32884"/>
    <cellStyle name="Normal 7 3 8" xfId="23962"/>
    <cellStyle name="Normal 7 3 9" xfId="23963"/>
    <cellStyle name="Normal 7 4" xfId="23964"/>
    <cellStyle name="Normal 7 4 2" xfId="23965"/>
    <cellStyle name="Normal 7 4 2 2" xfId="23966"/>
    <cellStyle name="Normal 7 4 2 2 2" xfId="23967"/>
    <cellStyle name="Normal 7 4 2 2 2 2" xfId="23968"/>
    <cellStyle name="Normal 7 4 2 2 2 3" xfId="23969"/>
    <cellStyle name="Normal 7 4 2 2 3" xfId="23970"/>
    <cellStyle name="Normal 7 4 2 2 3 2" xfId="34394"/>
    <cellStyle name="Normal 7 4 2 2 4" xfId="23971"/>
    <cellStyle name="Normal 7 4 2 2 5" xfId="23972"/>
    <cellStyle name="Normal 7 4 2 3" xfId="23973"/>
    <cellStyle name="Normal 7 4 2 3 2" xfId="23974"/>
    <cellStyle name="Normal 7 4 2 3 3" xfId="23975"/>
    <cellStyle name="Normal 7 4 2 4" xfId="23976"/>
    <cellStyle name="Normal 7 4 2 4 2" xfId="33788"/>
    <cellStyle name="Normal 7 4 2 5" xfId="23977"/>
    <cellStyle name="Normal 7 4 2 6" xfId="23978"/>
    <cellStyle name="Normal 7 4 3" xfId="23979"/>
    <cellStyle name="Normal 7 4 3 2" xfId="23980"/>
    <cellStyle name="Normal 7 4 3 2 2" xfId="23981"/>
    <cellStyle name="Normal 7 4 3 2 3" xfId="23982"/>
    <cellStyle name="Normal 7 4 3 3" xfId="23983"/>
    <cellStyle name="Normal 7 4 3 4" xfId="23984"/>
    <cellStyle name="Normal 7 4 3 5" xfId="23985"/>
    <cellStyle name="Normal 7 4 4" xfId="23986"/>
    <cellStyle name="Normal 7 4 4 2" xfId="23987"/>
    <cellStyle name="Normal 7 4 4 2 2" xfId="23988"/>
    <cellStyle name="Normal 7 4 4 2 3" xfId="23989"/>
    <cellStyle name="Normal 7 4 4 3" xfId="23990"/>
    <cellStyle name="Normal 7 4 4 3 2" xfId="23991"/>
    <cellStyle name="Normal 7 4 4 3 2 2" xfId="23992"/>
    <cellStyle name="Normal 7 4 4 3 2 3" xfId="23993"/>
    <cellStyle name="Normal 7 4 4 3 3" xfId="23994"/>
    <cellStyle name="Normal 7 4 4 3 3 2" xfId="34742"/>
    <cellStyle name="Normal 7 4 4 3 4" xfId="23995"/>
    <cellStyle name="Normal 7 4 4 3 5" xfId="23996"/>
    <cellStyle name="Normal 7 4 4 4" xfId="23997"/>
    <cellStyle name="Normal 7 4 4 5" xfId="23998"/>
    <cellStyle name="Normal 7 4 5" xfId="23999"/>
    <cellStyle name="Normal 7 4 5 2" xfId="24000"/>
    <cellStyle name="Normal 7 4 5 2 2" xfId="24001"/>
    <cellStyle name="Normal 7 4 5 2 3" xfId="24002"/>
    <cellStyle name="Normal 7 4 5 3" xfId="24003"/>
    <cellStyle name="Normal 7 4 5 3 2" xfId="34045"/>
    <cellStyle name="Normal 7 4 5 4" xfId="24004"/>
    <cellStyle name="Normal 7 4 5 5" xfId="24005"/>
    <cellStyle name="Normal 7 4 6" xfId="24006"/>
    <cellStyle name="Normal 7 4 6 2" xfId="32886"/>
    <cellStyle name="Normal 7 4 7" xfId="24007"/>
    <cellStyle name="Normal 7 4 8" xfId="24008"/>
    <cellStyle name="Normal 7 4 9" xfId="24009"/>
    <cellStyle name="Normal 7 5" xfId="24010"/>
    <cellStyle name="Normal 7 5 2" xfId="24011"/>
    <cellStyle name="Normal 7 5 2 2" xfId="24012"/>
    <cellStyle name="Normal 7 5 2 2 2" xfId="24013"/>
    <cellStyle name="Normal 7 5 2 2 2 2" xfId="24014"/>
    <cellStyle name="Normal 7 5 2 2 2 3" xfId="24015"/>
    <cellStyle name="Normal 7 5 2 2 3" xfId="24016"/>
    <cellStyle name="Normal 7 5 2 2 3 2" xfId="34743"/>
    <cellStyle name="Normal 7 5 2 2 4" xfId="24017"/>
    <cellStyle name="Normal 7 5 2 2 5" xfId="24018"/>
    <cellStyle name="Normal 7 5 2 3" xfId="24019"/>
    <cellStyle name="Normal 7 5 2 3 2" xfId="24020"/>
    <cellStyle name="Normal 7 5 2 3 3" xfId="24021"/>
    <cellStyle name="Normal 7 5 2 4" xfId="24022"/>
    <cellStyle name="Normal 7 5 2 4 2" xfId="33789"/>
    <cellStyle name="Normal 7 5 2 5" xfId="24023"/>
    <cellStyle name="Normal 7 5 2 6" xfId="24024"/>
    <cellStyle name="Normal 7 5 3" xfId="24025"/>
    <cellStyle name="Normal 7 5 3 2" xfId="24026"/>
    <cellStyle name="Normal 7 5 3 2 2" xfId="24027"/>
    <cellStyle name="Normal 7 5 3 2 3" xfId="24028"/>
    <cellStyle name="Normal 7 5 3 3" xfId="24029"/>
    <cellStyle name="Normal 7 5 3 4" xfId="24030"/>
    <cellStyle name="Normal 7 5 3 5" xfId="24031"/>
    <cellStyle name="Normal 7 5 4" xfId="24032"/>
    <cellStyle name="Normal 7 5 4 2" xfId="24033"/>
    <cellStyle name="Normal 7 5 4 2 2" xfId="24034"/>
    <cellStyle name="Normal 7 5 4 2 3" xfId="24035"/>
    <cellStyle name="Normal 7 5 4 3" xfId="24036"/>
    <cellStyle name="Normal 7 5 4 3 2" xfId="24037"/>
    <cellStyle name="Normal 7 5 4 3 2 2" xfId="24038"/>
    <cellStyle name="Normal 7 5 4 3 2 3" xfId="24039"/>
    <cellStyle name="Normal 7 5 4 3 3" xfId="24040"/>
    <cellStyle name="Normal 7 5 4 3 3 2" xfId="34884"/>
    <cellStyle name="Normal 7 5 4 3 4" xfId="24041"/>
    <cellStyle name="Normal 7 5 4 3 5" xfId="24042"/>
    <cellStyle name="Normal 7 5 4 4" xfId="24043"/>
    <cellStyle name="Normal 7 5 4 5" xfId="24044"/>
    <cellStyle name="Normal 7 5 5" xfId="24045"/>
    <cellStyle name="Normal 7 5 5 2" xfId="24046"/>
    <cellStyle name="Normal 7 5 5 2 2" xfId="24047"/>
    <cellStyle name="Normal 7 5 5 2 3" xfId="24048"/>
    <cellStyle name="Normal 7 5 5 3" xfId="24049"/>
    <cellStyle name="Normal 7 5 5 3 2" xfId="34046"/>
    <cellStyle name="Normal 7 5 5 4" xfId="24050"/>
    <cellStyle name="Normal 7 5 5 5" xfId="24051"/>
    <cellStyle name="Normal 7 5 6" xfId="24052"/>
    <cellStyle name="Normal 7 5 6 2" xfId="32887"/>
    <cellStyle name="Normal 7 5 7" xfId="24053"/>
    <cellStyle name="Normal 7 5 8" xfId="24054"/>
    <cellStyle name="Normal 7 5 9" xfId="24055"/>
    <cellStyle name="Normal 7 6" xfId="24056"/>
    <cellStyle name="Normal 7 6 10" xfId="24057"/>
    <cellStyle name="Normal 7 6 10 2" xfId="24058"/>
    <cellStyle name="Normal 7 6 10 2 2" xfId="24059"/>
    <cellStyle name="Normal 7 6 10 2 2 2" xfId="24060"/>
    <cellStyle name="Normal 7 6 10 2 2 3" xfId="24061"/>
    <cellStyle name="Normal 7 6 10 2 3" xfId="24062"/>
    <cellStyle name="Normal 7 6 10 2 3 2" xfId="32890"/>
    <cellStyle name="Normal 7 6 10 2 4" xfId="24063"/>
    <cellStyle name="Normal 7 6 10 2 5" xfId="24064"/>
    <cellStyle name="Normal 7 6 10 3" xfId="24065"/>
    <cellStyle name="Normal 7 6 10 3 2" xfId="24066"/>
    <cellStyle name="Normal 7 6 10 3 3" xfId="24067"/>
    <cellStyle name="Normal 7 6 10 4" xfId="24068"/>
    <cellStyle name="Normal 7 6 10 4 2" xfId="32889"/>
    <cellStyle name="Normal 7 6 10 5" xfId="24069"/>
    <cellStyle name="Normal 7 6 10 6" xfId="24070"/>
    <cellStyle name="Normal 7 6 11" xfId="24071"/>
    <cellStyle name="Normal 7 6 11 2" xfId="24072"/>
    <cellStyle name="Normal 7 6 11 2 2" xfId="24073"/>
    <cellStyle name="Normal 7 6 11 2 2 2" xfId="24074"/>
    <cellStyle name="Normal 7 6 11 2 2 3" xfId="24075"/>
    <cellStyle name="Normal 7 6 11 2 3" xfId="24076"/>
    <cellStyle name="Normal 7 6 11 2 3 2" xfId="32892"/>
    <cellStyle name="Normal 7 6 11 2 4" xfId="24077"/>
    <cellStyle name="Normal 7 6 11 2 5" xfId="24078"/>
    <cellStyle name="Normal 7 6 11 3" xfId="24079"/>
    <cellStyle name="Normal 7 6 11 3 2" xfId="24080"/>
    <cellStyle name="Normal 7 6 11 3 3" xfId="24081"/>
    <cellStyle name="Normal 7 6 11 4" xfId="24082"/>
    <cellStyle name="Normal 7 6 11 4 2" xfId="32891"/>
    <cellStyle name="Normal 7 6 11 5" xfId="24083"/>
    <cellStyle name="Normal 7 6 11 6" xfId="24084"/>
    <cellStyle name="Normal 7 6 12" xfId="24085"/>
    <cellStyle name="Normal 7 6 12 2" xfId="24086"/>
    <cellStyle name="Normal 7 6 12 2 2" xfId="24087"/>
    <cellStyle name="Normal 7 6 12 2 2 2" xfId="24088"/>
    <cellStyle name="Normal 7 6 12 2 2 3" xfId="24089"/>
    <cellStyle name="Normal 7 6 12 2 3" xfId="24090"/>
    <cellStyle name="Normal 7 6 12 2 3 2" xfId="32894"/>
    <cellStyle name="Normal 7 6 12 2 4" xfId="24091"/>
    <cellStyle name="Normal 7 6 12 2 5" xfId="24092"/>
    <cellStyle name="Normal 7 6 12 3" xfId="24093"/>
    <cellStyle name="Normal 7 6 12 3 2" xfId="24094"/>
    <cellStyle name="Normal 7 6 12 3 3" xfId="24095"/>
    <cellStyle name="Normal 7 6 12 4" xfId="24096"/>
    <cellStyle name="Normal 7 6 12 4 2" xfId="32893"/>
    <cellStyle name="Normal 7 6 12 5" xfId="24097"/>
    <cellStyle name="Normal 7 6 12 6" xfId="24098"/>
    <cellStyle name="Normal 7 6 13" xfId="24099"/>
    <cellStyle name="Normal 7 6 13 2" xfId="24100"/>
    <cellStyle name="Normal 7 6 13 2 2" xfId="24101"/>
    <cellStyle name="Normal 7 6 13 2 2 2" xfId="24102"/>
    <cellStyle name="Normal 7 6 13 2 2 3" xfId="24103"/>
    <cellStyle name="Normal 7 6 13 2 3" xfId="24104"/>
    <cellStyle name="Normal 7 6 13 2 3 2" xfId="32896"/>
    <cellStyle name="Normal 7 6 13 2 4" xfId="24105"/>
    <cellStyle name="Normal 7 6 13 2 5" xfId="24106"/>
    <cellStyle name="Normal 7 6 13 3" xfId="24107"/>
    <cellStyle name="Normal 7 6 13 3 2" xfId="24108"/>
    <cellStyle name="Normal 7 6 13 3 3" xfId="24109"/>
    <cellStyle name="Normal 7 6 13 4" xfId="24110"/>
    <cellStyle name="Normal 7 6 13 4 2" xfId="32895"/>
    <cellStyle name="Normal 7 6 13 5" xfId="24111"/>
    <cellStyle name="Normal 7 6 13 6" xfId="24112"/>
    <cellStyle name="Normal 7 6 14" xfId="24113"/>
    <cellStyle name="Normal 7 6 14 2" xfId="24114"/>
    <cellStyle name="Normal 7 6 14 2 2" xfId="24115"/>
    <cellStyle name="Normal 7 6 14 2 2 2" xfId="24116"/>
    <cellStyle name="Normal 7 6 14 2 2 3" xfId="24117"/>
    <cellStyle name="Normal 7 6 14 2 3" xfId="24118"/>
    <cellStyle name="Normal 7 6 14 2 3 2" xfId="32898"/>
    <cellStyle name="Normal 7 6 14 2 4" xfId="24119"/>
    <cellStyle name="Normal 7 6 14 2 5" xfId="24120"/>
    <cellStyle name="Normal 7 6 14 3" xfId="24121"/>
    <cellStyle name="Normal 7 6 14 3 2" xfId="24122"/>
    <cellStyle name="Normal 7 6 14 3 3" xfId="24123"/>
    <cellStyle name="Normal 7 6 14 4" xfId="24124"/>
    <cellStyle name="Normal 7 6 14 4 2" xfId="32897"/>
    <cellStyle name="Normal 7 6 14 5" xfId="24125"/>
    <cellStyle name="Normal 7 6 14 6" xfId="24126"/>
    <cellStyle name="Normal 7 6 15" xfId="24127"/>
    <cellStyle name="Normal 7 6 15 2" xfId="24128"/>
    <cellStyle name="Normal 7 6 15 2 2" xfId="24129"/>
    <cellStyle name="Normal 7 6 15 2 2 2" xfId="24130"/>
    <cellStyle name="Normal 7 6 15 2 2 3" xfId="24131"/>
    <cellStyle name="Normal 7 6 15 2 3" xfId="24132"/>
    <cellStyle name="Normal 7 6 15 2 3 2" xfId="32900"/>
    <cellStyle name="Normal 7 6 15 2 4" xfId="24133"/>
    <cellStyle name="Normal 7 6 15 2 5" xfId="24134"/>
    <cellStyle name="Normal 7 6 15 3" xfId="24135"/>
    <cellStyle name="Normal 7 6 15 3 2" xfId="24136"/>
    <cellStyle name="Normal 7 6 15 3 3" xfId="24137"/>
    <cellStyle name="Normal 7 6 15 4" xfId="24138"/>
    <cellStyle name="Normal 7 6 15 4 2" xfId="32899"/>
    <cellStyle name="Normal 7 6 15 5" xfId="24139"/>
    <cellStyle name="Normal 7 6 15 6" xfId="24140"/>
    <cellStyle name="Normal 7 6 16" xfId="24141"/>
    <cellStyle name="Normal 7 6 16 2" xfId="24142"/>
    <cellStyle name="Normal 7 6 16 2 2" xfId="24143"/>
    <cellStyle name="Normal 7 6 16 2 2 2" xfId="24144"/>
    <cellStyle name="Normal 7 6 16 2 2 3" xfId="24145"/>
    <cellStyle name="Normal 7 6 16 2 3" xfId="24146"/>
    <cellStyle name="Normal 7 6 16 2 3 2" xfId="32902"/>
    <cellStyle name="Normal 7 6 16 2 4" xfId="24147"/>
    <cellStyle name="Normal 7 6 16 2 5" xfId="24148"/>
    <cellStyle name="Normal 7 6 16 3" xfId="24149"/>
    <cellStyle name="Normal 7 6 16 3 2" xfId="24150"/>
    <cellStyle name="Normal 7 6 16 3 3" xfId="24151"/>
    <cellStyle name="Normal 7 6 16 4" xfId="24152"/>
    <cellStyle name="Normal 7 6 16 4 2" xfId="32901"/>
    <cellStyle name="Normal 7 6 16 5" xfId="24153"/>
    <cellStyle name="Normal 7 6 16 6" xfId="24154"/>
    <cellStyle name="Normal 7 6 17" xfId="24155"/>
    <cellStyle name="Normal 7 6 17 2" xfId="24156"/>
    <cellStyle name="Normal 7 6 17 2 2" xfId="24157"/>
    <cellStyle name="Normal 7 6 17 2 2 2" xfId="24158"/>
    <cellStyle name="Normal 7 6 17 2 2 3" xfId="24159"/>
    <cellStyle name="Normal 7 6 17 2 3" xfId="24160"/>
    <cellStyle name="Normal 7 6 17 2 3 2" xfId="32904"/>
    <cellStyle name="Normal 7 6 17 2 4" xfId="24161"/>
    <cellStyle name="Normal 7 6 17 2 5" xfId="24162"/>
    <cellStyle name="Normal 7 6 17 3" xfId="24163"/>
    <cellStyle name="Normal 7 6 17 3 2" xfId="24164"/>
    <cellStyle name="Normal 7 6 17 3 3" xfId="24165"/>
    <cellStyle name="Normal 7 6 17 4" xfId="24166"/>
    <cellStyle name="Normal 7 6 17 4 2" xfId="32903"/>
    <cellStyle name="Normal 7 6 17 5" xfId="24167"/>
    <cellStyle name="Normal 7 6 17 6" xfId="24168"/>
    <cellStyle name="Normal 7 6 18" xfId="24169"/>
    <cellStyle name="Normal 7 6 18 2" xfId="24170"/>
    <cellStyle name="Normal 7 6 18 2 2" xfId="24171"/>
    <cellStyle name="Normal 7 6 18 2 2 2" xfId="24172"/>
    <cellStyle name="Normal 7 6 18 2 2 3" xfId="24173"/>
    <cellStyle name="Normal 7 6 18 2 3" xfId="24174"/>
    <cellStyle name="Normal 7 6 18 2 3 2" xfId="32906"/>
    <cellStyle name="Normal 7 6 18 2 4" xfId="24175"/>
    <cellStyle name="Normal 7 6 18 2 5" xfId="24176"/>
    <cellStyle name="Normal 7 6 18 3" xfId="24177"/>
    <cellStyle name="Normal 7 6 18 3 2" xfId="24178"/>
    <cellStyle name="Normal 7 6 18 3 3" xfId="24179"/>
    <cellStyle name="Normal 7 6 18 4" xfId="24180"/>
    <cellStyle name="Normal 7 6 18 4 2" xfId="32905"/>
    <cellStyle name="Normal 7 6 18 5" xfId="24181"/>
    <cellStyle name="Normal 7 6 18 6" xfId="24182"/>
    <cellStyle name="Normal 7 6 19" xfId="24183"/>
    <cellStyle name="Normal 7 6 19 2" xfId="24184"/>
    <cellStyle name="Normal 7 6 19 2 2" xfId="24185"/>
    <cellStyle name="Normal 7 6 19 2 2 2" xfId="24186"/>
    <cellStyle name="Normal 7 6 19 2 2 3" xfId="24187"/>
    <cellStyle name="Normal 7 6 19 2 3" xfId="24188"/>
    <cellStyle name="Normal 7 6 19 2 3 2" xfId="32908"/>
    <cellStyle name="Normal 7 6 19 2 4" xfId="24189"/>
    <cellStyle name="Normal 7 6 19 2 5" xfId="24190"/>
    <cellStyle name="Normal 7 6 19 3" xfId="24191"/>
    <cellStyle name="Normal 7 6 19 3 2" xfId="24192"/>
    <cellStyle name="Normal 7 6 19 3 3" xfId="24193"/>
    <cellStyle name="Normal 7 6 19 4" xfId="24194"/>
    <cellStyle name="Normal 7 6 19 4 2" xfId="32907"/>
    <cellStyle name="Normal 7 6 19 5" xfId="24195"/>
    <cellStyle name="Normal 7 6 19 6" xfId="24196"/>
    <cellStyle name="Normal 7 6 2" xfId="24197"/>
    <cellStyle name="Normal 7 6 2 10" xfId="24198"/>
    <cellStyle name="Normal 7 6 2 10 2" xfId="24199"/>
    <cellStyle name="Normal 7 6 2 10 2 2" xfId="24200"/>
    <cellStyle name="Normal 7 6 2 10 2 3" xfId="24201"/>
    <cellStyle name="Normal 7 6 2 10 3" xfId="24202"/>
    <cellStyle name="Normal 7 6 2 10 3 2" xfId="32910"/>
    <cellStyle name="Normal 7 6 2 10 4" xfId="24203"/>
    <cellStyle name="Normal 7 6 2 10 5" xfId="24204"/>
    <cellStyle name="Normal 7 6 2 11" xfId="24205"/>
    <cellStyle name="Normal 7 6 2 11 2" xfId="24206"/>
    <cellStyle name="Normal 7 6 2 11 2 2" xfId="24207"/>
    <cellStyle name="Normal 7 6 2 11 2 3" xfId="24208"/>
    <cellStyle name="Normal 7 6 2 11 3" xfId="24209"/>
    <cellStyle name="Normal 7 6 2 11 3 2" xfId="32911"/>
    <cellStyle name="Normal 7 6 2 11 4" xfId="24210"/>
    <cellStyle name="Normal 7 6 2 11 5" xfId="24211"/>
    <cellStyle name="Normal 7 6 2 12" xfId="24212"/>
    <cellStyle name="Normal 7 6 2 12 2" xfId="24213"/>
    <cellStyle name="Normal 7 6 2 12 2 2" xfId="24214"/>
    <cellStyle name="Normal 7 6 2 12 2 3" xfId="24215"/>
    <cellStyle name="Normal 7 6 2 12 3" xfId="24216"/>
    <cellStyle name="Normal 7 6 2 12 3 2" xfId="32912"/>
    <cellStyle name="Normal 7 6 2 12 4" xfId="24217"/>
    <cellStyle name="Normal 7 6 2 12 5" xfId="24218"/>
    <cellStyle name="Normal 7 6 2 13" xfId="24219"/>
    <cellStyle name="Normal 7 6 2 13 2" xfId="24220"/>
    <cellStyle name="Normal 7 6 2 13 2 2" xfId="24221"/>
    <cellStyle name="Normal 7 6 2 13 2 3" xfId="24222"/>
    <cellStyle name="Normal 7 6 2 13 3" xfId="24223"/>
    <cellStyle name="Normal 7 6 2 13 3 2" xfId="32913"/>
    <cellStyle name="Normal 7 6 2 13 4" xfId="24224"/>
    <cellStyle name="Normal 7 6 2 13 5" xfId="24225"/>
    <cellStyle name="Normal 7 6 2 14" xfId="24226"/>
    <cellStyle name="Normal 7 6 2 14 2" xfId="24227"/>
    <cellStyle name="Normal 7 6 2 14 2 2" xfId="24228"/>
    <cellStyle name="Normal 7 6 2 14 2 3" xfId="24229"/>
    <cellStyle name="Normal 7 6 2 14 3" xfId="24230"/>
    <cellStyle name="Normal 7 6 2 14 3 2" xfId="32914"/>
    <cellStyle name="Normal 7 6 2 14 4" xfId="24231"/>
    <cellStyle name="Normal 7 6 2 14 5" xfId="24232"/>
    <cellStyle name="Normal 7 6 2 15" xfId="24233"/>
    <cellStyle name="Normal 7 6 2 15 2" xfId="24234"/>
    <cellStyle name="Normal 7 6 2 15 2 2" xfId="24235"/>
    <cellStyle name="Normal 7 6 2 15 2 3" xfId="24236"/>
    <cellStyle name="Normal 7 6 2 15 3" xfId="24237"/>
    <cellStyle name="Normal 7 6 2 15 3 2" xfId="32915"/>
    <cellStyle name="Normal 7 6 2 15 4" xfId="24238"/>
    <cellStyle name="Normal 7 6 2 15 5" xfId="24239"/>
    <cellStyle name="Normal 7 6 2 16" xfId="24240"/>
    <cellStyle name="Normal 7 6 2 16 2" xfId="24241"/>
    <cellStyle name="Normal 7 6 2 16 2 2" xfId="24242"/>
    <cellStyle name="Normal 7 6 2 16 2 3" xfId="24243"/>
    <cellStyle name="Normal 7 6 2 16 3" xfId="24244"/>
    <cellStyle name="Normal 7 6 2 16 3 2" xfId="32916"/>
    <cellStyle name="Normal 7 6 2 16 4" xfId="24245"/>
    <cellStyle name="Normal 7 6 2 16 5" xfId="24246"/>
    <cellStyle name="Normal 7 6 2 17" xfId="24247"/>
    <cellStyle name="Normal 7 6 2 17 2" xfId="24248"/>
    <cellStyle name="Normal 7 6 2 17 2 2" xfId="24249"/>
    <cellStyle name="Normal 7 6 2 17 2 3" xfId="24250"/>
    <cellStyle name="Normal 7 6 2 17 3" xfId="24251"/>
    <cellStyle name="Normal 7 6 2 17 3 2" xfId="32917"/>
    <cellStyle name="Normal 7 6 2 17 4" xfId="24252"/>
    <cellStyle name="Normal 7 6 2 17 5" xfId="24253"/>
    <cellStyle name="Normal 7 6 2 18" xfId="24254"/>
    <cellStyle name="Normal 7 6 2 18 2" xfId="24255"/>
    <cellStyle name="Normal 7 6 2 18 2 2" xfId="24256"/>
    <cellStyle name="Normal 7 6 2 18 2 3" xfId="24257"/>
    <cellStyle name="Normal 7 6 2 18 3" xfId="24258"/>
    <cellStyle name="Normal 7 6 2 18 3 2" xfId="32918"/>
    <cellStyle name="Normal 7 6 2 18 4" xfId="24259"/>
    <cellStyle name="Normal 7 6 2 18 5" xfId="24260"/>
    <cellStyle name="Normal 7 6 2 19" xfId="24261"/>
    <cellStyle name="Normal 7 6 2 19 2" xfId="24262"/>
    <cellStyle name="Normal 7 6 2 19 2 2" xfId="24263"/>
    <cellStyle name="Normal 7 6 2 19 2 3" xfId="24264"/>
    <cellStyle name="Normal 7 6 2 19 3" xfId="24265"/>
    <cellStyle name="Normal 7 6 2 19 3 2" xfId="32919"/>
    <cellStyle name="Normal 7 6 2 19 4" xfId="24266"/>
    <cellStyle name="Normal 7 6 2 19 5" xfId="24267"/>
    <cellStyle name="Normal 7 6 2 2" xfId="24268"/>
    <cellStyle name="Normal 7 6 2 2 2" xfId="24269"/>
    <cellStyle name="Normal 7 6 2 2 2 2" xfId="24270"/>
    <cellStyle name="Normal 7 6 2 2 2 3" xfId="24271"/>
    <cellStyle name="Normal 7 6 2 2 3" xfId="24272"/>
    <cellStyle name="Normal 7 6 2 2 3 2" xfId="32920"/>
    <cellStyle name="Normal 7 6 2 2 4" xfId="24273"/>
    <cellStyle name="Normal 7 6 2 2 5" xfId="24274"/>
    <cellStyle name="Normal 7 6 2 20" xfId="24275"/>
    <cellStyle name="Normal 7 6 2 20 2" xfId="24276"/>
    <cellStyle name="Normal 7 6 2 20 3" xfId="24277"/>
    <cellStyle name="Normal 7 6 2 21" xfId="24278"/>
    <cellStyle name="Normal 7 6 2 21 2" xfId="32909"/>
    <cellStyle name="Normal 7 6 2 22" xfId="24279"/>
    <cellStyle name="Normal 7 6 2 23" xfId="24280"/>
    <cellStyle name="Normal 7 6 2 3" xfId="24281"/>
    <cellStyle name="Normal 7 6 2 3 2" xfId="24282"/>
    <cellStyle name="Normal 7 6 2 3 2 2" xfId="24283"/>
    <cellStyle name="Normal 7 6 2 3 2 3" xfId="24284"/>
    <cellStyle name="Normal 7 6 2 3 3" xfId="24285"/>
    <cellStyle name="Normal 7 6 2 3 3 2" xfId="32921"/>
    <cellStyle name="Normal 7 6 2 3 4" xfId="24286"/>
    <cellStyle name="Normal 7 6 2 3 5" xfId="24287"/>
    <cellStyle name="Normal 7 6 2 4" xfId="24288"/>
    <cellStyle name="Normal 7 6 2 4 2" xfId="24289"/>
    <cellStyle name="Normal 7 6 2 4 2 2" xfId="24290"/>
    <cellStyle name="Normal 7 6 2 4 2 3" xfId="24291"/>
    <cellStyle name="Normal 7 6 2 4 3" xfId="24292"/>
    <cellStyle name="Normal 7 6 2 4 3 2" xfId="32922"/>
    <cellStyle name="Normal 7 6 2 4 4" xfId="24293"/>
    <cellStyle name="Normal 7 6 2 4 5" xfId="24294"/>
    <cellStyle name="Normal 7 6 2 5" xfId="24295"/>
    <cellStyle name="Normal 7 6 2 5 2" xfId="24296"/>
    <cellStyle name="Normal 7 6 2 5 2 2" xfId="24297"/>
    <cellStyle name="Normal 7 6 2 5 2 3" xfId="24298"/>
    <cellStyle name="Normal 7 6 2 5 3" xfId="24299"/>
    <cellStyle name="Normal 7 6 2 5 3 2" xfId="32923"/>
    <cellStyle name="Normal 7 6 2 5 4" xfId="24300"/>
    <cellStyle name="Normal 7 6 2 5 5" xfId="24301"/>
    <cellStyle name="Normal 7 6 2 6" xfId="24302"/>
    <cellStyle name="Normal 7 6 2 6 2" xfId="24303"/>
    <cellStyle name="Normal 7 6 2 6 2 2" xfId="24304"/>
    <cellStyle name="Normal 7 6 2 6 2 3" xfId="24305"/>
    <cellStyle name="Normal 7 6 2 6 3" xfId="24306"/>
    <cellStyle name="Normal 7 6 2 6 3 2" xfId="32924"/>
    <cellStyle name="Normal 7 6 2 6 4" xfId="24307"/>
    <cellStyle name="Normal 7 6 2 6 5" xfId="24308"/>
    <cellStyle name="Normal 7 6 2 7" xfId="24309"/>
    <cellStyle name="Normal 7 6 2 7 2" xfId="24310"/>
    <cellStyle name="Normal 7 6 2 7 2 2" xfId="24311"/>
    <cellStyle name="Normal 7 6 2 7 2 3" xfId="24312"/>
    <cellStyle name="Normal 7 6 2 7 3" xfId="24313"/>
    <cellStyle name="Normal 7 6 2 7 3 2" xfId="32925"/>
    <cellStyle name="Normal 7 6 2 7 4" xfId="24314"/>
    <cellStyle name="Normal 7 6 2 7 5" xfId="24315"/>
    <cellStyle name="Normal 7 6 2 8" xfId="24316"/>
    <cellStyle name="Normal 7 6 2 8 2" xfId="24317"/>
    <cellStyle name="Normal 7 6 2 8 2 2" xfId="24318"/>
    <cellStyle name="Normal 7 6 2 8 2 3" xfId="24319"/>
    <cellStyle name="Normal 7 6 2 8 3" xfId="24320"/>
    <cellStyle name="Normal 7 6 2 8 3 2" xfId="32926"/>
    <cellStyle name="Normal 7 6 2 8 4" xfId="24321"/>
    <cellStyle name="Normal 7 6 2 8 5" xfId="24322"/>
    <cellStyle name="Normal 7 6 2 9" xfId="24323"/>
    <cellStyle name="Normal 7 6 2 9 2" xfId="24324"/>
    <cellStyle name="Normal 7 6 2 9 2 2" xfId="24325"/>
    <cellStyle name="Normal 7 6 2 9 2 3" xfId="24326"/>
    <cellStyle name="Normal 7 6 2 9 3" xfId="24327"/>
    <cellStyle name="Normal 7 6 2 9 3 2" xfId="32927"/>
    <cellStyle name="Normal 7 6 2 9 4" xfId="24328"/>
    <cellStyle name="Normal 7 6 2 9 5" xfId="24329"/>
    <cellStyle name="Normal 7 6 20" xfId="24330"/>
    <cellStyle name="Normal 7 6 20 2" xfId="24331"/>
    <cellStyle name="Normal 7 6 20 2 2" xfId="24332"/>
    <cellStyle name="Normal 7 6 20 2 2 2" xfId="24333"/>
    <cellStyle name="Normal 7 6 20 2 2 3" xfId="24334"/>
    <cellStyle name="Normal 7 6 20 2 3" xfId="24335"/>
    <cellStyle name="Normal 7 6 20 2 3 2" xfId="32929"/>
    <cellStyle name="Normal 7 6 20 2 4" xfId="24336"/>
    <cellStyle name="Normal 7 6 20 2 5" xfId="24337"/>
    <cellStyle name="Normal 7 6 20 3" xfId="24338"/>
    <cellStyle name="Normal 7 6 20 3 2" xfId="24339"/>
    <cellStyle name="Normal 7 6 20 3 3" xfId="24340"/>
    <cellStyle name="Normal 7 6 20 4" xfId="24341"/>
    <cellStyle name="Normal 7 6 20 4 2" xfId="32928"/>
    <cellStyle name="Normal 7 6 20 5" xfId="24342"/>
    <cellStyle name="Normal 7 6 20 6" xfId="24343"/>
    <cellStyle name="Normal 7 6 21" xfId="24344"/>
    <cellStyle name="Normal 7 6 21 2" xfId="24345"/>
    <cellStyle name="Normal 7 6 21 2 2" xfId="24346"/>
    <cellStyle name="Normal 7 6 21 2 2 2" xfId="24347"/>
    <cellStyle name="Normal 7 6 21 2 2 3" xfId="24348"/>
    <cellStyle name="Normal 7 6 21 2 3" xfId="24349"/>
    <cellStyle name="Normal 7 6 21 2 3 2" xfId="32931"/>
    <cellStyle name="Normal 7 6 21 2 4" xfId="24350"/>
    <cellStyle name="Normal 7 6 21 2 5" xfId="24351"/>
    <cellStyle name="Normal 7 6 21 3" xfId="24352"/>
    <cellStyle name="Normal 7 6 21 3 2" xfId="24353"/>
    <cellStyle name="Normal 7 6 21 3 3" xfId="24354"/>
    <cellStyle name="Normal 7 6 21 4" xfId="24355"/>
    <cellStyle name="Normal 7 6 21 4 2" xfId="32930"/>
    <cellStyle name="Normal 7 6 21 5" xfId="24356"/>
    <cellStyle name="Normal 7 6 21 6" xfId="24357"/>
    <cellStyle name="Normal 7 6 22" xfId="24358"/>
    <cellStyle name="Normal 7 6 22 2" xfId="24359"/>
    <cellStyle name="Normal 7 6 22 2 2" xfId="24360"/>
    <cellStyle name="Normal 7 6 22 2 2 2" xfId="24361"/>
    <cellStyle name="Normal 7 6 22 2 2 3" xfId="24362"/>
    <cellStyle name="Normal 7 6 22 2 3" xfId="24363"/>
    <cellStyle name="Normal 7 6 22 2 3 2" xfId="32933"/>
    <cellStyle name="Normal 7 6 22 2 4" xfId="24364"/>
    <cellStyle name="Normal 7 6 22 2 5" xfId="24365"/>
    <cellStyle name="Normal 7 6 22 3" xfId="24366"/>
    <cellStyle name="Normal 7 6 22 3 2" xfId="24367"/>
    <cellStyle name="Normal 7 6 22 3 3" xfId="24368"/>
    <cellStyle name="Normal 7 6 22 4" xfId="24369"/>
    <cellStyle name="Normal 7 6 22 4 2" xfId="32932"/>
    <cellStyle name="Normal 7 6 22 5" xfId="24370"/>
    <cellStyle name="Normal 7 6 22 6" xfId="24371"/>
    <cellStyle name="Normal 7 6 23" xfId="24372"/>
    <cellStyle name="Normal 7 6 23 2" xfId="24373"/>
    <cellStyle name="Normal 7 6 23 3" xfId="24374"/>
    <cellStyle name="Normal 7 6 24" xfId="24375"/>
    <cellStyle name="Normal 7 6 24 2" xfId="24376"/>
    <cellStyle name="Normal 7 6 24 2 2" xfId="24377"/>
    <cellStyle name="Normal 7 6 24 2 3" xfId="24378"/>
    <cellStyle name="Normal 7 6 24 3" xfId="24379"/>
    <cellStyle name="Normal 7 6 24 3 2" xfId="34047"/>
    <cellStyle name="Normal 7 6 24 4" xfId="24380"/>
    <cellStyle name="Normal 7 6 24 5" xfId="24381"/>
    <cellStyle name="Normal 7 6 25" xfId="24382"/>
    <cellStyle name="Normal 7 6 25 2" xfId="32888"/>
    <cellStyle name="Normal 7 6 26" xfId="24383"/>
    <cellStyle name="Normal 7 6 27" xfId="24384"/>
    <cellStyle name="Normal 7 6 28" xfId="24385"/>
    <cellStyle name="Normal 7 6 3" xfId="24386"/>
    <cellStyle name="Normal 7 6 3 2" xfId="24387"/>
    <cellStyle name="Normal 7 6 3 2 2" xfId="24388"/>
    <cellStyle name="Normal 7 6 3 2 2 2" xfId="24389"/>
    <cellStyle name="Normal 7 6 3 2 2 3" xfId="24390"/>
    <cellStyle name="Normal 7 6 3 2 3" xfId="24391"/>
    <cellStyle name="Normal 7 6 3 2 4" xfId="24392"/>
    <cellStyle name="Normal 7 6 3 2 5" xfId="24393"/>
    <cellStyle name="Normal 7 6 3 3" xfId="24394"/>
    <cellStyle name="Normal 7 6 3 3 2" xfId="24395"/>
    <cellStyle name="Normal 7 6 3 3 2 2" xfId="24396"/>
    <cellStyle name="Normal 7 6 3 3 2 3" xfId="24397"/>
    <cellStyle name="Normal 7 6 3 3 3" xfId="24398"/>
    <cellStyle name="Normal 7 6 3 3 3 2" xfId="34959"/>
    <cellStyle name="Normal 7 6 3 3 4" xfId="24399"/>
    <cellStyle name="Normal 7 6 3 3 5" xfId="24400"/>
    <cellStyle name="Normal 7 6 3 4" xfId="24401"/>
    <cellStyle name="Normal 7 6 3 4 2" xfId="24402"/>
    <cellStyle name="Normal 7 6 3 4 3" xfId="24403"/>
    <cellStyle name="Normal 7 6 3 5" xfId="24404"/>
    <cellStyle name="Normal 7 6 3 5 2" xfId="32934"/>
    <cellStyle name="Normal 7 6 3 6" xfId="24405"/>
    <cellStyle name="Normal 7 6 3 7" xfId="24406"/>
    <cellStyle name="Normal 7 6 4" xfId="24407"/>
    <cellStyle name="Normal 7 6 4 2" xfId="24408"/>
    <cellStyle name="Normal 7 6 4 2 2" xfId="24409"/>
    <cellStyle name="Normal 7 6 4 2 3" xfId="24410"/>
    <cellStyle name="Normal 7 6 4 3" xfId="24411"/>
    <cellStyle name="Normal 7 6 4 3 2" xfId="32935"/>
    <cellStyle name="Normal 7 6 4 4" xfId="24412"/>
    <cellStyle name="Normal 7 6 4 5" xfId="24413"/>
    <cellStyle name="Normal 7 6 5" xfId="24414"/>
    <cellStyle name="Normal 7 6 5 2" xfId="24415"/>
    <cellStyle name="Normal 7 6 5 2 2" xfId="24416"/>
    <cellStyle name="Normal 7 6 5 2 3" xfId="24417"/>
    <cellStyle name="Normal 7 6 5 3" xfId="24418"/>
    <cellStyle name="Normal 7 6 5 3 2" xfId="32936"/>
    <cellStyle name="Normal 7 6 5 4" xfId="24419"/>
    <cellStyle name="Normal 7 6 5 5" xfId="24420"/>
    <cellStyle name="Normal 7 6 6" xfId="24421"/>
    <cellStyle name="Normal 7 6 6 2" xfId="24422"/>
    <cellStyle name="Normal 7 6 6 2 2" xfId="24423"/>
    <cellStyle name="Normal 7 6 6 2 3" xfId="24424"/>
    <cellStyle name="Normal 7 6 6 3" xfId="24425"/>
    <cellStyle name="Normal 7 6 6 3 2" xfId="32937"/>
    <cellStyle name="Normal 7 6 6 4" xfId="24426"/>
    <cellStyle name="Normal 7 6 6 5" xfId="24427"/>
    <cellStyle name="Normal 7 6 7" xfId="24428"/>
    <cellStyle name="Normal 7 6 7 2" xfId="24429"/>
    <cellStyle name="Normal 7 6 7 2 2" xfId="24430"/>
    <cellStyle name="Normal 7 6 7 2 3" xfId="24431"/>
    <cellStyle name="Normal 7 6 7 3" xfId="24432"/>
    <cellStyle name="Normal 7 6 7 3 2" xfId="32938"/>
    <cellStyle name="Normal 7 6 7 4" xfId="24433"/>
    <cellStyle name="Normal 7 6 7 5" xfId="24434"/>
    <cellStyle name="Normal 7 6 8" xfId="24435"/>
    <cellStyle name="Normal 7 6 8 2" xfId="24436"/>
    <cellStyle name="Normal 7 6 8 2 2" xfId="24437"/>
    <cellStyle name="Normal 7 6 8 2 2 2" xfId="24438"/>
    <cellStyle name="Normal 7 6 8 2 2 3" xfId="24439"/>
    <cellStyle name="Normal 7 6 8 2 3" xfId="24440"/>
    <cellStyle name="Normal 7 6 8 2 3 2" xfId="32940"/>
    <cellStyle name="Normal 7 6 8 2 4" xfId="24441"/>
    <cellStyle name="Normal 7 6 8 2 5" xfId="24442"/>
    <cellStyle name="Normal 7 6 8 3" xfId="24443"/>
    <cellStyle name="Normal 7 6 8 3 2" xfId="24444"/>
    <cellStyle name="Normal 7 6 8 3 3" xfId="24445"/>
    <cellStyle name="Normal 7 6 8 4" xfId="24446"/>
    <cellStyle name="Normal 7 6 8 4 2" xfId="32939"/>
    <cellStyle name="Normal 7 6 8 5" xfId="24447"/>
    <cellStyle name="Normal 7 6 8 6" xfId="24448"/>
    <cellStyle name="Normal 7 6 9" xfId="24449"/>
    <cellStyle name="Normal 7 6 9 2" xfId="24450"/>
    <cellStyle name="Normal 7 6 9 2 2" xfId="24451"/>
    <cellStyle name="Normal 7 6 9 2 2 2" xfId="24452"/>
    <cellStyle name="Normal 7 6 9 2 2 3" xfId="24453"/>
    <cellStyle name="Normal 7 6 9 2 3" xfId="24454"/>
    <cellStyle name="Normal 7 6 9 2 3 2" xfId="32942"/>
    <cellStyle name="Normal 7 6 9 2 4" xfId="24455"/>
    <cellStyle name="Normal 7 6 9 2 5" xfId="24456"/>
    <cellStyle name="Normal 7 6 9 3" xfId="24457"/>
    <cellStyle name="Normal 7 6 9 3 2" xfId="24458"/>
    <cellStyle name="Normal 7 6 9 3 3" xfId="24459"/>
    <cellStyle name="Normal 7 6 9 4" xfId="24460"/>
    <cellStyle name="Normal 7 6 9 4 2" xfId="32941"/>
    <cellStyle name="Normal 7 6 9 5" xfId="24461"/>
    <cellStyle name="Normal 7 6 9 6" xfId="24462"/>
    <cellStyle name="Normal 7 7" xfId="24463"/>
    <cellStyle name="Normal 7 7 10" xfId="24464"/>
    <cellStyle name="Normal 7 7 2" xfId="24465"/>
    <cellStyle name="Normal 7 7 2 2" xfId="24466"/>
    <cellStyle name="Normal 7 7 2 2 2" xfId="24467"/>
    <cellStyle name="Normal 7 7 2 2 2 2" xfId="24468"/>
    <cellStyle name="Normal 7 7 2 2 2 3" xfId="24469"/>
    <cellStyle name="Normal 7 7 2 2 3" xfId="24470"/>
    <cellStyle name="Normal 7 7 2 2 3 2" xfId="34744"/>
    <cellStyle name="Normal 7 7 2 2 4" xfId="24471"/>
    <cellStyle name="Normal 7 7 2 2 5" xfId="24472"/>
    <cellStyle name="Normal 7 7 2 3" xfId="24473"/>
    <cellStyle name="Normal 7 7 2 3 2" xfId="24474"/>
    <cellStyle name="Normal 7 7 2 3 3" xfId="24475"/>
    <cellStyle name="Normal 7 7 2 4" xfId="24476"/>
    <cellStyle name="Normal 7 7 2 4 2" xfId="33791"/>
    <cellStyle name="Normal 7 7 2 5" xfId="24477"/>
    <cellStyle name="Normal 7 7 2 6" xfId="24478"/>
    <cellStyle name="Normal 7 7 3" xfId="24479"/>
    <cellStyle name="Normal 7 7 3 2" xfId="24480"/>
    <cellStyle name="Normal 7 7 3 2 2" xfId="24481"/>
    <cellStyle name="Normal 7 7 3 2 3" xfId="24482"/>
    <cellStyle name="Normal 7 7 3 3" xfId="24483"/>
    <cellStyle name="Normal 7 7 3 4" xfId="24484"/>
    <cellStyle name="Normal 7 7 3 5" xfId="24485"/>
    <cellStyle name="Normal 7 7 4" xfId="24486"/>
    <cellStyle name="Normal 7 7 4 2" xfId="24487"/>
    <cellStyle name="Normal 7 7 4 2 2" xfId="24488"/>
    <cellStyle name="Normal 7 7 4 2 3" xfId="24489"/>
    <cellStyle name="Normal 7 7 4 3" xfId="24490"/>
    <cellStyle name="Normal 7 7 4 3 2" xfId="34845"/>
    <cellStyle name="Normal 7 7 4 4" xfId="24491"/>
    <cellStyle name="Normal 7 7 4 5" xfId="24492"/>
    <cellStyle name="Normal 7 7 5" xfId="24493"/>
    <cellStyle name="Normal 7 7 5 2" xfId="24494"/>
    <cellStyle name="Normal 7 7 5 2 2" xfId="24495"/>
    <cellStyle name="Normal 7 7 5 2 3" xfId="24496"/>
    <cellStyle name="Normal 7 7 5 3" xfId="24497"/>
    <cellStyle name="Normal 7 7 5 3 2" xfId="35335"/>
    <cellStyle name="Normal 7 7 5 4" xfId="24498"/>
    <cellStyle name="Normal 7 7 5 5" xfId="24499"/>
    <cellStyle name="Normal 7 7 6" xfId="24500"/>
    <cellStyle name="Normal 7 7 6 2" xfId="24501"/>
    <cellStyle name="Normal 7 7 6 3" xfId="24502"/>
    <cellStyle name="Normal 7 7 7" xfId="24503"/>
    <cellStyle name="Normal 7 7 7 2" xfId="33790"/>
    <cellStyle name="Normal 7 7 8" xfId="24504"/>
    <cellStyle name="Normal 7 7 9" xfId="24505"/>
    <cellStyle name="Normal 7 8" xfId="24506"/>
    <cellStyle name="Normal 7 8 2" xfId="24507"/>
    <cellStyle name="Normal 7 8 2 2" xfId="24508"/>
    <cellStyle name="Normal 7 8 2 2 2" xfId="24509"/>
    <cellStyle name="Normal 7 8 2 2 2 2" xfId="24510"/>
    <cellStyle name="Normal 7 8 2 2 2 3" xfId="24511"/>
    <cellStyle name="Normal 7 8 2 2 3" xfId="24512"/>
    <cellStyle name="Normal 7 8 2 2 3 2" xfId="34395"/>
    <cellStyle name="Normal 7 8 2 2 4" xfId="24513"/>
    <cellStyle name="Normal 7 8 2 2 5" xfId="24514"/>
    <cellStyle name="Normal 7 8 2 3" xfId="24515"/>
    <cellStyle name="Normal 7 8 2 3 2" xfId="24516"/>
    <cellStyle name="Normal 7 8 2 3 3" xfId="24517"/>
    <cellStyle name="Normal 7 8 2 4" xfId="24518"/>
    <cellStyle name="Normal 7 8 2 4 2" xfId="33793"/>
    <cellStyle name="Normal 7 8 2 5" xfId="24519"/>
    <cellStyle name="Normal 7 8 2 6" xfId="24520"/>
    <cellStyle name="Normal 7 8 3" xfId="24521"/>
    <cellStyle name="Normal 7 8 3 2" xfId="24522"/>
    <cellStyle name="Normal 7 8 3 2 2" xfId="24523"/>
    <cellStyle name="Normal 7 8 3 2 3" xfId="24524"/>
    <cellStyle name="Normal 7 8 3 3" xfId="24525"/>
    <cellStyle name="Normal 7 8 3 4" xfId="24526"/>
    <cellStyle name="Normal 7 8 3 5" xfId="24527"/>
    <cellStyle name="Normal 7 8 4" xfId="24528"/>
    <cellStyle name="Normal 7 8 4 2" xfId="24529"/>
    <cellStyle name="Normal 7 8 4 2 2" xfId="24530"/>
    <cellStyle name="Normal 7 8 4 2 3" xfId="24531"/>
    <cellStyle name="Normal 7 8 4 3" xfId="24532"/>
    <cellStyle name="Normal 7 8 4 3 2" xfId="34396"/>
    <cellStyle name="Normal 7 8 4 4" xfId="24533"/>
    <cellStyle name="Normal 7 8 4 5" xfId="24534"/>
    <cellStyle name="Normal 7 8 5" xfId="24535"/>
    <cellStyle name="Normal 7 8 5 2" xfId="24536"/>
    <cellStyle name="Normal 7 8 5 3" xfId="24537"/>
    <cellStyle name="Normal 7 8 6" xfId="24538"/>
    <cellStyle name="Normal 7 8 6 2" xfId="33792"/>
    <cellStyle name="Normal 7 8 7" xfId="24539"/>
    <cellStyle name="Normal 7 8 8" xfId="24540"/>
    <cellStyle name="Normal 7 8 9" xfId="24541"/>
    <cellStyle name="Normal 7 9" xfId="24542"/>
    <cellStyle name="Normal 7 9 2" xfId="24543"/>
    <cellStyle name="Normal 7 9 2 2" xfId="24544"/>
    <cellStyle name="Normal 7 9 2 2 2" xfId="24545"/>
    <cellStyle name="Normal 7 9 2 2 2 2" xfId="24546"/>
    <cellStyle name="Normal 7 9 2 2 2 3" xfId="24547"/>
    <cellStyle name="Normal 7 9 2 2 3" xfId="24548"/>
    <cellStyle name="Normal 7 9 2 2 3 2" xfId="34397"/>
    <cellStyle name="Normal 7 9 2 2 4" xfId="24549"/>
    <cellStyle name="Normal 7 9 2 2 5" xfId="24550"/>
    <cellStyle name="Normal 7 9 2 3" xfId="24551"/>
    <cellStyle name="Normal 7 9 2 3 2" xfId="24552"/>
    <cellStyle name="Normal 7 9 2 3 3" xfId="24553"/>
    <cellStyle name="Normal 7 9 2 4" xfId="24554"/>
    <cellStyle name="Normal 7 9 2 4 2" xfId="33795"/>
    <cellStyle name="Normal 7 9 2 5" xfId="24555"/>
    <cellStyle name="Normal 7 9 2 6" xfId="24556"/>
    <cellStyle name="Normal 7 9 3" xfId="24557"/>
    <cellStyle name="Normal 7 9 3 2" xfId="24558"/>
    <cellStyle name="Normal 7 9 3 2 2" xfId="24559"/>
    <cellStyle name="Normal 7 9 3 2 3" xfId="24560"/>
    <cellStyle name="Normal 7 9 3 3" xfId="24561"/>
    <cellStyle name="Normal 7 9 3 4" xfId="24562"/>
    <cellStyle name="Normal 7 9 3 5" xfId="24563"/>
    <cellStyle name="Normal 7 9 4" xfId="24564"/>
    <cellStyle name="Normal 7 9 4 2" xfId="24565"/>
    <cellStyle name="Normal 7 9 4 2 2" xfId="24566"/>
    <cellStyle name="Normal 7 9 4 2 3" xfId="24567"/>
    <cellStyle name="Normal 7 9 4 3" xfId="24568"/>
    <cellStyle name="Normal 7 9 4 3 2" xfId="34398"/>
    <cellStyle name="Normal 7 9 4 4" xfId="24569"/>
    <cellStyle name="Normal 7 9 4 5" xfId="24570"/>
    <cellStyle name="Normal 7 9 5" xfId="24571"/>
    <cellStyle name="Normal 7 9 5 2" xfId="24572"/>
    <cellStyle name="Normal 7 9 5 3" xfId="24573"/>
    <cellStyle name="Normal 7 9 6" xfId="24574"/>
    <cellStyle name="Normal 7 9 6 2" xfId="33794"/>
    <cellStyle name="Normal 7 9 7" xfId="24575"/>
    <cellStyle name="Normal 7 9 8" xfId="24576"/>
    <cellStyle name="Normal 8" xfId="24577"/>
    <cellStyle name="Normal 8 10" xfId="24578"/>
    <cellStyle name="Normal 8 10 2" xfId="24579"/>
    <cellStyle name="Normal 8 10 2 2" xfId="24580"/>
    <cellStyle name="Normal 8 10 2 2 2" xfId="24581"/>
    <cellStyle name="Normal 8 10 2 2 2 2" xfId="24582"/>
    <cellStyle name="Normal 8 10 2 2 2 2 2" xfId="24583"/>
    <cellStyle name="Normal 8 10 2 2 2 2 3" xfId="24584"/>
    <cellStyle name="Normal 8 10 2 2 2 3" xfId="24585"/>
    <cellStyle name="Normal 8 10 2 2 2 3 2" xfId="34400"/>
    <cellStyle name="Normal 8 10 2 2 2 4" xfId="24586"/>
    <cellStyle name="Normal 8 10 2 2 2 5" xfId="24587"/>
    <cellStyle name="Normal 8 10 2 2 3" xfId="24588"/>
    <cellStyle name="Normal 8 10 2 2 3 2" xfId="24589"/>
    <cellStyle name="Normal 8 10 2 2 3 3" xfId="24590"/>
    <cellStyle name="Normal 8 10 2 2 4" xfId="24591"/>
    <cellStyle name="Normal 8 10 2 2 4 2" xfId="33798"/>
    <cellStyle name="Normal 8 10 2 2 5" xfId="24592"/>
    <cellStyle name="Normal 8 10 2 2 6" xfId="24593"/>
    <cellStyle name="Normal 8 10 2 3" xfId="24594"/>
    <cellStyle name="Normal 8 10 2 3 2" xfId="24595"/>
    <cellStyle name="Normal 8 10 2 3 2 2" xfId="24596"/>
    <cellStyle name="Normal 8 10 2 3 2 3" xfId="24597"/>
    <cellStyle name="Normal 8 10 2 3 3" xfId="24598"/>
    <cellStyle name="Normal 8 10 2 3 3 2" xfId="34401"/>
    <cellStyle name="Normal 8 10 2 3 4" xfId="24599"/>
    <cellStyle name="Normal 8 10 2 3 5" xfId="24600"/>
    <cellStyle name="Normal 8 10 2 4" xfId="24601"/>
    <cellStyle name="Normal 8 10 2 4 2" xfId="24602"/>
    <cellStyle name="Normal 8 10 2 4 3" xfId="24603"/>
    <cellStyle name="Normal 8 10 2 5" xfId="24604"/>
    <cellStyle name="Normal 8 10 2 5 2" xfId="33797"/>
    <cellStyle name="Normal 8 10 2 6" xfId="24605"/>
    <cellStyle name="Normal 8 10 2 7" xfId="24606"/>
    <cellStyle name="Normal 8 10 3" xfId="24607"/>
    <cellStyle name="Normal 8 10 3 2" xfId="24608"/>
    <cellStyle name="Normal 8 10 3 2 2" xfId="24609"/>
    <cellStyle name="Normal 8 10 3 2 2 2" xfId="24610"/>
    <cellStyle name="Normal 8 10 3 2 2 3" xfId="24611"/>
    <cellStyle name="Normal 8 10 3 2 3" xfId="24612"/>
    <cellStyle name="Normal 8 10 3 2 3 2" xfId="34402"/>
    <cellStyle name="Normal 8 10 3 2 4" xfId="24613"/>
    <cellStyle name="Normal 8 10 3 2 5" xfId="24614"/>
    <cellStyle name="Normal 8 10 3 3" xfId="24615"/>
    <cellStyle name="Normal 8 10 3 3 2" xfId="24616"/>
    <cellStyle name="Normal 8 10 3 3 3" xfId="24617"/>
    <cellStyle name="Normal 8 10 3 4" xfId="24618"/>
    <cellStyle name="Normal 8 10 3 4 2" xfId="33799"/>
    <cellStyle name="Normal 8 10 3 5" xfId="24619"/>
    <cellStyle name="Normal 8 10 3 6" xfId="24620"/>
    <cellStyle name="Normal 8 10 4" xfId="24621"/>
    <cellStyle name="Normal 8 10 4 2" xfId="24622"/>
    <cellStyle name="Normal 8 10 4 2 2" xfId="24623"/>
    <cellStyle name="Normal 8 10 4 2 3" xfId="24624"/>
    <cellStyle name="Normal 8 10 4 3" xfId="24625"/>
    <cellStyle name="Normal 8 10 4 3 2" xfId="34403"/>
    <cellStyle name="Normal 8 10 4 4" xfId="24626"/>
    <cellStyle name="Normal 8 10 4 5" xfId="24627"/>
    <cellStyle name="Normal 8 10 5" xfId="24628"/>
    <cellStyle name="Normal 8 10 5 2" xfId="24629"/>
    <cellStyle name="Normal 8 10 5 3" xfId="24630"/>
    <cellStyle name="Normal 8 10 6" xfId="24631"/>
    <cellStyle name="Normal 8 10 6 2" xfId="33796"/>
    <cellStyle name="Normal 8 10 7" xfId="24632"/>
    <cellStyle name="Normal 8 10 8" xfId="24633"/>
    <cellStyle name="Normal 8 11" xfId="24634"/>
    <cellStyle name="Normal 8 11 2" xfId="24635"/>
    <cellStyle name="Normal 8 11 2 2" xfId="24636"/>
    <cellStyle name="Normal 8 11 2 2 2" xfId="24637"/>
    <cellStyle name="Normal 8 11 2 2 2 2" xfId="24638"/>
    <cellStyle name="Normal 8 11 2 2 2 2 2" xfId="24639"/>
    <cellStyle name="Normal 8 11 2 2 2 2 3" xfId="24640"/>
    <cellStyle name="Normal 8 11 2 2 2 3" xfId="24641"/>
    <cellStyle name="Normal 8 11 2 2 2 3 2" xfId="34404"/>
    <cellStyle name="Normal 8 11 2 2 2 4" xfId="24642"/>
    <cellStyle name="Normal 8 11 2 2 2 5" xfId="24643"/>
    <cellStyle name="Normal 8 11 2 2 3" xfId="24644"/>
    <cellStyle name="Normal 8 11 2 2 3 2" xfId="24645"/>
    <cellStyle name="Normal 8 11 2 2 3 3" xfId="24646"/>
    <cellStyle name="Normal 8 11 2 2 4" xfId="24647"/>
    <cellStyle name="Normal 8 11 2 2 4 2" xfId="33802"/>
    <cellStyle name="Normal 8 11 2 2 5" xfId="24648"/>
    <cellStyle name="Normal 8 11 2 2 6" xfId="24649"/>
    <cellStyle name="Normal 8 11 2 3" xfId="24650"/>
    <cellStyle name="Normal 8 11 2 3 2" xfId="24651"/>
    <cellStyle name="Normal 8 11 2 3 2 2" xfId="24652"/>
    <cellStyle name="Normal 8 11 2 3 2 3" xfId="24653"/>
    <cellStyle name="Normal 8 11 2 3 3" xfId="24654"/>
    <cellStyle name="Normal 8 11 2 3 3 2" xfId="34405"/>
    <cellStyle name="Normal 8 11 2 3 4" xfId="24655"/>
    <cellStyle name="Normal 8 11 2 3 5" xfId="24656"/>
    <cellStyle name="Normal 8 11 2 4" xfId="24657"/>
    <cellStyle name="Normal 8 11 2 4 2" xfId="24658"/>
    <cellStyle name="Normal 8 11 2 4 3" xfId="24659"/>
    <cellStyle name="Normal 8 11 2 5" xfId="24660"/>
    <cellStyle name="Normal 8 11 2 5 2" xfId="33801"/>
    <cellStyle name="Normal 8 11 2 6" xfId="24661"/>
    <cellStyle name="Normal 8 11 2 7" xfId="24662"/>
    <cellStyle name="Normal 8 11 3" xfId="24663"/>
    <cellStyle name="Normal 8 11 3 2" xfId="24664"/>
    <cellStyle name="Normal 8 11 3 2 2" xfId="24665"/>
    <cellStyle name="Normal 8 11 3 2 2 2" xfId="24666"/>
    <cellStyle name="Normal 8 11 3 2 2 3" xfId="24667"/>
    <cellStyle name="Normal 8 11 3 2 3" xfId="24668"/>
    <cellStyle name="Normal 8 11 3 2 3 2" xfId="34406"/>
    <cellStyle name="Normal 8 11 3 2 4" xfId="24669"/>
    <cellStyle name="Normal 8 11 3 2 5" xfId="24670"/>
    <cellStyle name="Normal 8 11 3 3" xfId="24671"/>
    <cellStyle name="Normal 8 11 3 3 2" xfId="24672"/>
    <cellStyle name="Normal 8 11 3 3 3" xfId="24673"/>
    <cellStyle name="Normal 8 11 3 4" xfId="24674"/>
    <cellStyle name="Normal 8 11 3 4 2" xfId="33803"/>
    <cellStyle name="Normal 8 11 3 5" xfId="24675"/>
    <cellStyle name="Normal 8 11 3 6" xfId="24676"/>
    <cellStyle name="Normal 8 11 4" xfId="24677"/>
    <cellStyle name="Normal 8 11 4 2" xfId="24678"/>
    <cellStyle name="Normal 8 11 4 2 2" xfId="24679"/>
    <cellStyle name="Normal 8 11 4 2 3" xfId="24680"/>
    <cellStyle name="Normal 8 11 4 3" xfId="24681"/>
    <cellStyle name="Normal 8 11 4 3 2" xfId="34407"/>
    <cellStyle name="Normal 8 11 4 4" xfId="24682"/>
    <cellStyle name="Normal 8 11 4 5" xfId="24683"/>
    <cellStyle name="Normal 8 11 5" xfId="24684"/>
    <cellStyle name="Normal 8 11 5 2" xfId="24685"/>
    <cellStyle name="Normal 8 11 5 3" xfId="24686"/>
    <cellStyle name="Normal 8 11 6" xfId="24687"/>
    <cellStyle name="Normal 8 11 6 2" xfId="33800"/>
    <cellStyle name="Normal 8 11 7" xfId="24688"/>
    <cellStyle name="Normal 8 11 8" xfId="24689"/>
    <cellStyle name="Normal 8 12" xfId="24690"/>
    <cellStyle name="Normal 8 12 2" xfId="24691"/>
    <cellStyle name="Normal 8 12 2 2" xfId="24692"/>
    <cellStyle name="Normal 8 12 2 3" xfId="24693"/>
    <cellStyle name="Normal 8 12 3" xfId="24694"/>
    <cellStyle name="Normal 8 12 4" xfId="24695"/>
    <cellStyle name="Normal 8 12 5" xfId="24696"/>
    <cellStyle name="Normal 8 13" xfId="24697"/>
    <cellStyle name="Normal 8 13 2" xfId="24698"/>
    <cellStyle name="Normal 8 13 2 2" xfId="24699"/>
    <cellStyle name="Normal 8 13 2 3" xfId="24700"/>
    <cellStyle name="Normal 8 13 3" xfId="24701"/>
    <cellStyle name="Normal 8 13 4" xfId="24702"/>
    <cellStyle name="Normal 8 13 5" xfId="24703"/>
    <cellStyle name="Normal 8 14" xfId="24704"/>
    <cellStyle name="Normal 8 14 2" xfId="24705"/>
    <cellStyle name="Normal 8 14 2 2" xfId="24706"/>
    <cellStyle name="Normal 8 14 2 3" xfId="24707"/>
    <cellStyle name="Normal 8 14 3" xfId="24708"/>
    <cellStyle name="Normal 8 14 4" xfId="24709"/>
    <cellStyle name="Normal 8 14 5" xfId="24710"/>
    <cellStyle name="Normal 8 15" xfId="24711"/>
    <cellStyle name="Normal 8 15 2" xfId="24712"/>
    <cellStyle name="Normal 8 15 2 2" xfId="24713"/>
    <cellStyle name="Normal 8 15 2 2 2" xfId="24714"/>
    <cellStyle name="Normal 8 15 2 2 3" xfId="24715"/>
    <cellStyle name="Normal 8 15 2 3" xfId="24716"/>
    <cellStyle name="Normal 8 15 2 3 2" xfId="34408"/>
    <cellStyle name="Normal 8 15 2 4" xfId="24717"/>
    <cellStyle name="Normal 8 15 2 5" xfId="24718"/>
    <cellStyle name="Normal 8 15 3" xfId="24719"/>
    <cellStyle name="Normal 8 15 3 2" xfId="24720"/>
    <cellStyle name="Normal 8 15 3 3" xfId="24721"/>
    <cellStyle name="Normal 8 15 4" xfId="24722"/>
    <cellStyle name="Normal 8 15 4 2" xfId="33804"/>
    <cellStyle name="Normal 8 15 5" xfId="24723"/>
    <cellStyle name="Normal 8 15 6" xfId="24724"/>
    <cellStyle name="Normal 8 16" xfId="24725"/>
    <cellStyle name="Normal 8 16 2" xfId="24726"/>
    <cellStyle name="Normal 8 16 2 2" xfId="24727"/>
    <cellStyle name="Normal 8 16 2 2 2" xfId="24728"/>
    <cellStyle name="Normal 8 16 2 2 3" xfId="24729"/>
    <cellStyle name="Normal 8 16 2 3" xfId="24730"/>
    <cellStyle name="Normal 8 16 2 3 2" xfId="34126"/>
    <cellStyle name="Normal 8 16 2 4" xfId="24731"/>
    <cellStyle name="Normal 8 16 2 5" xfId="24732"/>
    <cellStyle name="Normal 8 16 3" xfId="24733"/>
    <cellStyle name="Normal 8 16 3 2" xfId="24734"/>
    <cellStyle name="Normal 8 16 3 3" xfId="24735"/>
    <cellStyle name="Normal 8 16 4" xfId="24736"/>
    <cellStyle name="Normal 8 16 5" xfId="24737"/>
    <cellStyle name="Normal 8 17" xfId="24738"/>
    <cellStyle name="Normal 8 17 10" xfId="24739"/>
    <cellStyle name="Normal 8 17 2" xfId="24740"/>
    <cellStyle name="Normal 8 17 2 2" xfId="24741"/>
    <cellStyle name="Normal 8 17 2 2 2" xfId="24742"/>
    <cellStyle name="Normal 8 17 2 2 2 2" xfId="24743"/>
    <cellStyle name="Normal 8 17 2 2 2 3" xfId="24744"/>
    <cellStyle name="Normal 8 17 2 2 3" xfId="24745"/>
    <cellStyle name="Normal 8 17 2 2 3 2" xfId="34409"/>
    <cellStyle name="Normal 8 17 2 2 4" xfId="24746"/>
    <cellStyle name="Normal 8 17 2 2 5" xfId="24747"/>
    <cellStyle name="Normal 8 17 2 3" xfId="24748"/>
    <cellStyle name="Normal 8 17 2 3 2" xfId="24749"/>
    <cellStyle name="Normal 8 17 2 3 3" xfId="24750"/>
    <cellStyle name="Normal 8 17 2 4" xfId="24751"/>
    <cellStyle name="Normal 8 17 2 4 2" xfId="34169"/>
    <cellStyle name="Normal 8 17 2 5" xfId="24752"/>
    <cellStyle name="Normal 8 17 2 6" xfId="24753"/>
    <cellStyle name="Normal 8 17 3" xfId="24754"/>
    <cellStyle name="Normal 8 17 3 2" xfId="24755"/>
    <cellStyle name="Normal 8 17 3 2 2" xfId="24756"/>
    <cellStyle name="Normal 8 17 3 2 2 2" xfId="24757"/>
    <cellStyle name="Normal 8 17 3 2 2 3" xfId="24758"/>
    <cellStyle name="Normal 8 17 3 2 3" xfId="24759"/>
    <cellStyle name="Normal 8 17 3 2 3 2" xfId="34410"/>
    <cellStyle name="Normal 8 17 3 2 4" xfId="24760"/>
    <cellStyle name="Normal 8 17 3 2 5" xfId="24761"/>
    <cellStyle name="Normal 8 17 3 3" xfId="24762"/>
    <cellStyle name="Normal 8 17 3 3 2" xfId="24763"/>
    <cellStyle name="Normal 8 17 3 3 3" xfId="24764"/>
    <cellStyle name="Normal 8 17 3 4" xfId="24765"/>
    <cellStyle name="Normal 8 17 3 4 2" xfId="34170"/>
    <cellStyle name="Normal 8 17 3 5" xfId="24766"/>
    <cellStyle name="Normal 8 17 3 6" xfId="24767"/>
    <cellStyle name="Normal 8 17 4" xfId="24768"/>
    <cellStyle name="Normal 8 17 4 2" xfId="24769"/>
    <cellStyle name="Normal 8 17 4 2 2" xfId="24770"/>
    <cellStyle name="Normal 8 17 4 2 2 2" xfId="24771"/>
    <cellStyle name="Normal 8 17 4 2 2 3" xfId="24772"/>
    <cellStyle name="Normal 8 17 4 2 3" xfId="24773"/>
    <cellStyle name="Normal 8 17 4 2 3 2" xfId="34484"/>
    <cellStyle name="Normal 8 17 4 2 4" xfId="24774"/>
    <cellStyle name="Normal 8 17 4 2 5" xfId="24775"/>
    <cellStyle name="Normal 8 17 4 3" xfId="24776"/>
    <cellStyle name="Normal 8 17 4 3 2" xfId="24777"/>
    <cellStyle name="Normal 8 17 4 3 3" xfId="24778"/>
    <cellStyle name="Normal 8 17 4 4" xfId="24779"/>
    <cellStyle name="Normal 8 17 4 4 2" xfId="34150"/>
    <cellStyle name="Normal 8 17 4 5" xfId="24780"/>
    <cellStyle name="Normal 8 17 4 6" xfId="24781"/>
    <cellStyle name="Normal 8 17 5" xfId="24782"/>
    <cellStyle name="Normal 8 17 5 2" xfId="24783"/>
    <cellStyle name="Normal 8 17 5 2 2" xfId="24784"/>
    <cellStyle name="Normal 8 17 5 2 3" xfId="24785"/>
    <cellStyle name="Normal 8 17 5 3" xfId="24786"/>
    <cellStyle name="Normal 8 17 5 3 2" xfId="34171"/>
    <cellStyle name="Normal 8 17 5 4" xfId="24787"/>
    <cellStyle name="Normal 8 17 5 5" xfId="24788"/>
    <cellStyle name="Normal 8 17 6" xfId="24789"/>
    <cellStyle name="Normal 8 17 6 2" xfId="24790"/>
    <cellStyle name="Normal 8 17 6 2 2" xfId="24791"/>
    <cellStyle name="Normal 8 17 6 2 3" xfId="24792"/>
    <cellStyle name="Normal 8 17 6 3" xfId="24793"/>
    <cellStyle name="Normal 8 17 6 3 2" xfId="35017"/>
    <cellStyle name="Normal 8 17 6 4" xfId="24794"/>
    <cellStyle name="Normal 8 17 6 5" xfId="24795"/>
    <cellStyle name="Normal 8 17 7" xfId="24796"/>
    <cellStyle name="Normal 8 17 7 2" xfId="24797"/>
    <cellStyle name="Normal 8 17 7 3" xfId="24798"/>
    <cellStyle name="Normal 8 17 8" xfId="24799"/>
    <cellStyle name="Normal 8 17 8 2" xfId="34048"/>
    <cellStyle name="Normal 8 17 9" xfId="24800"/>
    <cellStyle name="Normal 8 18" xfId="24801"/>
    <cellStyle name="Normal 8 18 2" xfId="24802"/>
    <cellStyle name="Normal 8 18 2 2" xfId="24803"/>
    <cellStyle name="Normal 8 18 2 3" xfId="24804"/>
    <cellStyle name="Normal 8 18 3" xfId="24805"/>
    <cellStyle name="Normal 8 18 4" xfId="24806"/>
    <cellStyle name="Normal 8 18 5" xfId="24807"/>
    <cellStyle name="Normal 8 19" xfId="24808"/>
    <cellStyle name="Normal 8 19 2" xfId="24809"/>
    <cellStyle name="Normal 8 19 2 2" xfId="24810"/>
    <cellStyle name="Normal 8 19 2 2 2" xfId="24811"/>
    <cellStyle name="Normal 8 19 2 2 3" xfId="24812"/>
    <cellStyle name="Normal 8 19 2 3" xfId="24813"/>
    <cellStyle name="Normal 8 19 2 3 2" xfId="34411"/>
    <cellStyle name="Normal 8 19 2 4" xfId="24814"/>
    <cellStyle name="Normal 8 19 2 5" xfId="24815"/>
    <cellStyle name="Normal 8 19 3" xfId="24816"/>
    <cellStyle name="Normal 8 19 3 2" xfId="24817"/>
    <cellStyle name="Normal 8 19 3 3" xfId="24818"/>
    <cellStyle name="Normal 8 19 4" xfId="24819"/>
    <cellStyle name="Normal 8 19 4 2" xfId="34149"/>
    <cellStyle name="Normal 8 19 5" xfId="24820"/>
    <cellStyle name="Normal 8 19 6" xfId="24821"/>
    <cellStyle name="Normal 8 2" xfId="24822"/>
    <cellStyle name="Normal 8 2 10" xfId="24823"/>
    <cellStyle name="Normal 8 2 10 2" xfId="24824"/>
    <cellStyle name="Normal 8 2 10 2 2" xfId="24825"/>
    <cellStyle name="Normal 8 2 10 2 2 2" xfId="24826"/>
    <cellStyle name="Normal 8 2 10 2 2 2 2" xfId="24827"/>
    <cellStyle name="Normal 8 2 10 2 2 2 3" xfId="24828"/>
    <cellStyle name="Normal 8 2 10 2 2 3" xfId="24829"/>
    <cellStyle name="Normal 8 2 10 2 2 3 2" xfId="34412"/>
    <cellStyle name="Normal 8 2 10 2 2 4" xfId="24830"/>
    <cellStyle name="Normal 8 2 10 2 2 5" xfId="24831"/>
    <cellStyle name="Normal 8 2 10 2 3" xfId="24832"/>
    <cellStyle name="Normal 8 2 10 2 3 2" xfId="24833"/>
    <cellStyle name="Normal 8 2 10 2 3 3" xfId="24834"/>
    <cellStyle name="Normal 8 2 10 2 4" xfId="24835"/>
    <cellStyle name="Normal 8 2 10 2 4 2" xfId="33806"/>
    <cellStyle name="Normal 8 2 10 2 5" xfId="24836"/>
    <cellStyle name="Normal 8 2 10 2 6" xfId="24837"/>
    <cellStyle name="Normal 8 2 10 3" xfId="24838"/>
    <cellStyle name="Normal 8 2 10 3 2" xfId="24839"/>
    <cellStyle name="Normal 8 2 10 3 2 2" xfId="24840"/>
    <cellStyle name="Normal 8 2 10 3 2 3" xfId="24841"/>
    <cellStyle name="Normal 8 2 10 3 3" xfId="24842"/>
    <cellStyle name="Normal 8 2 10 3 3 2" xfId="34413"/>
    <cellStyle name="Normal 8 2 10 3 4" xfId="24843"/>
    <cellStyle name="Normal 8 2 10 3 5" xfId="24844"/>
    <cellStyle name="Normal 8 2 10 4" xfId="24845"/>
    <cellStyle name="Normal 8 2 10 4 2" xfId="24846"/>
    <cellStyle name="Normal 8 2 10 4 3" xfId="24847"/>
    <cellStyle name="Normal 8 2 10 5" xfId="24848"/>
    <cellStyle name="Normal 8 2 10 5 2" xfId="33805"/>
    <cellStyle name="Normal 8 2 10 6" xfId="24849"/>
    <cellStyle name="Normal 8 2 10 7" xfId="24850"/>
    <cellStyle name="Normal 8 2 11" xfId="24851"/>
    <cellStyle name="Normal 8 2 11 2" xfId="24852"/>
    <cellStyle name="Normal 8 2 11 2 2" xfId="24853"/>
    <cellStyle name="Normal 8 2 11 2 2 2" xfId="24854"/>
    <cellStyle name="Normal 8 2 11 2 2 2 2" xfId="24855"/>
    <cellStyle name="Normal 8 2 11 2 2 2 3" xfId="24856"/>
    <cellStyle name="Normal 8 2 11 2 2 3" xfId="24857"/>
    <cellStyle name="Normal 8 2 11 2 2 3 2" xfId="34414"/>
    <cellStyle name="Normal 8 2 11 2 2 4" xfId="24858"/>
    <cellStyle name="Normal 8 2 11 2 2 5" xfId="24859"/>
    <cellStyle name="Normal 8 2 11 2 3" xfId="24860"/>
    <cellStyle name="Normal 8 2 11 2 3 2" xfId="24861"/>
    <cellStyle name="Normal 8 2 11 2 3 3" xfId="24862"/>
    <cellStyle name="Normal 8 2 11 2 4" xfId="24863"/>
    <cellStyle name="Normal 8 2 11 2 4 2" xfId="33808"/>
    <cellStyle name="Normal 8 2 11 2 5" xfId="24864"/>
    <cellStyle name="Normal 8 2 11 2 6" xfId="24865"/>
    <cellStyle name="Normal 8 2 11 3" xfId="24866"/>
    <cellStyle name="Normal 8 2 11 3 2" xfId="24867"/>
    <cellStyle name="Normal 8 2 11 3 2 2" xfId="24868"/>
    <cellStyle name="Normal 8 2 11 3 2 3" xfId="24869"/>
    <cellStyle name="Normal 8 2 11 3 3" xfId="24870"/>
    <cellStyle name="Normal 8 2 11 3 3 2" xfId="34745"/>
    <cellStyle name="Normal 8 2 11 3 4" xfId="24871"/>
    <cellStyle name="Normal 8 2 11 3 5" xfId="24872"/>
    <cellStyle name="Normal 8 2 11 4" xfId="24873"/>
    <cellStyle name="Normal 8 2 11 4 2" xfId="24874"/>
    <cellStyle name="Normal 8 2 11 4 3" xfId="24875"/>
    <cellStyle name="Normal 8 2 11 5" xfId="24876"/>
    <cellStyle name="Normal 8 2 11 5 2" xfId="33807"/>
    <cellStyle name="Normal 8 2 11 6" xfId="24877"/>
    <cellStyle name="Normal 8 2 11 7" xfId="24878"/>
    <cellStyle name="Normal 8 2 12" xfId="24879"/>
    <cellStyle name="Normal 8 2 12 2" xfId="24880"/>
    <cellStyle name="Normal 8 2 12 2 2" xfId="24881"/>
    <cellStyle name="Normal 8 2 12 2 2 2" xfId="24882"/>
    <cellStyle name="Normal 8 2 12 2 2 2 2" xfId="24883"/>
    <cellStyle name="Normal 8 2 12 2 2 2 3" xfId="24884"/>
    <cellStyle name="Normal 8 2 12 2 2 3" xfId="24885"/>
    <cellStyle name="Normal 8 2 12 2 2 3 2" xfId="34415"/>
    <cellStyle name="Normal 8 2 12 2 2 4" xfId="24886"/>
    <cellStyle name="Normal 8 2 12 2 2 5" xfId="24887"/>
    <cellStyle name="Normal 8 2 12 2 3" xfId="24888"/>
    <cellStyle name="Normal 8 2 12 2 3 2" xfId="24889"/>
    <cellStyle name="Normal 8 2 12 2 3 3" xfId="24890"/>
    <cellStyle name="Normal 8 2 12 2 4" xfId="24891"/>
    <cellStyle name="Normal 8 2 12 2 4 2" xfId="33810"/>
    <cellStyle name="Normal 8 2 12 2 5" xfId="24892"/>
    <cellStyle name="Normal 8 2 12 2 6" xfId="24893"/>
    <cellStyle name="Normal 8 2 12 3" xfId="24894"/>
    <cellStyle name="Normal 8 2 12 3 2" xfId="24895"/>
    <cellStyle name="Normal 8 2 12 3 2 2" xfId="24896"/>
    <cellStyle name="Normal 8 2 12 3 2 3" xfId="24897"/>
    <cellStyle name="Normal 8 2 12 3 3" xfId="24898"/>
    <cellStyle name="Normal 8 2 12 3 3 2" xfId="34416"/>
    <cellStyle name="Normal 8 2 12 3 4" xfId="24899"/>
    <cellStyle name="Normal 8 2 12 3 5" xfId="24900"/>
    <cellStyle name="Normal 8 2 12 4" xfId="24901"/>
    <cellStyle name="Normal 8 2 12 4 2" xfId="24902"/>
    <cellStyle name="Normal 8 2 12 4 3" xfId="24903"/>
    <cellStyle name="Normal 8 2 12 5" xfId="24904"/>
    <cellStyle name="Normal 8 2 12 5 2" xfId="33809"/>
    <cellStyle name="Normal 8 2 12 6" xfId="24905"/>
    <cellStyle name="Normal 8 2 12 7" xfId="24906"/>
    <cellStyle name="Normal 8 2 13" xfId="24907"/>
    <cellStyle name="Normal 8 2 13 2" xfId="24908"/>
    <cellStyle name="Normal 8 2 13 2 2" xfId="24909"/>
    <cellStyle name="Normal 8 2 13 2 2 2" xfId="24910"/>
    <cellStyle name="Normal 8 2 13 2 2 2 2" xfId="24911"/>
    <cellStyle name="Normal 8 2 13 2 2 2 3" xfId="24912"/>
    <cellStyle name="Normal 8 2 13 2 2 3" xfId="24913"/>
    <cellStyle name="Normal 8 2 13 2 2 3 2" xfId="34417"/>
    <cellStyle name="Normal 8 2 13 2 2 4" xfId="24914"/>
    <cellStyle name="Normal 8 2 13 2 2 5" xfId="24915"/>
    <cellStyle name="Normal 8 2 13 2 3" xfId="24916"/>
    <cellStyle name="Normal 8 2 13 2 3 2" xfId="24917"/>
    <cellStyle name="Normal 8 2 13 2 3 3" xfId="24918"/>
    <cellStyle name="Normal 8 2 13 2 4" xfId="24919"/>
    <cellStyle name="Normal 8 2 13 2 4 2" xfId="33812"/>
    <cellStyle name="Normal 8 2 13 2 5" xfId="24920"/>
    <cellStyle name="Normal 8 2 13 2 6" xfId="24921"/>
    <cellStyle name="Normal 8 2 13 3" xfId="24922"/>
    <cellStyle name="Normal 8 2 13 3 2" xfId="24923"/>
    <cellStyle name="Normal 8 2 13 3 2 2" xfId="24924"/>
    <cellStyle name="Normal 8 2 13 3 2 3" xfId="24925"/>
    <cellStyle name="Normal 8 2 13 3 3" xfId="24926"/>
    <cellStyle name="Normal 8 2 13 3 3 2" xfId="34418"/>
    <cellStyle name="Normal 8 2 13 3 4" xfId="24927"/>
    <cellStyle name="Normal 8 2 13 3 5" xfId="24928"/>
    <cellStyle name="Normal 8 2 13 4" xfId="24929"/>
    <cellStyle name="Normal 8 2 13 4 2" xfId="24930"/>
    <cellStyle name="Normal 8 2 13 4 3" xfId="24931"/>
    <cellStyle name="Normal 8 2 13 5" xfId="24932"/>
    <cellStyle name="Normal 8 2 13 5 2" xfId="33811"/>
    <cellStyle name="Normal 8 2 13 6" xfId="24933"/>
    <cellStyle name="Normal 8 2 13 7" xfId="24934"/>
    <cellStyle name="Normal 8 2 14" xfId="24935"/>
    <cellStyle name="Normal 8 2 14 2" xfId="24936"/>
    <cellStyle name="Normal 8 2 14 2 2" xfId="24937"/>
    <cellStyle name="Normal 8 2 14 2 2 2" xfId="24938"/>
    <cellStyle name="Normal 8 2 14 2 2 3" xfId="24939"/>
    <cellStyle name="Normal 8 2 14 2 3" xfId="24940"/>
    <cellStyle name="Normal 8 2 14 2 3 2" xfId="34746"/>
    <cellStyle name="Normal 8 2 14 2 4" xfId="24941"/>
    <cellStyle name="Normal 8 2 14 2 5" xfId="24942"/>
    <cellStyle name="Normal 8 2 14 3" xfId="24943"/>
    <cellStyle name="Normal 8 2 14 3 2" xfId="24944"/>
    <cellStyle name="Normal 8 2 14 3 3" xfId="24945"/>
    <cellStyle name="Normal 8 2 14 4" xfId="24946"/>
    <cellStyle name="Normal 8 2 14 4 2" xfId="33813"/>
    <cellStyle name="Normal 8 2 14 5" xfId="24947"/>
    <cellStyle name="Normal 8 2 14 6" xfId="24948"/>
    <cellStyle name="Normal 8 2 15" xfId="24949"/>
    <cellStyle name="Normal 8 2 15 2" xfId="24950"/>
    <cellStyle name="Normal 8 2 15 2 2" xfId="24951"/>
    <cellStyle name="Normal 8 2 15 2 2 2" xfId="24952"/>
    <cellStyle name="Normal 8 2 15 2 2 3" xfId="24953"/>
    <cellStyle name="Normal 8 2 15 2 3" xfId="24954"/>
    <cellStyle name="Normal 8 2 15 2 3 2" xfId="34747"/>
    <cellStyle name="Normal 8 2 15 2 4" xfId="24955"/>
    <cellStyle name="Normal 8 2 15 2 5" xfId="24956"/>
    <cellStyle name="Normal 8 2 15 3" xfId="24957"/>
    <cellStyle name="Normal 8 2 15 3 2" xfId="24958"/>
    <cellStyle name="Normal 8 2 15 3 3" xfId="24959"/>
    <cellStyle name="Normal 8 2 15 4" xfId="24960"/>
    <cellStyle name="Normal 8 2 15 4 2" xfId="33814"/>
    <cellStyle name="Normal 8 2 15 5" xfId="24961"/>
    <cellStyle name="Normal 8 2 15 6" xfId="24962"/>
    <cellStyle name="Normal 8 2 16" xfId="24963"/>
    <cellStyle name="Normal 8 2 16 2" xfId="24964"/>
    <cellStyle name="Normal 8 2 16 2 2" xfId="24965"/>
    <cellStyle name="Normal 8 2 16 2 2 2" xfId="24966"/>
    <cellStyle name="Normal 8 2 16 2 2 3" xfId="24967"/>
    <cellStyle name="Normal 8 2 16 2 3" xfId="24968"/>
    <cellStyle name="Normal 8 2 16 2 3 2" xfId="34748"/>
    <cellStyle name="Normal 8 2 16 2 4" xfId="24969"/>
    <cellStyle name="Normal 8 2 16 2 5" xfId="24970"/>
    <cellStyle name="Normal 8 2 16 3" xfId="24971"/>
    <cellStyle name="Normal 8 2 16 3 2" xfId="24972"/>
    <cellStyle name="Normal 8 2 16 3 3" xfId="24973"/>
    <cellStyle name="Normal 8 2 16 4" xfId="24974"/>
    <cellStyle name="Normal 8 2 16 4 2" xfId="33815"/>
    <cellStyle name="Normal 8 2 16 5" xfId="24975"/>
    <cellStyle name="Normal 8 2 16 6" xfId="24976"/>
    <cellStyle name="Normal 8 2 17" xfId="24977"/>
    <cellStyle name="Normal 8 2 17 2" xfId="24978"/>
    <cellStyle name="Normal 8 2 17 2 2" xfId="24979"/>
    <cellStyle name="Normal 8 2 17 2 2 2" xfId="24980"/>
    <cellStyle name="Normal 8 2 17 2 2 3" xfId="24981"/>
    <cellStyle name="Normal 8 2 17 2 3" xfId="24982"/>
    <cellStyle name="Normal 8 2 17 2 3 2" xfId="34749"/>
    <cellStyle name="Normal 8 2 17 2 4" xfId="24983"/>
    <cellStyle name="Normal 8 2 17 2 5" xfId="24984"/>
    <cellStyle name="Normal 8 2 17 3" xfId="24985"/>
    <cellStyle name="Normal 8 2 17 3 2" xfId="24986"/>
    <cellStyle name="Normal 8 2 17 3 3" xfId="24987"/>
    <cellStyle name="Normal 8 2 17 4" xfId="24988"/>
    <cellStyle name="Normal 8 2 17 4 2" xfId="33816"/>
    <cellStyle name="Normal 8 2 17 5" xfId="24989"/>
    <cellStyle name="Normal 8 2 17 6" xfId="24990"/>
    <cellStyle name="Normal 8 2 18" xfId="24991"/>
    <cellStyle name="Normal 8 2 18 2" xfId="24992"/>
    <cellStyle name="Normal 8 2 18 2 2" xfId="24993"/>
    <cellStyle name="Normal 8 2 18 2 2 2" xfId="24994"/>
    <cellStyle name="Normal 8 2 18 2 2 3" xfId="24995"/>
    <cellStyle name="Normal 8 2 18 2 3" xfId="24996"/>
    <cellStyle name="Normal 8 2 18 2 3 2" xfId="34419"/>
    <cellStyle name="Normal 8 2 18 2 4" xfId="24997"/>
    <cellStyle name="Normal 8 2 18 2 5" xfId="24998"/>
    <cellStyle name="Normal 8 2 18 3" xfId="24999"/>
    <cellStyle name="Normal 8 2 18 3 2" xfId="25000"/>
    <cellStyle name="Normal 8 2 18 3 3" xfId="25001"/>
    <cellStyle name="Normal 8 2 18 4" xfId="25002"/>
    <cellStyle name="Normal 8 2 18 4 2" xfId="33817"/>
    <cellStyle name="Normal 8 2 18 5" xfId="25003"/>
    <cellStyle name="Normal 8 2 18 6" xfId="25004"/>
    <cellStyle name="Normal 8 2 19" xfId="25005"/>
    <cellStyle name="Normal 8 2 19 2" xfId="25006"/>
    <cellStyle name="Normal 8 2 19 2 2" xfId="25007"/>
    <cellStyle name="Normal 8 2 19 2 2 2" xfId="25008"/>
    <cellStyle name="Normal 8 2 19 2 2 3" xfId="25009"/>
    <cellStyle name="Normal 8 2 19 2 3" xfId="25010"/>
    <cellStyle name="Normal 8 2 19 2 3 2" xfId="34750"/>
    <cellStyle name="Normal 8 2 19 2 4" xfId="25011"/>
    <cellStyle name="Normal 8 2 19 2 5" xfId="25012"/>
    <cellStyle name="Normal 8 2 19 3" xfId="25013"/>
    <cellStyle name="Normal 8 2 19 3 2" xfId="25014"/>
    <cellStyle name="Normal 8 2 19 3 3" xfId="25015"/>
    <cellStyle name="Normal 8 2 19 4" xfId="25016"/>
    <cellStyle name="Normal 8 2 19 4 2" xfId="33818"/>
    <cellStyle name="Normal 8 2 19 5" xfId="25017"/>
    <cellStyle name="Normal 8 2 19 6" xfId="25018"/>
    <cellStyle name="Normal 8 2 2" xfId="25019"/>
    <cellStyle name="Normal 8 2 2 10" xfId="25020"/>
    <cellStyle name="Normal 8 2 2 11" xfId="25021"/>
    <cellStyle name="Normal 8 2 2 2" xfId="25022"/>
    <cellStyle name="Normal 8 2 2 2 2" xfId="25023"/>
    <cellStyle name="Normal 8 2 2 2 2 2" xfId="25024"/>
    <cellStyle name="Normal 8 2 2 2 2 2 2" xfId="25025"/>
    <cellStyle name="Normal 8 2 2 2 2 2 2 2" xfId="25026"/>
    <cellStyle name="Normal 8 2 2 2 2 2 2 3" xfId="25027"/>
    <cellStyle name="Normal 8 2 2 2 2 2 3" xfId="25028"/>
    <cellStyle name="Normal 8 2 2 2 2 2 3 2" xfId="34751"/>
    <cellStyle name="Normal 8 2 2 2 2 2 4" xfId="25029"/>
    <cellStyle name="Normal 8 2 2 2 2 2 5" xfId="25030"/>
    <cellStyle name="Normal 8 2 2 2 2 3" xfId="25031"/>
    <cellStyle name="Normal 8 2 2 2 2 3 2" xfId="25032"/>
    <cellStyle name="Normal 8 2 2 2 2 3 3" xfId="25033"/>
    <cellStyle name="Normal 8 2 2 2 2 4" xfId="25034"/>
    <cellStyle name="Normal 8 2 2 2 2 4 2" xfId="33821"/>
    <cellStyle name="Normal 8 2 2 2 2 5" xfId="25035"/>
    <cellStyle name="Normal 8 2 2 2 2 6" xfId="25036"/>
    <cellStyle name="Normal 8 2 2 2 3" xfId="25037"/>
    <cellStyle name="Normal 8 2 2 2 3 2" xfId="25038"/>
    <cellStyle name="Normal 8 2 2 2 3 2 2" xfId="25039"/>
    <cellStyle name="Normal 8 2 2 2 3 2 3" xfId="25040"/>
    <cellStyle name="Normal 8 2 2 2 3 3" xfId="25041"/>
    <cellStyle name="Normal 8 2 2 2 3 3 2" xfId="34752"/>
    <cellStyle name="Normal 8 2 2 2 3 4" xfId="25042"/>
    <cellStyle name="Normal 8 2 2 2 3 5" xfId="25043"/>
    <cellStyle name="Normal 8 2 2 2 4" xfId="25044"/>
    <cellStyle name="Normal 8 2 2 2 4 2" xfId="25045"/>
    <cellStyle name="Normal 8 2 2 2 4 2 2" xfId="25046"/>
    <cellStyle name="Normal 8 2 2 2 4 2 3" xfId="25047"/>
    <cellStyle name="Normal 8 2 2 2 4 3" xfId="25048"/>
    <cellStyle name="Normal 8 2 2 2 4 3 2" xfId="35262"/>
    <cellStyle name="Normal 8 2 2 2 4 4" xfId="25049"/>
    <cellStyle name="Normal 8 2 2 2 4 5" xfId="25050"/>
    <cellStyle name="Normal 8 2 2 2 5" xfId="25051"/>
    <cellStyle name="Normal 8 2 2 2 5 2" xfId="25052"/>
    <cellStyle name="Normal 8 2 2 2 5 3" xfId="25053"/>
    <cellStyle name="Normal 8 2 2 2 6" xfId="25054"/>
    <cellStyle name="Normal 8 2 2 2 6 2" xfId="33820"/>
    <cellStyle name="Normal 8 2 2 2 7" xfId="25055"/>
    <cellStyle name="Normal 8 2 2 2 8" xfId="25056"/>
    <cellStyle name="Normal 8 2 2 2 9" xfId="25057"/>
    <cellStyle name="Normal 8 2 2 3" xfId="25058"/>
    <cellStyle name="Normal 8 2 2 3 2" xfId="25059"/>
    <cellStyle name="Normal 8 2 2 3 2 2" xfId="25060"/>
    <cellStyle name="Normal 8 2 2 3 2 2 2" xfId="25061"/>
    <cellStyle name="Normal 8 2 2 3 2 2 3" xfId="25062"/>
    <cellStyle name="Normal 8 2 2 3 2 3" xfId="25063"/>
    <cellStyle name="Normal 8 2 2 3 2 3 2" xfId="34753"/>
    <cellStyle name="Normal 8 2 2 3 2 4" xfId="25064"/>
    <cellStyle name="Normal 8 2 2 3 2 5" xfId="25065"/>
    <cellStyle name="Normal 8 2 2 3 3" xfId="25066"/>
    <cellStyle name="Normal 8 2 2 3 3 2" xfId="25067"/>
    <cellStyle name="Normal 8 2 2 3 3 2 2" xfId="25068"/>
    <cellStyle name="Normal 8 2 2 3 3 2 3" xfId="25069"/>
    <cellStyle name="Normal 8 2 2 3 3 3" xfId="25070"/>
    <cellStyle name="Normal 8 2 2 3 3 3 2" xfId="35052"/>
    <cellStyle name="Normal 8 2 2 3 3 4" xfId="25071"/>
    <cellStyle name="Normal 8 2 2 3 3 5" xfId="25072"/>
    <cellStyle name="Normal 8 2 2 3 4" xfId="25073"/>
    <cellStyle name="Normal 8 2 2 3 4 2" xfId="25074"/>
    <cellStyle name="Normal 8 2 2 3 4 3" xfId="25075"/>
    <cellStyle name="Normal 8 2 2 3 5" xfId="25076"/>
    <cellStyle name="Normal 8 2 2 3 5 2" xfId="33822"/>
    <cellStyle name="Normal 8 2 2 3 6" xfId="25077"/>
    <cellStyle name="Normal 8 2 2 3 7" xfId="25078"/>
    <cellStyle name="Normal 8 2 2 3 8" xfId="25079"/>
    <cellStyle name="Normal 8 2 2 4" xfId="25080"/>
    <cellStyle name="Normal 8 2 2 4 2" xfId="25081"/>
    <cellStyle name="Normal 8 2 2 4 2 2" xfId="25082"/>
    <cellStyle name="Normal 8 2 2 4 2 2 2" xfId="25083"/>
    <cellStyle name="Normal 8 2 2 4 2 2 3" xfId="25084"/>
    <cellStyle name="Normal 8 2 2 4 2 3" xfId="25085"/>
    <cellStyle name="Normal 8 2 2 4 2 3 2" xfId="35009"/>
    <cellStyle name="Normal 8 2 2 4 2 4" xfId="25086"/>
    <cellStyle name="Normal 8 2 2 4 2 5" xfId="25087"/>
    <cellStyle name="Normal 8 2 2 4 3" xfId="25088"/>
    <cellStyle name="Normal 8 2 2 4 3 2" xfId="25089"/>
    <cellStyle name="Normal 8 2 2 4 3 2 2" xfId="25090"/>
    <cellStyle name="Normal 8 2 2 4 3 2 3" xfId="25091"/>
    <cellStyle name="Normal 8 2 2 4 3 3" xfId="25092"/>
    <cellStyle name="Normal 8 2 2 4 3 3 2" xfId="34754"/>
    <cellStyle name="Normal 8 2 2 4 3 4" xfId="25093"/>
    <cellStyle name="Normal 8 2 2 4 3 5" xfId="25094"/>
    <cellStyle name="Normal 8 2 2 4 4" xfId="25095"/>
    <cellStyle name="Normal 8 2 2 4 4 2" xfId="25096"/>
    <cellStyle name="Normal 8 2 2 4 4 3" xfId="25097"/>
    <cellStyle name="Normal 8 2 2 4 5" xfId="25098"/>
    <cellStyle name="Normal 8 2 2 4 5 2" xfId="34002"/>
    <cellStyle name="Normal 8 2 2 4 6" xfId="25099"/>
    <cellStyle name="Normal 8 2 2 4 7" xfId="25100"/>
    <cellStyle name="Normal 8 2 2 4 8" xfId="25101"/>
    <cellStyle name="Normal 8 2 2 5" xfId="25102"/>
    <cellStyle name="Normal 8 2 2 5 2" xfId="25103"/>
    <cellStyle name="Normal 8 2 2 5 2 2" xfId="25104"/>
    <cellStyle name="Normal 8 2 2 5 2 2 2" xfId="25105"/>
    <cellStyle name="Normal 8 2 2 5 2 2 3" xfId="25106"/>
    <cellStyle name="Normal 8 2 2 5 2 3" xfId="25107"/>
    <cellStyle name="Normal 8 2 2 5 2 3 2" xfId="35053"/>
    <cellStyle name="Normal 8 2 2 5 2 4" xfId="25108"/>
    <cellStyle name="Normal 8 2 2 5 2 5" xfId="25109"/>
    <cellStyle name="Normal 8 2 2 5 3" xfId="25110"/>
    <cellStyle name="Normal 8 2 2 5 3 2" xfId="25111"/>
    <cellStyle name="Normal 8 2 2 5 3 3" xfId="25112"/>
    <cellStyle name="Normal 8 2 2 5 4" xfId="25113"/>
    <cellStyle name="Normal 8 2 2 5 4 2" xfId="34098"/>
    <cellStyle name="Normal 8 2 2 5 5" xfId="25114"/>
    <cellStyle name="Normal 8 2 2 5 6" xfId="25115"/>
    <cellStyle name="Normal 8 2 2 5 7" xfId="25116"/>
    <cellStyle name="Normal 8 2 2 6" xfId="25117"/>
    <cellStyle name="Normal 8 2 2 6 2" xfId="25118"/>
    <cellStyle name="Normal 8 2 2 6 2 2" xfId="25119"/>
    <cellStyle name="Normal 8 2 2 6 2 3" xfId="25120"/>
    <cellStyle name="Normal 8 2 2 6 3" xfId="25121"/>
    <cellStyle name="Normal 8 2 2 6 3 2" xfId="35054"/>
    <cellStyle name="Normal 8 2 2 6 4" xfId="25122"/>
    <cellStyle name="Normal 8 2 2 6 5" xfId="25123"/>
    <cellStyle name="Normal 8 2 2 6 6" xfId="25124"/>
    <cellStyle name="Normal 8 2 2 7" xfId="25125"/>
    <cellStyle name="Normal 8 2 2 7 2" xfId="25126"/>
    <cellStyle name="Normal 8 2 2 7 3" xfId="25127"/>
    <cellStyle name="Normal 8 2 2 8" xfId="25128"/>
    <cellStyle name="Normal 8 2 2 8 2" xfId="33819"/>
    <cellStyle name="Normal 8 2 2 9" xfId="25129"/>
    <cellStyle name="Normal 8 2 20" xfId="25130"/>
    <cellStyle name="Normal 8 2 20 2" xfId="25131"/>
    <cellStyle name="Normal 8 2 20 2 2" xfId="25132"/>
    <cellStyle name="Normal 8 2 20 2 2 2" xfId="25133"/>
    <cellStyle name="Normal 8 2 20 2 2 3" xfId="25134"/>
    <cellStyle name="Normal 8 2 20 2 3" xfId="25135"/>
    <cellStyle name="Normal 8 2 20 2 3 2" xfId="34755"/>
    <cellStyle name="Normal 8 2 20 2 4" xfId="25136"/>
    <cellStyle name="Normal 8 2 20 2 5" xfId="25137"/>
    <cellStyle name="Normal 8 2 20 3" xfId="25138"/>
    <cellStyle name="Normal 8 2 20 3 2" xfId="25139"/>
    <cellStyle name="Normal 8 2 20 3 3" xfId="25140"/>
    <cellStyle name="Normal 8 2 20 4" xfId="25141"/>
    <cellStyle name="Normal 8 2 20 4 2" xfId="33823"/>
    <cellStyle name="Normal 8 2 20 5" xfId="25142"/>
    <cellStyle name="Normal 8 2 20 6" xfId="25143"/>
    <cellStyle name="Normal 8 2 21" xfId="25144"/>
    <cellStyle name="Normal 8 2 21 2" xfId="25145"/>
    <cellStyle name="Normal 8 2 21 2 2" xfId="25146"/>
    <cellStyle name="Normal 8 2 21 2 2 2" xfId="25147"/>
    <cellStyle name="Normal 8 2 21 2 2 3" xfId="25148"/>
    <cellStyle name="Normal 8 2 21 2 3" xfId="25149"/>
    <cellStyle name="Normal 8 2 21 2 3 2" xfId="34922"/>
    <cellStyle name="Normal 8 2 21 2 4" xfId="25150"/>
    <cellStyle name="Normal 8 2 21 2 5" xfId="25151"/>
    <cellStyle name="Normal 8 2 21 3" xfId="25152"/>
    <cellStyle name="Normal 8 2 21 3 2" xfId="25153"/>
    <cellStyle name="Normal 8 2 21 3 3" xfId="25154"/>
    <cellStyle name="Normal 8 2 21 4" xfId="25155"/>
    <cellStyle name="Normal 8 2 21 4 2" xfId="33824"/>
    <cellStyle name="Normal 8 2 21 5" xfId="25156"/>
    <cellStyle name="Normal 8 2 21 6" xfId="25157"/>
    <cellStyle name="Normal 8 2 22" xfId="25158"/>
    <cellStyle name="Normal 8 2 22 2" xfId="25159"/>
    <cellStyle name="Normal 8 2 22 2 2" xfId="25160"/>
    <cellStyle name="Normal 8 2 22 2 2 2" xfId="25161"/>
    <cellStyle name="Normal 8 2 22 2 2 3" xfId="25162"/>
    <cellStyle name="Normal 8 2 22 2 3" xfId="25163"/>
    <cellStyle name="Normal 8 2 22 2 3 2" xfId="34933"/>
    <cellStyle name="Normal 8 2 22 2 4" xfId="25164"/>
    <cellStyle name="Normal 8 2 22 2 5" xfId="25165"/>
    <cellStyle name="Normal 8 2 22 3" xfId="25166"/>
    <cellStyle name="Normal 8 2 22 3 2" xfId="25167"/>
    <cellStyle name="Normal 8 2 22 3 3" xfId="25168"/>
    <cellStyle name="Normal 8 2 22 4" xfId="25169"/>
    <cellStyle name="Normal 8 2 22 4 2" xfId="33825"/>
    <cellStyle name="Normal 8 2 22 5" xfId="25170"/>
    <cellStyle name="Normal 8 2 22 6" xfId="25171"/>
    <cellStyle name="Normal 8 2 23" xfId="25172"/>
    <cellStyle name="Normal 8 2 23 2" xfId="25173"/>
    <cellStyle name="Normal 8 2 23 2 2" xfId="25174"/>
    <cellStyle name="Normal 8 2 23 2 3" xfId="25175"/>
    <cellStyle name="Normal 8 2 23 3" xfId="25176"/>
    <cellStyle name="Normal 8 2 23 4" xfId="25177"/>
    <cellStyle name="Normal 8 2 23 5" xfId="25178"/>
    <cellStyle name="Normal 8 2 24" xfId="25179"/>
    <cellStyle name="Normal 8 2 24 2" xfId="25180"/>
    <cellStyle name="Normal 8 2 24 2 2" xfId="25181"/>
    <cellStyle name="Normal 8 2 24 2 2 2" xfId="25182"/>
    <cellStyle name="Normal 8 2 24 2 2 3" xfId="25183"/>
    <cellStyle name="Normal 8 2 24 2 3" xfId="25184"/>
    <cellStyle name="Normal 8 2 24 2 3 2" xfId="35008"/>
    <cellStyle name="Normal 8 2 24 2 4" xfId="25185"/>
    <cellStyle name="Normal 8 2 24 2 5" xfId="25186"/>
    <cellStyle name="Normal 8 2 24 3" xfId="25187"/>
    <cellStyle name="Normal 8 2 24 3 2" xfId="25188"/>
    <cellStyle name="Normal 8 2 24 3 2 2" xfId="25189"/>
    <cellStyle name="Normal 8 2 24 3 2 3" xfId="25190"/>
    <cellStyle name="Normal 8 2 24 3 3" xfId="25191"/>
    <cellStyle name="Normal 8 2 24 3 3 2" xfId="34930"/>
    <cellStyle name="Normal 8 2 24 3 4" xfId="25192"/>
    <cellStyle name="Normal 8 2 24 3 5" xfId="25193"/>
    <cellStyle name="Normal 8 2 24 4" xfId="25194"/>
    <cellStyle name="Normal 8 2 24 4 2" xfId="25195"/>
    <cellStyle name="Normal 8 2 24 4 3" xfId="25196"/>
    <cellStyle name="Normal 8 2 24 5" xfId="25197"/>
    <cellStyle name="Normal 8 2 24 5 2" xfId="34001"/>
    <cellStyle name="Normal 8 2 24 6" xfId="25198"/>
    <cellStyle name="Normal 8 2 24 7" xfId="25199"/>
    <cellStyle name="Normal 8 2 25" xfId="25200"/>
    <cellStyle name="Normal 8 2 25 2" xfId="25201"/>
    <cellStyle name="Normal 8 2 25 2 2" xfId="25202"/>
    <cellStyle name="Normal 8 2 25 2 3" xfId="25203"/>
    <cellStyle name="Normal 8 2 25 3" xfId="25204"/>
    <cellStyle name="Normal 8 2 25 3 2" xfId="34049"/>
    <cellStyle name="Normal 8 2 25 4" xfId="25205"/>
    <cellStyle name="Normal 8 2 25 5" xfId="25206"/>
    <cellStyle name="Normal 8 2 26" xfId="25207"/>
    <cellStyle name="Normal 8 2 26 2" xfId="25208"/>
    <cellStyle name="Normal 8 2 26 3" xfId="25209"/>
    <cellStyle name="Normal 8 2 27" xfId="25210"/>
    <cellStyle name="Normal 8 2 27 2" xfId="32944"/>
    <cellStyle name="Normal 8 2 28" xfId="25211"/>
    <cellStyle name="Normal 8 2 28 2" xfId="25212"/>
    <cellStyle name="Normal 8 2 29" xfId="25213"/>
    <cellStyle name="Normal 8 2 3" xfId="25214"/>
    <cellStyle name="Normal 8 2 3 2" xfId="25215"/>
    <cellStyle name="Normal 8 2 3 2 2" xfId="25216"/>
    <cellStyle name="Normal 8 2 3 2 2 2" xfId="25217"/>
    <cellStyle name="Normal 8 2 3 2 2 2 2" xfId="25218"/>
    <cellStyle name="Normal 8 2 3 2 2 2 2 2" xfId="25219"/>
    <cellStyle name="Normal 8 2 3 2 2 2 2 3" xfId="25220"/>
    <cellStyle name="Normal 8 2 3 2 2 2 3" xfId="25221"/>
    <cellStyle name="Normal 8 2 3 2 2 2 3 2" xfId="34420"/>
    <cellStyle name="Normal 8 2 3 2 2 2 4" xfId="25222"/>
    <cellStyle name="Normal 8 2 3 2 2 2 5" xfId="25223"/>
    <cellStyle name="Normal 8 2 3 2 2 3" xfId="25224"/>
    <cellStyle name="Normal 8 2 3 2 2 3 2" xfId="25225"/>
    <cellStyle name="Normal 8 2 3 2 2 3 3" xfId="25226"/>
    <cellStyle name="Normal 8 2 3 2 2 4" xfId="25227"/>
    <cellStyle name="Normal 8 2 3 2 2 4 2" xfId="33828"/>
    <cellStyle name="Normal 8 2 3 2 2 5" xfId="25228"/>
    <cellStyle name="Normal 8 2 3 2 2 6" xfId="25229"/>
    <cellStyle name="Normal 8 2 3 2 3" xfId="25230"/>
    <cellStyle name="Normal 8 2 3 2 3 2" xfId="25231"/>
    <cellStyle name="Normal 8 2 3 2 3 2 2" xfId="25232"/>
    <cellStyle name="Normal 8 2 3 2 3 2 3" xfId="25233"/>
    <cellStyle name="Normal 8 2 3 2 3 3" xfId="25234"/>
    <cellStyle name="Normal 8 2 3 2 3 3 2" xfId="34756"/>
    <cellStyle name="Normal 8 2 3 2 3 4" xfId="25235"/>
    <cellStyle name="Normal 8 2 3 2 3 5" xfId="25236"/>
    <cellStyle name="Normal 8 2 3 2 4" xfId="25237"/>
    <cellStyle name="Normal 8 2 3 2 4 2" xfId="25238"/>
    <cellStyle name="Normal 8 2 3 2 4 3" xfId="25239"/>
    <cellStyle name="Normal 8 2 3 2 5" xfId="25240"/>
    <cellStyle name="Normal 8 2 3 2 5 2" xfId="33827"/>
    <cellStyle name="Normal 8 2 3 2 6" xfId="25241"/>
    <cellStyle name="Normal 8 2 3 2 7" xfId="25242"/>
    <cellStyle name="Normal 8 2 3 3" xfId="25243"/>
    <cellStyle name="Normal 8 2 3 3 2" xfId="25244"/>
    <cellStyle name="Normal 8 2 3 3 2 2" xfId="25245"/>
    <cellStyle name="Normal 8 2 3 3 2 2 2" xfId="25246"/>
    <cellStyle name="Normal 8 2 3 3 2 2 3" xfId="25247"/>
    <cellStyle name="Normal 8 2 3 3 2 3" xfId="25248"/>
    <cellStyle name="Normal 8 2 3 3 2 3 2" xfId="34757"/>
    <cellStyle name="Normal 8 2 3 3 2 4" xfId="25249"/>
    <cellStyle name="Normal 8 2 3 3 2 5" xfId="25250"/>
    <cellStyle name="Normal 8 2 3 3 3" xfId="25251"/>
    <cellStyle name="Normal 8 2 3 3 3 2" xfId="25252"/>
    <cellStyle name="Normal 8 2 3 3 3 3" xfId="25253"/>
    <cellStyle name="Normal 8 2 3 3 4" xfId="25254"/>
    <cellStyle name="Normal 8 2 3 3 4 2" xfId="33829"/>
    <cellStyle name="Normal 8 2 3 3 5" xfId="25255"/>
    <cellStyle name="Normal 8 2 3 3 6" xfId="25256"/>
    <cellStyle name="Normal 8 2 3 4" xfId="25257"/>
    <cellStyle name="Normal 8 2 3 4 2" xfId="25258"/>
    <cellStyle name="Normal 8 2 3 4 2 2" xfId="25259"/>
    <cellStyle name="Normal 8 2 3 4 2 2 2" xfId="25260"/>
    <cellStyle name="Normal 8 2 3 4 2 2 3" xfId="25261"/>
    <cellStyle name="Normal 8 2 3 4 2 3" xfId="25262"/>
    <cellStyle name="Normal 8 2 3 4 2 3 2" xfId="35022"/>
    <cellStyle name="Normal 8 2 3 4 2 4" xfId="25263"/>
    <cellStyle name="Normal 8 2 3 4 2 5" xfId="25264"/>
    <cellStyle name="Normal 8 2 3 4 3" xfId="25265"/>
    <cellStyle name="Normal 8 2 3 4 3 2" xfId="25266"/>
    <cellStyle name="Normal 8 2 3 4 3 2 2" xfId="25267"/>
    <cellStyle name="Normal 8 2 3 4 3 2 3" xfId="25268"/>
    <cellStyle name="Normal 8 2 3 4 3 3" xfId="25269"/>
    <cellStyle name="Normal 8 2 3 4 3 3 2" xfId="34758"/>
    <cellStyle name="Normal 8 2 3 4 3 4" xfId="25270"/>
    <cellStyle name="Normal 8 2 3 4 3 5" xfId="25271"/>
    <cellStyle name="Normal 8 2 3 4 4" xfId="25272"/>
    <cellStyle name="Normal 8 2 3 4 4 2" xfId="25273"/>
    <cellStyle name="Normal 8 2 3 4 4 3" xfId="25274"/>
    <cellStyle name="Normal 8 2 3 4 5" xfId="25275"/>
    <cellStyle name="Normal 8 2 3 4 5 2" xfId="34105"/>
    <cellStyle name="Normal 8 2 3 4 6" xfId="25276"/>
    <cellStyle name="Normal 8 2 3 4 7" xfId="25277"/>
    <cellStyle name="Normal 8 2 3 5" xfId="25278"/>
    <cellStyle name="Normal 8 2 3 5 2" xfId="25279"/>
    <cellStyle name="Normal 8 2 3 5 3" xfId="25280"/>
    <cellStyle name="Normal 8 2 3 6" xfId="25281"/>
    <cellStyle name="Normal 8 2 3 6 2" xfId="33826"/>
    <cellStyle name="Normal 8 2 3 7" xfId="25282"/>
    <cellStyle name="Normal 8 2 3 8" xfId="25283"/>
    <cellStyle name="Normal 8 2 3 9" xfId="25284"/>
    <cellStyle name="Normal 8 2 4" xfId="25285"/>
    <cellStyle name="Normal 8 2 4 10" xfId="25286"/>
    <cellStyle name="Normal 8 2 4 2" xfId="25287"/>
    <cellStyle name="Normal 8 2 4 2 2" xfId="25288"/>
    <cellStyle name="Normal 8 2 4 2 2 2" xfId="25289"/>
    <cellStyle name="Normal 8 2 4 2 2 2 2" xfId="25290"/>
    <cellStyle name="Normal 8 2 4 2 2 2 2 2" xfId="25291"/>
    <cellStyle name="Normal 8 2 4 2 2 2 2 3" xfId="25292"/>
    <cellStyle name="Normal 8 2 4 2 2 2 3" xfId="25293"/>
    <cellStyle name="Normal 8 2 4 2 2 2 3 2" xfId="34759"/>
    <cellStyle name="Normal 8 2 4 2 2 2 4" xfId="25294"/>
    <cellStyle name="Normal 8 2 4 2 2 2 5" xfId="25295"/>
    <cellStyle name="Normal 8 2 4 2 2 3" xfId="25296"/>
    <cellStyle name="Normal 8 2 4 2 2 3 2" xfId="25297"/>
    <cellStyle name="Normal 8 2 4 2 2 3 3" xfId="25298"/>
    <cellStyle name="Normal 8 2 4 2 2 4" xfId="25299"/>
    <cellStyle name="Normal 8 2 4 2 2 4 2" xfId="33832"/>
    <cellStyle name="Normal 8 2 4 2 2 5" xfId="25300"/>
    <cellStyle name="Normal 8 2 4 2 2 6" xfId="25301"/>
    <cellStyle name="Normal 8 2 4 2 3" xfId="25302"/>
    <cellStyle name="Normal 8 2 4 2 3 2" xfId="25303"/>
    <cellStyle name="Normal 8 2 4 2 3 2 2" xfId="25304"/>
    <cellStyle name="Normal 8 2 4 2 3 2 3" xfId="25305"/>
    <cellStyle name="Normal 8 2 4 2 3 3" xfId="25306"/>
    <cellStyle name="Normal 8 2 4 2 3 3 2" xfId="34760"/>
    <cellStyle name="Normal 8 2 4 2 3 4" xfId="25307"/>
    <cellStyle name="Normal 8 2 4 2 3 5" xfId="25308"/>
    <cellStyle name="Normal 8 2 4 2 4" xfId="25309"/>
    <cellStyle name="Normal 8 2 4 2 4 2" xfId="25310"/>
    <cellStyle name="Normal 8 2 4 2 4 3" xfId="25311"/>
    <cellStyle name="Normal 8 2 4 2 5" xfId="25312"/>
    <cellStyle name="Normal 8 2 4 2 5 2" xfId="33831"/>
    <cellStyle name="Normal 8 2 4 2 6" xfId="25313"/>
    <cellStyle name="Normal 8 2 4 2 7" xfId="25314"/>
    <cellStyle name="Normal 8 2 4 3" xfId="25315"/>
    <cellStyle name="Normal 8 2 4 3 2" xfId="25316"/>
    <cellStyle name="Normal 8 2 4 3 2 2" xfId="25317"/>
    <cellStyle name="Normal 8 2 4 3 2 2 2" xfId="25318"/>
    <cellStyle name="Normal 8 2 4 3 2 2 3" xfId="25319"/>
    <cellStyle name="Normal 8 2 4 3 2 3" xfId="25320"/>
    <cellStyle name="Normal 8 2 4 3 2 3 2" xfId="34761"/>
    <cellStyle name="Normal 8 2 4 3 2 4" xfId="25321"/>
    <cellStyle name="Normal 8 2 4 3 2 5" xfId="25322"/>
    <cellStyle name="Normal 8 2 4 3 3" xfId="25323"/>
    <cellStyle name="Normal 8 2 4 3 3 2" xfId="25324"/>
    <cellStyle name="Normal 8 2 4 3 3 3" xfId="25325"/>
    <cellStyle name="Normal 8 2 4 3 4" xfId="25326"/>
    <cellStyle name="Normal 8 2 4 3 4 2" xfId="33833"/>
    <cellStyle name="Normal 8 2 4 3 5" xfId="25327"/>
    <cellStyle name="Normal 8 2 4 3 6" xfId="25328"/>
    <cellStyle name="Normal 8 2 4 4" xfId="25329"/>
    <cellStyle name="Normal 8 2 4 4 2" xfId="25330"/>
    <cellStyle name="Normal 8 2 4 4 2 2" xfId="25331"/>
    <cellStyle name="Normal 8 2 4 4 2 3" xfId="25332"/>
    <cellStyle name="Normal 8 2 4 4 3" xfId="25333"/>
    <cellStyle name="Normal 8 2 4 4 3 2" xfId="34762"/>
    <cellStyle name="Normal 8 2 4 4 4" xfId="25334"/>
    <cellStyle name="Normal 8 2 4 4 5" xfId="25335"/>
    <cellStyle name="Normal 8 2 4 5" xfId="25336"/>
    <cellStyle name="Normal 8 2 4 5 2" xfId="25337"/>
    <cellStyle name="Normal 8 2 4 5 2 2" xfId="25338"/>
    <cellStyle name="Normal 8 2 4 5 2 3" xfId="25339"/>
    <cellStyle name="Normal 8 2 4 5 3" xfId="25340"/>
    <cellStyle name="Normal 8 2 4 5 4" xfId="25341"/>
    <cellStyle name="Normal 8 2 4 5 5" xfId="25342"/>
    <cellStyle name="Normal 8 2 4 6" xfId="25343"/>
    <cellStyle name="Normal 8 2 4 6 2" xfId="25344"/>
    <cellStyle name="Normal 8 2 4 6 3" xfId="25345"/>
    <cellStyle name="Normal 8 2 4 7" xfId="25346"/>
    <cellStyle name="Normal 8 2 4 7 2" xfId="33830"/>
    <cellStyle name="Normal 8 2 4 8" xfId="25347"/>
    <cellStyle name="Normal 8 2 4 9" xfId="25348"/>
    <cellStyle name="Normal 8 2 5" xfId="25349"/>
    <cellStyle name="Normal 8 2 5 10" xfId="25350"/>
    <cellStyle name="Normal 8 2 5 2" xfId="25351"/>
    <cellStyle name="Normal 8 2 5 2 2" xfId="25352"/>
    <cellStyle name="Normal 8 2 5 2 2 2" xfId="25353"/>
    <cellStyle name="Normal 8 2 5 2 2 2 2" xfId="25354"/>
    <cellStyle name="Normal 8 2 5 2 2 2 2 2" xfId="25355"/>
    <cellStyle name="Normal 8 2 5 2 2 2 2 3" xfId="25356"/>
    <cellStyle name="Normal 8 2 5 2 2 2 3" xfId="25357"/>
    <cellStyle name="Normal 8 2 5 2 2 2 3 2" xfId="34763"/>
    <cellStyle name="Normal 8 2 5 2 2 2 4" xfId="25358"/>
    <cellStyle name="Normal 8 2 5 2 2 2 5" xfId="25359"/>
    <cellStyle name="Normal 8 2 5 2 2 3" xfId="25360"/>
    <cellStyle name="Normal 8 2 5 2 2 3 2" xfId="25361"/>
    <cellStyle name="Normal 8 2 5 2 2 3 3" xfId="25362"/>
    <cellStyle name="Normal 8 2 5 2 2 4" xfId="25363"/>
    <cellStyle name="Normal 8 2 5 2 2 4 2" xfId="33836"/>
    <cellStyle name="Normal 8 2 5 2 2 5" xfId="25364"/>
    <cellStyle name="Normal 8 2 5 2 2 6" xfId="25365"/>
    <cellStyle name="Normal 8 2 5 2 3" xfId="25366"/>
    <cellStyle name="Normal 8 2 5 2 3 2" xfId="25367"/>
    <cellStyle name="Normal 8 2 5 2 3 2 2" xfId="25368"/>
    <cellStyle name="Normal 8 2 5 2 3 2 3" xfId="25369"/>
    <cellStyle name="Normal 8 2 5 2 3 3" xfId="25370"/>
    <cellStyle name="Normal 8 2 5 2 3 3 2" xfId="34764"/>
    <cellStyle name="Normal 8 2 5 2 3 4" xfId="25371"/>
    <cellStyle name="Normal 8 2 5 2 3 5" xfId="25372"/>
    <cellStyle name="Normal 8 2 5 2 4" xfId="25373"/>
    <cellStyle name="Normal 8 2 5 2 4 2" xfId="25374"/>
    <cellStyle name="Normal 8 2 5 2 4 3" xfId="25375"/>
    <cellStyle name="Normal 8 2 5 2 5" xfId="25376"/>
    <cellStyle name="Normal 8 2 5 2 5 2" xfId="33835"/>
    <cellStyle name="Normal 8 2 5 2 6" xfId="25377"/>
    <cellStyle name="Normal 8 2 5 2 7" xfId="25378"/>
    <cellStyle name="Normal 8 2 5 3" xfId="25379"/>
    <cellStyle name="Normal 8 2 5 3 2" xfId="25380"/>
    <cellStyle name="Normal 8 2 5 3 2 2" xfId="25381"/>
    <cellStyle name="Normal 8 2 5 3 2 2 2" xfId="25382"/>
    <cellStyle name="Normal 8 2 5 3 2 2 3" xfId="25383"/>
    <cellStyle name="Normal 8 2 5 3 2 3" xfId="25384"/>
    <cellStyle name="Normal 8 2 5 3 2 3 2" xfId="34846"/>
    <cellStyle name="Normal 8 2 5 3 2 4" xfId="25385"/>
    <cellStyle name="Normal 8 2 5 3 2 5" xfId="25386"/>
    <cellStyle name="Normal 8 2 5 3 3" xfId="25387"/>
    <cellStyle name="Normal 8 2 5 3 3 2" xfId="25388"/>
    <cellStyle name="Normal 8 2 5 3 3 3" xfId="25389"/>
    <cellStyle name="Normal 8 2 5 3 4" xfId="25390"/>
    <cellStyle name="Normal 8 2 5 3 4 2" xfId="33837"/>
    <cellStyle name="Normal 8 2 5 3 5" xfId="25391"/>
    <cellStyle name="Normal 8 2 5 3 6" xfId="25392"/>
    <cellStyle name="Normal 8 2 5 4" xfId="25393"/>
    <cellStyle name="Normal 8 2 5 4 2" xfId="25394"/>
    <cellStyle name="Normal 8 2 5 4 2 2" xfId="25395"/>
    <cellStyle name="Normal 8 2 5 4 2 3" xfId="25396"/>
    <cellStyle name="Normal 8 2 5 4 3" xfId="25397"/>
    <cellStyle name="Normal 8 2 5 4 3 2" xfId="34900"/>
    <cellStyle name="Normal 8 2 5 4 4" xfId="25398"/>
    <cellStyle name="Normal 8 2 5 4 5" xfId="25399"/>
    <cellStyle name="Normal 8 2 5 5" xfId="25400"/>
    <cellStyle name="Normal 8 2 5 5 2" xfId="25401"/>
    <cellStyle name="Normal 8 2 5 5 2 2" xfId="25402"/>
    <cellStyle name="Normal 8 2 5 5 2 3" xfId="25403"/>
    <cellStyle name="Normal 8 2 5 5 3" xfId="25404"/>
    <cellStyle name="Normal 8 2 5 5 3 2" xfId="35055"/>
    <cellStyle name="Normal 8 2 5 5 4" xfId="25405"/>
    <cellStyle name="Normal 8 2 5 5 5" xfId="25406"/>
    <cellStyle name="Normal 8 2 5 6" xfId="25407"/>
    <cellStyle name="Normal 8 2 5 6 2" xfId="25408"/>
    <cellStyle name="Normal 8 2 5 6 3" xfId="25409"/>
    <cellStyle name="Normal 8 2 5 7" xfId="25410"/>
    <cellStyle name="Normal 8 2 5 7 2" xfId="33834"/>
    <cellStyle name="Normal 8 2 5 8" xfId="25411"/>
    <cellStyle name="Normal 8 2 5 9" xfId="25412"/>
    <cellStyle name="Normal 8 2 6" xfId="25413"/>
    <cellStyle name="Normal 8 2 6 2" xfId="25414"/>
    <cellStyle name="Normal 8 2 6 2 2" xfId="25415"/>
    <cellStyle name="Normal 8 2 6 2 2 2" xfId="25416"/>
    <cellStyle name="Normal 8 2 6 2 2 2 2" xfId="25417"/>
    <cellStyle name="Normal 8 2 6 2 2 2 3" xfId="25418"/>
    <cellStyle name="Normal 8 2 6 2 2 3" xfId="25419"/>
    <cellStyle name="Normal 8 2 6 2 2 3 2" xfId="34765"/>
    <cellStyle name="Normal 8 2 6 2 2 4" xfId="25420"/>
    <cellStyle name="Normal 8 2 6 2 2 5" xfId="25421"/>
    <cellStyle name="Normal 8 2 6 2 3" xfId="25422"/>
    <cellStyle name="Normal 8 2 6 2 3 2" xfId="25423"/>
    <cellStyle name="Normal 8 2 6 2 3 3" xfId="25424"/>
    <cellStyle name="Normal 8 2 6 2 4" xfId="25425"/>
    <cellStyle name="Normal 8 2 6 2 4 2" xfId="33839"/>
    <cellStyle name="Normal 8 2 6 2 5" xfId="25426"/>
    <cellStyle name="Normal 8 2 6 2 6" xfId="25427"/>
    <cellStyle name="Normal 8 2 6 3" xfId="25428"/>
    <cellStyle name="Normal 8 2 6 3 2" xfId="25429"/>
    <cellStyle name="Normal 8 2 6 3 2 2" xfId="25430"/>
    <cellStyle name="Normal 8 2 6 3 2 3" xfId="25431"/>
    <cellStyle name="Normal 8 2 6 3 3" xfId="25432"/>
    <cellStyle name="Normal 8 2 6 3 3 2" xfId="34766"/>
    <cellStyle name="Normal 8 2 6 3 4" xfId="25433"/>
    <cellStyle name="Normal 8 2 6 3 5" xfId="25434"/>
    <cellStyle name="Normal 8 2 6 4" xfId="25435"/>
    <cellStyle name="Normal 8 2 6 4 2" xfId="25436"/>
    <cellStyle name="Normal 8 2 6 4 2 2" xfId="25437"/>
    <cellStyle name="Normal 8 2 6 4 2 3" xfId="25438"/>
    <cellStyle name="Normal 8 2 6 4 3" xfId="25439"/>
    <cellStyle name="Normal 8 2 6 4 3 2" xfId="35056"/>
    <cellStyle name="Normal 8 2 6 4 4" xfId="25440"/>
    <cellStyle name="Normal 8 2 6 4 5" xfId="25441"/>
    <cellStyle name="Normal 8 2 6 5" xfId="25442"/>
    <cellStyle name="Normal 8 2 6 5 2" xfId="25443"/>
    <cellStyle name="Normal 8 2 6 5 3" xfId="25444"/>
    <cellStyle name="Normal 8 2 6 6" xfId="25445"/>
    <cellStyle name="Normal 8 2 6 6 2" xfId="33838"/>
    <cellStyle name="Normal 8 2 6 7" xfId="25446"/>
    <cellStyle name="Normal 8 2 6 8" xfId="25447"/>
    <cellStyle name="Normal 8 2 6 9" xfId="25448"/>
    <cellStyle name="Normal 8 2 7" xfId="25449"/>
    <cellStyle name="Normal 8 2 7 2" xfId="25450"/>
    <cellStyle name="Normal 8 2 7 2 2" xfId="25451"/>
    <cellStyle name="Normal 8 2 7 2 2 2" xfId="25452"/>
    <cellStyle name="Normal 8 2 7 2 2 2 2" xfId="25453"/>
    <cellStyle name="Normal 8 2 7 2 2 2 3" xfId="25454"/>
    <cellStyle name="Normal 8 2 7 2 2 3" xfId="25455"/>
    <cellStyle name="Normal 8 2 7 2 2 3 2" xfId="34767"/>
    <cellStyle name="Normal 8 2 7 2 2 4" xfId="25456"/>
    <cellStyle name="Normal 8 2 7 2 2 5" xfId="25457"/>
    <cellStyle name="Normal 8 2 7 2 3" xfId="25458"/>
    <cellStyle name="Normal 8 2 7 2 3 2" xfId="25459"/>
    <cellStyle name="Normal 8 2 7 2 3 3" xfId="25460"/>
    <cellStyle name="Normal 8 2 7 2 4" xfId="25461"/>
    <cellStyle name="Normal 8 2 7 2 4 2" xfId="33841"/>
    <cellStyle name="Normal 8 2 7 2 5" xfId="25462"/>
    <cellStyle name="Normal 8 2 7 2 6" xfId="25463"/>
    <cellStyle name="Normal 8 2 7 3" xfId="25464"/>
    <cellStyle name="Normal 8 2 7 3 2" xfId="25465"/>
    <cellStyle name="Normal 8 2 7 3 2 2" xfId="25466"/>
    <cellStyle name="Normal 8 2 7 3 2 3" xfId="25467"/>
    <cellStyle name="Normal 8 2 7 3 3" xfId="25468"/>
    <cellStyle name="Normal 8 2 7 3 3 2" xfId="34768"/>
    <cellStyle name="Normal 8 2 7 3 4" xfId="25469"/>
    <cellStyle name="Normal 8 2 7 3 5" xfId="25470"/>
    <cellStyle name="Normal 8 2 7 4" xfId="25471"/>
    <cellStyle name="Normal 8 2 7 4 2" xfId="25472"/>
    <cellStyle name="Normal 8 2 7 4 2 2" xfId="25473"/>
    <cellStyle name="Normal 8 2 7 4 2 3" xfId="25474"/>
    <cellStyle name="Normal 8 2 7 4 3" xfId="25475"/>
    <cellStyle name="Normal 8 2 7 4 3 2" xfId="35057"/>
    <cellStyle name="Normal 8 2 7 4 4" xfId="25476"/>
    <cellStyle name="Normal 8 2 7 4 5" xfId="25477"/>
    <cellStyle name="Normal 8 2 7 5" xfId="25478"/>
    <cellStyle name="Normal 8 2 7 5 2" xfId="25479"/>
    <cellStyle name="Normal 8 2 7 5 3" xfId="25480"/>
    <cellStyle name="Normal 8 2 7 6" xfId="25481"/>
    <cellStyle name="Normal 8 2 7 6 2" xfId="33840"/>
    <cellStyle name="Normal 8 2 7 7" xfId="25482"/>
    <cellStyle name="Normal 8 2 7 8" xfId="25483"/>
    <cellStyle name="Normal 8 2 7 9" xfId="25484"/>
    <cellStyle name="Normal 8 2 8" xfId="25485"/>
    <cellStyle name="Normal 8 2 8 2" xfId="25486"/>
    <cellStyle name="Normal 8 2 8 2 2" xfId="25487"/>
    <cellStyle name="Normal 8 2 8 2 2 2" xfId="25488"/>
    <cellStyle name="Normal 8 2 8 2 2 2 2" xfId="25489"/>
    <cellStyle name="Normal 8 2 8 2 2 2 3" xfId="25490"/>
    <cellStyle name="Normal 8 2 8 2 2 3" xfId="25491"/>
    <cellStyle name="Normal 8 2 8 2 2 3 2" xfId="34909"/>
    <cellStyle name="Normal 8 2 8 2 2 4" xfId="25492"/>
    <cellStyle name="Normal 8 2 8 2 2 5" xfId="25493"/>
    <cellStyle name="Normal 8 2 8 2 3" xfId="25494"/>
    <cellStyle name="Normal 8 2 8 2 3 2" xfId="25495"/>
    <cellStyle name="Normal 8 2 8 2 3 3" xfId="25496"/>
    <cellStyle name="Normal 8 2 8 2 4" xfId="25497"/>
    <cellStyle name="Normal 8 2 8 2 4 2" xfId="33843"/>
    <cellStyle name="Normal 8 2 8 2 5" xfId="25498"/>
    <cellStyle name="Normal 8 2 8 2 6" xfId="25499"/>
    <cellStyle name="Normal 8 2 8 3" xfId="25500"/>
    <cellStyle name="Normal 8 2 8 3 2" xfId="25501"/>
    <cellStyle name="Normal 8 2 8 3 2 2" xfId="25502"/>
    <cellStyle name="Normal 8 2 8 3 2 3" xfId="25503"/>
    <cellStyle name="Normal 8 2 8 3 3" xfId="25504"/>
    <cellStyle name="Normal 8 2 8 3 3 2" xfId="34769"/>
    <cellStyle name="Normal 8 2 8 3 4" xfId="25505"/>
    <cellStyle name="Normal 8 2 8 3 5" xfId="25506"/>
    <cellStyle name="Normal 8 2 8 4" xfId="25507"/>
    <cellStyle name="Normal 8 2 8 4 2" xfId="25508"/>
    <cellStyle name="Normal 8 2 8 4 2 2" xfId="25509"/>
    <cellStyle name="Normal 8 2 8 4 2 3" xfId="25510"/>
    <cellStyle name="Normal 8 2 8 4 3" xfId="25511"/>
    <cellStyle name="Normal 8 2 8 4 3 2" xfId="35058"/>
    <cellStyle name="Normal 8 2 8 4 4" xfId="25512"/>
    <cellStyle name="Normal 8 2 8 4 5" xfId="25513"/>
    <cellStyle name="Normal 8 2 8 5" xfId="25514"/>
    <cellStyle name="Normal 8 2 8 5 2" xfId="25515"/>
    <cellStyle name="Normal 8 2 8 5 3" xfId="25516"/>
    <cellStyle name="Normal 8 2 8 6" xfId="25517"/>
    <cellStyle name="Normal 8 2 8 6 2" xfId="33842"/>
    <cellStyle name="Normal 8 2 8 7" xfId="25518"/>
    <cellStyle name="Normal 8 2 8 8" xfId="25519"/>
    <cellStyle name="Normal 8 2 8 9" xfId="25520"/>
    <cellStyle name="Normal 8 2 9" xfId="25521"/>
    <cellStyle name="Normal 8 2 9 2" xfId="25522"/>
    <cellStyle name="Normal 8 2 9 2 2" xfId="25523"/>
    <cellStyle name="Normal 8 2 9 2 2 2" xfId="25524"/>
    <cellStyle name="Normal 8 2 9 2 2 2 2" xfId="25525"/>
    <cellStyle name="Normal 8 2 9 2 2 2 3" xfId="25526"/>
    <cellStyle name="Normal 8 2 9 2 2 3" xfId="25527"/>
    <cellStyle name="Normal 8 2 9 2 2 3 2" xfId="34770"/>
    <cellStyle name="Normal 8 2 9 2 2 4" xfId="25528"/>
    <cellStyle name="Normal 8 2 9 2 2 5" xfId="25529"/>
    <cellStyle name="Normal 8 2 9 2 3" xfId="25530"/>
    <cellStyle name="Normal 8 2 9 2 3 2" xfId="25531"/>
    <cellStyle name="Normal 8 2 9 2 3 3" xfId="25532"/>
    <cellStyle name="Normal 8 2 9 2 4" xfId="25533"/>
    <cellStyle name="Normal 8 2 9 2 4 2" xfId="33845"/>
    <cellStyle name="Normal 8 2 9 2 5" xfId="25534"/>
    <cellStyle name="Normal 8 2 9 2 6" xfId="25535"/>
    <cellStyle name="Normal 8 2 9 3" xfId="25536"/>
    <cellStyle name="Normal 8 2 9 3 2" xfId="25537"/>
    <cellStyle name="Normal 8 2 9 3 2 2" xfId="25538"/>
    <cellStyle name="Normal 8 2 9 3 2 3" xfId="25539"/>
    <cellStyle name="Normal 8 2 9 3 3" xfId="25540"/>
    <cellStyle name="Normal 8 2 9 3 3 2" xfId="34771"/>
    <cellStyle name="Normal 8 2 9 3 4" xfId="25541"/>
    <cellStyle name="Normal 8 2 9 3 5" xfId="25542"/>
    <cellStyle name="Normal 8 2 9 4" xfId="25543"/>
    <cellStyle name="Normal 8 2 9 4 2" xfId="25544"/>
    <cellStyle name="Normal 8 2 9 4 3" xfId="25545"/>
    <cellStyle name="Normal 8 2 9 5" xfId="25546"/>
    <cellStyle name="Normal 8 2 9 5 2" xfId="33844"/>
    <cellStyle name="Normal 8 2 9 6" xfId="25547"/>
    <cellStyle name="Normal 8 2 9 7" xfId="25548"/>
    <cellStyle name="Normal 8 2 9 8" xfId="25549"/>
    <cellStyle name="Normal 8 20" xfId="25550"/>
    <cellStyle name="Normal 8 20 2" xfId="25551"/>
    <cellStyle name="Normal 8 20 2 2" xfId="25552"/>
    <cellStyle name="Normal 8 20 2 3" xfId="25553"/>
    <cellStyle name="Normal 8 20 3" xfId="25554"/>
    <cellStyle name="Normal 8 20 3 2" xfId="34772"/>
    <cellStyle name="Normal 8 20 4" xfId="25555"/>
    <cellStyle name="Normal 8 20 5" xfId="25556"/>
    <cellStyle name="Normal 8 21" xfId="25557"/>
    <cellStyle name="Normal 8 21 2" xfId="25558"/>
    <cellStyle name="Normal 8 21 2 2" xfId="25559"/>
    <cellStyle name="Normal 8 21 2 3" xfId="25560"/>
    <cellStyle name="Normal 8 21 3" xfId="25561"/>
    <cellStyle name="Normal 8 21 3 2" xfId="34399"/>
    <cellStyle name="Normal 8 21 4" xfId="25562"/>
    <cellStyle name="Normal 8 21 5" xfId="25563"/>
    <cellStyle name="Normal 8 22" xfId="25564"/>
    <cellStyle name="Normal 8 22 2" xfId="25565"/>
    <cellStyle name="Normal 8 22 3" xfId="25566"/>
    <cellStyle name="Normal 8 23" xfId="25567"/>
    <cellStyle name="Normal 8 23 2" xfId="32943"/>
    <cellStyle name="Normal 8 24" xfId="25568"/>
    <cellStyle name="Normal 8 3" xfId="25569"/>
    <cellStyle name="Normal 8 3 10" xfId="25570"/>
    <cellStyle name="Normal 8 3 10 2" xfId="25571"/>
    <cellStyle name="Normal 8 3 10 2 2" xfId="25572"/>
    <cellStyle name="Normal 8 3 10 2 2 2" xfId="25573"/>
    <cellStyle name="Normal 8 3 10 2 2 3" xfId="25574"/>
    <cellStyle name="Normal 8 3 10 2 3" xfId="25575"/>
    <cellStyle name="Normal 8 3 10 2 3 2" xfId="32947"/>
    <cellStyle name="Normal 8 3 10 2 4" xfId="25576"/>
    <cellStyle name="Normal 8 3 10 2 5" xfId="25577"/>
    <cellStyle name="Normal 8 3 10 3" xfId="25578"/>
    <cellStyle name="Normal 8 3 10 3 2" xfId="25579"/>
    <cellStyle name="Normal 8 3 10 3 3" xfId="25580"/>
    <cellStyle name="Normal 8 3 10 4" xfId="25581"/>
    <cellStyle name="Normal 8 3 10 4 2" xfId="32946"/>
    <cellStyle name="Normal 8 3 10 5" xfId="25582"/>
    <cellStyle name="Normal 8 3 10 6" xfId="25583"/>
    <cellStyle name="Normal 8 3 11" xfId="25584"/>
    <cellStyle name="Normal 8 3 11 2" xfId="25585"/>
    <cellStyle name="Normal 8 3 11 2 2" xfId="25586"/>
    <cellStyle name="Normal 8 3 11 2 2 2" xfId="25587"/>
    <cellStyle name="Normal 8 3 11 2 2 3" xfId="25588"/>
    <cellStyle name="Normal 8 3 11 2 3" xfId="25589"/>
    <cellStyle name="Normal 8 3 11 2 3 2" xfId="32949"/>
    <cellStyle name="Normal 8 3 11 2 4" xfId="25590"/>
    <cellStyle name="Normal 8 3 11 2 5" xfId="25591"/>
    <cellStyle name="Normal 8 3 11 3" xfId="25592"/>
    <cellStyle name="Normal 8 3 11 3 2" xfId="25593"/>
    <cellStyle name="Normal 8 3 11 3 3" xfId="25594"/>
    <cellStyle name="Normal 8 3 11 4" xfId="25595"/>
    <cellStyle name="Normal 8 3 11 4 2" xfId="32948"/>
    <cellStyle name="Normal 8 3 11 5" xfId="25596"/>
    <cellStyle name="Normal 8 3 11 6" xfId="25597"/>
    <cellStyle name="Normal 8 3 12" xfId="25598"/>
    <cellStyle name="Normal 8 3 12 2" xfId="25599"/>
    <cellStyle name="Normal 8 3 12 2 2" xfId="25600"/>
    <cellStyle name="Normal 8 3 12 2 2 2" xfId="25601"/>
    <cellStyle name="Normal 8 3 12 2 2 3" xfId="25602"/>
    <cellStyle name="Normal 8 3 12 2 3" xfId="25603"/>
    <cellStyle name="Normal 8 3 12 2 3 2" xfId="32951"/>
    <cellStyle name="Normal 8 3 12 2 4" xfId="25604"/>
    <cellStyle name="Normal 8 3 12 2 5" xfId="25605"/>
    <cellStyle name="Normal 8 3 12 3" xfId="25606"/>
    <cellStyle name="Normal 8 3 12 3 2" xfId="25607"/>
    <cellStyle name="Normal 8 3 12 3 3" xfId="25608"/>
    <cellStyle name="Normal 8 3 12 4" xfId="25609"/>
    <cellStyle name="Normal 8 3 12 4 2" xfId="32950"/>
    <cellStyle name="Normal 8 3 12 5" xfId="25610"/>
    <cellStyle name="Normal 8 3 12 6" xfId="25611"/>
    <cellStyle name="Normal 8 3 13" xfId="25612"/>
    <cellStyle name="Normal 8 3 13 2" xfId="25613"/>
    <cellStyle name="Normal 8 3 13 2 2" xfId="25614"/>
    <cellStyle name="Normal 8 3 13 2 2 2" xfId="25615"/>
    <cellStyle name="Normal 8 3 13 2 2 3" xfId="25616"/>
    <cellStyle name="Normal 8 3 13 2 3" xfId="25617"/>
    <cellStyle name="Normal 8 3 13 2 3 2" xfId="32953"/>
    <cellStyle name="Normal 8 3 13 2 4" xfId="25618"/>
    <cellStyle name="Normal 8 3 13 2 5" xfId="25619"/>
    <cellStyle name="Normal 8 3 13 3" xfId="25620"/>
    <cellStyle name="Normal 8 3 13 3 2" xfId="25621"/>
    <cellStyle name="Normal 8 3 13 3 3" xfId="25622"/>
    <cellStyle name="Normal 8 3 13 4" xfId="25623"/>
    <cellStyle name="Normal 8 3 13 4 2" xfId="32952"/>
    <cellStyle name="Normal 8 3 13 5" xfId="25624"/>
    <cellStyle name="Normal 8 3 13 6" xfId="25625"/>
    <cellStyle name="Normal 8 3 14" xfId="25626"/>
    <cellStyle name="Normal 8 3 14 2" xfId="25627"/>
    <cellStyle name="Normal 8 3 14 2 2" xfId="25628"/>
    <cellStyle name="Normal 8 3 14 2 2 2" xfId="25629"/>
    <cellStyle name="Normal 8 3 14 2 2 3" xfId="25630"/>
    <cellStyle name="Normal 8 3 14 2 3" xfId="25631"/>
    <cellStyle name="Normal 8 3 14 2 3 2" xfId="32955"/>
    <cellStyle name="Normal 8 3 14 2 4" xfId="25632"/>
    <cellStyle name="Normal 8 3 14 2 5" xfId="25633"/>
    <cellStyle name="Normal 8 3 14 3" xfId="25634"/>
    <cellStyle name="Normal 8 3 14 3 2" xfId="25635"/>
    <cellStyle name="Normal 8 3 14 3 3" xfId="25636"/>
    <cellStyle name="Normal 8 3 14 4" xfId="25637"/>
    <cellStyle name="Normal 8 3 14 4 2" xfId="32954"/>
    <cellStyle name="Normal 8 3 14 5" xfId="25638"/>
    <cellStyle name="Normal 8 3 14 6" xfId="25639"/>
    <cellStyle name="Normal 8 3 15" xfId="25640"/>
    <cellStyle name="Normal 8 3 15 2" xfId="25641"/>
    <cellStyle name="Normal 8 3 15 2 2" xfId="25642"/>
    <cellStyle name="Normal 8 3 15 2 2 2" xfId="25643"/>
    <cellStyle name="Normal 8 3 15 2 2 3" xfId="25644"/>
    <cellStyle name="Normal 8 3 15 2 3" xfId="25645"/>
    <cellStyle name="Normal 8 3 15 2 3 2" xfId="32957"/>
    <cellStyle name="Normal 8 3 15 2 4" xfId="25646"/>
    <cellStyle name="Normal 8 3 15 2 5" xfId="25647"/>
    <cellStyle name="Normal 8 3 15 3" xfId="25648"/>
    <cellStyle name="Normal 8 3 15 3 2" xfId="25649"/>
    <cellStyle name="Normal 8 3 15 3 3" xfId="25650"/>
    <cellStyle name="Normal 8 3 15 4" xfId="25651"/>
    <cellStyle name="Normal 8 3 15 4 2" xfId="32956"/>
    <cellStyle name="Normal 8 3 15 5" xfId="25652"/>
    <cellStyle name="Normal 8 3 15 6" xfId="25653"/>
    <cellStyle name="Normal 8 3 16" xfId="25654"/>
    <cellStyle name="Normal 8 3 16 2" xfId="25655"/>
    <cellStyle name="Normal 8 3 16 2 2" xfId="25656"/>
    <cellStyle name="Normal 8 3 16 2 2 2" xfId="25657"/>
    <cellStyle name="Normal 8 3 16 2 2 3" xfId="25658"/>
    <cellStyle name="Normal 8 3 16 2 3" xfId="25659"/>
    <cellStyle name="Normal 8 3 16 2 3 2" xfId="32959"/>
    <cellStyle name="Normal 8 3 16 2 4" xfId="25660"/>
    <cellStyle name="Normal 8 3 16 2 5" xfId="25661"/>
    <cellStyle name="Normal 8 3 16 3" xfId="25662"/>
    <cellStyle name="Normal 8 3 16 3 2" xfId="25663"/>
    <cellStyle name="Normal 8 3 16 3 3" xfId="25664"/>
    <cellStyle name="Normal 8 3 16 4" xfId="25665"/>
    <cellStyle name="Normal 8 3 16 4 2" xfId="32958"/>
    <cellStyle name="Normal 8 3 16 5" xfId="25666"/>
    <cellStyle name="Normal 8 3 16 6" xfId="25667"/>
    <cellStyle name="Normal 8 3 17" xfId="25668"/>
    <cellStyle name="Normal 8 3 17 2" xfId="25669"/>
    <cellStyle name="Normal 8 3 17 2 2" xfId="25670"/>
    <cellStyle name="Normal 8 3 17 2 2 2" xfId="25671"/>
    <cellStyle name="Normal 8 3 17 2 2 3" xfId="25672"/>
    <cellStyle name="Normal 8 3 17 2 3" xfId="25673"/>
    <cellStyle name="Normal 8 3 17 2 3 2" xfId="32961"/>
    <cellStyle name="Normal 8 3 17 2 4" xfId="25674"/>
    <cellStyle name="Normal 8 3 17 2 5" xfId="25675"/>
    <cellStyle name="Normal 8 3 17 3" xfId="25676"/>
    <cellStyle name="Normal 8 3 17 3 2" xfId="25677"/>
    <cellStyle name="Normal 8 3 17 3 3" xfId="25678"/>
    <cellStyle name="Normal 8 3 17 4" xfId="25679"/>
    <cellStyle name="Normal 8 3 17 4 2" xfId="32960"/>
    <cellStyle name="Normal 8 3 17 5" xfId="25680"/>
    <cellStyle name="Normal 8 3 17 6" xfId="25681"/>
    <cellStyle name="Normal 8 3 18" xfId="25682"/>
    <cellStyle name="Normal 8 3 18 2" xfId="25683"/>
    <cellStyle name="Normal 8 3 18 2 2" xfId="25684"/>
    <cellStyle name="Normal 8 3 18 2 2 2" xfId="25685"/>
    <cellStyle name="Normal 8 3 18 2 2 3" xfId="25686"/>
    <cellStyle name="Normal 8 3 18 2 3" xfId="25687"/>
    <cellStyle name="Normal 8 3 18 2 3 2" xfId="32963"/>
    <cellStyle name="Normal 8 3 18 2 4" xfId="25688"/>
    <cellStyle name="Normal 8 3 18 2 5" xfId="25689"/>
    <cellStyle name="Normal 8 3 18 3" xfId="25690"/>
    <cellStyle name="Normal 8 3 18 3 2" xfId="25691"/>
    <cellStyle name="Normal 8 3 18 3 3" xfId="25692"/>
    <cellStyle name="Normal 8 3 18 4" xfId="25693"/>
    <cellStyle name="Normal 8 3 18 4 2" xfId="32962"/>
    <cellStyle name="Normal 8 3 18 5" xfId="25694"/>
    <cellStyle name="Normal 8 3 18 6" xfId="25695"/>
    <cellStyle name="Normal 8 3 19" xfId="25696"/>
    <cellStyle name="Normal 8 3 19 2" xfId="25697"/>
    <cellStyle name="Normal 8 3 19 2 2" xfId="25698"/>
    <cellStyle name="Normal 8 3 19 2 2 2" xfId="25699"/>
    <cellStyle name="Normal 8 3 19 2 2 3" xfId="25700"/>
    <cellStyle name="Normal 8 3 19 2 3" xfId="25701"/>
    <cellStyle name="Normal 8 3 19 2 3 2" xfId="32965"/>
    <cellStyle name="Normal 8 3 19 2 4" xfId="25702"/>
    <cellStyle name="Normal 8 3 19 2 5" xfId="25703"/>
    <cellStyle name="Normal 8 3 19 3" xfId="25704"/>
    <cellStyle name="Normal 8 3 19 3 2" xfId="25705"/>
    <cellStyle name="Normal 8 3 19 3 3" xfId="25706"/>
    <cellStyle name="Normal 8 3 19 4" xfId="25707"/>
    <cellStyle name="Normal 8 3 19 4 2" xfId="32964"/>
    <cellStyle name="Normal 8 3 19 5" xfId="25708"/>
    <cellStyle name="Normal 8 3 19 6" xfId="25709"/>
    <cellStyle name="Normal 8 3 2" xfId="25710"/>
    <cellStyle name="Normal 8 3 2 10" xfId="25711"/>
    <cellStyle name="Normal 8 3 2 10 2" xfId="25712"/>
    <cellStyle name="Normal 8 3 2 10 2 2" xfId="25713"/>
    <cellStyle name="Normal 8 3 2 10 2 3" xfId="25714"/>
    <cellStyle name="Normal 8 3 2 10 3" xfId="25715"/>
    <cellStyle name="Normal 8 3 2 10 3 2" xfId="32967"/>
    <cellStyle name="Normal 8 3 2 10 4" xfId="25716"/>
    <cellStyle name="Normal 8 3 2 10 5" xfId="25717"/>
    <cellStyle name="Normal 8 3 2 11" xfId="25718"/>
    <cellStyle name="Normal 8 3 2 11 2" xfId="25719"/>
    <cellStyle name="Normal 8 3 2 11 2 2" xfId="25720"/>
    <cellStyle name="Normal 8 3 2 11 2 3" xfId="25721"/>
    <cellStyle name="Normal 8 3 2 11 3" xfId="25722"/>
    <cellStyle name="Normal 8 3 2 11 3 2" xfId="32968"/>
    <cellStyle name="Normal 8 3 2 11 4" xfId="25723"/>
    <cellStyle name="Normal 8 3 2 11 5" xfId="25724"/>
    <cellStyle name="Normal 8 3 2 12" xfId="25725"/>
    <cellStyle name="Normal 8 3 2 12 2" xfId="25726"/>
    <cellStyle name="Normal 8 3 2 12 2 2" xfId="25727"/>
    <cellStyle name="Normal 8 3 2 12 2 3" xfId="25728"/>
    <cellStyle name="Normal 8 3 2 12 3" xfId="25729"/>
    <cellStyle name="Normal 8 3 2 12 3 2" xfId="32969"/>
    <cellStyle name="Normal 8 3 2 12 4" xfId="25730"/>
    <cellStyle name="Normal 8 3 2 12 5" xfId="25731"/>
    <cellStyle name="Normal 8 3 2 13" xfId="25732"/>
    <cellStyle name="Normal 8 3 2 13 2" xfId="25733"/>
    <cellStyle name="Normal 8 3 2 13 2 2" xfId="25734"/>
    <cellStyle name="Normal 8 3 2 13 2 3" xfId="25735"/>
    <cellStyle name="Normal 8 3 2 13 3" xfId="25736"/>
    <cellStyle name="Normal 8 3 2 13 3 2" xfId="32970"/>
    <cellStyle name="Normal 8 3 2 13 4" xfId="25737"/>
    <cellStyle name="Normal 8 3 2 13 5" xfId="25738"/>
    <cellStyle name="Normal 8 3 2 14" xfId="25739"/>
    <cellStyle name="Normal 8 3 2 14 2" xfId="25740"/>
    <cellStyle name="Normal 8 3 2 14 2 2" xfId="25741"/>
    <cellStyle name="Normal 8 3 2 14 2 3" xfId="25742"/>
    <cellStyle name="Normal 8 3 2 14 3" xfId="25743"/>
    <cellStyle name="Normal 8 3 2 14 3 2" xfId="32971"/>
    <cellStyle name="Normal 8 3 2 14 4" xfId="25744"/>
    <cellStyle name="Normal 8 3 2 14 5" xfId="25745"/>
    <cellStyle name="Normal 8 3 2 15" xfId="25746"/>
    <cellStyle name="Normal 8 3 2 15 2" xfId="25747"/>
    <cellStyle name="Normal 8 3 2 15 2 2" xfId="25748"/>
    <cellStyle name="Normal 8 3 2 15 2 3" xfId="25749"/>
    <cellStyle name="Normal 8 3 2 15 3" xfId="25750"/>
    <cellStyle name="Normal 8 3 2 15 3 2" xfId="32972"/>
    <cellStyle name="Normal 8 3 2 15 4" xfId="25751"/>
    <cellStyle name="Normal 8 3 2 15 5" xfId="25752"/>
    <cellStyle name="Normal 8 3 2 16" xfId="25753"/>
    <cellStyle name="Normal 8 3 2 16 2" xfId="25754"/>
    <cellStyle name="Normal 8 3 2 16 2 2" xfId="25755"/>
    <cellStyle name="Normal 8 3 2 16 2 3" xfId="25756"/>
    <cellStyle name="Normal 8 3 2 16 3" xfId="25757"/>
    <cellStyle name="Normal 8 3 2 16 3 2" xfId="32973"/>
    <cellStyle name="Normal 8 3 2 16 4" xfId="25758"/>
    <cellStyle name="Normal 8 3 2 16 5" xfId="25759"/>
    <cellStyle name="Normal 8 3 2 17" xfId="25760"/>
    <cellStyle name="Normal 8 3 2 17 2" xfId="25761"/>
    <cellStyle name="Normal 8 3 2 17 2 2" xfId="25762"/>
    <cellStyle name="Normal 8 3 2 17 2 3" xfId="25763"/>
    <cellStyle name="Normal 8 3 2 17 3" xfId="25764"/>
    <cellStyle name="Normal 8 3 2 17 3 2" xfId="32974"/>
    <cellStyle name="Normal 8 3 2 17 4" xfId="25765"/>
    <cellStyle name="Normal 8 3 2 17 5" xfId="25766"/>
    <cellStyle name="Normal 8 3 2 18" xfId="25767"/>
    <cellStyle name="Normal 8 3 2 18 2" xfId="25768"/>
    <cellStyle name="Normal 8 3 2 18 2 2" xfId="25769"/>
    <cellStyle name="Normal 8 3 2 18 2 3" xfId="25770"/>
    <cellStyle name="Normal 8 3 2 18 3" xfId="25771"/>
    <cellStyle name="Normal 8 3 2 18 3 2" xfId="32975"/>
    <cellStyle name="Normal 8 3 2 18 4" xfId="25772"/>
    <cellStyle name="Normal 8 3 2 18 5" xfId="25773"/>
    <cellStyle name="Normal 8 3 2 19" xfId="25774"/>
    <cellStyle name="Normal 8 3 2 19 2" xfId="25775"/>
    <cellStyle name="Normal 8 3 2 19 2 2" xfId="25776"/>
    <cellStyle name="Normal 8 3 2 19 2 3" xfId="25777"/>
    <cellStyle name="Normal 8 3 2 19 3" xfId="25778"/>
    <cellStyle name="Normal 8 3 2 19 3 2" xfId="32976"/>
    <cellStyle name="Normal 8 3 2 19 4" xfId="25779"/>
    <cellStyle name="Normal 8 3 2 19 5" xfId="25780"/>
    <cellStyle name="Normal 8 3 2 2" xfId="25781"/>
    <cellStyle name="Normal 8 3 2 2 2" xfId="25782"/>
    <cellStyle name="Normal 8 3 2 2 2 2" xfId="25783"/>
    <cellStyle name="Normal 8 3 2 2 2 2 2" xfId="25784"/>
    <cellStyle name="Normal 8 3 2 2 2 2 3" xfId="25785"/>
    <cellStyle name="Normal 8 3 2 2 2 3" xfId="25786"/>
    <cellStyle name="Normal 8 3 2 2 2 3 2" xfId="33846"/>
    <cellStyle name="Normal 8 3 2 2 2 4" xfId="25787"/>
    <cellStyle name="Normal 8 3 2 2 2 5" xfId="25788"/>
    <cellStyle name="Normal 8 3 2 2 3" xfId="25789"/>
    <cellStyle name="Normal 8 3 2 2 3 2" xfId="25790"/>
    <cellStyle name="Normal 8 3 2 2 3 2 2" xfId="25791"/>
    <cellStyle name="Normal 8 3 2 2 3 2 3" xfId="25792"/>
    <cellStyle name="Normal 8 3 2 2 3 3" xfId="25793"/>
    <cellStyle name="Normal 8 3 2 2 3 3 2" xfId="34960"/>
    <cellStyle name="Normal 8 3 2 2 3 4" xfId="25794"/>
    <cellStyle name="Normal 8 3 2 2 3 5" xfId="25795"/>
    <cellStyle name="Normal 8 3 2 2 4" xfId="25796"/>
    <cellStyle name="Normal 8 3 2 2 4 2" xfId="25797"/>
    <cellStyle name="Normal 8 3 2 2 4 3" xfId="25798"/>
    <cellStyle name="Normal 8 3 2 2 5" xfId="25799"/>
    <cellStyle name="Normal 8 3 2 2 5 2" xfId="32977"/>
    <cellStyle name="Normal 8 3 2 2 6" xfId="25800"/>
    <cellStyle name="Normal 8 3 2 2 7" xfId="25801"/>
    <cellStyle name="Normal 8 3 2 20" xfId="25802"/>
    <cellStyle name="Normal 8 3 2 20 2" xfId="25803"/>
    <cellStyle name="Normal 8 3 2 20 3" xfId="25804"/>
    <cellStyle name="Normal 8 3 2 21" xfId="25805"/>
    <cellStyle name="Normal 8 3 2 21 2" xfId="32966"/>
    <cellStyle name="Normal 8 3 2 22" xfId="25806"/>
    <cellStyle name="Normal 8 3 2 23" xfId="25807"/>
    <cellStyle name="Normal 8 3 2 24" xfId="25808"/>
    <cellStyle name="Normal 8 3 2 3" xfId="25809"/>
    <cellStyle name="Normal 8 3 2 3 2" xfId="25810"/>
    <cellStyle name="Normal 8 3 2 3 2 2" xfId="25811"/>
    <cellStyle name="Normal 8 3 2 3 2 3" xfId="25812"/>
    <cellStyle name="Normal 8 3 2 3 3" xfId="25813"/>
    <cellStyle name="Normal 8 3 2 3 3 2" xfId="32978"/>
    <cellStyle name="Normal 8 3 2 3 4" xfId="25814"/>
    <cellStyle name="Normal 8 3 2 3 5" xfId="25815"/>
    <cellStyle name="Normal 8 3 2 4" xfId="25816"/>
    <cellStyle name="Normal 8 3 2 4 2" xfId="25817"/>
    <cellStyle name="Normal 8 3 2 4 2 2" xfId="25818"/>
    <cellStyle name="Normal 8 3 2 4 2 3" xfId="25819"/>
    <cellStyle name="Normal 8 3 2 4 3" xfId="25820"/>
    <cellStyle name="Normal 8 3 2 4 3 2" xfId="32979"/>
    <cellStyle name="Normal 8 3 2 4 4" xfId="25821"/>
    <cellStyle name="Normal 8 3 2 4 5" xfId="25822"/>
    <cellStyle name="Normal 8 3 2 5" xfId="25823"/>
    <cellStyle name="Normal 8 3 2 5 2" xfId="25824"/>
    <cellStyle name="Normal 8 3 2 5 2 2" xfId="25825"/>
    <cellStyle name="Normal 8 3 2 5 2 3" xfId="25826"/>
    <cellStyle name="Normal 8 3 2 5 3" xfId="25827"/>
    <cellStyle name="Normal 8 3 2 5 3 2" xfId="32980"/>
    <cellStyle name="Normal 8 3 2 5 4" xfId="25828"/>
    <cellStyle name="Normal 8 3 2 5 5" xfId="25829"/>
    <cellStyle name="Normal 8 3 2 6" xfId="25830"/>
    <cellStyle name="Normal 8 3 2 6 2" xfId="25831"/>
    <cellStyle name="Normal 8 3 2 6 2 2" xfId="25832"/>
    <cellStyle name="Normal 8 3 2 6 2 3" xfId="25833"/>
    <cellStyle name="Normal 8 3 2 6 3" xfId="25834"/>
    <cellStyle name="Normal 8 3 2 6 3 2" xfId="32981"/>
    <cellStyle name="Normal 8 3 2 6 4" xfId="25835"/>
    <cellStyle name="Normal 8 3 2 6 5" xfId="25836"/>
    <cellStyle name="Normal 8 3 2 7" xfId="25837"/>
    <cellStyle name="Normal 8 3 2 7 2" xfId="25838"/>
    <cellStyle name="Normal 8 3 2 7 2 2" xfId="25839"/>
    <cellStyle name="Normal 8 3 2 7 2 3" xfId="25840"/>
    <cellStyle name="Normal 8 3 2 7 3" xfId="25841"/>
    <cellStyle name="Normal 8 3 2 7 3 2" xfId="32982"/>
    <cellStyle name="Normal 8 3 2 7 4" xfId="25842"/>
    <cellStyle name="Normal 8 3 2 7 5" xfId="25843"/>
    <cellStyle name="Normal 8 3 2 8" xfId="25844"/>
    <cellStyle name="Normal 8 3 2 8 2" xfId="25845"/>
    <cellStyle name="Normal 8 3 2 8 2 2" xfId="25846"/>
    <cellStyle name="Normal 8 3 2 8 2 3" xfId="25847"/>
    <cellStyle name="Normal 8 3 2 8 3" xfId="25848"/>
    <cellStyle name="Normal 8 3 2 8 3 2" xfId="32983"/>
    <cellStyle name="Normal 8 3 2 8 4" xfId="25849"/>
    <cellStyle name="Normal 8 3 2 8 5" xfId="25850"/>
    <cellStyle name="Normal 8 3 2 9" xfId="25851"/>
    <cellStyle name="Normal 8 3 2 9 2" xfId="25852"/>
    <cellStyle name="Normal 8 3 2 9 2 2" xfId="25853"/>
    <cellStyle name="Normal 8 3 2 9 2 3" xfId="25854"/>
    <cellStyle name="Normal 8 3 2 9 3" xfId="25855"/>
    <cellStyle name="Normal 8 3 2 9 3 2" xfId="32984"/>
    <cellStyle name="Normal 8 3 2 9 4" xfId="25856"/>
    <cellStyle name="Normal 8 3 2 9 5" xfId="25857"/>
    <cellStyle name="Normal 8 3 20" xfId="25858"/>
    <cellStyle name="Normal 8 3 20 2" xfId="25859"/>
    <cellStyle name="Normal 8 3 20 2 2" xfId="25860"/>
    <cellStyle name="Normal 8 3 20 2 2 2" xfId="25861"/>
    <cellStyle name="Normal 8 3 20 2 2 3" xfId="25862"/>
    <cellStyle name="Normal 8 3 20 2 3" xfId="25863"/>
    <cellStyle name="Normal 8 3 20 2 3 2" xfId="32986"/>
    <cellStyle name="Normal 8 3 20 2 4" xfId="25864"/>
    <cellStyle name="Normal 8 3 20 2 5" xfId="25865"/>
    <cellStyle name="Normal 8 3 20 3" xfId="25866"/>
    <cellStyle name="Normal 8 3 20 3 2" xfId="25867"/>
    <cellStyle name="Normal 8 3 20 3 3" xfId="25868"/>
    <cellStyle name="Normal 8 3 20 4" xfId="25869"/>
    <cellStyle name="Normal 8 3 20 4 2" xfId="32985"/>
    <cellStyle name="Normal 8 3 20 5" xfId="25870"/>
    <cellStyle name="Normal 8 3 20 6" xfId="25871"/>
    <cellStyle name="Normal 8 3 21" xfId="25872"/>
    <cellStyle name="Normal 8 3 21 2" xfId="25873"/>
    <cellStyle name="Normal 8 3 21 2 2" xfId="25874"/>
    <cellStyle name="Normal 8 3 21 2 2 2" xfId="25875"/>
    <cellStyle name="Normal 8 3 21 2 2 3" xfId="25876"/>
    <cellStyle name="Normal 8 3 21 2 3" xfId="25877"/>
    <cellStyle name="Normal 8 3 21 2 3 2" xfId="32988"/>
    <cellStyle name="Normal 8 3 21 2 4" xfId="25878"/>
    <cellStyle name="Normal 8 3 21 2 5" xfId="25879"/>
    <cellStyle name="Normal 8 3 21 3" xfId="25880"/>
    <cellStyle name="Normal 8 3 21 3 2" xfId="25881"/>
    <cellStyle name="Normal 8 3 21 3 3" xfId="25882"/>
    <cellStyle name="Normal 8 3 21 4" xfId="25883"/>
    <cellStyle name="Normal 8 3 21 4 2" xfId="32987"/>
    <cellStyle name="Normal 8 3 21 5" xfId="25884"/>
    <cellStyle name="Normal 8 3 21 6" xfId="25885"/>
    <cellStyle name="Normal 8 3 22" xfId="25886"/>
    <cellStyle name="Normal 8 3 22 2" xfId="25887"/>
    <cellStyle name="Normal 8 3 22 2 2" xfId="25888"/>
    <cellStyle name="Normal 8 3 22 2 2 2" xfId="25889"/>
    <cellStyle name="Normal 8 3 22 2 2 3" xfId="25890"/>
    <cellStyle name="Normal 8 3 22 2 3" xfId="25891"/>
    <cellStyle name="Normal 8 3 22 2 3 2" xfId="32990"/>
    <cellStyle name="Normal 8 3 22 2 4" xfId="25892"/>
    <cellStyle name="Normal 8 3 22 2 5" xfId="25893"/>
    <cellStyle name="Normal 8 3 22 3" xfId="25894"/>
    <cellStyle name="Normal 8 3 22 3 2" xfId="25895"/>
    <cellStyle name="Normal 8 3 22 3 3" xfId="25896"/>
    <cellStyle name="Normal 8 3 22 4" xfId="25897"/>
    <cellStyle name="Normal 8 3 22 4 2" xfId="32989"/>
    <cellStyle name="Normal 8 3 22 5" xfId="25898"/>
    <cellStyle name="Normal 8 3 22 6" xfId="25899"/>
    <cellStyle name="Normal 8 3 23" xfId="25900"/>
    <cellStyle name="Normal 8 3 23 2" xfId="25901"/>
    <cellStyle name="Normal 8 3 23 3" xfId="25902"/>
    <cellStyle name="Normal 8 3 24" xfId="25903"/>
    <cellStyle name="Normal 8 3 24 2" xfId="32945"/>
    <cellStyle name="Normal 8 3 25" xfId="25904"/>
    <cellStyle name="Normal 8 3 26" xfId="25905"/>
    <cellStyle name="Normal 8 3 27" xfId="25906"/>
    <cellStyle name="Normal 8 3 3" xfId="25907"/>
    <cellStyle name="Normal 8 3 3 2" xfId="25908"/>
    <cellStyle name="Normal 8 3 3 2 2" xfId="25909"/>
    <cellStyle name="Normal 8 3 3 2 2 2" xfId="25910"/>
    <cellStyle name="Normal 8 3 3 2 2 3" xfId="25911"/>
    <cellStyle name="Normal 8 3 3 2 3" xfId="25912"/>
    <cellStyle name="Normal 8 3 3 2 3 2" xfId="33847"/>
    <cellStyle name="Normal 8 3 3 2 4" xfId="25913"/>
    <cellStyle name="Normal 8 3 3 2 5" xfId="25914"/>
    <cellStyle name="Normal 8 3 3 3" xfId="25915"/>
    <cellStyle name="Normal 8 3 3 3 2" xfId="25916"/>
    <cellStyle name="Normal 8 3 3 3 2 2" xfId="25917"/>
    <cellStyle name="Normal 8 3 3 3 2 3" xfId="25918"/>
    <cellStyle name="Normal 8 3 3 3 3" xfId="25919"/>
    <cellStyle name="Normal 8 3 3 3 3 2" xfId="34961"/>
    <cellStyle name="Normal 8 3 3 3 4" xfId="25920"/>
    <cellStyle name="Normal 8 3 3 3 5" xfId="25921"/>
    <cellStyle name="Normal 8 3 3 4" xfId="25922"/>
    <cellStyle name="Normal 8 3 3 4 2" xfId="25923"/>
    <cellStyle name="Normal 8 3 3 4 2 2" xfId="25924"/>
    <cellStyle name="Normal 8 3 3 4 2 3" xfId="25925"/>
    <cellStyle name="Normal 8 3 3 4 3" xfId="25926"/>
    <cellStyle name="Normal 8 3 3 4 4" xfId="25927"/>
    <cellStyle name="Normal 8 3 3 4 5" xfId="25928"/>
    <cellStyle name="Normal 8 3 3 5" xfId="25929"/>
    <cellStyle name="Normal 8 3 3 5 2" xfId="25930"/>
    <cellStyle name="Normal 8 3 3 5 3" xfId="25931"/>
    <cellStyle name="Normal 8 3 3 6" xfId="25932"/>
    <cellStyle name="Normal 8 3 3 6 2" xfId="32991"/>
    <cellStyle name="Normal 8 3 3 7" xfId="25933"/>
    <cellStyle name="Normal 8 3 3 8" xfId="25934"/>
    <cellStyle name="Normal 8 3 3 9" xfId="25935"/>
    <cellStyle name="Normal 8 3 4" xfId="25936"/>
    <cellStyle name="Normal 8 3 4 2" xfId="25937"/>
    <cellStyle name="Normal 8 3 4 2 2" xfId="25938"/>
    <cellStyle name="Normal 8 3 4 2 3" xfId="25939"/>
    <cellStyle name="Normal 8 3 4 3" xfId="25940"/>
    <cellStyle name="Normal 8 3 4 3 2" xfId="32992"/>
    <cellStyle name="Normal 8 3 4 4" xfId="25941"/>
    <cellStyle name="Normal 8 3 4 5" xfId="25942"/>
    <cellStyle name="Normal 8 3 5" xfId="25943"/>
    <cellStyle name="Normal 8 3 5 2" xfId="25944"/>
    <cellStyle name="Normal 8 3 5 2 2" xfId="25945"/>
    <cellStyle name="Normal 8 3 5 2 3" xfId="25946"/>
    <cellStyle name="Normal 8 3 5 3" xfId="25947"/>
    <cellStyle name="Normal 8 3 5 3 2" xfId="32993"/>
    <cellStyle name="Normal 8 3 5 4" xfId="25948"/>
    <cellStyle name="Normal 8 3 5 5" xfId="25949"/>
    <cellStyle name="Normal 8 3 6" xfId="25950"/>
    <cellStyle name="Normal 8 3 6 2" xfId="25951"/>
    <cellStyle name="Normal 8 3 6 2 2" xfId="25952"/>
    <cellStyle name="Normal 8 3 6 2 3" xfId="25953"/>
    <cellStyle name="Normal 8 3 6 3" xfId="25954"/>
    <cellStyle name="Normal 8 3 6 3 2" xfId="32994"/>
    <cellStyle name="Normal 8 3 6 4" xfId="25955"/>
    <cellStyle name="Normal 8 3 6 5" xfId="25956"/>
    <cellStyle name="Normal 8 3 7" xfId="25957"/>
    <cellStyle name="Normal 8 3 7 2" xfId="25958"/>
    <cellStyle name="Normal 8 3 7 2 2" xfId="25959"/>
    <cellStyle name="Normal 8 3 7 2 3" xfId="25960"/>
    <cellStyle name="Normal 8 3 7 3" xfId="25961"/>
    <cellStyle name="Normal 8 3 7 3 2" xfId="32995"/>
    <cellStyle name="Normal 8 3 7 4" xfId="25962"/>
    <cellStyle name="Normal 8 3 7 5" xfId="25963"/>
    <cellStyle name="Normal 8 3 8" xfId="25964"/>
    <cellStyle name="Normal 8 3 8 2" xfId="25965"/>
    <cellStyle name="Normal 8 3 8 2 2" xfId="25966"/>
    <cellStyle name="Normal 8 3 8 2 2 2" xfId="25967"/>
    <cellStyle name="Normal 8 3 8 2 2 3" xfId="25968"/>
    <cellStyle name="Normal 8 3 8 2 3" xfId="25969"/>
    <cellStyle name="Normal 8 3 8 2 3 2" xfId="32997"/>
    <cellStyle name="Normal 8 3 8 2 4" xfId="25970"/>
    <cellStyle name="Normal 8 3 8 2 5" xfId="25971"/>
    <cellStyle name="Normal 8 3 8 3" xfId="25972"/>
    <cellStyle name="Normal 8 3 8 3 2" xfId="25973"/>
    <cellStyle name="Normal 8 3 8 3 3" xfId="25974"/>
    <cellStyle name="Normal 8 3 8 4" xfId="25975"/>
    <cellStyle name="Normal 8 3 8 4 2" xfId="32996"/>
    <cellStyle name="Normal 8 3 8 5" xfId="25976"/>
    <cellStyle name="Normal 8 3 8 6" xfId="25977"/>
    <cellStyle name="Normal 8 3 9" xfId="25978"/>
    <cellStyle name="Normal 8 3 9 2" xfId="25979"/>
    <cellStyle name="Normal 8 3 9 2 2" xfId="25980"/>
    <cellStyle name="Normal 8 3 9 2 2 2" xfId="25981"/>
    <cellStyle name="Normal 8 3 9 2 2 3" xfId="25982"/>
    <cellStyle name="Normal 8 3 9 2 3" xfId="25983"/>
    <cellStyle name="Normal 8 3 9 2 3 2" xfId="32999"/>
    <cellStyle name="Normal 8 3 9 2 4" xfId="25984"/>
    <cellStyle name="Normal 8 3 9 2 5" xfId="25985"/>
    <cellStyle name="Normal 8 3 9 3" xfId="25986"/>
    <cellStyle name="Normal 8 3 9 3 2" xfId="25987"/>
    <cellStyle name="Normal 8 3 9 3 3" xfId="25988"/>
    <cellStyle name="Normal 8 3 9 4" xfId="25989"/>
    <cellStyle name="Normal 8 3 9 4 2" xfId="32998"/>
    <cellStyle name="Normal 8 3 9 5" xfId="25990"/>
    <cellStyle name="Normal 8 3 9 6" xfId="25991"/>
    <cellStyle name="Normal 8 4" xfId="25992"/>
    <cellStyle name="Normal 8 4 10" xfId="25993"/>
    <cellStyle name="Normal 8 4 2" xfId="25994"/>
    <cellStyle name="Normal 8 4 2 2" xfId="25995"/>
    <cellStyle name="Normal 8 4 2 2 2" xfId="25996"/>
    <cellStyle name="Normal 8 4 2 2 2 2" xfId="25997"/>
    <cellStyle name="Normal 8 4 2 2 2 3" xfId="25998"/>
    <cellStyle name="Normal 8 4 2 2 3" xfId="25999"/>
    <cellStyle name="Normal 8 4 2 2 3 2" xfId="34621"/>
    <cellStyle name="Normal 8 4 2 2 4" xfId="26000"/>
    <cellStyle name="Normal 8 4 2 2 5" xfId="26001"/>
    <cellStyle name="Normal 8 4 2 3" xfId="26002"/>
    <cellStyle name="Normal 8 4 2 3 2" xfId="26003"/>
    <cellStyle name="Normal 8 4 2 3 3" xfId="26004"/>
    <cellStyle name="Normal 8 4 2 4" xfId="26005"/>
    <cellStyle name="Normal 8 4 2 4 2" xfId="33849"/>
    <cellStyle name="Normal 8 4 2 5" xfId="26006"/>
    <cellStyle name="Normal 8 4 2 6" xfId="26007"/>
    <cellStyle name="Normal 8 4 3" xfId="26008"/>
    <cellStyle name="Normal 8 4 3 2" xfId="26009"/>
    <cellStyle name="Normal 8 4 3 2 2" xfId="26010"/>
    <cellStyle name="Normal 8 4 3 2 3" xfId="26011"/>
    <cellStyle name="Normal 8 4 3 3" xfId="26012"/>
    <cellStyle name="Normal 8 4 3 4" xfId="26013"/>
    <cellStyle name="Normal 8 4 3 5" xfId="26014"/>
    <cellStyle name="Normal 8 4 4" xfId="26015"/>
    <cellStyle name="Normal 8 4 4 2" xfId="26016"/>
    <cellStyle name="Normal 8 4 4 2 2" xfId="26017"/>
    <cellStyle name="Normal 8 4 4 2 3" xfId="26018"/>
    <cellStyle name="Normal 8 4 4 3" xfId="26019"/>
    <cellStyle name="Normal 8 4 4 3 2" xfId="34485"/>
    <cellStyle name="Normal 8 4 4 4" xfId="26020"/>
    <cellStyle name="Normal 8 4 4 5" xfId="26021"/>
    <cellStyle name="Normal 8 4 5" xfId="26022"/>
    <cellStyle name="Normal 8 4 5 2" xfId="26023"/>
    <cellStyle name="Normal 8 4 5 2 2" xfId="26024"/>
    <cellStyle name="Normal 8 4 5 2 3" xfId="26025"/>
    <cellStyle name="Normal 8 4 5 3" xfId="26026"/>
    <cellStyle name="Normal 8 4 5 3 2" xfId="35059"/>
    <cellStyle name="Normal 8 4 5 4" xfId="26027"/>
    <cellStyle name="Normal 8 4 5 5" xfId="26028"/>
    <cellStyle name="Normal 8 4 6" xfId="26029"/>
    <cellStyle name="Normal 8 4 6 2" xfId="26030"/>
    <cellStyle name="Normal 8 4 6 3" xfId="26031"/>
    <cellStyle name="Normal 8 4 7" xfId="26032"/>
    <cellStyle name="Normal 8 4 7 2" xfId="33848"/>
    <cellStyle name="Normal 8 4 8" xfId="26033"/>
    <cellStyle name="Normal 8 4 9" xfId="26034"/>
    <cellStyle name="Normal 8 5" xfId="26035"/>
    <cellStyle name="Normal 8 5 10" xfId="26036"/>
    <cellStyle name="Normal 8 5 2" xfId="26037"/>
    <cellStyle name="Normal 8 5 2 2" xfId="26038"/>
    <cellStyle name="Normal 8 5 2 2 2" xfId="26039"/>
    <cellStyle name="Normal 8 5 2 2 2 2" xfId="26040"/>
    <cellStyle name="Normal 8 5 2 2 2 3" xfId="26041"/>
    <cellStyle name="Normal 8 5 2 2 3" xfId="26042"/>
    <cellStyle name="Normal 8 5 2 2 3 2" xfId="34773"/>
    <cellStyle name="Normal 8 5 2 2 4" xfId="26043"/>
    <cellStyle name="Normal 8 5 2 2 5" xfId="26044"/>
    <cellStyle name="Normal 8 5 2 3" xfId="26045"/>
    <cellStyle name="Normal 8 5 2 3 2" xfId="26046"/>
    <cellStyle name="Normal 8 5 2 3 3" xfId="26047"/>
    <cellStyle name="Normal 8 5 2 4" xfId="26048"/>
    <cellStyle name="Normal 8 5 2 4 2" xfId="33851"/>
    <cellStyle name="Normal 8 5 2 5" xfId="26049"/>
    <cellStyle name="Normal 8 5 2 6" xfId="26050"/>
    <cellStyle name="Normal 8 5 3" xfId="26051"/>
    <cellStyle name="Normal 8 5 3 2" xfId="26052"/>
    <cellStyle name="Normal 8 5 3 2 2" xfId="26053"/>
    <cellStyle name="Normal 8 5 3 2 3" xfId="26054"/>
    <cellStyle name="Normal 8 5 3 3" xfId="26055"/>
    <cellStyle name="Normal 8 5 3 4" xfId="26056"/>
    <cellStyle name="Normal 8 5 3 5" xfId="26057"/>
    <cellStyle name="Normal 8 5 4" xfId="26058"/>
    <cellStyle name="Normal 8 5 4 2" xfId="26059"/>
    <cellStyle name="Normal 8 5 4 2 2" xfId="26060"/>
    <cellStyle name="Normal 8 5 4 2 3" xfId="26061"/>
    <cellStyle name="Normal 8 5 4 3" xfId="26062"/>
    <cellStyle name="Normal 8 5 4 3 2" xfId="34421"/>
    <cellStyle name="Normal 8 5 4 4" xfId="26063"/>
    <cellStyle name="Normal 8 5 4 5" xfId="26064"/>
    <cellStyle name="Normal 8 5 5" xfId="26065"/>
    <cellStyle name="Normal 8 5 5 2" xfId="26066"/>
    <cellStyle name="Normal 8 5 5 2 2" xfId="26067"/>
    <cellStyle name="Normal 8 5 5 2 3" xfId="26068"/>
    <cellStyle name="Normal 8 5 5 3" xfId="26069"/>
    <cellStyle name="Normal 8 5 5 4" xfId="26070"/>
    <cellStyle name="Normal 8 5 5 5" xfId="26071"/>
    <cellStyle name="Normal 8 5 6" xfId="26072"/>
    <cellStyle name="Normal 8 5 6 2" xfId="26073"/>
    <cellStyle name="Normal 8 5 6 3" xfId="26074"/>
    <cellStyle name="Normal 8 5 7" xfId="26075"/>
    <cellStyle name="Normal 8 5 7 2" xfId="33850"/>
    <cellStyle name="Normal 8 5 8" xfId="26076"/>
    <cellStyle name="Normal 8 5 9" xfId="26077"/>
    <cellStyle name="Normal 8 6" xfId="26078"/>
    <cellStyle name="Normal 8 6 2" xfId="26079"/>
    <cellStyle name="Normal 8 6 2 2" xfId="26080"/>
    <cellStyle name="Normal 8 6 2 2 2" xfId="26081"/>
    <cellStyle name="Normal 8 6 2 2 2 2" xfId="26082"/>
    <cellStyle name="Normal 8 6 2 2 2 3" xfId="26083"/>
    <cellStyle name="Normal 8 6 2 2 3" xfId="26084"/>
    <cellStyle name="Normal 8 6 2 2 3 2" xfId="34422"/>
    <cellStyle name="Normal 8 6 2 2 4" xfId="26085"/>
    <cellStyle name="Normal 8 6 2 2 5" xfId="26086"/>
    <cellStyle name="Normal 8 6 2 3" xfId="26087"/>
    <cellStyle name="Normal 8 6 2 3 2" xfId="26088"/>
    <cellStyle name="Normal 8 6 2 3 3" xfId="26089"/>
    <cellStyle name="Normal 8 6 2 4" xfId="26090"/>
    <cellStyle name="Normal 8 6 2 4 2" xfId="33853"/>
    <cellStyle name="Normal 8 6 2 5" xfId="26091"/>
    <cellStyle name="Normal 8 6 2 6" xfId="26092"/>
    <cellStyle name="Normal 8 6 3" xfId="26093"/>
    <cellStyle name="Normal 8 6 3 2" xfId="26094"/>
    <cellStyle name="Normal 8 6 3 2 2" xfId="26095"/>
    <cellStyle name="Normal 8 6 3 2 3" xfId="26096"/>
    <cellStyle name="Normal 8 6 3 3" xfId="26097"/>
    <cellStyle name="Normal 8 6 3 4" xfId="26098"/>
    <cellStyle name="Normal 8 6 3 5" xfId="26099"/>
    <cellStyle name="Normal 8 6 4" xfId="26100"/>
    <cellStyle name="Normal 8 6 4 2" xfId="26101"/>
    <cellStyle name="Normal 8 6 4 2 2" xfId="26102"/>
    <cellStyle name="Normal 8 6 4 2 3" xfId="26103"/>
    <cellStyle name="Normal 8 6 4 3" xfId="26104"/>
    <cellStyle name="Normal 8 6 4 3 2" xfId="34423"/>
    <cellStyle name="Normal 8 6 4 4" xfId="26105"/>
    <cellStyle name="Normal 8 6 4 5" xfId="26106"/>
    <cellStyle name="Normal 8 6 5" xfId="26107"/>
    <cellStyle name="Normal 8 6 5 2" xfId="26108"/>
    <cellStyle name="Normal 8 6 5 3" xfId="26109"/>
    <cellStyle name="Normal 8 6 6" xfId="26110"/>
    <cellStyle name="Normal 8 6 6 2" xfId="33852"/>
    <cellStyle name="Normal 8 6 7" xfId="26111"/>
    <cellStyle name="Normal 8 6 8" xfId="26112"/>
    <cellStyle name="Normal 8 6 9" xfId="26113"/>
    <cellStyle name="Normal 8 7" xfId="26114"/>
    <cellStyle name="Normal 8 7 2" xfId="26115"/>
    <cellStyle name="Normal 8 7 2 2" xfId="26116"/>
    <cellStyle name="Normal 8 7 2 2 2" xfId="26117"/>
    <cellStyle name="Normal 8 7 2 2 2 2" xfId="26118"/>
    <cellStyle name="Normal 8 7 2 2 2 3" xfId="26119"/>
    <cellStyle name="Normal 8 7 2 2 3" xfId="26120"/>
    <cellStyle name="Normal 8 7 2 2 3 2" xfId="34424"/>
    <cellStyle name="Normal 8 7 2 2 4" xfId="26121"/>
    <cellStyle name="Normal 8 7 2 2 5" xfId="26122"/>
    <cellStyle name="Normal 8 7 2 3" xfId="26123"/>
    <cellStyle name="Normal 8 7 2 3 2" xfId="26124"/>
    <cellStyle name="Normal 8 7 2 3 3" xfId="26125"/>
    <cellStyle name="Normal 8 7 2 4" xfId="26126"/>
    <cellStyle name="Normal 8 7 2 4 2" xfId="33855"/>
    <cellStyle name="Normal 8 7 2 5" xfId="26127"/>
    <cellStyle name="Normal 8 7 2 6" xfId="26128"/>
    <cellStyle name="Normal 8 7 3" xfId="26129"/>
    <cellStyle name="Normal 8 7 3 2" xfId="26130"/>
    <cellStyle name="Normal 8 7 3 2 2" xfId="26131"/>
    <cellStyle name="Normal 8 7 3 2 3" xfId="26132"/>
    <cellStyle name="Normal 8 7 3 3" xfId="26133"/>
    <cellStyle name="Normal 8 7 3 4" xfId="26134"/>
    <cellStyle name="Normal 8 7 3 5" xfId="26135"/>
    <cellStyle name="Normal 8 7 4" xfId="26136"/>
    <cellStyle name="Normal 8 7 4 2" xfId="26137"/>
    <cellStyle name="Normal 8 7 4 2 2" xfId="26138"/>
    <cellStyle name="Normal 8 7 4 2 3" xfId="26139"/>
    <cellStyle name="Normal 8 7 4 3" xfId="26140"/>
    <cellStyle name="Normal 8 7 4 3 2" xfId="34425"/>
    <cellStyle name="Normal 8 7 4 4" xfId="26141"/>
    <cellStyle name="Normal 8 7 4 5" xfId="26142"/>
    <cellStyle name="Normal 8 7 5" xfId="26143"/>
    <cellStyle name="Normal 8 7 5 2" xfId="26144"/>
    <cellStyle name="Normal 8 7 5 3" xfId="26145"/>
    <cellStyle name="Normal 8 7 6" xfId="26146"/>
    <cellStyle name="Normal 8 7 6 2" xfId="33854"/>
    <cellStyle name="Normal 8 7 7" xfId="26147"/>
    <cellStyle name="Normal 8 7 8" xfId="26148"/>
    <cellStyle name="Normal 8 7 9" xfId="26149"/>
    <cellStyle name="Normal 8 8" xfId="26150"/>
    <cellStyle name="Normal 8 8 2" xfId="26151"/>
    <cellStyle name="Normal 8 8 2 2" xfId="26152"/>
    <cellStyle name="Normal 8 8 2 2 2" xfId="26153"/>
    <cellStyle name="Normal 8 8 2 2 3" xfId="26154"/>
    <cellStyle name="Normal 8 8 2 3" xfId="26155"/>
    <cellStyle name="Normal 8 8 2 4" xfId="26156"/>
    <cellStyle name="Normal 8 8 2 5" xfId="26157"/>
    <cellStyle name="Normal 8 8 3" xfId="26158"/>
    <cellStyle name="Normal 8 8 3 2" xfId="26159"/>
    <cellStyle name="Normal 8 8 3 2 2" xfId="26160"/>
    <cellStyle name="Normal 8 8 3 2 3" xfId="26161"/>
    <cellStyle name="Normal 8 8 3 3" xfId="26162"/>
    <cellStyle name="Normal 8 8 3 3 2" xfId="34426"/>
    <cellStyle name="Normal 8 8 3 4" xfId="26163"/>
    <cellStyle name="Normal 8 8 3 5" xfId="26164"/>
    <cellStyle name="Normal 8 8 4" xfId="26165"/>
    <cellStyle name="Normal 8 8 4 2" xfId="26166"/>
    <cellStyle name="Normal 8 8 4 3" xfId="26167"/>
    <cellStyle name="Normal 8 8 5" xfId="26168"/>
    <cellStyle name="Normal 8 8 5 2" xfId="33856"/>
    <cellStyle name="Normal 8 8 6" xfId="26169"/>
    <cellStyle name="Normal 8 8 7" xfId="26170"/>
    <cellStyle name="Normal 8 9" xfId="26171"/>
    <cellStyle name="Normal 8 9 2" xfId="26172"/>
    <cellStyle name="Normal 8 9 2 2" xfId="26173"/>
    <cellStyle name="Normal 8 9 2 2 2" xfId="26174"/>
    <cellStyle name="Normal 8 9 2 2 3" xfId="26175"/>
    <cellStyle name="Normal 8 9 2 3" xfId="26176"/>
    <cellStyle name="Normal 8 9 2 4" xfId="26177"/>
    <cellStyle name="Normal 8 9 2 5" xfId="26178"/>
    <cellStyle name="Normal 8 9 3" xfId="26179"/>
    <cellStyle name="Normal 8 9 3 2" xfId="26180"/>
    <cellStyle name="Normal 8 9 3 2 2" xfId="26181"/>
    <cellStyle name="Normal 8 9 3 2 3" xfId="26182"/>
    <cellStyle name="Normal 8 9 3 3" xfId="26183"/>
    <cellStyle name="Normal 8 9 3 3 2" xfId="34427"/>
    <cellStyle name="Normal 8 9 3 4" xfId="26184"/>
    <cellStyle name="Normal 8 9 3 5" xfId="26185"/>
    <cellStyle name="Normal 8 9 4" xfId="26186"/>
    <cellStyle name="Normal 8 9 4 2" xfId="26187"/>
    <cellStyle name="Normal 8 9 4 3" xfId="26188"/>
    <cellStyle name="Normal 8 9 5" xfId="26189"/>
    <cellStyle name="Normal 8 9 5 2" xfId="33857"/>
    <cellStyle name="Normal 8 9 6" xfId="26190"/>
    <cellStyle name="Normal 8 9 7" xfId="26191"/>
    <cellStyle name="Normal 9" xfId="26192"/>
    <cellStyle name="Normal 9 10" xfId="26193"/>
    <cellStyle name="Normal 9 10 2" xfId="26194"/>
    <cellStyle name="Normal 9 10 2 2" xfId="26195"/>
    <cellStyle name="Normal 9 10 2 2 2" xfId="26196"/>
    <cellStyle name="Normal 9 10 2 2 2 2" xfId="26197"/>
    <cellStyle name="Normal 9 10 2 2 2 2 2" xfId="26198"/>
    <cellStyle name="Normal 9 10 2 2 2 2 3" xfId="26199"/>
    <cellStyle name="Normal 9 10 2 2 2 3" xfId="26200"/>
    <cellStyle name="Normal 9 10 2 2 2 3 2" xfId="34428"/>
    <cellStyle name="Normal 9 10 2 2 2 4" xfId="26201"/>
    <cellStyle name="Normal 9 10 2 2 2 5" xfId="26202"/>
    <cellStyle name="Normal 9 10 2 2 3" xfId="26203"/>
    <cellStyle name="Normal 9 10 2 2 3 2" xfId="26204"/>
    <cellStyle name="Normal 9 10 2 2 3 3" xfId="26205"/>
    <cellStyle name="Normal 9 10 2 2 4" xfId="26206"/>
    <cellStyle name="Normal 9 10 2 2 4 2" xfId="33860"/>
    <cellStyle name="Normal 9 10 2 2 5" xfId="26207"/>
    <cellStyle name="Normal 9 10 2 2 6" xfId="26208"/>
    <cellStyle name="Normal 9 10 2 3" xfId="26209"/>
    <cellStyle name="Normal 9 10 2 3 2" xfId="26210"/>
    <cellStyle name="Normal 9 10 2 3 2 2" xfId="26211"/>
    <cellStyle name="Normal 9 10 2 3 2 3" xfId="26212"/>
    <cellStyle name="Normal 9 10 2 3 3" xfId="26213"/>
    <cellStyle name="Normal 9 10 2 3 3 2" xfId="34429"/>
    <cellStyle name="Normal 9 10 2 3 4" xfId="26214"/>
    <cellStyle name="Normal 9 10 2 3 5" xfId="26215"/>
    <cellStyle name="Normal 9 10 2 4" xfId="26216"/>
    <cellStyle name="Normal 9 10 2 4 2" xfId="26217"/>
    <cellStyle name="Normal 9 10 2 4 3" xfId="26218"/>
    <cellStyle name="Normal 9 10 2 5" xfId="26219"/>
    <cellStyle name="Normal 9 10 2 5 2" xfId="33859"/>
    <cellStyle name="Normal 9 10 2 6" xfId="26220"/>
    <cellStyle name="Normal 9 10 2 7" xfId="26221"/>
    <cellStyle name="Normal 9 10 3" xfId="26222"/>
    <cellStyle name="Normal 9 10 3 2" xfId="26223"/>
    <cellStyle name="Normal 9 10 3 2 2" xfId="26224"/>
    <cellStyle name="Normal 9 10 3 2 2 2" xfId="26225"/>
    <cellStyle name="Normal 9 10 3 2 2 3" xfId="26226"/>
    <cellStyle name="Normal 9 10 3 2 3" xfId="26227"/>
    <cellStyle name="Normal 9 10 3 2 3 2" xfId="34430"/>
    <cellStyle name="Normal 9 10 3 2 4" xfId="26228"/>
    <cellStyle name="Normal 9 10 3 2 5" xfId="26229"/>
    <cellStyle name="Normal 9 10 3 3" xfId="26230"/>
    <cellStyle name="Normal 9 10 3 3 2" xfId="26231"/>
    <cellStyle name="Normal 9 10 3 3 3" xfId="26232"/>
    <cellStyle name="Normal 9 10 3 4" xfId="26233"/>
    <cellStyle name="Normal 9 10 3 4 2" xfId="33861"/>
    <cellStyle name="Normal 9 10 3 5" xfId="26234"/>
    <cellStyle name="Normal 9 10 3 6" xfId="26235"/>
    <cellStyle name="Normal 9 10 4" xfId="26236"/>
    <cellStyle name="Normal 9 10 4 2" xfId="26237"/>
    <cellStyle name="Normal 9 10 4 2 2" xfId="26238"/>
    <cellStyle name="Normal 9 10 4 2 3" xfId="26239"/>
    <cellStyle name="Normal 9 10 4 3" xfId="26240"/>
    <cellStyle name="Normal 9 10 4 3 2" xfId="34431"/>
    <cellStyle name="Normal 9 10 4 4" xfId="26241"/>
    <cellStyle name="Normal 9 10 4 5" xfId="26242"/>
    <cellStyle name="Normal 9 10 5" xfId="26243"/>
    <cellStyle name="Normal 9 10 5 2" xfId="26244"/>
    <cellStyle name="Normal 9 10 5 3" xfId="26245"/>
    <cellStyle name="Normal 9 10 6" xfId="26246"/>
    <cellStyle name="Normal 9 10 6 2" xfId="33858"/>
    <cellStyle name="Normal 9 10 7" xfId="26247"/>
    <cellStyle name="Normal 9 10 8" xfId="26248"/>
    <cellStyle name="Normal 9 11" xfId="26249"/>
    <cellStyle name="Normal 9 11 2" xfId="26250"/>
    <cellStyle name="Normal 9 11 2 2" xfId="26251"/>
    <cellStyle name="Normal 9 11 2 2 2" xfId="26252"/>
    <cellStyle name="Normal 9 11 2 2 2 2" xfId="26253"/>
    <cellStyle name="Normal 9 11 2 2 2 2 2" xfId="26254"/>
    <cellStyle name="Normal 9 11 2 2 2 2 3" xfId="26255"/>
    <cellStyle name="Normal 9 11 2 2 2 3" xfId="26256"/>
    <cellStyle name="Normal 9 11 2 2 2 3 2" xfId="34432"/>
    <cellStyle name="Normal 9 11 2 2 2 4" xfId="26257"/>
    <cellStyle name="Normal 9 11 2 2 2 5" xfId="26258"/>
    <cellStyle name="Normal 9 11 2 2 3" xfId="26259"/>
    <cellStyle name="Normal 9 11 2 2 3 2" xfId="26260"/>
    <cellStyle name="Normal 9 11 2 2 3 3" xfId="26261"/>
    <cellStyle name="Normal 9 11 2 2 4" xfId="26262"/>
    <cellStyle name="Normal 9 11 2 2 4 2" xfId="33864"/>
    <cellStyle name="Normal 9 11 2 2 5" xfId="26263"/>
    <cellStyle name="Normal 9 11 2 2 6" xfId="26264"/>
    <cellStyle name="Normal 9 11 2 3" xfId="26265"/>
    <cellStyle name="Normal 9 11 2 3 2" xfId="26266"/>
    <cellStyle name="Normal 9 11 2 3 2 2" xfId="26267"/>
    <cellStyle name="Normal 9 11 2 3 2 3" xfId="26268"/>
    <cellStyle name="Normal 9 11 2 3 3" xfId="26269"/>
    <cellStyle name="Normal 9 11 2 3 3 2" xfId="34433"/>
    <cellStyle name="Normal 9 11 2 3 4" xfId="26270"/>
    <cellStyle name="Normal 9 11 2 3 5" xfId="26271"/>
    <cellStyle name="Normal 9 11 2 4" xfId="26272"/>
    <cellStyle name="Normal 9 11 2 4 2" xfId="26273"/>
    <cellStyle name="Normal 9 11 2 4 3" xfId="26274"/>
    <cellStyle name="Normal 9 11 2 5" xfId="26275"/>
    <cellStyle name="Normal 9 11 2 5 2" xfId="33863"/>
    <cellStyle name="Normal 9 11 2 6" xfId="26276"/>
    <cellStyle name="Normal 9 11 2 7" xfId="26277"/>
    <cellStyle name="Normal 9 11 3" xfId="26278"/>
    <cellStyle name="Normal 9 11 3 2" xfId="26279"/>
    <cellStyle name="Normal 9 11 3 2 2" xfId="26280"/>
    <cellStyle name="Normal 9 11 3 2 2 2" xfId="26281"/>
    <cellStyle name="Normal 9 11 3 2 2 3" xfId="26282"/>
    <cellStyle name="Normal 9 11 3 2 3" xfId="26283"/>
    <cellStyle name="Normal 9 11 3 2 3 2" xfId="34434"/>
    <cellStyle name="Normal 9 11 3 2 4" xfId="26284"/>
    <cellStyle name="Normal 9 11 3 2 5" xfId="26285"/>
    <cellStyle name="Normal 9 11 3 3" xfId="26286"/>
    <cellStyle name="Normal 9 11 3 3 2" xfId="26287"/>
    <cellStyle name="Normal 9 11 3 3 3" xfId="26288"/>
    <cellStyle name="Normal 9 11 3 4" xfId="26289"/>
    <cellStyle name="Normal 9 11 3 4 2" xfId="33865"/>
    <cellStyle name="Normal 9 11 3 5" xfId="26290"/>
    <cellStyle name="Normal 9 11 3 6" xfId="26291"/>
    <cellStyle name="Normal 9 11 4" xfId="26292"/>
    <cellStyle name="Normal 9 11 4 2" xfId="26293"/>
    <cellStyle name="Normal 9 11 4 2 2" xfId="26294"/>
    <cellStyle name="Normal 9 11 4 2 3" xfId="26295"/>
    <cellStyle name="Normal 9 11 4 3" xfId="26296"/>
    <cellStyle name="Normal 9 11 4 3 2" xfId="34435"/>
    <cellStyle name="Normal 9 11 4 4" xfId="26297"/>
    <cellStyle name="Normal 9 11 4 5" xfId="26298"/>
    <cellStyle name="Normal 9 11 5" xfId="26299"/>
    <cellStyle name="Normal 9 11 5 2" xfId="26300"/>
    <cellStyle name="Normal 9 11 5 3" xfId="26301"/>
    <cellStyle name="Normal 9 11 6" xfId="26302"/>
    <cellStyle name="Normal 9 11 6 2" xfId="33862"/>
    <cellStyle name="Normal 9 11 7" xfId="26303"/>
    <cellStyle name="Normal 9 11 8" xfId="26304"/>
    <cellStyle name="Normal 9 12" xfId="26305"/>
    <cellStyle name="Normal 9 12 2" xfId="26306"/>
    <cellStyle name="Normal 9 12 2 2" xfId="26307"/>
    <cellStyle name="Normal 9 12 2 3" xfId="26308"/>
    <cellStyle name="Normal 9 12 3" xfId="26309"/>
    <cellStyle name="Normal 9 12 4" xfId="26310"/>
    <cellStyle name="Normal 9 12 5" xfId="26311"/>
    <cellStyle name="Normal 9 13" xfId="26312"/>
    <cellStyle name="Normal 9 13 2" xfId="26313"/>
    <cellStyle name="Normal 9 13 2 2" xfId="26314"/>
    <cellStyle name="Normal 9 13 2 3" xfId="26315"/>
    <cellStyle name="Normal 9 13 3" xfId="26316"/>
    <cellStyle name="Normal 9 13 4" xfId="26317"/>
    <cellStyle name="Normal 9 13 5" xfId="26318"/>
    <cellStyle name="Normal 9 14" xfId="26319"/>
    <cellStyle name="Normal 9 14 2" xfId="26320"/>
    <cellStyle name="Normal 9 14 2 2" xfId="26321"/>
    <cellStyle name="Normal 9 14 2 3" xfId="26322"/>
    <cellStyle name="Normal 9 14 3" xfId="26323"/>
    <cellStyle name="Normal 9 14 4" xfId="26324"/>
    <cellStyle name="Normal 9 14 5" xfId="26325"/>
    <cellStyle name="Normal 9 15" xfId="26326"/>
    <cellStyle name="Normal 9 15 2" xfId="26327"/>
    <cellStyle name="Normal 9 15 2 2" xfId="26328"/>
    <cellStyle name="Normal 9 15 2 2 2" xfId="26329"/>
    <cellStyle name="Normal 9 15 2 2 3" xfId="26330"/>
    <cellStyle name="Normal 9 15 2 3" xfId="26331"/>
    <cellStyle name="Normal 9 15 2 3 2" xfId="34436"/>
    <cellStyle name="Normal 9 15 2 4" xfId="26332"/>
    <cellStyle name="Normal 9 15 2 5" xfId="26333"/>
    <cellStyle name="Normal 9 15 3" xfId="26334"/>
    <cellStyle name="Normal 9 15 3 2" xfId="26335"/>
    <cellStyle name="Normal 9 15 3 3" xfId="26336"/>
    <cellStyle name="Normal 9 15 4" xfId="26337"/>
    <cellStyle name="Normal 9 15 4 2" xfId="33866"/>
    <cellStyle name="Normal 9 15 5" xfId="26338"/>
    <cellStyle name="Normal 9 15 6" xfId="26339"/>
    <cellStyle name="Normal 9 16" xfId="26340"/>
    <cellStyle name="Normal 9 16 2" xfId="26341"/>
    <cellStyle name="Normal 9 16 2 2" xfId="26342"/>
    <cellStyle name="Normal 9 16 2 3" xfId="26343"/>
    <cellStyle name="Normal 9 16 3" xfId="26344"/>
    <cellStyle name="Normal 9 16 3 2" xfId="34050"/>
    <cellStyle name="Normal 9 16 4" xfId="26345"/>
    <cellStyle name="Normal 9 16 5" xfId="26346"/>
    <cellStyle name="Normal 9 17" xfId="26347"/>
    <cellStyle name="Normal 9 17 2" xfId="26348"/>
    <cellStyle name="Normal 9 17 3" xfId="26349"/>
    <cellStyle name="Normal 9 18" xfId="26350"/>
    <cellStyle name="Normal 9 18 2" xfId="33000"/>
    <cellStyle name="Normal 9 19" xfId="26351"/>
    <cellStyle name="Normal 9 2" xfId="26352"/>
    <cellStyle name="Normal 9 2 10" xfId="26353"/>
    <cellStyle name="Normal 9 2 10 2" xfId="26354"/>
    <cellStyle name="Normal 9 2 10 2 2" xfId="26355"/>
    <cellStyle name="Normal 9 2 10 2 2 2" xfId="26356"/>
    <cellStyle name="Normal 9 2 10 2 2 2 2" xfId="26357"/>
    <cellStyle name="Normal 9 2 10 2 2 2 3" xfId="26358"/>
    <cellStyle name="Normal 9 2 10 2 2 3" xfId="26359"/>
    <cellStyle name="Normal 9 2 10 2 2 3 2" xfId="34437"/>
    <cellStyle name="Normal 9 2 10 2 2 4" xfId="26360"/>
    <cellStyle name="Normal 9 2 10 2 2 5" xfId="26361"/>
    <cellStyle name="Normal 9 2 10 2 3" xfId="26362"/>
    <cellStyle name="Normal 9 2 10 2 3 2" xfId="26363"/>
    <cellStyle name="Normal 9 2 10 2 3 3" xfId="26364"/>
    <cellStyle name="Normal 9 2 10 2 4" xfId="26365"/>
    <cellStyle name="Normal 9 2 10 2 4 2" xfId="33868"/>
    <cellStyle name="Normal 9 2 10 2 5" xfId="26366"/>
    <cellStyle name="Normal 9 2 10 2 6" xfId="26367"/>
    <cellStyle name="Normal 9 2 10 3" xfId="26368"/>
    <cellStyle name="Normal 9 2 10 3 2" xfId="26369"/>
    <cellStyle name="Normal 9 2 10 3 2 2" xfId="26370"/>
    <cellStyle name="Normal 9 2 10 3 2 3" xfId="26371"/>
    <cellStyle name="Normal 9 2 10 3 3" xfId="26372"/>
    <cellStyle name="Normal 9 2 10 3 3 2" xfId="34438"/>
    <cellStyle name="Normal 9 2 10 3 4" xfId="26373"/>
    <cellStyle name="Normal 9 2 10 3 5" xfId="26374"/>
    <cellStyle name="Normal 9 2 10 4" xfId="26375"/>
    <cellStyle name="Normal 9 2 10 4 2" xfId="26376"/>
    <cellStyle name="Normal 9 2 10 4 3" xfId="26377"/>
    <cellStyle name="Normal 9 2 10 5" xfId="26378"/>
    <cellStyle name="Normal 9 2 10 5 2" xfId="33867"/>
    <cellStyle name="Normal 9 2 10 6" xfId="26379"/>
    <cellStyle name="Normal 9 2 10 7" xfId="26380"/>
    <cellStyle name="Normal 9 2 11" xfId="26381"/>
    <cellStyle name="Normal 9 2 11 2" xfId="26382"/>
    <cellStyle name="Normal 9 2 11 2 2" xfId="26383"/>
    <cellStyle name="Normal 9 2 11 2 2 2" xfId="26384"/>
    <cellStyle name="Normal 9 2 11 2 2 2 2" xfId="26385"/>
    <cellStyle name="Normal 9 2 11 2 2 2 3" xfId="26386"/>
    <cellStyle name="Normal 9 2 11 2 2 3" xfId="26387"/>
    <cellStyle name="Normal 9 2 11 2 2 3 2" xfId="34439"/>
    <cellStyle name="Normal 9 2 11 2 2 4" xfId="26388"/>
    <cellStyle name="Normal 9 2 11 2 2 5" xfId="26389"/>
    <cellStyle name="Normal 9 2 11 2 3" xfId="26390"/>
    <cellStyle name="Normal 9 2 11 2 3 2" xfId="26391"/>
    <cellStyle name="Normal 9 2 11 2 3 3" xfId="26392"/>
    <cellStyle name="Normal 9 2 11 2 4" xfId="26393"/>
    <cellStyle name="Normal 9 2 11 2 4 2" xfId="33870"/>
    <cellStyle name="Normal 9 2 11 2 5" xfId="26394"/>
    <cellStyle name="Normal 9 2 11 2 6" xfId="26395"/>
    <cellStyle name="Normal 9 2 11 3" xfId="26396"/>
    <cellStyle name="Normal 9 2 11 3 2" xfId="26397"/>
    <cellStyle name="Normal 9 2 11 3 2 2" xfId="26398"/>
    <cellStyle name="Normal 9 2 11 3 2 3" xfId="26399"/>
    <cellStyle name="Normal 9 2 11 3 3" xfId="26400"/>
    <cellStyle name="Normal 9 2 11 3 3 2" xfId="34908"/>
    <cellStyle name="Normal 9 2 11 3 4" xfId="26401"/>
    <cellStyle name="Normal 9 2 11 3 5" xfId="26402"/>
    <cellStyle name="Normal 9 2 11 4" xfId="26403"/>
    <cellStyle name="Normal 9 2 11 4 2" xfId="26404"/>
    <cellStyle name="Normal 9 2 11 4 3" xfId="26405"/>
    <cellStyle name="Normal 9 2 11 5" xfId="26406"/>
    <cellStyle name="Normal 9 2 11 5 2" xfId="33869"/>
    <cellStyle name="Normal 9 2 11 6" xfId="26407"/>
    <cellStyle name="Normal 9 2 11 7" xfId="26408"/>
    <cellStyle name="Normal 9 2 12" xfId="26409"/>
    <cellStyle name="Normal 9 2 12 2" xfId="26410"/>
    <cellStyle name="Normal 9 2 12 2 2" xfId="26411"/>
    <cellStyle name="Normal 9 2 12 2 2 2" xfId="26412"/>
    <cellStyle name="Normal 9 2 12 2 2 2 2" xfId="26413"/>
    <cellStyle name="Normal 9 2 12 2 2 2 3" xfId="26414"/>
    <cellStyle name="Normal 9 2 12 2 2 3" xfId="26415"/>
    <cellStyle name="Normal 9 2 12 2 2 3 2" xfId="34774"/>
    <cellStyle name="Normal 9 2 12 2 2 4" xfId="26416"/>
    <cellStyle name="Normal 9 2 12 2 2 5" xfId="26417"/>
    <cellStyle name="Normal 9 2 12 2 3" xfId="26418"/>
    <cellStyle name="Normal 9 2 12 2 3 2" xfId="26419"/>
    <cellStyle name="Normal 9 2 12 2 3 3" xfId="26420"/>
    <cellStyle name="Normal 9 2 12 2 4" xfId="26421"/>
    <cellStyle name="Normal 9 2 12 2 4 2" xfId="33872"/>
    <cellStyle name="Normal 9 2 12 2 5" xfId="26422"/>
    <cellStyle name="Normal 9 2 12 2 6" xfId="26423"/>
    <cellStyle name="Normal 9 2 12 3" xfId="26424"/>
    <cellStyle name="Normal 9 2 12 3 2" xfId="26425"/>
    <cellStyle name="Normal 9 2 12 3 2 2" xfId="26426"/>
    <cellStyle name="Normal 9 2 12 3 2 3" xfId="26427"/>
    <cellStyle name="Normal 9 2 12 3 3" xfId="26428"/>
    <cellStyle name="Normal 9 2 12 3 3 2" xfId="34622"/>
    <cellStyle name="Normal 9 2 12 3 4" xfId="26429"/>
    <cellStyle name="Normal 9 2 12 3 5" xfId="26430"/>
    <cellStyle name="Normal 9 2 12 4" xfId="26431"/>
    <cellStyle name="Normal 9 2 12 4 2" xfId="26432"/>
    <cellStyle name="Normal 9 2 12 4 3" xfId="26433"/>
    <cellStyle name="Normal 9 2 12 5" xfId="26434"/>
    <cellStyle name="Normal 9 2 12 5 2" xfId="33871"/>
    <cellStyle name="Normal 9 2 12 6" xfId="26435"/>
    <cellStyle name="Normal 9 2 12 7" xfId="26436"/>
    <cellStyle name="Normal 9 2 13" xfId="26437"/>
    <cellStyle name="Normal 9 2 13 2" xfId="26438"/>
    <cellStyle name="Normal 9 2 13 2 2" xfId="26439"/>
    <cellStyle name="Normal 9 2 13 2 2 2" xfId="26440"/>
    <cellStyle name="Normal 9 2 13 2 2 2 2" xfId="26441"/>
    <cellStyle name="Normal 9 2 13 2 2 2 3" xfId="26442"/>
    <cellStyle name="Normal 9 2 13 2 2 3" xfId="26443"/>
    <cellStyle name="Normal 9 2 13 2 2 3 2" xfId="34440"/>
    <cellStyle name="Normal 9 2 13 2 2 4" xfId="26444"/>
    <cellStyle name="Normal 9 2 13 2 2 5" xfId="26445"/>
    <cellStyle name="Normal 9 2 13 2 3" xfId="26446"/>
    <cellStyle name="Normal 9 2 13 2 3 2" xfId="26447"/>
    <cellStyle name="Normal 9 2 13 2 3 3" xfId="26448"/>
    <cellStyle name="Normal 9 2 13 2 4" xfId="26449"/>
    <cellStyle name="Normal 9 2 13 2 4 2" xfId="33874"/>
    <cellStyle name="Normal 9 2 13 2 5" xfId="26450"/>
    <cellStyle name="Normal 9 2 13 2 6" xfId="26451"/>
    <cellStyle name="Normal 9 2 13 3" xfId="26452"/>
    <cellStyle name="Normal 9 2 13 3 2" xfId="26453"/>
    <cellStyle name="Normal 9 2 13 3 2 2" xfId="26454"/>
    <cellStyle name="Normal 9 2 13 3 2 3" xfId="26455"/>
    <cellStyle name="Normal 9 2 13 3 3" xfId="26456"/>
    <cellStyle name="Normal 9 2 13 3 3 2" xfId="34453"/>
    <cellStyle name="Normal 9 2 13 3 4" xfId="26457"/>
    <cellStyle name="Normal 9 2 13 3 5" xfId="26458"/>
    <cellStyle name="Normal 9 2 13 4" xfId="26459"/>
    <cellStyle name="Normal 9 2 13 4 2" xfId="26460"/>
    <cellStyle name="Normal 9 2 13 4 3" xfId="26461"/>
    <cellStyle name="Normal 9 2 13 5" xfId="26462"/>
    <cellStyle name="Normal 9 2 13 5 2" xfId="33873"/>
    <cellStyle name="Normal 9 2 13 6" xfId="26463"/>
    <cellStyle name="Normal 9 2 13 7" xfId="26464"/>
    <cellStyle name="Normal 9 2 14" xfId="26465"/>
    <cellStyle name="Normal 9 2 14 2" xfId="26466"/>
    <cellStyle name="Normal 9 2 14 2 2" xfId="26467"/>
    <cellStyle name="Normal 9 2 14 2 2 2" xfId="26468"/>
    <cellStyle name="Normal 9 2 14 2 2 3" xfId="26469"/>
    <cellStyle name="Normal 9 2 14 2 3" xfId="26470"/>
    <cellStyle name="Normal 9 2 14 2 3 2" xfId="34441"/>
    <cellStyle name="Normal 9 2 14 2 4" xfId="26471"/>
    <cellStyle name="Normal 9 2 14 2 5" xfId="26472"/>
    <cellStyle name="Normal 9 2 14 3" xfId="26473"/>
    <cellStyle name="Normal 9 2 14 3 2" xfId="26474"/>
    <cellStyle name="Normal 9 2 14 3 3" xfId="26475"/>
    <cellStyle name="Normal 9 2 14 4" xfId="26476"/>
    <cellStyle name="Normal 9 2 14 4 2" xfId="33875"/>
    <cellStyle name="Normal 9 2 14 5" xfId="26477"/>
    <cellStyle name="Normal 9 2 14 6" xfId="26478"/>
    <cellStyle name="Normal 9 2 15" xfId="26479"/>
    <cellStyle name="Normal 9 2 15 2" xfId="26480"/>
    <cellStyle name="Normal 9 2 15 2 2" xfId="26481"/>
    <cellStyle name="Normal 9 2 15 2 2 2" xfId="26482"/>
    <cellStyle name="Normal 9 2 15 2 2 3" xfId="26483"/>
    <cellStyle name="Normal 9 2 15 2 3" xfId="26484"/>
    <cellStyle name="Normal 9 2 15 2 3 2" xfId="34451"/>
    <cellStyle name="Normal 9 2 15 2 4" xfId="26485"/>
    <cellStyle name="Normal 9 2 15 2 5" xfId="26486"/>
    <cellStyle name="Normal 9 2 15 3" xfId="26487"/>
    <cellStyle name="Normal 9 2 15 3 2" xfId="26488"/>
    <cellStyle name="Normal 9 2 15 3 3" xfId="26489"/>
    <cellStyle name="Normal 9 2 15 4" xfId="26490"/>
    <cellStyle name="Normal 9 2 15 4 2" xfId="33876"/>
    <cellStyle name="Normal 9 2 15 5" xfId="26491"/>
    <cellStyle name="Normal 9 2 15 6" xfId="26492"/>
    <cellStyle name="Normal 9 2 16" xfId="26493"/>
    <cellStyle name="Normal 9 2 16 2" xfId="26494"/>
    <cellStyle name="Normal 9 2 16 2 2" xfId="26495"/>
    <cellStyle name="Normal 9 2 16 2 2 2" xfId="26496"/>
    <cellStyle name="Normal 9 2 16 2 2 3" xfId="26497"/>
    <cellStyle name="Normal 9 2 16 2 3" xfId="26498"/>
    <cellStyle name="Normal 9 2 16 2 3 2" xfId="34852"/>
    <cellStyle name="Normal 9 2 16 2 4" xfId="26499"/>
    <cellStyle name="Normal 9 2 16 2 5" xfId="26500"/>
    <cellStyle name="Normal 9 2 16 3" xfId="26501"/>
    <cellStyle name="Normal 9 2 16 3 2" xfId="26502"/>
    <cellStyle name="Normal 9 2 16 3 3" xfId="26503"/>
    <cellStyle name="Normal 9 2 16 4" xfId="26504"/>
    <cellStyle name="Normal 9 2 16 4 2" xfId="33877"/>
    <cellStyle name="Normal 9 2 16 5" xfId="26505"/>
    <cellStyle name="Normal 9 2 16 6" xfId="26506"/>
    <cellStyle name="Normal 9 2 17" xfId="26507"/>
    <cellStyle name="Normal 9 2 17 2" xfId="26508"/>
    <cellStyle name="Normal 9 2 17 2 2" xfId="26509"/>
    <cellStyle name="Normal 9 2 17 2 2 2" xfId="26510"/>
    <cellStyle name="Normal 9 2 17 2 2 3" xfId="26511"/>
    <cellStyle name="Normal 9 2 17 2 3" xfId="26512"/>
    <cellStyle name="Normal 9 2 17 2 3 2" xfId="34623"/>
    <cellStyle name="Normal 9 2 17 2 4" xfId="26513"/>
    <cellStyle name="Normal 9 2 17 2 5" xfId="26514"/>
    <cellStyle name="Normal 9 2 17 3" xfId="26515"/>
    <cellStyle name="Normal 9 2 17 3 2" xfId="26516"/>
    <cellStyle name="Normal 9 2 17 3 3" xfId="26517"/>
    <cellStyle name="Normal 9 2 17 4" xfId="26518"/>
    <cellStyle name="Normal 9 2 17 4 2" xfId="33878"/>
    <cellStyle name="Normal 9 2 17 5" xfId="26519"/>
    <cellStyle name="Normal 9 2 17 6" xfId="26520"/>
    <cellStyle name="Normal 9 2 18" xfId="26521"/>
    <cellStyle name="Normal 9 2 18 2" xfId="26522"/>
    <cellStyle name="Normal 9 2 18 2 2" xfId="26523"/>
    <cellStyle name="Normal 9 2 18 2 2 2" xfId="26524"/>
    <cellStyle name="Normal 9 2 18 2 2 3" xfId="26525"/>
    <cellStyle name="Normal 9 2 18 2 3" xfId="26526"/>
    <cellStyle name="Normal 9 2 18 2 3 2" xfId="34442"/>
    <cellStyle name="Normal 9 2 18 2 4" xfId="26527"/>
    <cellStyle name="Normal 9 2 18 2 5" xfId="26528"/>
    <cellStyle name="Normal 9 2 18 3" xfId="26529"/>
    <cellStyle name="Normal 9 2 18 3 2" xfId="26530"/>
    <cellStyle name="Normal 9 2 18 3 3" xfId="26531"/>
    <cellStyle name="Normal 9 2 18 4" xfId="26532"/>
    <cellStyle name="Normal 9 2 18 4 2" xfId="33879"/>
    <cellStyle name="Normal 9 2 18 5" xfId="26533"/>
    <cellStyle name="Normal 9 2 18 6" xfId="26534"/>
    <cellStyle name="Normal 9 2 19" xfId="26535"/>
    <cellStyle name="Normal 9 2 19 2" xfId="26536"/>
    <cellStyle name="Normal 9 2 19 2 2" xfId="26537"/>
    <cellStyle name="Normal 9 2 19 2 2 2" xfId="26538"/>
    <cellStyle name="Normal 9 2 19 2 2 3" xfId="26539"/>
    <cellStyle name="Normal 9 2 19 2 3" xfId="26540"/>
    <cellStyle name="Normal 9 2 19 2 3 2" xfId="34443"/>
    <cellStyle name="Normal 9 2 19 2 4" xfId="26541"/>
    <cellStyle name="Normal 9 2 19 2 5" xfId="26542"/>
    <cellStyle name="Normal 9 2 19 3" xfId="26543"/>
    <cellStyle name="Normal 9 2 19 3 2" xfId="26544"/>
    <cellStyle name="Normal 9 2 19 3 3" xfId="26545"/>
    <cellStyle name="Normal 9 2 19 4" xfId="26546"/>
    <cellStyle name="Normal 9 2 19 4 2" xfId="33880"/>
    <cellStyle name="Normal 9 2 19 5" xfId="26547"/>
    <cellStyle name="Normal 9 2 19 6" xfId="26548"/>
    <cellStyle name="Normal 9 2 2" xfId="26549"/>
    <cellStyle name="Normal 9 2 2 10" xfId="26550"/>
    <cellStyle name="Normal 9 2 2 11" xfId="26551"/>
    <cellStyle name="Normal 9 2 2 2" xfId="26552"/>
    <cellStyle name="Normal 9 2 2 2 2" xfId="26553"/>
    <cellStyle name="Normal 9 2 2 2 2 2" xfId="26554"/>
    <cellStyle name="Normal 9 2 2 2 2 2 2" xfId="26555"/>
    <cellStyle name="Normal 9 2 2 2 2 2 2 2" xfId="26556"/>
    <cellStyle name="Normal 9 2 2 2 2 2 2 3" xfId="26557"/>
    <cellStyle name="Normal 9 2 2 2 2 2 3" xfId="26558"/>
    <cellStyle name="Normal 9 2 2 2 2 2 3 2" xfId="34775"/>
    <cellStyle name="Normal 9 2 2 2 2 2 4" xfId="26559"/>
    <cellStyle name="Normal 9 2 2 2 2 2 5" xfId="26560"/>
    <cellStyle name="Normal 9 2 2 2 2 3" xfId="26561"/>
    <cellStyle name="Normal 9 2 2 2 2 3 2" xfId="26562"/>
    <cellStyle name="Normal 9 2 2 2 2 3 3" xfId="26563"/>
    <cellStyle name="Normal 9 2 2 2 2 4" xfId="26564"/>
    <cellStyle name="Normal 9 2 2 2 2 4 2" xfId="33883"/>
    <cellStyle name="Normal 9 2 2 2 2 5" xfId="26565"/>
    <cellStyle name="Normal 9 2 2 2 2 6" xfId="26566"/>
    <cellStyle name="Normal 9 2 2 2 3" xfId="26567"/>
    <cellStyle name="Normal 9 2 2 2 3 2" xfId="26568"/>
    <cellStyle name="Normal 9 2 2 2 3 2 2" xfId="26569"/>
    <cellStyle name="Normal 9 2 2 2 3 2 3" xfId="26570"/>
    <cellStyle name="Normal 9 2 2 2 3 3" xfId="26571"/>
    <cellStyle name="Normal 9 2 2 2 3 3 2" xfId="34776"/>
    <cellStyle name="Normal 9 2 2 2 3 4" xfId="26572"/>
    <cellStyle name="Normal 9 2 2 2 3 5" xfId="26573"/>
    <cellStyle name="Normal 9 2 2 2 4" xfId="26574"/>
    <cellStyle name="Normal 9 2 2 2 4 2" xfId="26575"/>
    <cellStyle name="Normal 9 2 2 2 4 2 2" xfId="26576"/>
    <cellStyle name="Normal 9 2 2 2 4 2 3" xfId="26577"/>
    <cellStyle name="Normal 9 2 2 2 4 3" xfId="26578"/>
    <cellStyle name="Normal 9 2 2 2 4 3 2" xfId="35060"/>
    <cellStyle name="Normal 9 2 2 2 4 4" xfId="26579"/>
    <cellStyle name="Normal 9 2 2 2 4 5" xfId="26580"/>
    <cellStyle name="Normal 9 2 2 2 5" xfId="26581"/>
    <cellStyle name="Normal 9 2 2 2 5 2" xfId="26582"/>
    <cellStyle name="Normal 9 2 2 2 5 3" xfId="26583"/>
    <cellStyle name="Normal 9 2 2 2 6" xfId="26584"/>
    <cellStyle name="Normal 9 2 2 2 6 2" xfId="33882"/>
    <cellStyle name="Normal 9 2 2 2 7" xfId="26585"/>
    <cellStyle name="Normal 9 2 2 2 8" xfId="26586"/>
    <cellStyle name="Normal 9 2 2 2 9" xfId="26587"/>
    <cellStyle name="Normal 9 2 2 3" xfId="26588"/>
    <cellStyle name="Normal 9 2 2 3 2" xfId="26589"/>
    <cellStyle name="Normal 9 2 2 3 2 2" xfId="26590"/>
    <cellStyle name="Normal 9 2 2 3 2 2 2" xfId="26591"/>
    <cellStyle name="Normal 9 2 2 3 2 2 3" xfId="26592"/>
    <cellStyle name="Normal 9 2 2 3 2 3" xfId="26593"/>
    <cellStyle name="Normal 9 2 2 3 2 3 2" xfId="34777"/>
    <cellStyle name="Normal 9 2 2 3 2 4" xfId="26594"/>
    <cellStyle name="Normal 9 2 2 3 2 5" xfId="26595"/>
    <cellStyle name="Normal 9 2 2 3 3" xfId="26596"/>
    <cellStyle name="Normal 9 2 2 3 3 2" xfId="26597"/>
    <cellStyle name="Normal 9 2 2 3 3 2 2" xfId="26598"/>
    <cellStyle name="Normal 9 2 2 3 3 2 3" xfId="26599"/>
    <cellStyle name="Normal 9 2 2 3 3 3" xfId="26600"/>
    <cellStyle name="Normal 9 2 2 3 3 3 2" xfId="35061"/>
    <cellStyle name="Normal 9 2 2 3 3 4" xfId="26601"/>
    <cellStyle name="Normal 9 2 2 3 3 5" xfId="26602"/>
    <cellStyle name="Normal 9 2 2 3 4" xfId="26603"/>
    <cellStyle name="Normal 9 2 2 3 4 2" xfId="26604"/>
    <cellStyle name="Normal 9 2 2 3 4 3" xfId="26605"/>
    <cellStyle name="Normal 9 2 2 3 5" xfId="26606"/>
    <cellStyle name="Normal 9 2 2 3 5 2" xfId="33884"/>
    <cellStyle name="Normal 9 2 2 3 6" xfId="26607"/>
    <cellStyle name="Normal 9 2 2 3 7" xfId="26608"/>
    <cellStyle name="Normal 9 2 2 3 8" xfId="26609"/>
    <cellStyle name="Normal 9 2 2 4" xfId="26610"/>
    <cellStyle name="Normal 9 2 2 4 2" xfId="26611"/>
    <cellStyle name="Normal 9 2 2 4 2 2" xfId="26612"/>
    <cellStyle name="Normal 9 2 2 4 2 2 2" xfId="26613"/>
    <cellStyle name="Normal 9 2 2 4 2 2 3" xfId="26614"/>
    <cellStyle name="Normal 9 2 2 4 2 3" xfId="26615"/>
    <cellStyle name="Normal 9 2 2 4 2 3 2" xfId="35011"/>
    <cellStyle name="Normal 9 2 2 4 2 4" xfId="26616"/>
    <cellStyle name="Normal 9 2 2 4 2 5" xfId="26617"/>
    <cellStyle name="Normal 9 2 2 4 3" xfId="26618"/>
    <cellStyle name="Normal 9 2 2 4 3 2" xfId="26619"/>
    <cellStyle name="Normal 9 2 2 4 3 2 2" xfId="26620"/>
    <cellStyle name="Normal 9 2 2 4 3 2 3" xfId="26621"/>
    <cellStyle name="Normal 9 2 2 4 3 3" xfId="26622"/>
    <cellStyle name="Normal 9 2 2 4 3 3 2" xfId="34778"/>
    <cellStyle name="Normal 9 2 2 4 3 4" xfId="26623"/>
    <cellStyle name="Normal 9 2 2 4 3 5" xfId="26624"/>
    <cellStyle name="Normal 9 2 2 4 4" xfId="26625"/>
    <cellStyle name="Normal 9 2 2 4 4 2" xfId="26626"/>
    <cellStyle name="Normal 9 2 2 4 4 3" xfId="26627"/>
    <cellStyle name="Normal 9 2 2 4 5" xfId="26628"/>
    <cellStyle name="Normal 9 2 2 4 5 2" xfId="34004"/>
    <cellStyle name="Normal 9 2 2 4 6" xfId="26629"/>
    <cellStyle name="Normal 9 2 2 4 7" xfId="26630"/>
    <cellStyle name="Normal 9 2 2 4 8" xfId="26631"/>
    <cellStyle name="Normal 9 2 2 5" xfId="26632"/>
    <cellStyle name="Normal 9 2 2 5 2" xfId="26633"/>
    <cellStyle name="Normal 9 2 2 5 2 2" xfId="26634"/>
    <cellStyle name="Normal 9 2 2 5 2 2 2" xfId="26635"/>
    <cellStyle name="Normal 9 2 2 5 2 2 3" xfId="26636"/>
    <cellStyle name="Normal 9 2 2 5 2 3" xfId="26637"/>
    <cellStyle name="Normal 9 2 2 5 2 3 2" xfId="35062"/>
    <cellStyle name="Normal 9 2 2 5 2 4" xfId="26638"/>
    <cellStyle name="Normal 9 2 2 5 2 5" xfId="26639"/>
    <cellStyle name="Normal 9 2 2 5 3" xfId="26640"/>
    <cellStyle name="Normal 9 2 2 5 3 2" xfId="26641"/>
    <cellStyle name="Normal 9 2 2 5 3 3" xfId="26642"/>
    <cellStyle name="Normal 9 2 2 5 4" xfId="26643"/>
    <cellStyle name="Normal 9 2 2 5 4 2" xfId="34099"/>
    <cellStyle name="Normal 9 2 2 5 5" xfId="26644"/>
    <cellStyle name="Normal 9 2 2 5 6" xfId="26645"/>
    <cellStyle name="Normal 9 2 2 5 7" xfId="26646"/>
    <cellStyle name="Normal 9 2 2 6" xfId="26647"/>
    <cellStyle name="Normal 9 2 2 6 2" xfId="26648"/>
    <cellStyle name="Normal 9 2 2 6 2 2" xfId="26649"/>
    <cellStyle name="Normal 9 2 2 6 2 3" xfId="26650"/>
    <cellStyle name="Normal 9 2 2 6 3" xfId="26651"/>
    <cellStyle name="Normal 9 2 2 6 3 2" xfId="35063"/>
    <cellStyle name="Normal 9 2 2 6 4" xfId="26652"/>
    <cellStyle name="Normal 9 2 2 6 5" xfId="26653"/>
    <cellStyle name="Normal 9 2 2 6 6" xfId="26654"/>
    <cellStyle name="Normal 9 2 2 7" xfId="26655"/>
    <cellStyle name="Normal 9 2 2 7 2" xfId="26656"/>
    <cellStyle name="Normal 9 2 2 7 3" xfId="26657"/>
    <cellStyle name="Normal 9 2 2 8" xfId="26658"/>
    <cellStyle name="Normal 9 2 2 8 2" xfId="33881"/>
    <cellStyle name="Normal 9 2 2 9" xfId="26659"/>
    <cellStyle name="Normal 9 2 20" xfId="26660"/>
    <cellStyle name="Normal 9 2 20 2" xfId="26661"/>
    <cellStyle name="Normal 9 2 20 2 2" xfId="26662"/>
    <cellStyle name="Normal 9 2 20 2 2 2" xfId="26663"/>
    <cellStyle name="Normal 9 2 20 2 2 3" xfId="26664"/>
    <cellStyle name="Normal 9 2 20 2 3" xfId="26665"/>
    <cellStyle name="Normal 9 2 20 2 3 2" xfId="34928"/>
    <cellStyle name="Normal 9 2 20 2 4" xfId="26666"/>
    <cellStyle name="Normal 9 2 20 2 5" xfId="26667"/>
    <cellStyle name="Normal 9 2 20 3" xfId="26668"/>
    <cellStyle name="Normal 9 2 20 3 2" xfId="26669"/>
    <cellStyle name="Normal 9 2 20 3 3" xfId="26670"/>
    <cellStyle name="Normal 9 2 20 4" xfId="26671"/>
    <cellStyle name="Normal 9 2 20 4 2" xfId="33885"/>
    <cellStyle name="Normal 9 2 20 5" xfId="26672"/>
    <cellStyle name="Normal 9 2 20 6" xfId="26673"/>
    <cellStyle name="Normal 9 2 21" xfId="26674"/>
    <cellStyle name="Normal 9 2 21 2" xfId="26675"/>
    <cellStyle name="Normal 9 2 21 2 2" xfId="26676"/>
    <cellStyle name="Normal 9 2 21 2 2 2" xfId="26677"/>
    <cellStyle name="Normal 9 2 21 2 2 3" xfId="26678"/>
    <cellStyle name="Normal 9 2 21 2 3" xfId="26679"/>
    <cellStyle name="Normal 9 2 21 2 3 2" xfId="34779"/>
    <cellStyle name="Normal 9 2 21 2 4" xfId="26680"/>
    <cellStyle name="Normal 9 2 21 2 5" xfId="26681"/>
    <cellStyle name="Normal 9 2 21 3" xfId="26682"/>
    <cellStyle name="Normal 9 2 21 3 2" xfId="26683"/>
    <cellStyle name="Normal 9 2 21 3 3" xfId="26684"/>
    <cellStyle name="Normal 9 2 21 4" xfId="26685"/>
    <cellStyle name="Normal 9 2 21 4 2" xfId="33886"/>
    <cellStyle name="Normal 9 2 21 5" xfId="26686"/>
    <cellStyle name="Normal 9 2 21 6" xfId="26687"/>
    <cellStyle name="Normal 9 2 22" xfId="26688"/>
    <cellStyle name="Normal 9 2 22 2" xfId="26689"/>
    <cellStyle name="Normal 9 2 22 2 2" xfId="26690"/>
    <cellStyle name="Normal 9 2 22 2 2 2" xfId="26691"/>
    <cellStyle name="Normal 9 2 22 2 2 3" xfId="26692"/>
    <cellStyle name="Normal 9 2 22 2 3" xfId="26693"/>
    <cellStyle name="Normal 9 2 22 2 3 2" xfId="34780"/>
    <cellStyle name="Normal 9 2 22 2 4" xfId="26694"/>
    <cellStyle name="Normal 9 2 22 2 5" xfId="26695"/>
    <cellStyle name="Normal 9 2 22 3" xfId="26696"/>
    <cellStyle name="Normal 9 2 22 3 2" xfId="26697"/>
    <cellStyle name="Normal 9 2 22 3 3" xfId="26698"/>
    <cellStyle name="Normal 9 2 22 4" xfId="26699"/>
    <cellStyle name="Normal 9 2 22 4 2" xfId="33887"/>
    <cellStyle name="Normal 9 2 22 5" xfId="26700"/>
    <cellStyle name="Normal 9 2 22 6" xfId="26701"/>
    <cellStyle name="Normal 9 2 23" xfId="26702"/>
    <cellStyle name="Normal 9 2 23 2" xfId="26703"/>
    <cellStyle name="Normal 9 2 23 2 2" xfId="26704"/>
    <cellStyle name="Normal 9 2 23 2 3" xfId="26705"/>
    <cellStyle name="Normal 9 2 23 3" xfId="26706"/>
    <cellStyle name="Normal 9 2 23 4" xfId="26707"/>
    <cellStyle name="Normal 9 2 23 5" xfId="26708"/>
    <cellStyle name="Normal 9 2 24" xfId="26709"/>
    <cellStyle name="Normal 9 2 24 2" xfId="26710"/>
    <cellStyle name="Normal 9 2 24 2 2" xfId="26711"/>
    <cellStyle name="Normal 9 2 24 2 2 2" xfId="26712"/>
    <cellStyle name="Normal 9 2 24 2 2 3" xfId="26713"/>
    <cellStyle name="Normal 9 2 24 2 3" xfId="26714"/>
    <cellStyle name="Normal 9 2 24 2 3 2" xfId="35010"/>
    <cellStyle name="Normal 9 2 24 2 4" xfId="26715"/>
    <cellStyle name="Normal 9 2 24 2 5" xfId="26716"/>
    <cellStyle name="Normal 9 2 24 3" xfId="26717"/>
    <cellStyle name="Normal 9 2 24 3 2" xfId="26718"/>
    <cellStyle name="Normal 9 2 24 3 2 2" xfId="26719"/>
    <cellStyle name="Normal 9 2 24 3 2 3" xfId="26720"/>
    <cellStyle name="Normal 9 2 24 3 3" xfId="26721"/>
    <cellStyle name="Normal 9 2 24 3 3 2" xfId="34781"/>
    <cellStyle name="Normal 9 2 24 3 4" xfId="26722"/>
    <cellStyle name="Normal 9 2 24 3 5" xfId="26723"/>
    <cellStyle name="Normal 9 2 24 4" xfId="26724"/>
    <cellStyle name="Normal 9 2 24 4 2" xfId="26725"/>
    <cellStyle name="Normal 9 2 24 4 3" xfId="26726"/>
    <cellStyle name="Normal 9 2 24 5" xfId="26727"/>
    <cellStyle name="Normal 9 2 24 5 2" xfId="34003"/>
    <cellStyle name="Normal 9 2 24 6" xfId="26728"/>
    <cellStyle name="Normal 9 2 24 7" xfId="26729"/>
    <cellStyle name="Normal 9 2 25" xfId="26730"/>
    <cellStyle name="Normal 9 2 25 2" xfId="26731"/>
    <cellStyle name="Normal 9 2 25 2 2" xfId="26732"/>
    <cellStyle name="Normal 9 2 25 2 3" xfId="26733"/>
    <cellStyle name="Normal 9 2 25 3" xfId="26734"/>
    <cellStyle name="Normal 9 2 25 3 2" xfId="34051"/>
    <cellStyle name="Normal 9 2 25 4" xfId="26735"/>
    <cellStyle name="Normal 9 2 25 5" xfId="26736"/>
    <cellStyle name="Normal 9 2 26" xfId="26737"/>
    <cellStyle name="Normal 9 2 26 2" xfId="26738"/>
    <cellStyle name="Normal 9 2 26 3" xfId="26739"/>
    <cellStyle name="Normal 9 2 27" xfId="26740"/>
    <cellStyle name="Normal 9 2 27 2" xfId="33001"/>
    <cellStyle name="Normal 9 2 28" xfId="26741"/>
    <cellStyle name="Normal 9 2 29" xfId="26742"/>
    <cellStyle name="Normal 9 2 3" xfId="26743"/>
    <cellStyle name="Normal 9 2 3 2" xfId="26744"/>
    <cellStyle name="Normal 9 2 3 2 2" xfId="26745"/>
    <cellStyle name="Normal 9 2 3 2 2 2" xfId="26746"/>
    <cellStyle name="Normal 9 2 3 2 2 2 2" xfId="26747"/>
    <cellStyle name="Normal 9 2 3 2 2 2 2 2" xfId="26748"/>
    <cellStyle name="Normal 9 2 3 2 2 2 2 3" xfId="26749"/>
    <cellStyle name="Normal 9 2 3 2 2 2 3" xfId="26750"/>
    <cellStyle name="Normal 9 2 3 2 2 2 3 2" xfId="34444"/>
    <cellStyle name="Normal 9 2 3 2 2 2 4" xfId="26751"/>
    <cellStyle name="Normal 9 2 3 2 2 2 5" xfId="26752"/>
    <cellStyle name="Normal 9 2 3 2 2 3" xfId="26753"/>
    <cellStyle name="Normal 9 2 3 2 2 3 2" xfId="26754"/>
    <cellStyle name="Normal 9 2 3 2 2 3 3" xfId="26755"/>
    <cellStyle name="Normal 9 2 3 2 2 4" xfId="26756"/>
    <cellStyle name="Normal 9 2 3 2 2 4 2" xfId="33890"/>
    <cellStyle name="Normal 9 2 3 2 2 5" xfId="26757"/>
    <cellStyle name="Normal 9 2 3 2 2 6" xfId="26758"/>
    <cellStyle name="Normal 9 2 3 2 3" xfId="26759"/>
    <cellStyle name="Normal 9 2 3 2 3 2" xfId="26760"/>
    <cellStyle name="Normal 9 2 3 2 3 2 2" xfId="26761"/>
    <cellStyle name="Normal 9 2 3 2 3 2 3" xfId="26762"/>
    <cellStyle name="Normal 9 2 3 2 3 3" xfId="26763"/>
    <cellStyle name="Normal 9 2 3 2 3 3 2" xfId="34782"/>
    <cellStyle name="Normal 9 2 3 2 3 4" xfId="26764"/>
    <cellStyle name="Normal 9 2 3 2 3 5" xfId="26765"/>
    <cellStyle name="Normal 9 2 3 2 4" xfId="26766"/>
    <cellStyle name="Normal 9 2 3 2 4 2" xfId="26767"/>
    <cellStyle name="Normal 9 2 3 2 4 3" xfId="26768"/>
    <cellStyle name="Normal 9 2 3 2 5" xfId="26769"/>
    <cellStyle name="Normal 9 2 3 2 5 2" xfId="33889"/>
    <cellStyle name="Normal 9 2 3 2 6" xfId="26770"/>
    <cellStyle name="Normal 9 2 3 2 7" xfId="26771"/>
    <cellStyle name="Normal 9 2 3 3" xfId="26772"/>
    <cellStyle name="Normal 9 2 3 3 2" xfId="26773"/>
    <cellStyle name="Normal 9 2 3 3 2 2" xfId="26774"/>
    <cellStyle name="Normal 9 2 3 3 2 2 2" xfId="26775"/>
    <cellStyle name="Normal 9 2 3 3 2 2 3" xfId="26776"/>
    <cellStyle name="Normal 9 2 3 3 2 3" xfId="26777"/>
    <cellStyle name="Normal 9 2 3 3 2 3 2" xfId="34783"/>
    <cellStyle name="Normal 9 2 3 3 2 4" xfId="26778"/>
    <cellStyle name="Normal 9 2 3 3 2 5" xfId="26779"/>
    <cellStyle name="Normal 9 2 3 3 3" xfId="26780"/>
    <cellStyle name="Normal 9 2 3 3 3 2" xfId="26781"/>
    <cellStyle name="Normal 9 2 3 3 3 3" xfId="26782"/>
    <cellStyle name="Normal 9 2 3 3 4" xfId="26783"/>
    <cellStyle name="Normal 9 2 3 3 4 2" xfId="33891"/>
    <cellStyle name="Normal 9 2 3 3 5" xfId="26784"/>
    <cellStyle name="Normal 9 2 3 3 6" xfId="26785"/>
    <cellStyle name="Normal 9 2 3 4" xfId="26786"/>
    <cellStyle name="Normal 9 2 3 4 2" xfId="26787"/>
    <cellStyle name="Normal 9 2 3 4 2 2" xfId="26788"/>
    <cellStyle name="Normal 9 2 3 4 2 2 2" xfId="26789"/>
    <cellStyle name="Normal 9 2 3 4 2 2 3" xfId="26790"/>
    <cellStyle name="Normal 9 2 3 4 2 3" xfId="26791"/>
    <cellStyle name="Normal 9 2 3 4 2 3 2" xfId="35023"/>
    <cellStyle name="Normal 9 2 3 4 2 4" xfId="26792"/>
    <cellStyle name="Normal 9 2 3 4 2 5" xfId="26793"/>
    <cellStyle name="Normal 9 2 3 4 3" xfId="26794"/>
    <cellStyle name="Normal 9 2 3 4 3 2" xfId="26795"/>
    <cellStyle name="Normal 9 2 3 4 3 2 2" xfId="26796"/>
    <cellStyle name="Normal 9 2 3 4 3 2 3" xfId="26797"/>
    <cellStyle name="Normal 9 2 3 4 3 3" xfId="26798"/>
    <cellStyle name="Normal 9 2 3 4 3 3 2" xfId="34784"/>
    <cellStyle name="Normal 9 2 3 4 3 4" xfId="26799"/>
    <cellStyle name="Normal 9 2 3 4 3 5" xfId="26800"/>
    <cellStyle name="Normal 9 2 3 4 4" xfId="26801"/>
    <cellStyle name="Normal 9 2 3 4 4 2" xfId="26802"/>
    <cellStyle name="Normal 9 2 3 4 4 3" xfId="26803"/>
    <cellStyle name="Normal 9 2 3 4 5" xfId="26804"/>
    <cellStyle name="Normal 9 2 3 4 5 2" xfId="34106"/>
    <cellStyle name="Normal 9 2 3 4 6" xfId="26805"/>
    <cellStyle name="Normal 9 2 3 4 7" xfId="26806"/>
    <cellStyle name="Normal 9 2 3 5" xfId="26807"/>
    <cellStyle name="Normal 9 2 3 5 2" xfId="26808"/>
    <cellStyle name="Normal 9 2 3 5 3" xfId="26809"/>
    <cellStyle name="Normal 9 2 3 6" xfId="26810"/>
    <cellStyle name="Normal 9 2 3 6 2" xfId="33888"/>
    <cellStyle name="Normal 9 2 3 7" xfId="26811"/>
    <cellStyle name="Normal 9 2 3 8" xfId="26812"/>
    <cellStyle name="Normal 9 2 3 9" xfId="26813"/>
    <cellStyle name="Normal 9 2 30" xfId="26814"/>
    <cellStyle name="Normal 9 2 4" xfId="26815"/>
    <cellStyle name="Normal 9 2 4 10" xfId="26816"/>
    <cellStyle name="Normal 9 2 4 2" xfId="26817"/>
    <cellStyle name="Normal 9 2 4 2 2" xfId="26818"/>
    <cellStyle name="Normal 9 2 4 2 2 2" xfId="26819"/>
    <cellStyle name="Normal 9 2 4 2 2 2 2" xfId="26820"/>
    <cellStyle name="Normal 9 2 4 2 2 2 2 2" xfId="26821"/>
    <cellStyle name="Normal 9 2 4 2 2 2 2 3" xfId="26822"/>
    <cellStyle name="Normal 9 2 4 2 2 2 3" xfId="26823"/>
    <cellStyle name="Normal 9 2 4 2 2 2 3 2" xfId="34785"/>
    <cellStyle name="Normal 9 2 4 2 2 2 4" xfId="26824"/>
    <cellStyle name="Normal 9 2 4 2 2 2 5" xfId="26825"/>
    <cellStyle name="Normal 9 2 4 2 2 3" xfId="26826"/>
    <cellStyle name="Normal 9 2 4 2 2 3 2" xfId="26827"/>
    <cellStyle name="Normal 9 2 4 2 2 3 3" xfId="26828"/>
    <cellStyle name="Normal 9 2 4 2 2 4" xfId="26829"/>
    <cellStyle name="Normal 9 2 4 2 2 4 2" xfId="33894"/>
    <cellStyle name="Normal 9 2 4 2 2 5" xfId="26830"/>
    <cellStyle name="Normal 9 2 4 2 2 6" xfId="26831"/>
    <cellStyle name="Normal 9 2 4 2 3" xfId="26832"/>
    <cellStyle name="Normal 9 2 4 2 3 2" xfId="26833"/>
    <cellStyle name="Normal 9 2 4 2 3 2 2" xfId="26834"/>
    <cellStyle name="Normal 9 2 4 2 3 2 3" xfId="26835"/>
    <cellStyle name="Normal 9 2 4 2 3 3" xfId="26836"/>
    <cellStyle name="Normal 9 2 4 2 3 3 2" xfId="34786"/>
    <cellStyle name="Normal 9 2 4 2 3 4" xfId="26837"/>
    <cellStyle name="Normal 9 2 4 2 3 5" xfId="26838"/>
    <cellStyle name="Normal 9 2 4 2 4" xfId="26839"/>
    <cellStyle name="Normal 9 2 4 2 4 2" xfId="26840"/>
    <cellStyle name="Normal 9 2 4 2 4 3" xfId="26841"/>
    <cellStyle name="Normal 9 2 4 2 5" xfId="26842"/>
    <cellStyle name="Normal 9 2 4 2 5 2" xfId="33893"/>
    <cellStyle name="Normal 9 2 4 2 6" xfId="26843"/>
    <cellStyle name="Normal 9 2 4 2 7" xfId="26844"/>
    <cellStyle name="Normal 9 2 4 3" xfId="26845"/>
    <cellStyle name="Normal 9 2 4 3 2" xfId="26846"/>
    <cellStyle name="Normal 9 2 4 3 2 2" xfId="26847"/>
    <cellStyle name="Normal 9 2 4 3 2 2 2" xfId="26848"/>
    <cellStyle name="Normal 9 2 4 3 2 2 3" xfId="26849"/>
    <cellStyle name="Normal 9 2 4 3 2 3" xfId="26850"/>
    <cellStyle name="Normal 9 2 4 3 2 3 2" xfId="34787"/>
    <cellStyle name="Normal 9 2 4 3 2 4" xfId="26851"/>
    <cellStyle name="Normal 9 2 4 3 2 5" xfId="26852"/>
    <cellStyle name="Normal 9 2 4 3 3" xfId="26853"/>
    <cellStyle name="Normal 9 2 4 3 3 2" xfId="26854"/>
    <cellStyle name="Normal 9 2 4 3 3 3" xfId="26855"/>
    <cellStyle name="Normal 9 2 4 3 4" xfId="26856"/>
    <cellStyle name="Normal 9 2 4 3 4 2" xfId="33895"/>
    <cellStyle name="Normal 9 2 4 3 5" xfId="26857"/>
    <cellStyle name="Normal 9 2 4 3 6" xfId="26858"/>
    <cellStyle name="Normal 9 2 4 4" xfId="26859"/>
    <cellStyle name="Normal 9 2 4 4 2" xfId="26860"/>
    <cellStyle name="Normal 9 2 4 4 2 2" xfId="26861"/>
    <cellStyle name="Normal 9 2 4 4 2 3" xfId="26862"/>
    <cellStyle name="Normal 9 2 4 4 3" xfId="26863"/>
    <cellStyle name="Normal 9 2 4 4 3 2" xfId="34788"/>
    <cellStyle name="Normal 9 2 4 4 4" xfId="26864"/>
    <cellStyle name="Normal 9 2 4 4 5" xfId="26865"/>
    <cellStyle name="Normal 9 2 4 5" xfId="26866"/>
    <cellStyle name="Normal 9 2 4 5 2" xfId="26867"/>
    <cellStyle name="Normal 9 2 4 5 2 2" xfId="26868"/>
    <cellStyle name="Normal 9 2 4 5 2 3" xfId="26869"/>
    <cellStyle name="Normal 9 2 4 5 3" xfId="26870"/>
    <cellStyle name="Normal 9 2 4 5 4" xfId="26871"/>
    <cellStyle name="Normal 9 2 4 5 5" xfId="26872"/>
    <cellStyle name="Normal 9 2 4 6" xfId="26873"/>
    <cellStyle name="Normal 9 2 4 6 2" xfId="26874"/>
    <cellStyle name="Normal 9 2 4 6 3" xfId="26875"/>
    <cellStyle name="Normal 9 2 4 7" xfId="26876"/>
    <cellStyle name="Normal 9 2 4 7 2" xfId="33892"/>
    <cellStyle name="Normal 9 2 4 8" xfId="26877"/>
    <cellStyle name="Normal 9 2 4 9" xfId="26878"/>
    <cellStyle name="Normal 9 2 5" xfId="26879"/>
    <cellStyle name="Normal 9 2 5 10" xfId="26880"/>
    <cellStyle name="Normal 9 2 5 2" xfId="26881"/>
    <cellStyle name="Normal 9 2 5 2 2" xfId="26882"/>
    <cellStyle name="Normal 9 2 5 2 2 2" xfId="26883"/>
    <cellStyle name="Normal 9 2 5 2 2 2 2" xfId="26884"/>
    <cellStyle name="Normal 9 2 5 2 2 2 2 2" xfId="26885"/>
    <cellStyle name="Normal 9 2 5 2 2 2 2 3" xfId="26886"/>
    <cellStyle name="Normal 9 2 5 2 2 2 3" xfId="26887"/>
    <cellStyle name="Normal 9 2 5 2 2 2 3 2" xfId="34789"/>
    <cellStyle name="Normal 9 2 5 2 2 2 4" xfId="26888"/>
    <cellStyle name="Normal 9 2 5 2 2 2 5" xfId="26889"/>
    <cellStyle name="Normal 9 2 5 2 2 3" xfId="26890"/>
    <cellStyle name="Normal 9 2 5 2 2 3 2" xfId="26891"/>
    <cellStyle name="Normal 9 2 5 2 2 3 3" xfId="26892"/>
    <cellStyle name="Normal 9 2 5 2 2 4" xfId="26893"/>
    <cellStyle name="Normal 9 2 5 2 2 4 2" xfId="33898"/>
    <cellStyle name="Normal 9 2 5 2 2 5" xfId="26894"/>
    <cellStyle name="Normal 9 2 5 2 2 6" xfId="26895"/>
    <cellStyle name="Normal 9 2 5 2 3" xfId="26896"/>
    <cellStyle name="Normal 9 2 5 2 3 2" xfId="26897"/>
    <cellStyle name="Normal 9 2 5 2 3 2 2" xfId="26898"/>
    <cellStyle name="Normal 9 2 5 2 3 2 3" xfId="26899"/>
    <cellStyle name="Normal 9 2 5 2 3 3" xfId="26900"/>
    <cellStyle name="Normal 9 2 5 2 3 3 2" xfId="34790"/>
    <cellStyle name="Normal 9 2 5 2 3 4" xfId="26901"/>
    <cellStyle name="Normal 9 2 5 2 3 5" xfId="26902"/>
    <cellStyle name="Normal 9 2 5 2 4" xfId="26903"/>
    <cellStyle name="Normal 9 2 5 2 4 2" xfId="26904"/>
    <cellStyle name="Normal 9 2 5 2 4 3" xfId="26905"/>
    <cellStyle name="Normal 9 2 5 2 5" xfId="26906"/>
    <cellStyle name="Normal 9 2 5 2 5 2" xfId="33897"/>
    <cellStyle name="Normal 9 2 5 2 6" xfId="26907"/>
    <cellStyle name="Normal 9 2 5 2 7" xfId="26908"/>
    <cellStyle name="Normal 9 2 5 3" xfId="26909"/>
    <cellStyle name="Normal 9 2 5 3 2" xfId="26910"/>
    <cellStyle name="Normal 9 2 5 3 2 2" xfId="26911"/>
    <cellStyle name="Normal 9 2 5 3 2 2 2" xfId="26912"/>
    <cellStyle name="Normal 9 2 5 3 2 2 3" xfId="26913"/>
    <cellStyle name="Normal 9 2 5 3 2 3" xfId="26914"/>
    <cellStyle name="Normal 9 2 5 3 2 3 2" xfId="34791"/>
    <cellStyle name="Normal 9 2 5 3 2 4" xfId="26915"/>
    <cellStyle name="Normal 9 2 5 3 2 5" xfId="26916"/>
    <cellStyle name="Normal 9 2 5 3 3" xfId="26917"/>
    <cellStyle name="Normal 9 2 5 3 3 2" xfId="26918"/>
    <cellStyle name="Normal 9 2 5 3 3 3" xfId="26919"/>
    <cellStyle name="Normal 9 2 5 3 4" xfId="26920"/>
    <cellStyle name="Normal 9 2 5 3 4 2" xfId="33899"/>
    <cellStyle name="Normal 9 2 5 3 5" xfId="26921"/>
    <cellStyle name="Normal 9 2 5 3 6" xfId="26922"/>
    <cellStyle name="Normal 9 2 5 4" xfId="26923"/>
    <cellStyle name="Normal 9 2 5 4 2" xfId="26924"/>
    <cellStyle name="Normal 9 2 5 4 2 2" xfId="26925"/>
    <cellStyle name="Normal 9 2 5 4 2 3" xfId="26926"/>
    <cellStyle name="Normal 9 2 5 4 3" xfId="26927"/>
    <cellStyle name="Normal 9 2 5 4 3 2" xfId="34792"/>
    <cellStyle name="Normal 9 2 5 4 4" xfId="26928"/>
    <cellStyle name="Normal 9 2 5 4 5" xfId="26929"/>
    <cellStyle name="Normal 9 2 5 5" xfId="26930"/>
    <cellStyle name="Normal 9 2 5 5 2" xfId="26931"/>
    <cellStyle name="Normal 9 2 5 5 2 2" xfId="26932"/>
    <cellStyle name="Normal 9 2 5 5 2 3" xfId="26933"/>
    <cellStyle name="Normal 9 2 5 5 3" xfId="26934"/>
    <cellStyle name="Normal 9 2 5 5 3 2" xfId="35064"/>
    <cellStyle name="Normal 9 2 5 5 4" xfId="26935"/>
    <cellStyle name="Normal 9 2 5 5 5" xfId="26936"/>
    <cellStyle name="Normal 9 2 5 6" xfId="26937"/>
    <cellStyle name="Normal 9 2 5 6 2" xfId="26938"/>
    <cellStyle name="Normal 9 2 5 6 3" xfId="26939"/>
    <cellStyle name="Normal 9 2 5 7" xfId="26940"/>
    <cellStyle name="Normal 9 2 5 7 2" xfId="33896"/>
    <cellStyle name="Normal 9 2 5 8" xfId="26941"/>
    <cellStyle name="Normal 9 2 5 9" xfId="26942"/>
    <cellStyle name="Normal 9 2 6" xfId="26943"/>
    <cellStyle name="Normal 9 2 6 2" xfId="26944"/>
    <cellStyle name="Normal 9 2 6 2 2" xfId="26945"/>
    <cellStyle name="Normal 9 2 6 2 2 2" xfId="26946"/>
    <cellStyle name="Normal 9 2 6 2 2 2 2" xfId="26947"/>
    <cellStyle name="Normal 9 2 6 2 2 2 3" xfId="26948"/>
    <cellStyle name="Normal 9 2 6 2 2 3" xfId="26949"/>
    <cellStyle name="Normal 9 2 6 2 2 3 2" xfId="34793"/>
    <cellStyle name="Normal 9 2 6 2 2 4" xfId="26950"/>
    <cellStyle name="Normal 9 2 6 2 2 5" xfId="26951"/>
    <cellStyle name="Normal 9 2 6 2 3" xfId="26952"/>
    <cellStyle name="Normal 9 2 6 2 3 2" xfId="26953"/>
    <cellStyle name="Normal 9 2 6 2 3 3" xfId="26954"/>
    <cellStyle name="Normal 9 2 6 2 4" xfId="26955"/>
    <cellStyle name="Normal 9 2 6 2 4 2" xfId="33901"/>
    <cellStyle name="Normal 9 2 6 2 5" xfId="26956"/>
    <cellStyle name="Normal 9 2 6 2 6" xfId="26957"/>
    <cellStyle name="Normal 9 2 6 3" xfId="26958"/>
    <cellStyle name="Normal 9 2 6 3 2" xfId="26959"/>
    <cellStyle name="Normal 9 2 6 3 2 2" xfId="26960"/>
    <cellStyle name="Normal 9 2 6 3 2 3" xfId="26961"/>
    <cellStyle name="Normal 9 2 6 3 3" xfId="26962"/>
    <cellStyle name="Normal 9 2 6 3 3 2" xfId="34794"/>
    <cellStyle name="Normal 9 2 6 3 4" xfId="26963"/>
    <cellStyle name="Normal 9 2 6 3 5" xfId="26964"/>
    <cellStyle name="Normal 9 2 6 4" xfId="26965"/>
    <cellStyle name="Normal 9 2 6 4 2" xfId="26966"/>
    <cellStyle name="Normal 9 2 6 4 2 2" xfId="26967"/>
    <cellStyle name="Normal 9 2 6 4 2 3" xfId="26968"/>
    <cellStyle name="Normal 9 2 6 4 3" xfId="26969"/>
    <cellStyle name="Normal 9 2 6 4 3 2" xfId="35065"/>
    <cellStyle name="Normal 9 2 6 4 4" xfId="26970"/>
    <cellStyle name="Normal 9 2 6 4 5" xfId="26971"/>
    <cellStyle name="Normal 9 2 6 5" xfId="26972"/>
    <cellStyle name="Normal 9 2 6 5 2" xfId="26973"/>
    <cellStyle name="Normal 9 2 6 5 3" xfId="26974"/>
    <cellStyle name="Normal 9 2 6 6" xfId="26975"/>
    <cellStyle name="Normal 9 2 6 6 2" xfId="33900"/>
    <cellStyle name="Normal 9 2 6 7" xfId="26976"/>
    <cellStyle name="Normal 9 2 6 8" xfId="26977"/>
    <cellStyle name="Normal 9 2 6 9" xfId="26978"/>
    <cellStyle name="Normal 9 2 7" xfId="26979"/>
    <cellStyle name="Normal 9 2 7 2" xfId="26980"/>
    <cellStyle name="Normal 9 2 7 2 2" xfId="26981"/>
    <cellStyle name="Normal 9 2 7 2 2 2" xfId="26982"/>
    <cellStyle name="Normal 9 2 7 2 2 2 2" xfId="26983"/>
    <cellStyle name="Normal 9 2 7 2 2 2 3" xfId="26984"/>
    <cellStyle name="Normal 9 2 7 2 2 3" xfId="26985"/>
    <cellStyle name="Normal 9 2 7 2 2 3 2" xfId="34226"/>
    <cellStyle name="Normal 9 2 7 2 2 4" xfId="26986"/>
    <cellStyle name="Normal 9 2 7 2 2 5" xfId="26987"/>
    <cellStyle name="Normal 9 2 7 2 3" xfId="26988"/>
    <cellStyle name="Normal 9 2 7 2 3 2" xfId="26989"/>
    <cellStyle name="Normal 9 2 7 2 3 3" xfId="26990"/>
    <cellStyle name="Normal 9 2 7 2 4" xfId="26991"/>
    <cellStyle name="Normal 9 2 7 2 4 2" xfId="33903"/>
    <cellStyle name="Normal 9 2 7 2 5" xfId="26992"/>
    <cellStyle name="Normal 9 2 7 2 6" xfId="26993"/>
    <cellStyle name="Normal 9 2 7 3" xfId="26994"/>
    <cellStyle name="Normal 9 2 7 3 2" xfId="26995"/>
    <cellStyle name="Normal 9 2 7 3 2 2" xfId="26996"/>
    <cellStyle name="Normal 9 2 7 3 2 3" xfId="26997"/>
    <cellStyle name="Normal 9 2 7 3 3" xfId="26998"/>
    <cellStyle name="Normal 9 2 7 3 3 2" xfId="34624"/>
    <cellStyle name="Normal 9 2 7 3 4" xfId="26999"/>
    <cellStyle name="Normal 9 2 7 3 5" xfId="27000"/>
    <cellStyle name="Normal 9 2 7 4" xfId="27001"/>
    <cellStyle name="Normal 9 2 7 4 2" xfId="27002"/>
    <cellStyle name="Normal 9 2 7 4 2 2" xfId="27003"/>
    <cellStyle name="Normal 9 2 7 4 2 3" xfId="27004"/>
    <cellStyle name="Normal 9 2 7 4 3" xfId="27005"/>
    <cellStyle name="Normal 9 2 7 4 3 2" xfId="35066"/>
    <cellStyle name="Normal 9 2 7 4 4" xfId="27006"/>
    <cellStyle name="Normal 9 2 7 4 5" xfId="27007"/>
    <cellStyle name="Normal 9 2 7 5" xfId="27008"/>
    <cellStyle name="Normal 9 2 7 5 2" xfId="27009"/>
    <cellStyle name="Normal 9 2 7 5 3" xfId="27010"/>
    <cellStyle name="Normal 9 2 7 6" xfId="27011"/>
    <cellStyle name="Normal 9 2 7 6 2" xfId="33902"/>
    <cellStyle name="Normal 9 2 7 7" xfId="27012"/>
    <cellStyle name="Normal 9 2 7 8" xfId="27013"/>
    <cellStyle name="Normal 9 2 7 9" xfId="27014"/>
    <cellStyle name="Normal 9 2 8" xfId="27015"/>
    <cellStyle name="Normal 9 2 8 2" xfId="27016"/>
    <cellStyle name="Normal 9 2 8 2 2" xfId="27017"/>
    <cellStyle name="Normal 9 2 8 2 2 2" xfId="27018"/>
    <cellStyle name="Normal 9 2 8 2 2 2 2" xfId="27019"/>
    <cellStyle name="Normal 9 2 8 2 2 2 3" xfId="27020"/>
    <cellStyle name="Normal 9 2 8 2 2 3" xfId="27021"/>
    <cellStyle name="Normal 9 2 8 2 2 3 2" xfId="34625"/>
    <cellStyle name="Normal 9 2 8 2 2 4" xfId="27022"/>
    <cellStyle name="Normal 9 2 8 2 2 5" xfId="27023"/>
    <cellStyle name="Normal 9 2 8 2 3" xfId="27024"/>
    <cellStyle name="Normal 9 2 8 2 3 2" xfId="27025"/>
    <cellStyle name="Normal 9 2 8 2 3 3" xfId="27026"/>
    <cellStyle name="Normal 9 2 8 2 4" xfId="27027"/>
    <cellStyle name="Normal 9 2 8 2 4 2" xfId="33905"/>
    <cellStyle name="Normal 9 2 8 2 5" xfId="27028"/>
    <cellStyle name="Normal 9 2 8 2 6" xfId="27029"/>
    <cellStyle name="Normal 9 2 8 3" xfId="27030"/>
    <cellStyle name="Normal 9 2 8 3 2" xfId="27031"/>
    <cellStyle name="Normal 9 2 8 3 2 2" xfId="27032"/>
    <cellStyle name="Normal 9 2 8 3 2 3" xfId="27033"/>
    <cellStyle name="Normal 9 2 8 3 3" xfId="27034"/>
    <cellStyle name="Normal 9 2 8 3 3 2" xfId="34626"/>
    <cellStyle name="Normal 9 2 8 3 4" xfId="27035"/>
    <cellStyle name="Normal 9 2 8 3 5" xfId="27036"/>
    <cellStyle name="Normal 9 2 8 4" xfId="27037"/>
    <cellStyle name="Normal 9 2 8 4 2" xfId="27038"/>
    <cellStyle name="Normal 9 2 8 4 2 2" xfId="27039"/>
    <cellStyle name="Normal 9 2 8 4 2 3" xfId="27040"/>
    <cellStyle name="Normal 9 2 8 4 3" xfId="27041"/>
    <cellStyle name="Normal 9 2 8 4 3 2" xfId="35067"/>
    <cellStyle name="Normal 9 2 8 4 4" xfId="27042"/>
    <cellStyle name="Normal 9 2 8 4 5" xfId="27043"/>
    <cellStyle name="Normal 9 2 8 5" xfId="27044"/>
    <cellStyle name="Normal 9 2 8 5 2" xfId="27045"/>
    <cellStyle name="Normal 9 2 8 5 3" xfId="27046"/>
    <cellStyle name="Normal 9 2 8 6" xfId="27047"/>
    <cellStyle name="Normal 9 2 8 6 2" xfId="33904"/>
    <cellStyle name="Normal 9 2 8 7" xfId="27048"/>
    <cellStyle name="Normal 9 2 8 8" xfId="27049"/>
    <cellStyle name="Normal 9 2 8 9" xfId="27050"/>
    <cellStyle name="Normal 9 2 9" xfId="27051"/>
    <cellStyle name="Normal 9 2 9 2" xfId="27052"/>
    <cellStyle name="Normal 9 2 9 2 2" xfId="27053"/>
    <cellStyle name="Normal 9 2 9 2 2 2" xfId="27054"/>
    <cellStyle name="Normal 9 2 9 2 2 2 2" xfId="27055"/>
    <cellStyle name="Normal 9 2 9 2 2 2 3" xfId="27056"/>
    <cellStyle name="Normal 9 2 9 2 2 3" xfId="27057"/>
    <cellStyle name="Normal 9 2 9 2 2 3 2" xfId="34627"/>
    <cellStyle name="Normal 9 2 9 2 2 4" xfId="27058"/>
    <cellStyle name="Normal 9 2 9 2 2 5" xfId="27059"/>
    <cellStyle name="Normal 9 2 9 2 3" xfId="27060"/>
    <cellStyle name="Normal 9 2 9 2 3 2" xfId="27061"/>
    <cellStyle name="Normal 9 2 9 2 3 3" xfId="27062"/>
    <cellStyle name="Normal 9 2 9 2 4" xfId="27063"/>
    <cellStyle name="Normal 9 2 9 2 4 2" xfId="33907"/>
    <cellStyle name="Normal 9 2 9 2 5" xfId="27064"/>
    <cellStyle name="Normal 9 2 9 2 6" xfId="27065"/>
    <cellStyle name="Normal 9 2 9 3" xfId="27066"/>
    <cellStyle name="Normal 9 2 9 3 2" xfId="27067"/>
    <cellStyle name="Normal 9 2 9 3 2 2" xfId="27068"/>
    <cellStyle name="Normal 9 2 9 3 2 3" xfId="27069"/>
    <cellStyle name="Normal 9 2 9 3 3" xfId="27070"/>
    <cellStyle name="Normal 9 2 9 3 3 2" xfId="34628"/>
    <cellStyle name="Normal 9 2 9 3 4" xfId="27071"/>
    <cellStyle name="Normal 9 2 9 3 5" xfId="27072"/>
    <cellStyle name="Normal 9 2 9 4" xfId="27073"/>
    <cellStyle name="Normal 9 2 9 4 2" xfId="27074"/>
    <cellStyle name="Normal 9 2 9 4 3" xfId="27075"/>
    <cellStyle name="Normal 9 2 9 5" xfId="27076"/>
    <cellStyle name="Normal 9 2 9 5 2" xfId="33906"/>
    <cellStyle name="Normal 9 2 9 6" xfId="27077"/>
    <cellStyle name="Normal 9 2 9 7" xfId="27078"/>
    <cellStyle name="Normal 9 3" xfId="27079"/>
    <cellStyle name="Normal 9 3 10" xfId="27080"/>
    <cellStyle name="Normal 9 3 10 2" xfId="27081"/>
    <cellStyle name="Normal 9 3 10 2 2" xfId="27082"/>
    <cellStyle name="Normal 9 3 10 2 2 2" xfId="27083"/>
    <cellStyle name="Normal 9 3 10 2 2 3" xfId="27084"/>
    <cellStyle name="Normal 9 3 10 2 3" xfId="27085"/>
    <cellStyle name="Normal 9 3 10 2 3 2" xfId="33004"/>
    <cellStyle name="Normal 9 3 10 2 4" xfId="27086"/>
    <cellStyle name="Normal 9 3 10 2 5" xfId="27087"/>
    <cellStyle name="Normal 9 3 10 3" xfId="27088"/>
    <cellStyle name="Normal 9 3 10 3 2" xfId="27089"/>
    <cellStyle name="Normal 9 3 10 3 3" xfId="27090"/>
    <cellStyle name="Normal 9 3 10 4" xfId="27091"/>
    <cellStyle name="Normal 9 3 10 4 2" xfId="33003"/>
    <cellStyle name="Normal 9 3 10 5" xfId="27092"/>
    <cellStyle name="Normal 9 3 10 6" xfId="27093"/>
    <cellStyle name="Normal 9 3 11" xfId="27094"/>
    <cellStyle name="Normal 9 3 11 2" xfId="27095"/>
    <cellStyle name="Normal 9 3 11 2 2" xfId="27096"/>
    <cellStyle name="Normal 9 3 11 2 2 2" xfId="27097"/>
    <cellStyle name="Normal 9 3 11 2 2 3" xfId="27098"/>
    <cellStyle name="Normal 9 3 11 2 3" xfId="27099"/>
    <cellStyle name="Normal 9 3 11 2 3 2" xfId="33006"/>
    <cellStyle name="Normal 9 3 11 2 4" xfId="27100"/>
    <cellStyle name="Normal 9 3 11 2 5" xfId="27101"/>
    <cellStyle name="Normal 9 3 11 3" xfId="27102"/>
    <cellStyle name="Normal 9 3 11 3 2" xfId="27103"/>
    <cellStyle name="Normal 9 3 11 3 3" xfId="27104"/>
    <cellStyle name="Normal 9 3 11 4" xfId="27105"/>
    <cellStyle name="Normal 9 3 11 4 2" xfId="33005"/>
    <cellStyle name="Normal 9 3 11 5" xfId="27106"/>
    <cellStyle name="Normal 9 3 11 6" xfId="27107"/>
    <cellStyle name="Normal 9 3 12" xfId="27108"/>
    <cellStyle name="Normal 9 3 12 2" xfId="27109"/>
    <cellStyle name="Normal 9 3 12 2 2" xfId="27110"/>
    <cellStyle name="Normal 9 3 12 2 2 2" xfId="27111"/>
    <cellStyle name="Normal 9 3 12 2 2 3" xfId="27112"/>
    <cellStyle name="Normal 9 3 12 2 3" xfId="27113"/>
    <cellStyle name="Normal 9 3 12 2 3 2" xfId="33008"/>
    <cellStyle name="Normal 9 3 12 2 4" xfId="27114"/>
    <cellStyle name="Normal 9 3 12 2 5" xfId="27115"/>
    <cellStyle name="Normal 9 3 12 3" xfId="27116"/>
    <cellStyle name="Normal 9 3 12 3 2" xfId="27117"/>
    <cellStyle name="Normal 9 3 12 3 3" xfId="27118"/>
    <cellStyle name="Normal 9 3 12 4" xfId="27119"/>
    <cellStyle name="Normal 9 3 12 4 2" xfId="33007"/>
    <cellStyle name="Normal 9 3 12 5" xfId="27120"/>
    <cellStyle name="Normal 9 3 12 6" xfId="27121"/>
    <cellStyle name="Normal 9 3 13" xfId="27122"/>
    <cellStyle name="Normal 9 3 13 2" xfId="27123"/>
    <cellStyle name="Normal 9 3 13 2 2" xfId="27124"/>
    <cellStyle name="Normal 9 3 13 2 2 2" xfId="27125"/>
    <cellStyle name="Normal 9 3 13 2 2 3" xfId="27126"/>
    <cellStyle name="Normal 9 3 13 2 3" xfId="27127"/>
    <cellStyle name="Normal 9 3 13 2 3 2" xfId="33010"/>
    <cellStyle name="Normal 9 3 13 2 4" xfId="27128"/>
    <cellStyle name="Normal 9 3 13 2 5" xfId="27129"/>
    <cellStyle name="Normal 9 3 13 3" xfId="27130"/>
    <cellStyle name="Normal 9 3 13 3 2" xfId="27131"/>
    <cellStyle name="Normal 9 3 13 3 3" xfId="27132"/>
    <cellStyle name="Normal 9 3 13 4" xfId="27133"/>
    <cellStyle name="Normal 9 3 13 4 2" xfId="33009"/>
    <cellStyle name="Normal 9 3 13 5" xfId="27134"/>
    <cellStyle name="Normal 9 3 13 6" xfId="27135"/>
    <cellStyle name="Normal 9 3 14" xfId="27136"/>
    <cellStyle name="Normal 9 3 14 2" xfId="27137"/>
    <cellStyle name="Normal 9 3 14 2 2" xfId="27138"/>
    <cellStyle name="Normal 9 3 14 2 2 2" xfId="27139"/>
    <cellStyle name="Normal 9 3 14 2 2 3" xfId="27140"/>
    <cellStyle name="Normal 9 3 14 2 3" xfId="27141"/>
    <cellStyle name="Normal 9 3 14 2 3 2" xfId="33012"/>
    <cellStyle name="Normal 9 3 14 2 4" xfId="27142"/>
    <cellStyle name="Normal 9 3 14 2 5" xfId="27143"/>
    <cellStyle name="Normal 9 3 14 3" xfId="27144"/>
    <cellStyle name="Normal 9 3 14 3 2" xfId="27145"/>
    <cellStyle name="Normal 9 3 14 3 3" xfId="27146"/>
    <cellStyle name="Normal 9 3 14 4" xfId="27147"/>
    <cellStyle name="Normal 9 3 14 4 2" xfId="33011"/>
    <cellStyle name="Normal 9 3 14 5" xfId="27148"/>
    <cellStyle name="Normal 9 3 14 6" xfId="27149"/>
    <cellStyle name="Normal 9 3 15" xfId="27150"/>
    <cellStyle name="Normal 9 3 15 2" xfId="27151"/>
    <cellStyle name="Normal 9 3 15 2 2" xfId="27152"/>
    <cellStyle name="Normal 9 3 15 2 2 2" xfId="27153"/>
    <cellStyle name="Normal 9 3 15 2 2 3" xfId="27154"/>
    <cellStyle name="Normal 9 3 15 2 3" xfId="27155"/>
    <cellStyle name="Normal 9 3 15 2 3 2" xfId="33014"/>
    <cellStyle name="Normal 9 3 15 2 4" xfId="27156"/>
    <cellStyle name="Normal 9 3 15 2 5" xfId="27157"/>
    <cellStyle name="Normal 9 3 15 3" xfId="27158"/>
    <cellStyle name="Normal 9 3 15 3 2" xfId="27159"/>
    <cellStyle name="Normal 9 3 15 3 3" xfId="27160"/>
    <cellStyle name="Normal 9 3 15 4" xfId="27161"/>
    <cellStyle name="Normal 9 3 15 4 2" xfId="33013"/>
    <cellStyle name="Normal 9 3 15 5" xfId="27162"/>
    <cellStyle name="Normal 9 3 15 6" xfId="27163"/>
    <cellStyle name="Normal 9 3 16" xfId="27164"/>
    <cellStyle name="Normal 9 3 16 2" xfId="27165"/>
    <cellStyle name="Normal 9 3 16 2 2" xfId="27166"/>
    <cellStyle name="Normal 9 3 16 2 2 2" xfId="27167"/>
    <cellStyle name="Normal 9 3 16 2 2 3" xfId="27168"/>
    <cellStyle name="Normal 9 3 16 2 3" xfId="27169"/>
    <cellStyle name="Normal 9 3 16 2 3 2" xfId="33016"/>
    <cellStyle name="Normal 9 3 16 2 4" xfId="27170"/>
    <cellStyle name="Normal 9 3 16 2 5" xfId="27171"/>
    <cellStyle name="Normal 9 3 16 3" xfId="27172"/>
    <cellStyle name="Normal 9 3 16 3 2" xfId="27173"/>
    <cellStyle name="Normal 9 3 16 3 3" xfId="27174"/>
    <cellStyle name="Normal 9 3 16 4" xfId="27175"/>
    <cellStyle name="Normal 9 3 16 4 2" xfId="33015"/>
    <cellStyle name="Normal 9 3 16 5" xfId="27176"/>
    <cellStyle name="Normal 9 3 16 6" xfId="27177"/>
    <cellStyle name="Normal 9 3 17" xfId="27178"/>
    <cellStyle name="Normal 9 3 17 2" xfId="27179"/>
    <cellStyle name="Normal 9 3 17 2 2" xfId="27180"/>
    <cellStyle name="Normal 9 3 17 2 2 2" xfId="27181"/>
    <cellStyle name="Normal 9 3 17 2 2 3" xfId="27182"/>
    <cellStyle name="Normal 9 3 17 2 3" xfId="27183"/>
    <cellStyle name="Normal 9 3 17 2 3 2" xfId="33018"/>
    <cellStyle name="Normal 9 3 17 2 4" xfId="27184"/>
    <cellStyle name="Normal 9 3 17 2 5" xfId="27185"/>
    <cellStyle name="Normal 9 3 17 3" xfId="27186"/>
    <cellStyle name="Normal 9 3 17 3 2" xfId="27187"/>
    <cellStyle name="Normal 9 3 17 3 3" xfId="27188"/>
    <cellStyle name="Normal 9 3 17 4" xfId="27189"/>
    <cellStyle name="Normal 9 3 17 4 2" xfId="33017"/>
    <cellStyle name="Normal 9 3 17 5" xfId="27190"/>
    <cellStyle name="Normal 9 3 17 6" xfId="27191"/>
    <cellStyle name="Normal 9 3 18" xfId="27192"/>
    <cellStyle name="Normal 9 3 18 2" xfId="27193"/>
    <cellStyle name="Normal 9 3 18 2 2" xfId="27194"/>
    <cellStyle name="Normal 9 3 18 2 2 2" xfId="27195"/>
    <cellStyle name="Normal 9 3 18 2 2 3" xfId="27196"/>
    <cellStyle name="Normal 9 3 18 2 3" xfId="27197"/>
    <cellStyle name="Normal 9 3 18 2 3 2" xfId="33020"/>
    <cellStyle name="Normal 9 3 18 2 4" xfId="27198"/>
    <cellStyle name="Normal 9 3 18 2 5" xfId="27199"/>
    <cellStyle name="Normal 9 3 18 3" xfId="27200"/>
    <cellStyle name="Normal 9 3 18 3 2" xfId="27201"/>
    <cellStyle name="Normal 9 3 18 3 3" xfId="27202"/>
    <cellStyle name="Normal 9 3 18 4" xfId="27203"/>
    <cellStyle name="Normal 9 3 18 4 2" xfId="33019"/>
    <cellStyle name="Normal 9 3 18 5" xfId="27204"/>
    <cellStyle name="Normal 9 3 18 6" xfId="27205"/>
    <cellStyle name="Normal 9 3 19" xfId="27206"/>
    <cellStyle name="Normal 9 3 19 2" xfId="27207"/>
    <cellStyle name="Normal 9 3 19 2 2" xfId="27208"/>
    <cellStyle name="Normal 9 3 19 2 2 2" xfId="27209"/>
    <cellStyle name="Normal 9 3 19 2 2 3" xfId="27210"/>
    <cellStyle name="Normal 9 3 19 2 3" xfId="27211"/>
    <cellStyle name="Normal 9 3 19 2 3 2" xfId="33022"/>
    <cellStyle name="Normal 9 3 19 2 4" xfId="27212"/>
    <cellStyle name="Normal 9 3 19 2 5" xfId="27213"/>
    <cellStyle name="Normal 9 3 19 3" xfId="27214"/>
    <cellStyle name="Normal 9 3 19 3 2" xfId="27215"/>
    <cellStyle name="Normal 9 3 19 3 3" xfId="27216"/>
    <cellStyle name="Normal 9 3 19 4" xfId="27217"/>
    <cellStyle name="Normal 9 3 19 4 2" xfId="33021"/>
    <cellStyle name="Normal 9 3 19 5" xfId="27218"/>
    <cellStyle name="Normal 9 3 19 6" xfId="27219"/>
    <cellStyle name="Normal 9 3 2" xfId="27220"/>
    <cellStyle name="Normal 9 3 2 10" xfId="27221"/>
    <cellStyle name="Normal 9 3 2 10 2" xfId="27222"/>
    <cellStyle name="Normal 9 3 2 10 2 2" xfId="27223"/>
    <cellStyle name="Normal 9 3 2 10 2 3" xfId="27224"/>
    <cellStyle name="Normal 9 3 2 10 3" xfId="27225"/>
    <cellStyle name="Normal 9 3 2 10 3 2" xfId="33024"/>
    <cellStyle name="Normal 9 3 2 10 4" xfId="27226"/>
    <cellStyle name="Normal 9 3 2 10 5" xfId="27227"/>
    <cellStyle name="Normal 9 3 2 11" xfId="27228"/>
    <cellStyle name="Normal 9 3 2 11 2" xfId="27229"/>
    <cellStyle name="Normal 9 3 2 11 2 2" xfId="27230"/>
    <cellStyle name="Normal 9 3 2 11 2 3" xfId="27231"/>
    <cellStyle name="Normal 9 3 2 11 3" xfId="27232"/>
    <cellStyle name="Normal 9 3 2 11 3 2" xfId="33025"/>
    <cellStyle name="Normal 9 3 2 11 4" xfId="27233"/>
    <cellStyle name="Normal 9 3 2 11 5" xfId="27234"/>
    <cellStyle name="Normal 9 3 2 12" xfId="27235"/>
    <cellStyle name="Normal 9 3 2 12 2" xfId="27236"/>
    <cellStyle name="Normal 9 3 2 12 2 2" xfId="27237"/>
    <cellStyle name="Normal 9 3 2 12 2 3" xfId="27238"/>
    <cellStyle name="Normal 9 3 2 12 3" xfId="27239"/>
    <cellStyle name="Normal 9 3 2 12 3 2" xfId="33026"/>
    <cellStyle name="Normal 9 3 2 12 4" xfId="27240"/>
    <cellStyle name="Normal 9 3 2 12 5" xfId="27241"/>
    <cellStyle name="Normal 9 3 2 13" xfId="27242"/>
    <cellStyle name="Normal 9 3 2 13 2" xfId="27243"/>
    <cellStyle name="Normal 9 3 2 13 2 2" xfId="27244"/>
    <cellStyle name="Normal 9 3 2 13 2 3" xfId="27245"/>
    <cellStyle name="Normal 9 3 2 13 3" xfId="27246"/>
    <cellStyle name="Normal 9 3 2 13 3 2" xfId="33027"/>
    <cellStyle name="Normal 9 3 2 13 4" xfId="27247"/>
    <cellStyle name="Normal 9 3 2 13 5" xfId="27248"/>
    <cellStyle name="Normal 9 3 2 14" xfId="27249"/>
    <cellStyle name="Normal 9 3 2 14 2" xfId="27250"/>
    <cellStyle name="Normal 9 3 2 14 2 2" xfId="27251"/>
    <cellStyle name="Normal 9 3 2 14 2 3" xfId="27252"/>
    <cellStyle name="Normal 9 3 2 14 3" xfId="27253"/>
    <cellStyle name="Normal 9 3 2 14 3 2" xfId="33028"/>
    <cellStyle name="Normal 9 3 2 14 4" xfId="27254"/>
    <cellStyle name="Normal 9 3 2 14 5" xfId="27255"/>
    <cellStyle name="Normal 9 3 2 15" xfId="27256"/>
    <cellStyle name="Normal 9 3 2 15 2" xfId="27257"/>
    <cellStyle name="Normal 9 3 2 15 2 2" xfId="27258"/>
    <cellStyle name="Normal 9 3 2 15 2 3" xfId="27259"/>
    <cellStyle name="Normal 9 3 2 15 3" xfId="27260"/>
    <cellStyle name="Normal 9 3 2 15 3 2" xfId="33029"/>
    <cellStyle name="Normal 9 3 2 15 4" xfId="27261"/>
    <cellStyle name="Normal 9 3 2 15 5" xfId="27262"/>
    <cellStyle name="Normal 9 3 2 16" xfId="27263"/>
    <cellStyle name="Normal 9 3 2 16 2" xfId="27264"/>
    <cellStyle name="Normal 9 3 2 16 2 2" xfId="27265"/>
    <cellStyle name="Normal 9 3 2 16 2 3" xfId="27266"/>
    <cellStyle name="Normal 9 3 2 16 3" xfId="27267"/>
    <cellStyle name="Normal 9 3 2 16 3 2" xfId="33030"/>
    <cellStyle name="Normal 9 3 2 16 4" xfId="27268"/>
    <cellStyle name="Normal 9 3 2 16 5" xfId="27269"/>
    <cellStyle name="Normal 9 3 2 17" xfId="27270"/>
    <cellStyle name="Normal 9 3 2 17 2" xfId="27271"/>
    <cellStyle name="Normal 9 3 2 17 2 2" xfId="27272"/>
    <cellStyle name="Normal 9 3 2 17 2 3" xfId="27273"/>
    <cellStyle name="Normal 9 3 2 17 3" xfId="27274"/>
    <cellStyle name="Normal 9 3 2 17 3 2" xfId="33031"/>
    <cellStyle name="Normal 9 3 2 17 4" xfId="27275"/>
    <cellStyle name="Normal 9 3 2 17 5" xfId="27276"/>
    <cellStyle name="Normal 9 3 2 18" xfId="27277"/>
    <cellStyle name="Normal 9 3 2 18 2" xfId="27278"/>
    <cellStyle name="Normal 9 3 2 18 2 2" xfId="27279"/>
    <cellStyle name="Normal 9 3 2 18 2 3" xfId="27280"/>
    <cellStyle name="Normal 9 3 2 18 3" xfId="27281"/>
    <cellStyle name="Normal 9 3 2 18 3 2" xfId="33032"/>
    <cellStyle name="Normal 9 3 2 18 4" xfId="27282"/>
    <cellStyle name="Normal 9 3 2 18 5" xfId="27283"/>
    <cellStyle name="Normal 9 3 2 19" xfId="27284"/>
    <cellStyle name="Normal 9 3 2 19 2" xfId="27285"/>
    <cellStyle name="Normal 9 3 2 19 2 2" xfId="27286"/>
    <cellStyle name="Normal 9 3 2 19 2 3" xfId="27287"/>
    <cellStyle name="Normal 9 3 2 19 3" xfId="27288"/>
    <cellStyle name="Normal 9 3 2 19 3 2" xfId="33033"/>
    <cellStyle name="Normal 9 3 2 19 4" xfId="27289"/>
    <cellStyle name="Normal 9 3 2 19 5" xfId="27290"/>
    <cellStyle name="Normal 9 3 2 2" xfId="27291"/>
    <cellStyle name="Normal 9 3 2 2 2" xfId="27292"/>
    <cellStyle name="Normal 9 3 2 2 2 2" xfId="27293"/>
    <cellStyle name="Normal 9 3 2 2 2 2 2" xfId="27294"/>
    <cellStyle name="Normal 9 3 2 2 2 2 3" xfId="27295"/>
    <cellStyle name="Normal 9 3 2 2 2 3" xfId="27296"/>
    <cellStyle name="Normal 9 3 2 2 2 3 2" xfId="33908"/>
    <cellStyle name="Normal 9 3 2 2 2 4" xfId="27297"/>
    <cellStyle name="Normal 9 3 2 2 2 5" xfId="27298"/>
    <cellStyle name="Normal 9 3 2 2 3" xfId="27299"/>
    <cellStyle name="Normal 9 3 2 2 3 2" xfId="27300"/>
    <cellStyle name="Normal 9 3 2 2 3 2 2" xfId="27301"/>
    <cellStyle name="Normal 9 3 2 2 3 2 3" xfId="27302"/>
    <cellStyle name="Normal 9 3 2 2 3 3" xfId="27303"/>
    <cellStyle name="Normal 9 3 2 2 3 3 2" xfId="34962"/>
    <cellStyle name="Normal 9 3 2 2 3 4" xfId="27304"/>
    <cellStyle name="Normal 9 3 2 2 3 5" xfId="27305"/>
    <cellStyle name="Normal 9 3 2 2 4" xfId="27306"/>
    <cellStyle name="Normal 9 3 2 2 4 2" xfId="27307"/>
    <cellStyle name="Normal 9 3 2 2 4 3" xfId="27308"/>
    <cellStyle name="Normal 9 3 2 2 5" xfId="27309"/>
    <cellStyle name="Normal 9 3 2 2 5 2" xfId="33034"/>
    <cellStyle name="Normal 9 3 2 2 6" xfId="27310"/>
    <cellStyle name="Normal 9 3 2 2 7" xfId="27311"/>
    <cellStyle name="Normal 9 3 2 20" xfId="27312"/>
    <cellStyle name="Normal 9 3 2 20 2" xfId="27313"/>
    <cellStyle name="Normal 9 3 2 20 3" xfId="27314"/>
    <cellStyle name="Normal 9 3 2 21" xfId="27315"/>
    <cellStyle name="Normal 9 3 2 21 2" xfId="33023"/>
    <cellStyle name="Normal 9 3 2 22" xfId="27316"/>
    <cellStyle name="Normal 9 3 2 23" xfId="27317"/>
    <cellStyle name="Normal 9 3 2 3" xfId="27318"/>
    <cellStyle name="Normal 9 3 2 3 2" xfId="27319"/>
    <cellStyle name="Normal 9 3 2 3 2 2" xfId="27320"/>
    <cellStyle name="Normal 9 3 2 3 2 3" xfId="27321"/>
    <cellStyle name="Normal 9 3 2 3 3" xfId="27322"/>
    <cellStyle name="Normal 9 3 2 3 3 2" xfId="33035"/>
    <cellStyle name="Normal 9 3 2 3 4" xfId="27323"/>
    <cellStyle name="Normal 9 3 2 3 5" xfId="27324"/>
    <cellStyle name="Normal 9 3 2 4" xfId="27325"/>
    <cellStyle name="Normal 9 3 2 4 2" xfId="27326"/>
    <cellStyle name="Normal 9 3 2 4 2 2" xfId="27327"/>
    <cellStyle name="Normal 9 3 2 4 2 3" xfId="27328"/>
    <cellStyle name="Normal 9 3 2 4 3" xfId="27329"/>
    <cellStyle name="Normal 9 3 2 4 3 2" xfId="33036"/>
    <cellStyle name="Normal 9 3 2 4 4" xfId="27330"/>
    <cellStyle name="Normal 9 3 2 4 5" xfId="27331"/>
    <cellStyle name="Normal 9 3 2 5" xfId="27332"/>
    <cellStyle name="Normal 9 3 2 5 2" xfId="27333"/>
    <cellStyle name="Normal 9 3 2 5 2 2" xfId="27334"/>
    <cellStyle name="Normal 9 3 2 5 2 3" xfId="27335"/>
    <cellStyle name="Normal 9 3 2 5 3" xfId="27336"/>
    <cellStyle name="Normal 9 3 2 5 3 2" xfId="33037"/>
    <cellStyle name="Normal 9 3 2 5 4" xfId="27337"/>
    <cellStyle name="Normal 9 3 2 5 5" xfId="27338"/>
    <cellStyle name="Normal 9 3 2 6" xfId="27339"/>
    <cellStyle name="Normal 9 3 2 6 2" xfId="27340"/>
    <cellStyle name="Normal 9 3 2 6 2 2" xfId="27341"/>
    <cellStyle name="Normal 9 3 2 6 2 3" xfId="27342"/>
    <cellStyle name="Normal 9 3 2 6 3" xfId="27343"/>
    <cellStyle name="Normal 9 3 2 6 3 2" xfId="33038"/>
    <cellStyle name="Normal 9 3 2 6 4" xfId="27344"/>
    <cellStyle name="Normal 9 3 2 6 5" xfId="27345"/>
    <cellStyle name="Normal 9 3 2 7" xfId="27346"/>
    <cellStyle name="Normal 9 3 2 7 2" xfId="27347"/>
    <cellStyle name="Normal 9 3 2 7 2 2" xfId="27348"/>
    <cellStyle name="Normal 9 3 2 7 2 3" xfId="27349"/>
    <cellStyle name="Normal 9 3 2 7 3" xfId="27350"/>
    <cellStyle name="Normal 9 3 2 7 3 2" xfId="33039"/>
    <cellStyle name="Normal 9 3 2 7 4" xfId="27351"/>
    <cellStyle name="Normal 9 3 2 7 5" xfId="27352"/>
    <cellStyle name="Normal 9 3 2 8" xfId="27353"/>
    <cellStyle name="Normal 9 3 2 8 2" xfId="27354"/>
    <cellStyle name="Normal 9 3 2 8 2 2" xfId="27355"/>
    <cellStyle name="Normal 9 3 2 8 2 3" xfId="27356"/>
    <cellStyle name="Normal 9 3 2 8 3" xfId="27357"/>
    <cellStyle name="Normal 9 3 2 8 3 2" xfId="33040"/>
    <cellStyle name="Normal 9 3 2 8 4" xfId="27358"/>
    <cellStyle name="Normal 9 3 2 8 5" xfId="27359"/>
    <cellStyle name="Normal 9 3 2 9" xfId="27360"/>
    <cellStyle name="Normal 9 3 2 9 2" xfId="27361"/>
    <cellStyle name="Normal 9 3 2 9 2 2" xfId="27362"/>
    <cellStyle name="Normal 9 3 2 9 2 3" xfId="27363"/>
    <cellStyle name="Normal 9 3 2 9 3" xfId="27364"/>
    <cellStyle name="Normal 9 3 2 9 3 2" xfId="33041"/>
    <cellStyle name="Normal 9 3 2 9 4" xfId="27365"/>
    <cellStyle name="Normal 9 3 2 9 5" xfId="27366"/>
    <cellStyle name="Normal 9 3 20" xfId="27367"/>
    <cellStyle name="Normal 9 3 20 2" xfId="27368"/>
    <cellStyle name="Normal 9 3 20 2 2" xfId="27369"/>
    <cellStyle name="Normal 9 3 20 2 2 2" xfId="27370"/>
    <cellStyle name="Normal 9 3 20 2 2 3" xfId="27371"/>
    <cellStyle name="Normal 9 3 20 2 3" xfId="27372"/>
    <cellStyle name="Normal 9 3 20 2 3 2" xfId="33043"/>
    <cellStyle name="Normal 9 3 20 2 4" xfId="27373"/>
    <cellStyle name="Normal 9 3 20 2 5" xfId="27374"/>
    <cellStyle name="Normal 9 3 20 3" xfId="27375"/>
    <cellStyle name="Normal 9 3 20 3 2" xfId="27376"/>
    <cellStyle name="Normal 9 3 20 3 3" xfId="27377"/>
    <cellStyle name="Normal 9 3 20 4" xfId="27378"/>
    <cellStyle name="Normal 9 3 20 4 2" xfId="33042"/>
    <cellStyle name="Normal 9 3 20 5" xfId="27379"/>
    <cellStyle name="Normal 9 3 20 6" xfId="27380"/>
    <cellStyle name="Normal 9 3 21" xfId="27381"/>
    <cellStyle name="Normal 9 3 21 2" xfId="27382"/>
    <cellStyle name="Normal 9 3 21 2 2" xfId="27383"/>
    <cellStyle name="Normal 9 3 21 2 2 2" xfId="27384"/>
    <cellStyle name="Normal 9 3 21 2 2 3" xfId="27385"/>
    <cellStyle name="Normal 9 3 21 2 3" xfId="27386"/>
    <cellStyle name="Normal 9 3 21 2 3 2" xfId="33045"/>
    <cellStyle name="Normal 9 3 21 2 4" xfId="27387"/>
    <cellStyle name="Normal 9 3 21 2 5" xfId="27388"/>
    <cellStyle name="Normal 9 3 21 3" xfId="27389"/>
    <cellStyle name="Normal 9 3 21 3 2" xfId="27390"/>
    <cellStyle name="Normal 9 3 21 3 3" xfId="27391"/>
    <cellStyle name="Normal 9 3 21 4" xfId="27392"/>
    <cellStyle name="Normal 9 3 21 4 2" xfId="33044"/>
    <cellStyle name="Normal 9 3 21 5" xfId="27393"/>
    <cellStyle name="Normal 9 3 21 6" xfId="27394"/>
    <cellStyle name="Normal 9 3 22" xfId="27395"/>
    <cellStyle name="Normal 9 3 22 2" xfId="27396"/>
    <cellStyle name="Normal 9 3 22 2 2" xfId="27397"/>
    <cellStyle name="Normal 9 3 22 2 2 2" xfId="27398"/>
    <cellStyle name="Normal 9 3 22 2 2 3" xfId="27399"/>
    <cellStyle name="Normal 9 3 22 2 3" xfId="27400"/>
    <cellStyle name="Normal 9 3 22 2 3 2" xfId="33047"/>
    <cellStyle name="Normal 9 3 22 2 4" xfId="27401"/>
    <cellStyle name="Normal 9 3 22 2 5" xfId="27402"/>
    <cellStyle name="Normal 9 3 22 3" xfId="27403"/>
    <cellStyle name="Normal 9 3 22 3 2" xfId="27404"/>
    <cellStyle name="Normal 9 3 22 3 3" xfId="27405"/>
    <cellStyle name="Normal 9 3 22 4" xfId="27406"/>
    <cellStyle name="Normal 9 3 22 4 2" xfId="33046"/>
    <cellStyle name="Normal 9 3 22 5" xfId="27407"/>
    <cellStyle name="Normal 9 3 22 6" xfId="27408"/>
    <cellStyle name="Normal 9 3 23" xfId="27409"/>
    <cellStyle name="Normal 9 3 23 2" xfId="27410"/>
    <cellStyle name="Normal 9 3 23 3" xfId="27411"/>
    <cellStyle name="Normal 9 3 24" xfId="27412"/>
    <cellStyle name="Normal 9 3 24 2" xfId="33002"/>
    <cellStyle name="Normal 9 3 25" xfId="27413"/>
    <cellStyle name="Normal 9 3 26" xfId="27414"/>
    <cellStyle name="Normal 9 3 27" xfId="27415"/>
    <cellStyle name="Normal 9 3 3" xfId="27416"/>
    <cellStyle name="Normal 9 3 3 2" xfId="27417"/>
    <cellStyle name="Normal 9 3 3 2 2" xfId="27418"/>
    <cellStyle name="Normal 9 3 3 2 2 2" xfId="27419"/>
    <cellStyle name="Normal 9 3 3 2 2 3" xfId="27420"/>
    <cellStyle name="Normal 9 3 3 2 3" xfId="27421"/>
    <cellStyle name="Normal 9 3 3 2 3 2" xfId="33909"/>
    <cellStyle name="Normal 9 3 3 2 4" xfId="27422"/>
    <cellStyle name="Normal 9 3 3 2 5" xfId="27423"/>
    <cellStyle name="Normal 9 3 3 3" xfId="27424"/>
    <cellStyle name="Normal 9 3 3 3 2" xfId="27425"/>
    <cellStyle name="Normal 9 3 3 3 2 2" xfId="27426"/>
    <cellStyle name="Normal 9 3 3 3 2 3" xfId="27427"/>
    <cellStyle name="Normal 9 3 3 3 3" xfId="27428"/>
    <cellStyle name="Normal 9 3 3 3 3 2" xfId="34963"/>
    <cellStyle name="Normal 9 3 3 3 4" xfId="27429"/>
    <cellStyle name="Normal 9 3 3 3 5" xfId="27430"/>
    <cellStyle name="Normal 9 3 3 4" xfId="27431"/>
    <cellStyle name="Normal 9 3 3 4 2" xfId="27432"/>
    <cellStyle name="Normal 9 3 3 4 3" xfId="27433"/>
    <cellStyle name="Normal 9 3 3 5" xfId="27434"/>
    <cellStyle name="Normal 9 3 3 5 2" xfId="33048"/>
    <cellStyle name="Normal 9 3 3 6" xfId="27435"/>
    <cellStyle name="Normal 9 3 3 7" xfId="27436"/>
    <cellStyle name="Normal 9 3 4" xfId="27437"/>
    <cellStyle name="Normal 9 3 4 2" xfId="27438"/>
    <cellStyle name="Normal 9 3 4 2 2" xfId="27439"/>
    <cellStyle name="Normal 9 3 4 2 3" xfId="27440"/>
    <cellStyle name="Normal 9 3 4 3" xfId="27441"/>
    <cellStyle name="Normal 9 3 4 3 2" xfId="33049"/>
    <cellStyle name="Normal 9 3 4 4" xfId="27442"/>
    <cellStyle name="Normal 9 3 4 5" xfId="27443"/>
    <cellStyle name="Normal 9 3 5" xfId="27444"/>
    <cellStyle name="Normal 9 3 5 2" xfId="27445"/>
    <cellStyle name="Normal 9 3 5 2 2" xfId="27446"/>
    <cellStyle name="Normal 9 3 5 2 3" xfId="27447"/>
    <cellStyle name="Normal 9 3 5 3" xfId="27448"/>
    <cellStyle name="Normal 9 3 5 3 2" xfId="33050"/>
    <cellStyle name="Normal 9 3 5 4" xfId="27449"/>
    <cellStyle name="Normal 9 3 5 5" xfId="27450"/>
    <cellStyle name="Normal 9 3 6" xfId="27451"/>
    <cellStyle name="Normal 9 3 6 2" xfId="27452"/>
    <cellStyle name="Normal 9 3 6 2 2" xfId="27453"/>
    <cellStyle name="Normal 9 3 6 2 3" xfId="27454"/>
    <cellStyle name="Normal 9 3 6 3" xfId="27455"/>
    <cellStyle name="Normal 9 3 6 3 2" xfId="33051"/>
    <cellStyle name="Normal 9 3 6 4" xfId="27456"/>
    <cellStyle name="Normal 9 3 6 5" xfId="27457"/>
    <cellStyle name="Normal 9 3 7" xfId="27458"/>
    <cellStyle name="Normal 9 3 7 2" xfId="27459"/>
    <cellStyle name="Normal 9 3 7 2 2" xfId="27460"/>
    <cellStyle name="Normal 9 3 7 2 3" xfId="27461"/>
    <cellStyle name="Normal 9 3 7 3" xfId="27462"/>
    <cellStyle name="Normal 9 3 7 3 2" xfId="33052"/>
    <cellStyle name="Normal 9 3 7 4" xfId="27463"/>
    <cellStyle name="Normal 9 3 7 5" xfId="27464"/>
    <cellStyle name="Normal 9 3 8" xfId="27465"/>
    <cellStyle name="Normal 9 3 8 2" xfId="27466"/>
    <cellStyle name="Normal 9 3 8 2 2" xfId="27467"/>
    <cellStyle name="Normal 9 3 8 2 2 2" xfId="27468"/>
    <cellStyle name="Normal 9 3 8 2 2 3" xfId="27469"/>
    <cellStyle name="Normal 9 3 8 2 3" xfId="27470"/>
    <cellStyle name="Normal 9 3 8 2 3 2" xfId="33054"/>
    <cellStyle name="Normal 9 3 8 2 4" xfId="27471"/>
    <cellStyle name="Normal 9 3 8 2 5" xfId="27472"/>
    <cellStyle name="Normal 9 3 8 3" xfId="27473"/>
    <cellStyle name="Normal 9 3 8 3 2" xfId="27474"/>
    <cellStyle name="Normal 9 3 8 3 3" xfId="27475"/>
    <cellStyle name="Normal 9 3 8 4" xfId="27476"/>
    <cellStyle name="Normal 9 3 8 4 2" xfId="33053"/>
    <cellStyle name="Normal 9 3 8 5" xfId="27477"/>
    <cellStyle name="Normal 9 3 8 6" xfId="27478"/>
    <cellStyle name="Normal 9 3 9" xfId="27479"/>
    <cellStyle name="Normal 9 3 9 2" xfId="27480"/>
    <cellStyle name="Normal 9 3 9 2 2" xfId="27481"/>
    <cellStyle name="Normal 9 3 9 2 2 2" xfId="27482"/>
    <cellStyle name="Normal 9 3 9 2 2 3" xfId="27483"/>
    <cellStyle name="Normal 9 3 9 2 3" xfId="27484"/>
    <cellStyle name="Normal 9 3 9 2 3 2" xfId="33056"/>
    <cellStyle name="Normal 9 3 9 2 4" xfId="27485"/>
    <cellStyle name="Normal 9 3 9 2 5" xfId="27486"/>
    <cellStyle name="Normal 9 3 9 3" xfId="27487"/>
    <cellStyle name="Normal 9 3 9 3 2" xfId="27488"/>
    <cellStyle name="Normal 9 3 9 3 3" xfId="27489"/>
    <cellStyle name="Normal 9 3 9 4" xfId="27490"/>
    <cellStyle name="Normal 9 3 9 4 2" xfId="33055"/>
    <cellStyle name="Normal 9 3 9 5" xfId="27491"/>
    <cellStyle name="Normal 9 3 9 6" xfId="27492"/>
    <cellStyle name="Normal 9 4" xfId="27493"/>
    <cellStyle name="Normal 9 4 2" xfId="27494"/>
    <cellStyle name="Normal 9 4 2 2" xfId="27495"/>
    <cellStyle name="Normal 9 4 2 2 2" xfId="27496"/>
    <cellStyle name="Normal 9 4 2 2 2 2" xfId="27497"/>
    <cellStyle name="Normal 9 4 2 2 2 3" xfId="27498"/>
    <cellStyle name="Normal 9 4 2 2 3" xfId="27499"/>
    <cellStyle name="Normal 9 4 2 2 3 2" xfId="34297"/>
    <cellStyle name="Normal 9 4 2 2 4" xfId="27500"/>
    <cellStyle name="Normal 9 4 2 2 5" xfId="27501"/>
    <cellStyle name="Normal 9 4 2 3" xfId="27502"/>
    <cellStyle name="Normal 9 4 2 3 2" xfId="27503"/>
    <cellStyle name="Normal 9 4 2 3 3" xfId="27504"/>
    <cellStyle name="Normal 9 4 2 4" xfId="27505"/>
    <cellStyle name="Normal 9 4 2 4 2" xfId="33911"/>
    <cellStyle name="Normal 9 4 2 5" xfId="27506"/>
    <cellStyle name="Normal 9 4 2 6" xfId="27507"/>
    <cellStyle name="Normal 9 4 3" xfId="27508"/>
    <cellStyle name="Normal 9 4 3 2" xfId="27509"/>
    <cellStyle name="Normal 9 4 3 2 2" xfId="27510"/>
    <cellStyle name="Normal 9 4 3 2 3" xfId="27511"/>
    <cellStyle name="Normal 9 4 3 3" xfId="27512"/>
    <cellStyle name="Normal 9 4 3 4" xfId="27513"/>
    <cellStyle name="Normal 9 4 3 5" xfId="27514"/>
    <cellStyle name="Normal 9 4 4" xfId="27515"/>
    <cellStyle name="Normal 9 4 4 2" xfId="27516"/>
    <cellStyle name="Normal 9 4 4 2 2" xfId="27517"/>
    <cellStyle name="Normal 9 4 4 2 3" xfId="27518"/>
    <cellStyle name="Normal 9 4 4 3" xfId="27519"/>
    <cellStyle name="Normal 9 4 4 3 2" xfId="34298"/>
    <cellStyle name="Normal 9 4 4 4" xfId="27520"/>
    <cellStyle name="Normal 9 4 4 5" xfId="27521"/>
    <cellStyle name="Normal 9 4 5" xfId="27522"/>
    <cellStyle name="Normal 9 4 5 2" xfId="27523"/>
    <cellStyle name="Normal 9 4 5 3" xfId="27524"/>
    <cellStyle name="Normal 9 4 6" xfId="27525"/>
    <cellStyle name="Normal 9 4 6 2" xfId="33910"/>
    <cellStyle name="Normal 9 4 7" xfId="27526"/>
    <cellStyle name="Normal 9 4 8" xfId="27527"/>
    <cellStyle name="Normal 9 4 9" xfId="27528"/>
    <cellStyle name="Normal 9 5" xfId="27529"/>
    <cellStyle name="Normal 9 5 2" xfId="27530"/>
    <cellStyle name="Normal 9 5 2 2" xfId="27531"/>
    <cellStyle name="Normal 9 5 2 2 2" xfId="27532"/>
    <cellStyle name="Normal 9 5 2 2 2 2" xfId="27533"/>
    <cellStyle name="Normal 9 5 2 2 2 3" xfId="27534"/>
    <cellStyle name="Normal 9 5 2 2 3" xfId="27535"/>
    <cellStyle name="Normal 9 5 2 2 3 2" xfId="34299"/>
    <cellStyle name="Normal 9 5 2 2 4" xfId="27536"/>
    <cellStyle name="Normal 9 5 2 2 5" xfId="27537"/>
    <cellStyle name="Normal 9 5 2 3" xfId="27538"/>
    <cellStyle name="Normal 9 5 2 3 2" xfId="27539"/>
    <cellStyle name="Normal 9 5 2 3 3" xfId="27540"/>
    <cellStyle name="Normal 9 5 2 4" xfId="27541"/>
    <cellStyle name="Normal 9 5 2 4 2" xfId="33913"/>
    <cellStyle name="Normal 9 5 2 5" xfId="27542"/>
    <cellStyle name="Normal 9 5 2 6" xfId="27543"/>
    <cellStyle name="Normal 9 5 3" xfId="27544"/>
    <cellStyle name="Normal 9 5 3 2" xfId="27545"/>
    <cellStyle name="Normal 9 5 3 2 2" xfId="27546"/>
    <cellStyle name="Normal 9 5 3 2 3" xfId="27547"/>
    <cellStyle name="Normal 9 5 3 3" xfId="27548"/>
    <cellStyle name="Normal 9 5 3 4" xfId="27549"/>
    <cellStyle name="Normal 9 5 3 5" xfId="27550"/>
    <cellStyle name="Normal 9 5 4" xfId="27551"/>
    <cellStyle name="Normal 9 5 4 2" xfId="27552"/>
    <cellStyle name="Normal 9 5 4 2 2" xfId="27553"/>
    <cellStyle name="Normal 9 5 4 2 3" xfId="27554"/>
    <cellStyle name="Normal 9 5 4 3" xfId="27555"/>
    <cellStyle name="Normal 9 5 4 3 2" xfId="34795"/>
    <cellStyle name="Normal 9 5 4 4" xfId="27556"/>
    <cellStyle name="Normal 9 5 4 5" xfId="27557"/>
    <cellStyle name="Normal 9 5 5" xfId="27558"/>
    <cellStyle name="Normal 9 5 5 2" xfId="27559"/>
    <cellStyle name="Normal 9 5 5 3" xfId="27560"/>
    <cellStyle name="Normal 9 5 6" xfId="27561"/>
    <cellStyle name="Normal 9 5 6 2" xfId="33912"/>
    <cellStyle name="Normal 9 5 7" xfId="27562"/>
    <cellStyle name="Normal 9 5 8" xfId="27563"/>
    <cellStyle name="Normal 9 5 9" xfId="27564"/>
    <cellStyle name="Normal 9 6" xfId="27565"/>
    <cellStyle name="Normal 9 6 2" xfId="27566"/>
    <cellStyle name="Normal 9 6 2 2" xfId="27567"/>
    <cellStyle name="Normal 9 6 2 2 2" xfId="27568"/>
    <cellStyle name="Normal 9 6 2 2 2 2" xfId="27569"/>
    <cellStyle name="Normal 9 6 2 2 2 3" xfId="27570"/>
    <cellStyle name="Normal 9 6 2 2 3" xfId="27571"/>
    <cellStyle name="Normal 9 6 2 2 3 2" xfId="34496"/>
    <cellStyle name="Normal 9 6 2 2 4" xfId="27572"/>
    <cellStyle name="Normal 9 6 2 2 5" xfId="27573"/>
    <cellStyle name="Normal 9 6 2 3" xfId="27574"/>
    <cellStyle name="Normal 9 6 2 3 2" xfId="27575"/>
    <cellStyle name="Normal 9 6 2 3 3" xfId="27576"/>
    <cellStyle name="Normal 9 6 2 4" xfId="27577"/>
    <cellStyle name="Normal 9 6 2 4 2" xfId="33915"/>
    <cellStyle name="Normal 9 6 2 5" xfId="27578"/>
    <cellStyle name="Normal 9 6 2 6" xfId="27579"/>
    <cellStyle name="Normal 9 6 3" xfId="27580"/>
    <cellStyle name="Normal 9 6 3 2" xfId="27581"/>
    <cellStyle name="Normal 9 6 3 2 2" xfId="27582"/>
    <cellStyle name="Normal 9 6 3 2 3" xfId="27583"/>
    <cellStyle name="Normal 9 6 3 3" xfId="27584"/>
    <cellStyle name="Normal 9 6 3 4" xfId="27585"/>
    <cellStyle name="Normal 9 6 3 5" xfId="27586"/>
    <cellStyle name="Normal 9 6 4" xfId="27587"/>
    <cellStyle name="Normal 9 6 4 2" xfId="27588"/>
    <cellStyle name="Normal 9 6 4 2 2" xfId="27589"/>
    <cellStyle name="Normal 9 6 4 2 3" xfId="27590"/>
    <cellStyle name="Normal 9 6 4 3" xfId="27591"/>
    <cellStyle name="Normal 9 6 4 3 2" xfId="34300"/>
    <cellStyle name="Normal 9 6 4 4" xfId="27592"/>
    <cellStyle name="Normal 9 6 4 5" xfId="27593"/>
    <cellStyle name="Normal 9 6 5" xfId="27594"/>
    <cellStyle name="Normal 9 6 5 2" xfId="27595"/>
    <cellStyle name="Normal 9 6 5 3" xfId="27596"/>
    <cellStyle name="Normal 9 6 6" xfId="27597"/>
    <cellStyle name="Normal 9 6 6 2" xfId="33914"/>
    <cellStyle name="Normal 9 6 7" xfId="27598"/>
    <cellStyle name="Normal 9 6 8" xfId="27599"/>
    <cellStyle name="Normal 9 7" xfId="27600"/>
    <cellStyle name="Normal 9 7 2" xfId="27601"/>
    <cellStyle name="Normal 9 7 2 2" xfId="27602"/>
    <cellStyle name="Normal 9 7 2 2 2" xfId="27603"/>
    <cellStyle name="Normal 9 7 2 2 2 2" xfId="27604"/>
    <cellStyle name="Normal 9 7 2 2 2 3" xfId="27605"/>
    <cellStyle name="Normal 9 7 2 2 3" xfId="27606"/>
    <cellStyle name="Normal 9 7 2 2 3 2" xfId="34301"/>
    <cellStyle name="Normal 9 7 2 2 4" xfId="27607"/>
    <cellStyle name="Normal 9 7 2 2 5" xfId="27608"/>
    <cellStyle name="Normal 9 7 2 3" xfId="27609"/>
    <cellStyle name="Normal 9 7 2 3 2" xfId="27610"/>
    <cellStyle name="Normal 9 7 2 3 3" xfId="27611"/>
    <cellStyle name="Normal 9 7 2 4" xfId="27612"/>
    <cellStyle name="Normal 9 7 2 4 2" xfId="33917"/>
    <cellStyle name="Normal 9 7 2 5" xfId="27613"/>
    <cellStyle name="Normal 9 7 2 6" xfId="27614"/>
    <cellStyle name="Normal 9 7 3" xfId="27615"/>
    <cellStyle name="Normal 9 7 3 2" xfId="27616"/>
    <cellStyle name="Normal 9 7 3 2 2" xfId="27617"/>
    <cellStyle name="Normal 9 7 3 2 3" xfId="27618"/>
    <cellStyle name="Normal 9 7 3 3" xfId="27619"/>
    <cellStyle name="Normal 9 7 3 4" xfId="27620"/>
    <cellStyle name="Normal 9 7 3 5" xfId="27621"/>
    <cellStyle name="Normal 9 7 4" xfId="27622"/>
    <cellStyle name="Normal 9 7 4 2" xfId="27623"/>
    <cellStyle name="Normal 9 7 4 2 2" xfId="27624"/>
    <cellStyle name="Normal 9 7 4 2 3" xfId="27625"/>
    <cellStyle name="Normal 9 7 4 3" xfId="27626"/>
    <cellStyle name="Normal 9 7 4 3 2" xfId="34848"/>
    <cellStyle name="Normal 9 7 4 4" xfId="27627"/>
    <cellStyle name="Normal 9 7 4 5" xfId="27628"/>
    <cellStyle name="Normal 9 7 5" xfId="27629"/>
    <cellStyle name="Normal 9 7 5 2" xfId="27630"/>
    <cellStyle name="Normal 9 7 5 3" xfId="27631"/>
    <cellStyle name="Normal 9 7 6" xfId="27632"/>
    <cellStyle name="Normal 9 7 6 2" xfId="33916"/>
    <cellStyle name="Normal 9 7 7" xfId="27633"/>
    <cellStyle name="Normal 9 7 8" xfId="27634"/>
    <cellStyle name="Normal 9 8" xfId="27635"/>
    <cellStyle name="Normal 9 8 2" xfId="27636"/>
    <cellStyle name="Normal 9 8 2 2" xfId="27637"/>
    <cellStyle name="Normal 9 8 2 2 2" xfId="27638"/>
    <cellStyle name="Normal 9 8 2 2 3" xfId="27639"/>
    <cellStyle name="Normal 9 8 2 3" xfId="27640"/>
    <cellStyle name="Normal 9 8 2 4" xfId="27641"/>
    <cellStyle name="Normal 9 8 2 5" xfId="27642"/>
    <cellStyle name="Normal 9 8 3" xfId="27643"/>
    <cellStyle name="Normal 9 8 3 2" xfId="27644"/>
    <cellStyle name="Normal 9 8 3 2 2" xfId="27645"/>
    <cellStyle name="Normal 9 8 3 2 3" xfId="27646"/>
    <cellStyle name="Normal 9 8 3 3" xfId="27647"/>
    <cellStyle name="Normal 9 8 3 3 2" xfId="34901"/>
    <cellStyle name="Normal 9 8 3 4" xfId="27648"/>
    <cellStyle name="Normal 9 8 3 5" xfId="27649"/>
    <cellStyle name="Normal 9 8 4" xfId="27650"/>
    <cellStyle name="Normal 9 8 4 2" xfId="27651"/>
    <cellStyle name="Normal 9 8 4 3" xfId="27652"/>
    <cellStyle name="Normal 9 8 5" xfId="27653"/>
    <cellStyle name="Normal 9 8 5 2" xfId="33918"/>
    <cellStyle name="Normal 9 8 6" xfId="27654"/>
    <cellStyle name="Normal 9 8 7" xfId="27655"/>
    <cellStyle name="Normal 9 9" xfId="27656"/>
    <cellStyle name="Normal 9 9 2" xfId="27657"/>
    <cellStyle name="Normal 9 9 2 2" xfId="27658"/>
    <cellStyle name="Normal 9 9 2 2 2" xfId="27659"/>
    <cellStyle name="Normal 9 9 2 2 3" xfId="27660"/>
    <cellStyle name="Normal 9 9 2 3" xfId="27661"/>
    <cellStyle name="Normal 9 9 2 4" xfId="27662"/>
    <cellStyle name="Normal 9 9 2 5" xfId="27663"/>
    <cellStyle name="Normal 9 9 3" xfId="27664"/>
    <cellStyle name="Normal 9 9 3 2" xfId="27665"/>
    <cellStyle name="Normal 9 9 3 2 2" xfId="27666"/>
    <cellStyle name="Normal 9 9 3 2 3" xfId="27667"/>
    <cellStyle name="Normal 9 9 3 3" xfId="27668"/>
    <cellStyle name="Normal 9 9 3 3 2" xfId="34302"/>
    <cellStyle name="Normal 9 9 3 4" xfId="27669"/>
    <cellStyle name="Normal 9 9 3 5" xfId="27670"/>
    <cellStyle name="Normal 9 9 4" xfId="27671"/>
    <cellStyle name="Normal 9 9 4 2" xfId="27672"/>
    <cellStyle name="Normal 9 9 4 3" xfId="27673"/>
    <cellStyle name="Normal 9 9 5" xfId="27674"/>
    <cellStyle name="Normal 9 9 5 2" xfId="33919"/>
    <cellStyle name="Normal 9 9 6" xfId="27675"/>
    <cellStyle name="Normal 9 9 7" xfId="27676"/>
    <cellStyle name="Normal_AEX-HCL" xfId="35389"/>
    <cellStyle name="Normal_HCL" xfId="35388"/>
    <cellStyle name="Normal_Sheet1" xfId="35392"/>
    <cellStyle name="Normal_Sheet1 3" xfId="35387"/>
    <cellStyle name="Normal_SNA" xfId="35390"/>
    <cellStyle name="Normal_SVS 2" xfId="35391"/>
    <cellStyle name="Note 10" xfId="27677"/>
    <cellStyle name="Note 10 2" xfId="27678"/>
    <cellStyle name="Note 10 2 2" xfId="27679"/>
    <cellStyle name="Note 10 2 3" xfId="27680"/>
    <cellStyle name="Note 10 3" xfId="27681"/>
    <cellStyle name="Note 10 3 2" xfId="34125"/>
    <cellStyle name="Note 10 4" xfId="27682"/>
    <cellStyle name="Note 10 5" xfId="27683"/>
    <cellStyle name="Note 11" xfId="27684"/>
    <cellStyle name="Note 11 2" xfId="27685"/>
    <cellStyle name="Note 11 2 2" xfId="27686"/>
    <cellStyle name="Note 11 2 3" xfId="27687"/>
    <cellStyle name="Note 11 3" xfId="27688"/>
    <cellStyle name="Note 11 3 2" xfId="34124"/>
    <cellStyle name="Note 11 4" xfId="27689"/>
    <cellStyle name="Note 11 5" xfId="27690"/>
    <cellStyle name="Note 12" xfId="27691"/>
    <cellStyle name="Note 12 2" xfId="27692"/>
    <cellStyle name="Note 12 2 2" xfId="27693"/>
    <cellStyle name="Note 12 2 3" xfId="27694"/>
    <cellStyle name="Note 12 3" xfId="27695"/>
    <cellStyle name="Note 12 3 2" xfId="34123"/>
    <cellStyle name="Note 12 4" xfId="27696"/>
    <cellStyle name="Note 12 5" xfId="27697"/>
    <cellStyle name="Note 13" xfId="27698"/>
    <cellStyle name="Note 2" xfId="27699"/>
    <cellStyle name="Note 2 10" xfId="27700"/>
    <cellStyle name="Note 2 10 2" xfId="27701"/>
    <cellStyle name="Note 2 11" xfId="27702"/>
    <cellStyle name="Note 2 12" xfId="27703"/>
    <cellStyle name="Note 2 2" xfId="27704"/>
    <cellStyle name="Note 2 2 2" xfId="27705"/>
    <cellStyle name="Note 2 2 2 2" xfId="27706"/>
    <cellStyle name="Note 2 2 2 2 2" xfId="27707"/>
    <cellStyle name="Note 2 2 2 2 2 2" xfId="27708"/>
    <cellStyle name="Note 2 2 2 2 2 3" xfId="27709"/>
    <cellStyle name="Note 2 2 2 2 3" xfId="27710"/>
    <cellStyle name="Note 2 2 2 2 3 2" xfId="34796"/>
    <cellStyle name="Note 2 2 2 2 4" xfId="27711"/>
    <cellStyle name="Note 2 2 2 2 5" xfId="27712"/>
    <cellStyle name="Note 2 2 2 3" xfId="27713"/>
    <cellStyle name="Note 2 2 2 3 2" xfId="27714"/>
    <cellStyle name="Note 2 2 2 3 3" xfId="27715"/>
    <cellStyle name="Note 2 2 2 4" xfId="27716"/>
    <cellStyle name="Note 2 2 2 4 2" xfId="33920"/>
    <cellStyle name="Note 2 2 2 5" xfId="27717"/>
    <cellStyle name="Note 2 2 2 6" xfId="27718"/>
    <cellStyle name="Note 2 2 3" xfId="27719"/>
    <cellStyle name="Note 2 2 3 2" xfId="27720"/>
    <cellStyle name="Note 2 2 3 2 2" xfId="27721"/>
    <cellStyle name="Note 2 2 3 2 3" xfId="27722"/>
    <cellStyle name="Note 2 2 3 3" xfId="27723"/>
    <cellStyle name="Note 2 2 3 3 2" xfId="34847"/>
    <cellStyle name="Note 2 2 3 4" xfId="27724"/>
    <cellStyle name="Note 2 2 3 5" xfId="27725"/>
    <cellStyle name="Note 2 2 4" xfId="27726"/>
    <cellStyle name="Note 2 2 4 2" xfId="27727"/>
    <cellStyle name="Note 2 2 4 3" xfId="27728"/>
    <cellStyle name="Note 2 2 5" xfId="27729"/>
    <cellStyle name="Note 2 2 5 2" xfId="33058"/>
    <cellStyle name="Note 2 2 6" xfId="27730"/>
    <cellStyle name="Note 2 2 7" xfId="27731"/>
    <cellStyle name="Note 2 2 8" xfId="27732"/>
    <cellStyle name="Note 2 3" xfId="27733"/>
    <cellStyle name="Note 2 3 10" xfId="27734"/>
    <cellStyle name="Note 2 3 10 2" xfId="27735"/>
    <cellStyle name="Note 2 3 10 2 2" xfId="27736"/>
    <cellStyle name="Note 2 3 10 2 2 2" xfId="27737"/>
    <cellStyle name="Note 2 3 10 2 2 3" xfId="27738"/>
    <cellStyle name="Note 2 3 10 2 3" xfId="27739"/>
    <cellStyle name="Note 2 3 10 2 3 2" xfId="33061"/>
    <cellStyle name="Note 2 3 10 2 4" xfId="27740"/>
    <cellStyle name="Note 2 3 10 2 5" xfId="27741"/>
    <cellStyle name="Note 2 3 10 3" xfId="27742"/>
    <cellStyle name="Note 2 3 10 3 2" xfId="27743"/>
    <cellStyle name="Note 2 3 10 3 3" xfId="27744"/>
    <cellStyle name="Note 2 3 10 4" xfId="27745"/>
    <cellStyle name="Note 2 3 10 4 2" xfId="33060"/>
    <cellStyle name="Note 2 3 10 5" xfId="27746"/>
    <cellStyle name="Note 2 3 10 6" xfId="27747"/>
    <cellStyle name="Note 2 3 11" xfId="27748"/>
    <cellStyle name="Note 2 3 11 2" xfId="27749"/>
    <cellStyle name="Note 2 3 11 2 2" xfId="27750"/>
    <cellStyle name="Note 2 3 11 2 2 2" xfId="27751"/>
    <cellStyle name="Note 2 3 11 2 2 3" xfId="27752"/>
    <cellStyle name="Note 2 3 11 2 3" xfId="27753"/>
    <cellStyle name="Note 2 3 11 2 3 2" xfId="33063"/>
    <cellStyle name="Note 2 3 11 2 4" xfId="27754"/>
    <cellStyle name="Note 2 3 11 2 5" xfId="27755"/>
    <cellStyle name="Note 2 3 11 3" xfId="27756"/>
    <cellStyle name="Note 2 3 11 3 2" xfId="27757"/>
    <cellStyle name="Note 2 3 11 3 3" xfId="27758"/>
    <cellStyle name="Note 2 3 11 4" xfId="27759"/>
    <cellStyle name="Note 2 3 11 4 2" xfId="33062"/>
    <cellStyle name="Note 2 3 11 5" xfId="27760"/>
    <cellStyle name="Note 2 3 11 6" xfId="27761"/>
    <cellStyle name="Note 2 3 12" xfId="27762"/>
    <cellStyle name="Note 2 3 12 2" xfId="27763"/>
    <cellStyle name="Note 2 3 12 2 2" xfId="27764"/>
    <cellStyle name="Note 2 3 12 2 2 2" xfId="27765"/>
    <cellStyle name="Note 2 3 12 2 2 3" xfId="27766"/>
    <cellStyle name="Note 2 3 12 2 3" xfId="27767"/>
    <cellStyle name="Note 2 3 12 2 3 2" xfId="33065"/>
    <cellStyle name="Note 2 3 12 2 4" xfId="27768"/>
    <cellStyle name="Note 2 3 12 2 5" xfId="27769"/>
    <cellStyle name="Note 2 3 12 3" xfId="27770"/>
    <cellStyle name="Note 2 3 12 3 2" xfId="27771"/>
    <cellStyle name="Note 2 3 12 3 3" xfId="27772"/>
    <cellStyle name="Note 2 3 12 4" xfId="27773"/>
    <cellStyle name="Note 2 3 12 4 2" xfId="33064"/>
    <cellStyle name="Note 2 3 12 5" xfId="27774"/>
    <cellStyle name="Note 2 3 12 6" xfId="27775"/>
    <cellStyle name="Note 2 3 13" xfId="27776"/>
    <cellStyle name="Note 2 3 13 2" xfId="27777"/>
    <cellStyle name="Note 2 3 13 2 2" xfId="27778"/>
    <cellStyle name="Note 2 3 13 2 2 2" xfId="27779"/>
    <cellStyle name="Note 2 3 13 2 2 3" xfId="27780"/>
    <cellStyle name="Note 2 3 13 2 3" xfId="27781"/>
    <cellStyle name="Note 2 3 13 2 3 2" xfId="33067"/>
    <cellStyle name="Note 2 3 13 2 4" xfId="27782"/>
    <cellStyle name="Note 2 3 13 2 5" xfId="27783"/>
    <cellStyle name="Note 2 3 13 3" xfId="27784"/>
    <cellStyle name="Note 2 3 13 3 2" xfId="27785"/>
    <cellStyle name="Note 2 3 13 3 3" xfId="27786"/>
    <cellStyle name="Note 2 3 13 4" xfId="27787"/>
    <cellStyle name="Note 2 3 13 4 2" xfId="33066"/>
    <cellStyle name="Note 2 3 13 5" xfId="27788"/>
    <cellStyle name="Note 2 3 13 6" xfId="27789"/>
    <cellStyle name="Note 2 3 14" xfId="27790"/>
    <cellStyle name="Note 2 3 14 2" xfId="27791"/>
    <cellStyle name="Note 2 3 14 2 2" xfId="27792"/>
    <cellStyle name="Note 2 3 14 2 2 2" xfId="27793"/>
    <cellStyle name="Note 2 3 14 2 2 3" xfId="27794"/>
    <cellStyle name="Note 2 3 14 2 3" xfId="27795"/>
    <cellStyle name="Note 2 3 14 2 3 2" xfId="33069"/>
    <cellStyle name="Note 2 3 14 2 4" xfId="27796"/>
    <cellStyle name="Note 2 3 14 2 5" xfId="27797"/>
    <cellStyle name="Note 2 3 14 3" xfId="27798"/>
    <cellStyle name="Note 2 3 14 3 2" xfId="27799"/>
    <cellStyle name="Note 2 3 14 3 3" xfId="27800"/>
    <cellStyle name="Note 2 3 14 4" xfId="27801"/>
    <cellStyle name="Note 2 3 14 4 2" xfId="33068"/>
    <cellStyle name="Note 2 3 14 5" xfId="27802"/>
    <cellStyle name="Note 2 3 14 6" xfId="27803"/>
    <cellStyle name="Note 2 3 15" xfId="27804"/>
    <cellStyle name="Note 2 3 15 2" xfId="27805"/>
    <cellStyle name="Note 2 3 15 2 2" xfId="27806"/>
    <cellStyle name="Note 2 3 15 2 2 2" xfId="27807"/>
    <cellStyle name="Note 2 3 15 2 2 3" xfId="27808"/>
    <cellStyle name="Note 2 3 15 2 3" xfId="27809"/>
    <cellStyle name="Note 2 3 15 2 3 2" xfId="33071"/>
    <cellStyle name="Note 2 3 15 2 4" xfId="27810"/>
    <cellStyle name="Note 2 3 15 2 5" xfId="27811"/>
    <cellStyle name="Note 2 3 15 3" xfId="27812"/>
    <cellStyle name="Note 2 3 15 3 2" xfId="27813"/>
    <cellStyle name="Note 2 3 15 3 3" xfId="27814"/>
    <cellStyle name="Note 2 3 15 4" xfId="27815"/>
    <cellStyle name="Note 2 3 15 4 2" xfId="33070"/>
    <cellStyle name="Note 2 3 15 5" xfId="27816"/>
    <cellStyle name="Note 2 3 15 6" xfId="27817"/>
    <cellStyle name="Note 2 3 16" xfId="27818"/>
    <cellStyle name="Note 2 3 16 2" xfId="27819"/>
    <cellStyle name="Note 2 3 16 2 2" xfId="27820"/>
    <cellStyle name="Note 2 3 16 2 2 2" xfId="27821"/>
    <cellStyle name="Note 2 3 16 2 2 3" xfId="27822"/>
    <cellStyle name="Note 2 3 16 2 3" xfId="27823"/>
    <cellStyle name="Note 2 3 16 2 3 2" xfId="33073"/>
    <cellStyle name="Note 2 3 16 2 4" xfId="27824"/>
    <cellStyle name="Note 2 3 16 2 5" xfId="27825"/>
    <cellStyle name="Note 2 3 16 3" xfId="27826"/>
    <cellStyle name="Note 2 3 16 3 2" xfId="27827"/>
    <cellStyle name="Note 2 3 16 3 3" xfId="27828"/>
    <cellStyle name="Note 2 3 16 4" xfId="27829"/>
    <cellStyle name="Note 2 3 16 4 2" xfId="33072"/>
    <cellStyle name="Note 2 3 16 5" xfId="27830"/>
    <cellStyle name="Note 2 3 16 6" xfId="27831"/>
    <cellStyle name="Note 2 3 17" xfId="27832"/>
    <cellStyle name="Note 2 3 17 2" xfId="27833"/>
    <cellStyle name="Note 2 3 17 2 2" xfId="27834"/>
    <cellStyle name="Note 2 3 17 2 2 2" xfId="27835"/>
    <cellStyle name="Note 2 3 17 2 2 3" xfId="27836"/>
    <cellStyle name="Note 2 3 17 2 3" xfId="27837"/>
    <cellStyle name="Note 2 3 17 2 3 2" xfId="33075"/>
    <cellStyle name="Note 2 3 17 2 4" xfId="27838"/>
    <cellStyle name="Note 2 3 17 2 5" xfId="27839"/>
    <cellStyle name="Note 2 3 17 3" xfId="27840"/>
    <cellStyle name="Note 2 3 17 3 2" xfId="27841"/>
    <cellStyle name="Note 2 3 17 3 3" xfId="27842"/>
    <cellStyle name="Note 2 3 17 4" xfId="27843"/>
    <cellStyle name="Note 2 3 17 4 2" xfId="33074"/>
    <cellStyle name="Note 2 3 17 5" xfId="27844"/>
    <cellStyle name="Note 2 3 17 6" xfId="27845"/>
    <cellStyle name="Note 2 3 18" xfId="27846"/>
    <cellStyle name="Note 2 3 18 2" xfId="27847"/>
    <cellStyle name="Note 2 3 18 2 2" xfId="27848"/>
    <cellStyle name="Note 2 3 18 2 2 2" xfId="27849"/>
    <cellStyle name="Note 2 3 18 2 2 3" xfId="27850"/>
    <cellStyle name="Note 2 3 18 2 3" xfId="27851"/>
    <cellStyle name="Note 2 3 18 2 3 2" xfId="33077"/>
    <cellStyle name="Note 2 3 18 2 4" xfId="27852"/>
    <cellStyle name="Note 2 3 18 2 5" xfId="27853"/>
    <cellStyle name="Note 2 3 18 3" xfId="27854"/>
    <cellStyle name="Note 2 3 18 3 2" xfId="27855"/>
    <cellStyle name="Note 2 3 18 3 3" xfId="27856"/>
    <cellStyle name="Note 2 3 18 4" xfId="27857"/>
    <cellStyle name="Note 2 3 18 4 2" xfId="33076"/>
    <cellStyle name="Note 2 3 18 5" xfId="27858"/>
    <cellStyle name="Note 2 3 18 6" xfId="27859"/>
    <cellStyle name="Note 2 3 19" xfId="27860"/>
    <cellStyle name="Note 2 3 19 2" xfId="27861"/>
    <cellStyle name="Note 2 3 19 2 2" xfId="27862"/>
    <cellStyle name="Note 2 3 19 2 2 2" xfId="27863"/>
    <cellStyle name="Note 2 3 19 2 2 3" xfId="27864"/>
    <cellStyle name="Note 2 3 19 2 3" xfId="27865"/>
    <cellStyle name="Note 2 3 19 2 3 2" xfId="33079"/>
    <cellStyle name="Note 2 3 19 2 4" xfId="27866"/>
    <cellStyle name="Note 2 3 19 2 5" xfId="27867"/>
    <cellStyle name="Note 2 3 19 3" xfId="27868"/>
    <cellStyle name="Note 2 3 19 3 2" xfId="27869"/>
    <cellStyle name="Note 2 3 19 3 3" xfId="27870"/>
    <cellStyle name="Note 2 3 19 4" xfId="27871"/>
    <cellStyle name="Note 2 3 19 4 2" xfId="33078"/>
    <cellStyle name="Note 2 3 19 5" xfId="27872"/>
    <cellStyle name="Note 2 3 19 6" xfId="27873"/>
    <cellStyle name="Note 2 3 2" xfId="27874"/>
    <cellStyle name="Note 2 3 2 10" xfId="27875"/>
    <cellStyle name="Note 2 3 2 10 2" xfId="27876"/>
    <cellStyle name="Note 2 3 2 10 2 2" xfId="27877"/>
    <cellStyle name="Note 2 3 2 10 2 3" xfId="27878"/>
    <cellStyle name="Note 2 3 2 10 3" xfId="27879"/>
    <cellStyle name="Note 2 3 2 10 3 2" xfId="33081"/>
    <cellStyle name="Note 2 3 2 10 4" xfId="27880"/>
    <cellStyle name="Note 2 3 2 10 5" xfId="27881"/>
    <cellStyle name="Note 2 3 2 11" xfId="27882"/>
    <cellStyle name="Note 2 3 2 11 2" xfId="27883"/>
    <cellStyle name="Note 2 3 2 11 2 2" xfId="27884"/>
    <cellStyle name="Note 2 3 2 11 2 3" xfId="27885"/>
    <cellStyle name="Note 2 3 2 11 3" xfId="27886"/>
    <cellStyle name="Note 2 3 2 11 3 2" xfId="33082"/>
    <cellStyle name="Note 2 3 2 11 4" xfId="27887"/>
    <cellStyle name="Note 2 3 2 11 5" xfId="27888"/>
    <cellStyle name="Note 2 3 2 12" xfId="27889"/>
    <cellStyle name="Note 2 3 2 12 2" xfId="27890"/>
    <cellStyle name="Note 2 3 2 12 2 2" xfId="27891"/>
    <cellStyle name="Note 2 3 2 12 2 3" xfId="27892"/>
    <cellStyle name="Note 2 3 2 12 3" xfId="27893"/>
    <cellStyle name="Note 2 3 2 12 3 2" xfId="33083"/>
    <cellStyle name="Note 2 3 2 12 4" xfId="27894"/>
    <cellStyle name="Note 2 3 2 12 5" xfId="27895"/>
    <cellStyle name="Note 2 3 2 13" xfId="27896"/>
    <cellStyle name="Note 2 3 2 13 2" xfId="27897"/>
    <cellStyle name="Note 2 3 2 13 2 2" xfId="27898"/>
    <cellStyle name="Note 2 3 2 13 2 3" xfId="27899"/>
    <cellStyle name="Note 2 3 2 13 3" xfId="27900"/>
    <cellStyle name="Note 2 3 2 13 3 2" xfId="33084"/>
    <cellStyle name="Note 2 3 2 13 4" xfId="27901"/>
    <cellStyle name="Note 2 3 2 13 5" xfId="27902"/>
    <cellStyle name="Note 2 3 2 14" xfId="27903"/>
    <cellStyle name="Note 2 3 2 14 2" xfId="27904"/>
    <cellStyle name="Note 2 3 2 14 2 2" xfId="27905"/>
    <cellStyle name="Note 2 3 2 14 2 3" xfId="27906"/>
    <cellStyle name="Note 2 3 2 14 3" xfId="27907"/>
    <cellStyle name="Note 2 3 2 14 3 2" xfId="33085"/>
    <cellStyle name="Note 2 3 2 14 4" xfId="27908"/>
    <cellStyle name="Note 2 3 2 14 5" xfId="27909"/>
    <cellStyle name="Note 2 3 2 15" xfId="27910"/>
    <cellStyle name="Note 2 3 2 15 2" xfId="27911"/>
    <cellStyle name="Note 2 3 2 15 2 2" xfId="27912"/>
    <cellStyle name="Note 2 3 2 15 2 3" xfId="27913"/>
    <cellStyle name="Note 2 3 2 15 3" xfId="27914"/>
    <cellStyle name="Note 2 3 2 15 3 2" xfId="33086"/>
    <cellStyle name="Note 2 3 2 15 4" xfId="27915"/>
    <cellStyle name="Note 2 3 2 15 5" xfId="27916"/>
    <cellStyle name="Note 2 3 2 16" xfId="27917"/>
    <cellStyle name="Note 2 3 2 16 2" xfId="27918"/>
    <cellStyle name="Note 2 3 2 16 2 2" xfId="27919"/>
    <cellStyle name="Note 2 3 2 16 2 3" xfId="27920"/>
    <cellStyle name="Note 2 3 2 16 3" xfId="27921"/>
    <cellStyle name="Note 2 3 2 16 3 2" xfId="33087"/>
    <cellStyle name="Note 2 3 2 16 4" xfId="27922"/>
    <cellStyle name="Note 2 3 2 16 5" xfId="27923"/>
    <cellStyle name="Note 2 3 2 17" xfId="27924"/>
    <cellStyle name="Note 2 3 2 17 2" xfId="27925"/>
    <cellStyle name="Note 2 3 2 17 2 2" xfId="27926"/>
    <cellStyle name="Note 2 3 2 17 2 3" xfId="27927"/>
    <cellStyle name="Note 2 3 2 17 3" xfId="27928"/>
    <cellStyle name="Note 2 3 2 17 3 2" xfId="33088"/>
    <cellStyle name="Note 2 3 2 17 4" xfId="27929"/>
    <cellStyle name="Note 2 3 2 17 5" xfId="27930"/>
    <cellStyle name="Note 2 3 2 18" xfId="27931"/>
    <cellStyle name="Note 2 3 2 18 2" xfId="27932"/>
    <cellStyle name="Note 2 3 2 18 2 2" xfId="27933"/>
    <cellStyle name="Note 2 3 2 18 2 3" xfId="27934"/>
    <cellStyle name="Note 2 3 2 18 3" xfId="27935"/>
    <cellStyle name="Note 2 3 2 18 3 2" xfId="33089"/>
    <cellStyle name="Note 2 3 2 18 4" xfId="27936"/>
    <cellStyle name="Note 2 3 2 18 5" xfId="27937"/>
    <cellStyle name="Note 2 3 2 19" xfId="27938"/>
    <cellStyle name="Note 2 3 2 19 2" xfId="27939"/>
    <cellStyle name="Note 2 3 2 19 2 2" xfId="27940"/>
    <cellStyle name="Note 2 3 2 19 2 3" xfId="27941"/>
    <cellStyle name="Note 2 3 2 19 3" xfId="27942"/>
    <cellStyle name="Note 2 3 2 19 3 2" xfId="33090"/>
    <cellStyle name="Note 2 3 2 19 4" xfId="27943"/>
    <cellStyle name="Note 2 3 2 19 5" xfId="27944"/>
    <cellStyle name="Note 2 3 2 2" xfId="27945"/>
    <cellStyle name="Note 2 3 2 2 2" xfId="27946"/>
    <cellStyle name="Note 2 3 2 2 2 2" xfId="27947"/>
    <cellStyle name="Note 2 3 2 2 2 3" xfId="27948"/>
    <cellStyle name="Note 2 3 2 2 3" xfId="27949"/>
    <cellStyle name="Note 2 3 2 2 3 2" xfId="33091"/>
    <cellStyle name="Note 2 3 2 2 4" xfId="27950"/>
    <cellStyle name="Note 2 3 2 2 5" xfId="27951"/>
    <cellStyle name="Note 2 3 2 20" xfId="27952"/>
    <cellStyle name="Note 2 3 2 20 2" xfId="27953"/>
    <cellStyle name="Note 2 3 2 20 3" xfId="27954"/>
    <cellStyle name="Note 2 3 2 21" xfId="27955"/>
    <cellStyle name="Note 2 3 2 21 2" xfId="33080"/>
    <cellStyle name="Note 2 3 2 22" xfId="27956"/>
    <cellStyle name="Note 2 3 2 23" xfId="27957"/>
    <cellStyle name="Note 2 3 2 3" xfId="27958"/>
    <cellStyle name="Note 2 3 2 3 2" xfId="27959"/>
    <cellStyle name="Note 2 3 2 3 2 2" xfId="27960"/>
    <cellStyle name="Note 2 3 2 3 2 3" xfId="27961"/>
    <cellStyle name="Note 2 3 2 3 3" xfId="27962"/>
    <cellStyle name="Note 2 3 2 3 3 2" xfId="33092"/>
    <cellStyle name="Note 2 3 2 3 4" xfId="27963"/>
    <cellStyle name="Note 2 3 2 3 5" xfId="27964"/>
    <cellStyle name="Note 2 3 2 4" xfId="27965"/>
    <cellStyle name="Note 2 3 2 4 2" xfId="27966"/>
    <cellStyle name="Note 2 3 2 4 2 2" xfId="27967"/>
    <cellStyle name="Note 2 3 2 4 2 3" xfId="27968"/>
    <cellStyle name="Note 2 3 2 4 3" xfId="27969"/>
    <cellStyle name="Note 2 3 2 4 3 2" xfId="33093"/>
    <cellStyle name="Note 2 3 2 4 4" xfId="27970"/>
    <cellStyle name="Note 2 3 2 4 5" xfId="27971"/>
    <cellStyle name="Note 2 3 2 5" xfId="27972"/>
    <cellStyle name="Note 2 3 2 5 2" xfId="27973"/>
    <cellStyle name="Note 2 3 2 5 2 2" xfId="27974"/>
    <cellStyle name="Note 2 3 2 5 2 3" xfId="27975"/>
    <cellStyle name="Note 2 3 2 5 3" xfId="27976"/>
    <cellStyle name="Note 2 3 2 5 3 2" xfId="33094"/>
    <cellStyle name="Note 2 3 2 5 4" xfId="27977"/>
    <cellStyle name="Note 2 3 2 5 5" xfId="27978"/>
    <cellStyle name="Note 2 3 2 6" xfId="27979"/>
    <cellStyle name="Note 2 3 2 6 2" xfId="27980"/>
    <cellStyle name="Note 2 3 2 6 2 2" xfId="27981"/>
    <cellStyle name="Note 2 3 2 6 2 3" xfId="27982"/>
    <cellStyle name="Note 2 3 2 6 3" xfId="27983"/>
    <cellStyle name="Note 2 3 2 6 3 2" xfId="33095"/>
    <cellStyle name="Note 2 3 2 6 4" xfId="27984"/>
    <cellStyle name="Note 2 3 2 6 5" xfId="27985"/>
    <cellStyle name="Note 2 3 2 7" xfId="27986"/>
    <cellStyle name="Note 2 3 2 7 2" xfId="27987"/>
    <cellStyle name="Note 2 3 2 7 2 2" xfId="27988"/>
    <cellStyle name="Note 2 3 2 7 2 3" xfId="27989"/>
    <cellStyle name="Note 2 3 2 7 3" xfId="27990"/>
    <cellStyle name="Note 2 3 2 7 3 2" xfId="33096"/>
    <cellStyle name="Note 2 3 2 7 4" xfId="27991"/>
    <cellStyle name="Note 2 3 2 7 5" xfId="27992"/>
    <cellStyle name="Note 2 3 2 8" xfId="27993"/>
    <cellStyle name="Note 2 3 2 8 2" xfId="27994"/>
    <cellStyle name="Note 2 3 2 8 2 2" xfId="27995"/>
    <cellStyle name="Note 2 3 2 8 2 3" xfId="27996"/>
    <cellStyle name="Note 2 3 2 8 3" xfId="27997"/>
    <cellStyle name="Note 2 3 2 8 3 2" xfId="33097"/>
    <cellStyle name="Note 2 3 2 8 4" xfId="27998"/>
    <cellStyle name="Note 2 3 2 8 5" xfId="27999"/>
    <cellStyle name="Note 2 3 2 9" xfId="28000"/>
    <cellStyle name="Note 2 3 2 9 2" xfId="28001"/>
    <cellStyle name="Note 2 3 2 9 2 2" xfId="28002"/>
    <cellStyle name="Note 2 3 2 9 2 3" xfId="28003"/>
    <cellStyle name="Note 2 3 2 9 3" xfId="28004"/>
    <cellStyle name="Note 2 3 2 9 3 2" xfId="33098"/>
    <cellStyle name="Note 2 3 2 9 4" xfId="28005"/>
    <cellStyle name="Note 2 3 2 9 5" xfId="28006"/>
    <cellStyle name="Note 2 3 20" xfId="28007"/>
    <cellStyle name="Note 2 3 20 2" xfId="28008"/>
    <cellStyle name="Note 2 3 20 2 2" xfId="28009"/>
    <cellStyle name="Note 2 3 20 2 2 2" xfId="28010"/>
    <cellStyle name="Note 2 3 20 2 2 3" xfId="28011"/>
    <cellStyle name="Note 2 3 20 2 3" xfId="28012"/>
    <cellStyle name="Note 2 3 20 2 3 2" xfId="33100"/>
    <cellStyle name="Note 2 3 20 2 4" xfId="28013"/>
    <cellStyle name="Note 2 3 20 2 5" xfId="28014"/>
    <cellStyle name="Note 2 3 20 3" xfId="28015"/>
    <cellStyle name="Note 2 3 20 3 2" xfId="28016"/>
    <cellStyle name="Note 2 3 20 3 3" xfId="28017"/>
    <cellStyle name="Note 2 3 20 4" xfId="28018"/>
    <cellStyle name="Note 2 3 20 4 2" xfId="33099"/>
    <cellStyle name="Note 2 3 20 5" xfId="28019"/>
    <cellStyle name="Note 2 3 20 6" xfId="28020"/>
    <cellStyle name="Note 2 3 21" xfId="28021"/>
    <cellStyle name="Note 2 3 21 2" xfId="28022"/>
    <cellStyle name="Note 2 3 21 2 2" xfId="28023"/>
    <cellStyle name="Note 2 3 21 2 2 2" xfId="28024"/>
    <cellStyle name="Note 2 3 21 2 2 3" xfId="28025"/>
    <cellStyle name="Note 2 3 21 2 3" xfId="28026"/>
    <cellStyle name="Note 2 3 21 2 3 2" xfId="33102"/>
    <cellStyle name="Note 2 3 21 2 4" xfId="28027"/>
    <cellStyle name="Note 2 3 21 2 5" xfId="28028"/>
    <cellStyle name="Note 2 3 21 3" xfId="28029"/>
    <cellStyle name="Note 2 3 21 3 2" xfId="28030"/>
    <cellStyle name="Note 2 3 21 3 3" xfId="28031"/>
    <cellStyle name="Note 2 3 21 4" xfId="28032"/>
    <cellStyle name="Note 2 3 21 4 2" xfId="33101"/>
    <cellStyle name="Note 2 3 21 5" xfId="28033"/>
    <cellStyle name="Note 2 3 21 6" xfId="28034"/>
    <cellStyle name="Note 2 3 22" xfId="28035"/>
    <cellStyle name="Note 2 3 22 2" xfId="28036"/>
    <cellStyle name="Note 2 3 22 2 2" xfId="28037"/>
    <cellStyle name="Note 2 3 22 2 2 2" xfId="28038"/>
    <cellStyle name="Note 2 3 22 2 2 3" xfId="28039"/>
    <cellStyle name="Note 2 3 22 2 3" xfId="28040"/>
    <cellStyle name="Note 2 3 22 2 3 2" xfId="33104"/>
    <cellStyle name="Note 2 3 22 2 4" xfId="28041"/>
    <cellStyle name="Note 2 3 22 2 5" xfId="28042"/>
    <cellStyle name="Note 2 3 22 3" xfId="28043"/>
    <cellStyle name="Note 2 3 22 3 2" xfId="28044"/>
    <cellStyle name="Note 2 3 22 3 3" xfId="28045"/>
    <cellStyle name="Note 2 3 22 4" xfId="28046"/>
    <cellStyle name="Note 2 3 22 4 2" xfId="33103"/>
    <cellStyle name="Note 2 3 22 5" xfId="28047"/>
    <cellStyle name="Note 2 3 22 6" xfId="28048"/>
    <cellStyle name="Note 2 3 23" xfId="28049"/>
    <cellStyle name="Note 2 3 23 2" xfId="28050"/>
    <cellStyle name="Note 2 3 23 3" xfId="28051"/>
    <cellStyle name="Note 2 3 24" xfId="28052"/>
    <cellStyle name="Note 2 3 24 2" xfId="33059"/>
    <cellStyle name="Note 2 3 25" xfId="28053"/>
    <cellStyle name="Note 2 3 26" xfId="28054"/>
    <cellStyle name="Note 2 3 27" xfId="28055"/>
    <cellStyle name="Note 2 3 3" xfId="28056"/>
    <cellStyle name="Note 2 3 3 2" xfId="28057"/>
    <cellStyle name="Note 2 3 3 2 2" xfId="28058"/>
    <cellStyle name="Note 2 3 3 2 3" xfId="28059"/>
    <cellStyle name="Note 2 3 3 3" xfId="28060"/>
    <cellStyle name="Note 2 3 3 3 2" xfId="33105"/>
    <cellStyle name="Note 2 3 3 4" xfId="28061"/>
    <cellStyle name="Note 2 3 3 5" xfId="28062"/>
    <cellStyle name="Note 2 3 4" xfId="28063"/>
    <cellStyle name="Note 2 3 4 2" xfId="28064"/>
    <cellStyle name="Note 2 3 4 2 2" xfId="28065"/>
    <cellStyle name="Note 2 3 4 2 3" xfId="28066"/>
    <cellStyle name="Note 2 3 4 3" xfId="28067"/>
    <cellStyle name="Note 2 3 4 3 2" xfId="33106"/>
    <cellStyle name="Note 2 3 4 4" xfId="28068"/>
    <cellStyle name="Note 2 3 4 5" xfId="28069"/>
    <cellStyle name="Note 2 3 5" xfId="28070"/>
    <cellStyle name="Note 2 3 5 2" xfId="28071"/>
    <cellStyle name="Note 2 3 5 2 2" xfId="28072"/>
    <cellStyle name="Note 2 3 5 2 3" xfId="28073"/>
    <cellStyle name="Note 2 3 5 3" xfId="28074"/>
    <cellStyle name="Note 2 3 5 3 2" xfId="33107"/>
    <cellStyle name="Note 2 3 5 4" xfId="28075"/>
    <cellStyle name="Note 2 3 5 5" xfId="28076"/>
    <cellStyle name="Note 2 3 6" xfId="28077"/>
    <cellStyle name="Note 2 3 6 2" xfId="28078"/>
    <cellStyle name="Note 2 3 6 2 2" xfId="28079"/>
    <cellStyle name="Note 2 3 6 2 3" xfId="28080"/>
    <cellStyle name="Note 2 3 6 3" xfId="28081"/>
    <cellStyle name="Note 2 3 6 3 2" xfId="33108"/>
    <cellStyle name="Note 2 3 6 4" xfId="28082"/>
    <cellStyle name="Note 2 3 6 5" xfId="28083"/>
    <cellStyle name="Note 2 3 7" xfId="28084"/>
    <cellStyle name="Note 2 3 7 2" xfId="28085"/>
    <cellStyle name="Note 2 3 7 2 2" xfId="28086"/>
    <cellStyle name="Note 2 3 7 2 3" xfId="28087"/>
    <cellStyle name="Note 2 3 7 3" xfId="28088"/>
    <cellStyle name="Note 2 3 7 3 2" xfId="33109"/>
    <cellStyle name="Note 2 3 7 4" xfId="28089"/>
    <cellStyle name="Note 2 3 7 5" xfId="28090"/>
    <cellStyle name="Note 2 3 8" xfId="28091"/>
    <cellStyle name="Note 2 3 8 2" xfId="28092"/>
    <cellStyle name="Note 2 3 8 2 2" xfId="28093"/>
    <cellStyle name="Note 2 3 8 2 2 2" xfId="28094"/>
    <cellStyle name="Note 2 3 8 2 2 3" xfId="28095"/>
    <cellStyle name="Note 2 3 8 2 3" xfId="28096"/>
    <cellStyle name="Note 2 3 8 2 3 2" xfId="33111"/>
    <cellStyle name="Note 2 3 8 2 4" xfId="28097"/>
    <cellStyle name="Note 2 3 8 2 5" xfId="28098"/>
    <cellStyle name="Note 2 3 8 3" xfId="28099"/>
    <cellStyle name="Note 2 3 8 3 2" xfId="28100"/>
    <cellStyle name="Note 2 3 8 3 3" xfId="28101"/>
    <cellStyle name="Note 2 3 8 4" xfId="28102"/>
    <cellStyle name="Note 2 3 8 4 2" xfId="33110"/>
    <cellStyle name="Note 2 3 8 5" xfId="28103"/>
    <cellStyle name="Note 2 3 8 6" xfId="28104"/>
    <cellStyle name="Note 2 3 9" xfId="28105"/>
    <cellStyle name="Note 2 3 9 2" xfId="28106"/>
    <cellStyle name="Note 2 3 9 2 2" xfId="28107"/>
    <cellStyle name="Note 2 3 9 2 2 2" xfId="28108"/>
    <cellStyle name="Note 2 3 9 2 2 3" xfId="28109"/>
    <cellStyle name="Note 2 3 9 2 3" xfId="28110"/>
    <cellStyle name="Note 2 3 9 2 3 2" xfId="33113"/>
    <cellStyle name="Note 2 3 9 2 4" xfId="28111"/>
    <cellStyle name="Note 2 3 9 2 5" xfId="28112"/>
    <cellStyle name="Note 2 3 9 3" xfId="28113"/>
    <cellStyle name="Note 2 3 9 3 2" xfId="28114"/>
    <cellStyle name="Note 2 3 9 3 3" xfId="28115"/>
    <cellStyle name="Note 2 3 9 4" xfId="28116"/>
    <cellStyle name="Note 2 3 9 4 2" xfId="33112"/>
    <cellStyle name="Note 2 3 9 5" xfId="28117"/>
    <cellStyle name="Note 2 3 9 6" xfId="28118"/>
    <cellStyle name="Note 2 4" xfId="28119"/>
    <cellStyle name="Note 2 4 2" xfId="28120"/>
    <cellStyle name="Note 2 4 2 2" xfId="28121"/>
    <cellStyle name="Note 2 4 2 2 2" xfId="28122"/>
    <cellStyle name="Note 2 4 2 2 2 2" xfId="28123"/>
    <cellStyle name="Note 2 4 2 2 2 3" xfId="28124"/>
    <cellStyle name="Note 2 4 2 2 3" xfId="28125"/>
    <cellStyle name="Note 2 4 2 2 3 2" xfId="34797"/>
    <cellStyle name="Note 2 4 2 2 4" xfId="28126"/>
    <cellStyle name="Note 2 4 2 2 5" xfId="28127"/>
    <cellStyle name="Note 2 4 2 3" xfId="28128"/>
    <cellStyle name="Note 2 4 2 3 2" xfId="28129"/>
    <cellStyle name="Note 2 4 2 3 3" xfId="28130"/>
    <cellStyle name="Note 2 4 2 4" xfId="28131"/>
    <cellStyle name="Note 2 4 2 4 2" xfId="33922"/>
    <cellStyle name="Note 2 4 2 5" xfId="28132"/>
    <cellStyle name="Note 2 4 2 6" xfId="28133"/>
    <cellStyle name="Note 2 4 3" xfId="28134"/>
    <cellStyle name="Note 2 4 3 2" xfId="28135"/>
    <cellStyle name="Note 2 4 3 2 2" xfId="28136"/>
    <cellStyle name="Note 2 4 3 2 3" xfId="28137"/>
    <cellStyle name="Note 2 4 3 3" xfId="28138"/>
    <cellStyle name="Note 2 4 3 3 2" xfId="34303"/>
    <cellStyle name="Note 2 4 3 4" xfId="28139"/>
    <cellStyle name="Note 2 4 3 5" xfId="28140"/>
    <cellStyle name="Note 2 4 4" xfId="28141"/>
    <cellStyle name="Note 2 4 4 2" xfId="28142"/>
    <cellStyle name="Note 2 4 4 3" xfId="28143"/>
    <cellStyle name="Note 2 4 5" xfId="28144"/>
    <cellStyle name="Note 2 4 5 2" xfId="33921"/>
    <cellStyle name="Note 2 4 6" xfId="28145"/>
    <cellStyle name="Note 2 4 7" xfId="28146"/>
    <cellStyle name="Note 2 5" xfId="28147"/>
    <cellStyle name="Note 2 5 2" xfId="28148"/>
    <cellStyle name="Note 2 5 2 2" xfId="28149"/>
    <cellStyle name="Note 2 5 2 2 2" xfId="28150"/>
    <cellStyle name="Note 2 5 2 2 2 2" xfId="28151"/>
    <cellStyle name="Note 2 5 2 2 2 3" xfId="28152"/>
    <cellStyle name="Note 2 5 2 2 3" xfId="28153"/>
    <cellStyle name="Note 2 5 2 2 3 2" xfId="34910"/>
    <cellStyle name="Note 2 5 2 2 4" xfId="28154"/>
    <cellStyle name="Note 2 5 2 2 5" xfId="28155"/>
    <cellStyle name="Note 2 5 2 3" xfId="28156"/>
    <cellStyle name="Note 2 5 2 3 2" xfId="28157"/>
    <cellStyle name="Note 2 5 2 3 3" xfId="28158"/>
    <cellStyle name="Note 2 5 2 4" xfId="28159"/>
    <cellStyle name="Note 2 5 2 4 2" xfId="33924"/>
    <cellStyle name="Note 2 5 2 5" xfId="28160"/>
    <cellStyle name="Note 2 5 2 6" xfId="28161"/>
    <cellStyle name="Note 2 5 3" xfId="28162"/>
    <cellStyle name="Note 2 5 3 2" xfId="28163"/>
    <cellStyle name="Note 2 5 3 2 2" xfId="28164"/>
    <cellStyle name="Note 2 5 3 2 3" xfId="28165"/>
    <cellStyle name="Note 2 5 3 3" xfId="28166"/>
    <cellStyle name="Note 2 5 3 3 2" xfId="34304"/>
    <cellStyle name="Note 2 5 3 4" xfId="28167"/>
    <cellStyle name="Note 2 5 3 5" xfId="28168"/>
    <cellStyle name="Note 2 5 4" xfId="28169"/>
    <cellStyle name="Note 2 5 4 2" xfId="28170"/>
    <cellStyle name="Note 2 5 4 3" xfId="28171"/>
    <cellStyle name="Note 2 5 5" xfId="28172"/>
    <cellStyle name="Note 2 5 5 2" xfId="33923"/>
    <cellStyle name="Note 2 5 6" xfId="28173"/>
    <cellStyle name="Note 2 5 7" xfId="28174"/>
    <cellStyle name="Note 2 6" xfId="28175"/>
    <cellStyle name="Note 2 6 2" xfId="28176"/>
    <cellStyle name="Note 2 6 2 2" xfId="28177"/>
    <cellStyle name="Note 2 6 2 2 2" xfId="28178"/>
    <cellStyle name="Note 2 6 2 2 2 2" xfId="28179"/>
    <cellStyle name="Note 2 6 2 2 2 3" xfId="28180"/>
    <cellStyle name="Note 2 6 2 2 3" xfId="28181"/>
    <cellStyle name="Note 2 6 2 2 3 2" xfId="34121"/>
    <cellStyle name="Note 2 6 2 2 4" xfId="28182"/>
    <cellStyle name="Note 2 6 2 2 5" xfId="28183"/>
    <cellStyle name="Note 2 6 2 3" xfId="28184"/>
    <cellStyle name="Note 2 6 2 3 2" xfId="28185"/>
    <cellStyle name="Note 2 6 2 3 3" xfId="28186"/>
    <cellStyle name="Note 2 6 2 4" xfId="28187"/>
    <cellStyle name="Note 2 6 2 4 2" xfId="34122"/>
    <cellStyle name="Note 2 6 2 5" xfId="28188"/>
    <cellStyle name="Note 2 6 2 6" xfId="28189"/>
    <cellStyle name="Note 2 6 3" xfId="28190"/>
    <cellStyle name="Note 2 6 3 2" xfId="28191"/>
    <cellStyle name="Note 2 6 3 2 2" xfId="28192"/>
    <cellStyle name="Note 2 6 3 2 2 2" xfId="28193"/>
    <cellStyle name="Note 2 6 3 2 2 3" xfId="28194"/>
    <cellStyle name="Note 2 6 3 2 3" xfId="28195"/>
    <cellStyle name="Note 2 6 3 2 3 2" xfId="34119"/>
    <cellStyle name="Note 2 6 3 2 4" xfId="28196"/>
    <cellStyle name="Note 2 6 3 2 5" xfId="28197"/>
    <cellStyle name="Note 2 6 3 3" xfId="28198"/>
    <cellStyle name="Note 2 6 3 3 2" xfId="28199"/>
    <cellStyle name="Note 2 6 3 3 3" xfId="28200"/>
    <cellStyle name="Note 2 6 3 4" xfId="28201"/>
    <cellStyle name="Note 2 6 3 4 2" xfId="34120"/>
    <cellStyle name="Note 2 6 3 5" xfId="28202"/>
    <cellStyle name="Note 2 6 3 6" xfId="28203"/>
    <cellStyle name="Note 2 6 4" xfId="28204"/>
    <cellStyle name="Note 2 6 4 2" xfId="28205"/>
    <cellStyle name="Note 2 6 4 2 2" xfId="28206"/>
    <cellStyle name="Note 2 6 4 2 2 2" xfId="28207"/>
    <cellStyle name="Note 2 6 4 2 2 3" xfId="28208"/>
    <cellStyle name="Note 2 6 4 2 3" xfId="28209"/>
    <cellStyle name="Note 2 6 4 2 3 2" xfId="34147"/>
    <cellStyle name="Note 2 6 4 2 4" xfId="28210"/>
    <cellStyle name="Note 2 6 4 2 5" xfId="28211"/>
    <cellStyle name="Note 2 6 4 3" xfId="28212"/>
    <cellStyle name="Note 2 6 4 3 2" xfId="28213"/>
    <cellStyle name="Note 2 6 4 3 3" xfId="28214"/>
    <cellStyle name="Note 2 6 4 4" xfId="28215"/>
    <cellStyle name="Note 2 6 4 4 2" xfId="34148"/>
    <cellStyle name="Note 2 6 4 5" xfId="28216"/>
    <cellStyle name="Note 2 6 4 6" xfId="28217"/>
    <cellStyle name="Note 2 6 5" xfId="28218"/>
    <cellStyle name="Note 2 6 5 2" xfId="28219"/>
    <cellStyle name="Note 2 6 5 3" xfId="28220"/>
    <cellStyle name="Note 2 6 6" xfId="28221"/>
    <cellStyle name="Note 2 6 6 2" xfId="33925"/>
    <cellStyle name="Note 2 6 7" xfId="28222"/>
    <cellStyle name="Note 2 6 8" xfId="28223"/>
    <cellStyle name="Note 2 7" xfId="28224"/>
    <cellStyle name="Note 2 7 2" xfId="28225"/>
    <cellStyle name="Note 2 7 2 2" xfId="28226"/>
    <cellStyle name="Note 2 7 2 3" xfId="28227"/>
    <cellStyle name="Note 2 7 3" xfId="28228"/>
    <cellStyle name="Note 2 7 3 2" xfId="34486"/>
    <cellStyle name="Note 2 7 4" xfId="28229"/>
    <cellStyle name="Note 2 7 5" xfId="28230"/>
    <cellStyle name="Note 2 8" xfId="28231"/>
    <cellStyle name="Note 2 8 2" xfId="28232"/>
    <cellStyle name="Note 2 8 3" xfId="28233"/>
    <cellStyle name="Note 2 9" xfId="28234"/>
    <cellStyle name="Note 2 9 2" xfId="33057"/>
    <cellStyle name="Note 3" xfId="28235"/>
    <cellStyle name="Note 3 10" xfId="28236"/>
    <cellStyle name="Note 3 11" xfId="28237"/>
    <cellStyle name="Note 3 2" xfId="28238"/>
    <cellStyle name="Note 3 2 2" xfId="28239"/>
    <cellStyle name="Note 3 2 2 2" xfId="28240"/>
    <cellStyle name="Note 3 2 2 2 2" xfId="28241"/>
    <cellStyle name="Note 3 2 2 2 2 2" xfId="28242"/>
    <cellStyle name="Note 3 2 2 2 2 3" xfId="28243"/>
    <cellStyle name="Note 3 2 2 2 3" xfId="28244"/>
    <cellStyle name="Note 3 2 2 2 3 2" xfId="34629"/>
    <cellStyle name="Note 3 2 2 2 4" xfId="28245"/>
    <cellStyle name="Note 3 2 2 2 5" xfId="28246"/>
    <cellStyle name="Note 3 2 2 3" xfId="28247"/>
    <cellStyle name="Note 3 2 2 3 2" xfId="28248"/>
    <cellStyle name="Note 3 2 2 3 3" xfId="28249"/>
    <cellStyle name="Note 3 2 2 4" xfId="28250"/>
    <cellStyle name="Note 3 2 2 4 2" xfId="33926"/>
    <cellStyle name="Note 3 2 2 5" xfId="28251"/>
    <cellStyle name="Note 3 2 2 6" xfId="28252"/>
    <cellStyle name="Note 3 2 3" xfId="28253"/>
    <cellStyle name="Note 3 2 3 2" xfId="28254"/>
    <cellStyle name="Note 3 2 3 2 2" xfId="28255"/>
    <cellStyle name="Note 3 2 3 2 3" xfId="28256"/>
    <cellStyle name="Note 3 2 3 3" xfId="28257"/>
    <cellStyle name="Note 3 2 3 3 2" xfId="34305"/>
    <cellStyle name="Note 3 2 3 4" xfId="28258"/>
    <cellStyle name="Note 3 2 3 5" xfId="28259"/>
    <cellStyle name="Note 3 2 4" xfId="28260"/>
    <cellStyle name="Note 3 2 4 2" xfId="28261"/>
    <cellStyle name="Note 3 2 4 3" xfId="28262"/>
    <cellStyle name="Note 3 2 5" xfId="28263"/>
    <cellStyle name="Note 3 2 5 2" xfId="33115"/>
    <cellStyle name="Note 3 2 6" xfId="28264"/>
    <cellStyle name="Note 3 2 7" xfId="28265"/>
    <cellStyle name="Note 3 3" xfId="28266"/>
    <cellStyle name="Note 3 3 10" xfId="28267"/>
    <cellStyle name="Note 3 3 10 2" xfId="28268"/>
    <cellStyle name="Note 3 3 10 2 2" xfId="28269"/>
    <cellStyle name="Note 3 3 10 2 2 2" xfId="28270"/>
    <cellStyle name="Note 3 3 10 2 2 3" xfId="28271"/>
    <cellStyle name="Note 3 3 10 2 3" xfId="28272"/>
    <cellStyle name="Note 3 3 10 2 3 2" xfId="33118"/>
    <cellStyle name="Note 3 3 10 2 4" xfId="28273"/>
    <cellStyle name="Note 3 3 10 2 5" xfId="28274"/>
    <cellStyle name="Note 3 3 10 3" xfId="28275"/>
    <cellStyle name="Note 3 3 10 3 2" xfId="28276"/>
    <cellStyle name="Note 3 3 10 3 3" xfId="28277"/>
    <cellStyle name="Note 3 3 10 4" xfId="28278"/>
    <cellStyle name="Note 3 3 10 4 2" xfId="33117"/>
    <cellStyle name="Note 3 3 10 5" xfId="28279"/>
    <cellStyle name="Note 3 3 10 6" xfId="28280"/>
    <cellStyle name="Note 3 3 11" xfId="28281"/>
    <cellStyle name="Note 3 3 11 2" xfId="28282"/>
    <cellStyle name="Note 3 3 11 2 2" xfId="28283"/>
    <cellStyle name="Note 3 3 11 2 2 2" xfId="28284"/>
    <cellStyle name="Note 3 3 11 2 2 3" xfId="28285"/>
    <cellStyle name="Note 3 3 11 2 3" xfId="28286"/>
    <cellStyle name="Note 3 3 11 2 3 2" xfId="33120"/>
    <cellStyle name="Note 3 3 11 2 4" xfId="28287"/>
    <cellStyle name="Note 3 3 11 2 5" xfId="28288"/>
    <cellStyle name="Note 3 3 11 3" xfId="28289"/>
    <cellStyle name="Note 3 3 11 3 2" xfId="28290"/>
    <cellStyle name="Note 3 3 11 3 3" xfId="28291"/>
    <cellStyle name="Note 3 3 11 4" xfId="28292"/>
    <cellStyle name="Note 3 3 11 4 2" xfId="33119"/>
    <cellStyle name="Note 3 3 11 5" xfId="28293"/>
    <cellStyle name="Note 3 3 11 6" xfId="28294"/>
    <cellStyle name="Note 3 3 12" xfId="28295"/>
    <cellStyle name="Note 3 3 12 2" xfId="28296"/>
    <cellStyle name="Note 3 3 12 2 2" xfId="28297"/>
    <cellStyle name="Note 3 3 12 2 2 2" xfId="28298"/>
    <cellStyle name="Note 3 3 12 2 2 3" xfId="28299"/>
    <cellStyle name="Note 3 3 12 2 3" xfId="28300"/>
    <cellStyle name="Note 3 3 12 2 3 2" xfId="33122"/>
    <cellStyle name="Note 3 3 12 2 4" xfId="28301"/>
    <cellStyle name="Note 3 3 12 2 5" xfId="28302"/>
    <cellStyle name="Note 3 3 12 3" xfId="28303"/>
    <cellStyle name="Note 3 3 12 3 2" xfId="28304"/>
    <cellStyle name="Note 3 3 12 3 3" xfId="28305"/>
    <cellStyle name="Note 3 3 12 4" xfId="28306"/>
    <cellStyle name="Note 3 3 12 4 2" xfId="33121"/>
    <cellStyle name="Note 3 3 12 5" xfId="28307"/>
    <cellStyle name="Note 3 3 12 6" xfId="28308"/>
    <cellStyle name="Note 3 3 13" xfId="28309"/>
    <cellStyle name="Note 3 3 13 2" xfId="28310"/>
    <cellStyle name="Note 3 3 13 2 2" xfId="28311"/>
    <cellStyle name="Note 3 3 13 2 2 2" xfId="28312"/>
    <cellStyle name="Note 3 3 13 2 2 3" xfId="28313"/>
    <cellStyle name="Note 3 3 13 2 3" xfId="28314"/>
    <cellStyle name="Note 3 3 13 2 3 2" xfId="33124"/>
    <cellStyle name="Note 3 3 13 2 4" xfId="28315"/>
    <cellStyle name="Note 3 3 13 2 5" xfId="28316"/>
    <cellStyle name="Note 3 3 13 3" xfId="28317"/>
    <cellStyle name="Note 3 3 13 3 2" xfId="28318"/>
    <cellStyle name="Note 3 3 13 3 3" xfId="28319"/>
    <cellStyle name="Note 3 3 13 4" xfId="28320"/>
    <cellStyle name="Note 3 3 13 4 2" xfId="33123"/>
    <cellStyle name="Note 3 3 13 5" xfId="28321"/>
    <cellStyle name="Note 3 3 13 6" xfId="28322"/>
    <cellStyle name="Note 3 3 14" xfId="28323"/>
    <cellStyle name="Note 3 3 14 2" xfId="28324"/>
    <cellStyle name="Note 3 3 14 2 2" xfId="28325"/>
    <cellStyle name="Note 3 3 14 2 2 2" xfId="28326"/>
    <cellStyle name="Note 3 3 14 2 2 3" xfId="28327"/>
    <cellStyle name="Note 3 3 14 2 3" xfId="28328"/>
    <cellStyle name="Note 3 3 14 2 3 2" xfId="33126"/>
    <cellStyle name="Note 3 3 14 2 4" xfId="28329"/>
    <cellStyle name="Note 3 3 14 2 5" xfId="28330"/>
    <cellStyle name="Note 3 3 14 3" xfId="28331"/>
    <cellStyle name="Note 3 3 14 3 2" xfId="28332"/>
    <cellStyle name="Note 3 3 14 3 3" xfId="28333"/>
    <cellStyle name="Note 3 3 14 4" xfId="28334"/>
    <cellStyle name="Note 3 3 14 4 2" xfId="33125"/>
    <cellStyle name="Note 3 3 14 5" xfId="28335"/>
    <cellStyle name="Note 3 3 14 6" xfId="28336"/>
    <cellStyle name="Note 3 3 15" xfId="28337"/>
    <cellStyle name="Note 3 3 15 2" xfId="28338"/>
    <cellStyle name="Note 3 3 15 2 2" xfId="28339"/>
    <cellStyle name="Note 3 3 15 2 2 2" xfId="28340"/>
    <cellStyle name="Note 3 3 15 2 2 3" xfId="28341"/>
    <cellStyle name="Note 3 3 15 2 3" xfId="28342"/>
    <cellStyle name="Note 3 3 15 2 3 2" xfId="33128"/>
    <cellStyle name="Note 3 3 15 2 4" xfId="28343"/>
    <cellStyle name="Note 3 3 15 2 5" xfId="28344"/>
    <cellStyle name="Note 3 3 15 3" xfId="28345"/>
    <cellStyle name="Note 3 3 15 3 2" xfId="28346"/>
    <cellStyle name="Note 3 3 15 3 3" xfId="28347"/>
    <cellStyle name="Note 3 3 15 4" xfId="28348"/>
    <cellStyle name="Note 3 3 15 4 2" xfId="33127"/>
    <cellStyle name="Note 3 3 15 5" xfId="28349"/>
    <cellStyle name="Note 3 3 15 6" xfId="28350"/>
    <cellStyle name="Note 3 3 16" xfId="28351"/>
    <cellStyle name="Note 3 3 16 2" xfId="28352"/>
    <cellStyle name="Note 3 3 16 2 2" xfId="28353"/>
    <cellStyle name="Note 3 3 16 2 2 2" xfId="28354"/>
    <cellStyle name="Note 3 3 16 2 2 3" xfId="28355"/>
    <cellStyle name="Note 3 3 16 2 3" xfId="28356"/>
    <cellStyle name="Note 3 3 16 2 3 2" xfId="33130"/>
    <cellStyle name="Note 3 3 16 2 4" xfId="28357"/>
    <cellStyle name="Note 3 3 16 2 5" xfId="28358"/>
    <cellStyle name="Note 3 3 16 3" xfId="28359"/>
    <cellStyle name="Note 3 3 16 3 2" xfId="28360"/>
    <cellStyle name="Note 3 3 16 3 3" xfId="28361"/>
    <cellStyle name="Note 3 3 16 4" xfId="28362"/>
    <cellStyle name="Note 3 3 16 4 2" xfId="33129"/>
    <cellStyle name="Note 3 3 16 5" xfId="28363"/>
    <cellStyle name="Note 3 3 16 6" xfId="28364"/>
    <cellStyle name="Note 3 3 17" xfId="28365"/>
    <cellStyle name="Note 3 3 17 2" xfId="28366"/>
    <cellStyle name="Note 3 3 17 2 2" xfId="28367"/>
    <cellStyle name="Note 3 3 17 2 2 2" xfId="28368"/>
    <cellStyle name="Note 3 3 17 2 2 3" xfId="28369"/>
    <cellStyle name="Note 3 3 17 2 3" xfId="28370"/>
    <cellStyle name="Note 3 3 17 2 3 2" xfId="33132"/>
    <cellStyle name="Note 3 3 17 2 4" xfId="28371"/>
    <cellStyle name="Note 3 3 17 2 5" xfId="28372"/>
    <cellStyle name="Note 3 3 17 3" xfId="28373"/>
    <cellStyle name="Note 3 3 17 3 2" xfId="28374"/>
    <cellStyle name="Note 3 3 17 3 3" xfId="28375"/>
    <cellStyle name="Note 3 3 17 4" xfId="28376"/>
    <cellStyle name="Note 3 3 17 4 2" xfId="33131"/>
    <cellStyle name="Note 3 3 17 5" xfId="28377"/>
    <cellStyle name="Note 3 3 17 6" xfId="28378"/>
    <cellStyle name="Note 3 3 18" xfId="28379"/>
    <cellStyle name="Note 3 3 18 2" xfId="28380"/>
    <cellStyle name="Note 3 3 18 2 2" xfId="28381"/>
    <cellStyle name="Note 3 3 18 2 2 2" xfId="28382"/>
    <cellStyle name="Note 3 3 18 2 2 3" xfId="28383"/>
    <cellStyle name="Note 3 3 18 2 3" xfId="28384"/>
    <cellStyle name="Note 3 3 18 2 3 2" xfId="33134"/>
    <cellStyle name="Note 3 3 18 2 4" xfId="28385"/>
    <cellStyle name="Note 3 3 18 2 5" xfId="28386"/>
    <cellStyle name="Note 3 3 18 3" xfId="28387"/>
    <cellStyle name="Note 3 3 18 3 2" xfId="28388"/>
    <cellStyle name="Note 3 3 18 3 3" xfId="28389"/>
    <cellStyle name="Note 3 3 18 4" xfId="28390"/>
    <cellStyle name="Note 3 3 18 4 2" xfId="33133"/>
    <cellStyle name="Note 3 3 18 5" xfId="28391"/>
    <cellStyle name="Note 3 3 18 6" xfId="28392"/>
    <cellStyle name="Note 3 3 19" xfId="28393"/>
    <cellStyle name="Note 3 3 19 2" xfId="28394"/>
    <cellStyle name="Note 3 3 19 2 2" xfId="28395"/>
    <cellStyle name="Note 3 3 19 2 2 2" xfId="28396"/>
    <cellStyle name="Note 3 3 19 2 2 3" xfId="28397"/>
    <cellStyle name="Note 3 3 19 2 3" xfId="28398"/>
    <cellStyle name="Note 3 3 19 2 3 2" xfId="33136"/>
    <cellStyle name="Note 3 3 19 2 4" xfId="28399"/>
    <cellStyle name="Note 3 3 19 2 5" xfId="28400"/>
    <cellStyle name="Note 3 3 19 3" xfId="28401"/>
    <cellStyle name="Note 3 3 19 3 2" xfId="28402"/>
    <cellStyle name="Note 3 3 19 3 3" xfId="28403"/>
    <cellStyle name="Note 3 3 19 4" xfId="28404"/>
    <cellStyle name="Note 3 3 19 4 2" xfId="33135"/>
    <cellStyle name="Note 3 3 19 5" xfId="28405"/>
    <cellStyle name="Note 3 3 19 6" xfId="28406"/>
    <cellStyle name="Note 3 3 2" xfId="28407"/>
    <cellStyle name="Note 3 3 2 10" xfId="28408"/>
    <cellStyle name="Note 3 3 2 10 2" xfId="28409"/>
    <cellStyle name="Note 3 3 2 10 2 2" xfId="28410"/>
    <cellStyle name="Note 3 3 2 10 2 3" xfId="28411"/>
    <cellStyle name="Note 3 3 2 10 3" xfId="28412"/>
    <cellStyle name="Note 3 3 2 10 3 2" xfId="33138"/>
    <cellStyle name="Note 3 3 2 10 4" xfId="28413"/>
    <cellStyle name="Note 3 3 2 10 5" xfId="28414"/>
    <cellStyle name="Note 3 3 2 11" xfId="28415"/>
    <cellStyle name="Note 3 3 2 11 2" xfId="28416"/>
    <cellStyle name="Note 3 3 2 11 2 2" xfId="28417"/>
    <cellStyle name="Note 3 3 2 11 2 3" xfId="28418"/>
    <cellStyle name="Note 3 3 2 11 3" xfId="28419"/>
    <cellStyle name="Note 3 3 2 11 3 2" xfId="33139"/>
    <cellStyle name="Note 3 3 2 11 4" xfId="28420"/>
    <cellStyle name="Note 3 3 2 11 5" xfId="28421"/>
    <cellStyle name="Note 3 3 2 12" xfId="28422"/>
    <cellStyle name="Note 3 3 2 12 2" xfId="28423"/>
    <cellStyle name="Note 3 3 2 12 2 2" xfId="28424"/>
    <cellStyle name="Note 3 3 2 12 2 3" xfId="28425"/>
    <cellStyle name="Note 3 3 2 12 3" xfId="28426"/>
    <cellStyle name="Note 3 3 2 12 3 2" xfId="33140"/>
    <cellStyle name="Note 3 3 2 12 4" xfId="28427"/>
    <cellStyle name="Note 3 3 2 12 5" xfId="28428"/>
    <cellStyle name="Note 3 3 2 13" xfId="28429"/>
    <cellStyle name="Note 3 3 2 13 2" xfId="28430"/>
    <cellStyle name="Note 3 3 2 13 2 2" xfId="28431"/>
    <cellStyle name="Note 3 3 2 13 2 3" xfId="28432"/>
    <cellStyle name="Note 3 3 2 13 3" xfId="28433"/>
    <cellStyle name="Note 3 3 2 13 3 2" xfId="33141"/>
    <cellStyle name="Note 3 3 2 13 4" xfId="28434"/>
    <cellStyle name="Note 3 3 2 13 5" xfId="28435"/>
    <cellStyle name="Note 3 3 2 14" xfId="28436"/>
    <cellStyle name="Note 3 3 2 14 2" xfId="28437"/>
    <cellStyle name="Note 3 3 2 14 2 2" xfId="28438"/>
    <cellStyle name="Note 3 3 2 14 2 3" xfId="28439"/>
    <cellStyle name="Note 3 3 2 14 3" xfId="28440"/>
    <cellStyle name="Note 3 3 2 14 3 2" xfId="33142"/>
    <cellStyle name="Note 3 3 2 14 4" xfId="28441"/>
    <cellStyle name="Note 3 3 2 14 5" xfId="28442"/>
    <cellStyle name="Note 3 3 2 15" xfId="28443"/>
    <cellStyle name="Note 3 3 2 15 2" xfId="28444"/>
    <cellStyle name="Note 3 3 2 15 2 2" xfId="28445"/>
    <cellStyle name="Note 3 3 2 15 2 3" xfId="28446"/>
    <cellStyle name="Note 3 3 2 15 3" xfId="28447"/>
    <cellStyle name="Note 3 3 2 15 3 2" xfId="33143"/>
    <cellStyle name="Note 3 3 2 15 4" xfId="28448"/>
    <cellStyle name="Note 3 3 2 15 5" xfId="28449"/>
    <cellStyle name="Note 3 3 2 16" xfId="28450"/>
    <cellStyle name="Note 3 3 2 16 2" xfId="28451"/>
    <cellStyle name="Note 3 3 2 16 2 2" xfId="28452"/>
    <cellStyle name="Note 3 3 2 16 2 3" xfId="28453"/>
    <cellStyle name="Note 3 3 2 16 3" xfId="28454"/>
    <cellStyle name="Note 3 3 2 16 3 2" xfId="33144"/>
    <cellStyle name="Note 3 3 2 16 4" xfId="28455"/>
    <cellStyle name="Note 3 3 2 16 5" xfId="28456"/>
    <cellStyle name="Note 3 3 2 17" xfId="28457"/>
    <cellStyle name="Note 3 3 2 17 2" xfId="28458"/>
    <cellStyle name="Note 3 3 2 17 2 2" xfId="28459"/>
    <cellStyle name="Note 3 3 2 17 2 3" xfId="28460"/>
    <cellStyle name="Note 3 3 2 17 3" xfId="28461"/>
    <cellStyle name="Note 3 3 2 17 3 2" xfId="33145"/>
    <cellStyle name="Note 3 3 2 17 4" xfId="28462"/>
    <cellStyle name="Note 3 3 2 17 5" xfId="28463"/>
    <cellStyle name="Note 3 3 2 18" xfId="28464"/>
    <cellStyle name="Note 3 3 2 18 2" xfId="28465"/>
    <cellStyle name="Note 3 3 2 18 2 2" xfId="28466"/>
    <cellStyle name="Note 3 3 2 18 2 3" xfId="28467"/>
    <cellStyle name="Note 3 3 2 18 3" xfId="28468"/>
    <cellStyle name="Note 3 3 2 18 3 2" xfId="33146"/>
    <cellStyle name="Note 3 3 2 18 4" xfId="28469"/>
    <cellStyle name="Note 3 3 2 18 5" xfId="28470"/>
    <cellStyle name="Note 3 3 2 19" xfId="28471"/>
    <cellStyle name="Note 3 3 2 19 2" xfId="28472"/>
    <cellStyle name="Note 3 3 2 19 2 2" xfId="28473"/>
    <cellStyle name="Note 3 3 2 19 2 3" xfId="28474"/>
    <cellStyle name="Note 3 3 2 19 3" xfId="28475"/>
    <cellStyle name="Note 3 3 2 19 3 2" xfId="33147"/>
    <cellStyle name="Note 3 3 2 19 4" xfId="28476"/>
    <cellStyle name="Note 3 3 2 19 5" xfId="28477"/>
    <cellStyle name="Note 3 3 2 2" xfId="28478"/>
    <cellStyle name="Note 3 3 2 2 2" xfId="28479"/>
    <cellStyle name="Note 3 3 2 2 2 2" xfId="28480"/>
    <cellStyle name="Note 3 3 2 2 2 3" xfId="28481"/>
    <cellStyle name="Note 3 3 2 2 3" xfId="28482"/>
    <cellStyle name="Note 3 3 2 2 3 2" xfId="33148"/>
    <cellStyle name="Note 3 3 2 2 4" xfId="28483"/>
    <cellStyle name="Note 3 3 2 2 5" xfId="28484"/>
    <cellStyle name="Note 3 3 2 20" xfId="28485"/>
    <cellStyle name="Note 3 3 2 20 2" xfId="28486"/>
    <cellStyle name="Note 3 3 2 20 3" xfId="28487"/>
    <cellStyle name="Note 3 3 2 21" xfId="28488"/>
    <cellStyle name="Note 3 3 2 21 2" xfId="33137"/>
    <cellStyle name="Note 3 3 2 22" xfId="28489"/>
    <cellStyle name="Note 3 3 2 23" xfId="28490"/>
    <cellStyle name="Note 3 3 2 3" xfId="28491"/>
    <cellStyle name="Note 3 3 2 3 2" xfId="28492"/>
    <cellStyle name="Note 3 3 2 3 2 2" xfId="28493"/>
    <cellStyle name="Note 3 3 2 3 2 3" xfId="28494"/>
    <cellStyle name="Note 3 3 2 3 3" xfId="28495"/>
    <cellStyle name="Note 3 3 2 3 3 2" xfId="33149"/>
    <cellStyle name="Note 3 3 2 3 4" xfId="28496"/>
    <cellStyle name="Note 3 3 2 3 5" xfId="28497"/>
    <cellStyle name="Note 3 3 2 4" xfId="28498"/>
    <cellStyle name="Note 3 3 2 4 2" xfId="28499"/>
    <cellStyle name="Note 3 3 2 4 2 2" xfId="28500"/>
    <cellStyle name="Note 3 3 2 4 2 3" xfId="28501"/>
    <cellStyle name="Note 3 3 2 4 3" xfId="28502"/>
    <cellStyle name="Note 3 3 2 4 3 2" xfId="33150"/>
    <cellStyle name="Note 3 3 2 4 4" xfId="28503"/>
    <cellStyle name="Note 3 3 2 4 5" xfId="28504"/>
    <cellStyle name="Note 3 3 2 5" xfId="28505"/>
    <cellStyle name="Note 3 3 2 5 2" xfId="28506"/>
    <cellStyle name="Note 3 3 2 5 2 2" xfId="28507"/>
    <cellStyle name="Note 3 3 2 5 2 3" xfId="28508"/>
    <cellStyle name="Note 3 3 2 5 3" xfId="28509"/>
    <cellStyle name="Note 3 3 2 5 3 2" xfId="33151"/>
    <cellStyle name="Note 3 3 2 5 4" xfId="28510"/>
    <cellStyle name="Note 3 3 2 5 5" xfId="28511"/>
    <cellStyle name="Note 3 3 2 6" xfId="28512"/>
    <cellStyle name="Note 3 3 2 6 2" xfId="28513"/>
    <cellStyle name="Note 3 3 2 6 2 2" xfId="28514"/>
    <cellStyle name="Note 3 3 2 6 2 3" xfId="28515"/>
    <cellStyle name="Note 3 3 2 6 3" xfId="28516"/>
    <cellStyle name="Note 3 3 2 6 3 2" xfId="33152"/>
    <cellStyle name="Note 3 3 2 6 4" xfId="28517"/>
    <cellStyle name="Note 3 3 2 6 5" xfId="28518"/>
    <cellStyle name="Note 3 3 2 7" xfId="28519"/>
    <cellStyle name="Note 3 3 2 7 2" xfId="28520"/>
    <cellStyle name="Note 3 3 2 7 2 2" xfId="28521"/>
    <cellStyle name="Note 3 3 2 7 2 3" xfId="28522"/>
    <cellStyle name="Note 3 3 2 7 3" xfId="28523"/>
    <cellStyle name="Note 3 3 2 7 3 2" xfId="33153"/>
    <cellStyle name="Note 3 3 2 7 4" xfId="28524"/>
    <cellStyle name="Note 3 3 2 7 5" xfId="28525"/>
    <cellStyle name="Note 3 3 2 8" xfId="28526"/>
    <cellStyle name="Note 3 3 2 8 2" xfId="28527"/>
    <cellStyle name="Note 3 3 2 8 2 2" xfId="28528"/>
    <cellStyle name="Note 3 3 2 8 2 3" xfId="28529"/>
    <cellStyle name="Note 3 3 2 8 3" xfId="28530"/>
    <cellStyle name="Note 3 3 2 8 3 2" xfId="33154"/>
    <cellStyle name="Note 3 3 2 8 4" xfId="28531"/>
    <cellStyle name="Note 3 3 2 8 5" xfId="28532"/>
    <cellStyle name="Note 3 3 2 9" xfId="28533"/>
    <cellStyle name="Note 3 3 2 9 2" xfId="28534"/>
    <cellStyle name="Note 3 3 2 9 2 2" xfId="28535"/>
    <cellStyle name="Note 3 3 2 9 2 3" xfId="28536"/>
    <cellStyle name="Note 3 3 2 9 3" xfId="28537"/>
    <cellStyle name="Note 3 3 2 9 3 2" xfId="33155"/>
    <cellStyle name="Note 3 3 2 9 4" xfId="28538"/>
    <cellStyle name="Note 3 3 2 9 5" xfId="28539"/>
    <cellStyle name="Note 3 3 20" xfId="28540"/>
    <cellStyle name="Note 3 3 20 2" xfId="28541"/>
    <cellStyle name="Note 3 3 20 2 2" xfId="28542"/>
    <cellStyle name="Note 3 3 20 2 2 2" xfId="28543"/>
    <cellStyle name="Note 3 3 20 2 2 3" xfId="28544"/>
    <cellStyle name="Note 3 3 20 2 3" xfId="28545"/>
    <cellStyle name="Note 3 3 20 2 3 2" xfId="33157"/>
    <cellStyle name="Note 3 3 20 2 4" xfId="28546"/>
    <cellStyle name="Note 3 3 20 2 5" xfId="28547"/>
    <cellStyle name="Note 3 3 20 3" xfId="28548"/>
    <cellStyle name="Note 3 3 20 3 2" xfId="28549"/>
    <cellStyle name="Note 3 3 20 3 3" xfId="28550"/>
    <cellStyle name="Note 3 3 20 4" xfId="28551"/>
    <cellStyle name="Note 3 3 20 4 2" xfId="33156"/>
    <cellStyle name="Note 3 3 20 5" xfId="28552"/>
    <cellStyle name="Note 3 3 20 6" xfId="28553"/>
    <cellStyle name="Note 3 3 21" xfId="28554"/>
    <cellStyle name="Note 3 3 21 2" xfId="28555"/>
    <cellStyle name="Note 3 3 21 2 2" xfId="28556"/>
    <cellStyle name="Note 3 3 21 2 2 2" xfId="28557"/>
    <cellStyle name="Note 3 3 21 2 2 3" xfId="28558"/>
    <cellStyle name="Note 3 3 21 2 3" xfId="28559"/>
    <cellStyle name="Note 3 3 21 2 3 2" xfId="33159"/>
    <cellStyle name="Note 3 3 21 2 4" xfId="28560"/>
    <cellStyle name="Note 3 3 21 2 5" xfId="28561"/>
    <cellStyle name="Note 3 3 21 3" xfId="28562"/>
    <cellStyle name="Note 3 3 21 3 2" xfId="28563"/>
    <cellStyle name="Note 3 3 21 3 3" xfId="28564"/>
    <cellStyle name="Note 3 3 21 4" xfId="28565"/>
    <cellStyle name="Note 3 3 21 4 2" xfId="33158"/>
    <cellStyle name="Note 3 3 21 5" xfId="28566"/>
    <cellStyle name="Note 3 3 21 6" xfId="28567"/>
    <cellStyle name="Note 3 3 22" xfId="28568"/>
    <cellStyle name="Note 3 3 22 2" xfId="28569"/>
    <cellStyle name="Note 3 3 22 2 2" xfId="28570"/>
    <cellStyle name="Note 3 3 22 2 2 2" xfId="28571"/>
    <cellStyle name="Note 3 3 22 2 2 3" xfId="28572"/>
    <cellStyle name="Note 3 3 22 2 3" xfId="28573"/>
    <cellStyle name="Note 3 3 22 2 3 2" xfId="33161"/>
    <cellStyle name="Note 3 3 22 2 4" xfId="28574"/>
    <cellStyle name="Note 3 3 22 2 5" xfId="28575"/>
    <cellStyle name="Note 3 3 22 3" xfId="28576"/>
    <cellStyle name="Note 3 3 22 3 2" xfId="28577"/>
    <cellStyle name="Note 3 3 22 3 3" xfId="28578"/>
    <cellStyle name="Note 3 3 22 4" xfId="28579"/>
    <cellStyle name="Note 3 3 22 4 2" xfId="33160"/>
    <cellStyle name="Note 3 3 22 5" xfId="28580"/>
    <cellStyle name="Note 3 3 22 6" xfId="28581"/>
    <cellStyle name="Note 3 3 23" xfId="28582"/>
    <cellStyle name="Note 3 3 23 2" xfId="28583"/>
    <cellStyle name="Note 3 3 23 3" xfId="28584"/>
    <cellStyle name="Note 3 3 24" xfId="28585"/>
    <cellStyle name="Note 3 3 24 2" xfId="33116"/>
    <cellStyle name="Note 3 3 25" xfId="28586"/>
    <cellStyle name="Note 3 3 26" xfId="28587"/>
    <cellStyle name="Note 3 3 3" xfId="28588"/>
    <cellStyle name="Note 3 3 3 2" xfId="28589"/>
    <cellStyle name="Note 3 3 3 2 2" xfId="28590"/>
    <cellStyle name="Note 3 3 3 2 3" xfId="28591"/>
    <cellStyle name="Note 3 3 3 3" xfId="28592"/>
    <cellStyle name="Note 3 3 3 3 2" xfId="33162"/>
    <cellStyle name="Note 3 3 3 4" xfId="28593"/>
    <cellStyle name="Note 3 3 3 5" xfId="28594"/>
    <cellStyle name="Note 3 3 4" xfId="28595"/>
    <cellStyle name="Note 3 3 4 2" xfId="28596"/>
    <cellStyle name="Note 3 3 4 2 2" xfId="28597"/>
    <cellStyle name="Note 3 3 4 2 3" xfId="28598"/>
    <cellStyle name="Note 3 3 4 3" xfId="28599"/>
    <cellStyle name="Note 3 3 4 3 2" xfId="33163"/>
    <cellStyle name="Note 3 3 4 4" xfId="28600"/>
    <cellStyle name="Note 3 3 4 5" xfId="28601"/>
    <cellStyle name="Note 3 3 5" xfId="28602"/>
    <cellStyle name="Note 3 3 5 2" xfId="28603"/>
    <cellStyle name="Note 3 3 5 2 2" xfId="28604"/>
    <cellStyle name="Note 3 3 5 2 3" xfId="28605"/>
    <cellStyle name="Note 3 3 5 3" xfId="28606"/>
    <cellStyle name="Note 3 3 5 3 2" xfId="33164"/>
    <cellStyle name="Note 3 3 5 4" xfId="28607"/>
    <cellStyle name="Note 3 3 5 5" xfId="28608"/>
    <cellStyle name="Note 3 3 6" xfId="28609"/>
    <cellStyle name="Note 3 3 6 2" xfId="28610"/>
    <cellStyle name="Note 3 3 6 2 2" xfId="28611"/>
    <cellStyle name="Note 3 3 6 2 3" xfId="28612"/>
    <cellStyle name="Note 3 3 6 3" xfId="28613"/>
    <cellStyle name="Note 3 3 6 3 2" xfId="33165"/>
    <cellStyle name="Note 3 3 6 4" xfId="28614"/>
    <cellStyle name="Note 3 3 6 5" xfId="28615"/>
    <cellStyle name="Note 3 3 7" xfId="28616"/>
    <cellStyle name="Note 3 3 7 2" xfId="28617"/>
    <cellStyle name="Note 3 3 7 2 2" xfId="28618"/>
    <cellStyle name="Note 3 3 7 2 3" xfId="28619"/>
    <cellStyle name="Note 3 3 7 3" xfId="28620"/>
    <cellStyle name="Note 3 3 7 3 2" xfId="33166"/>
    <cellStyle name="Note 3 3 7 4" xfId="28621"/>
    <cellStyle name="Note 3 3 7 5" xfId="28622"/>
    <cellStyle name="Note 3 3 8" xfId="28623"/>
    <cellStyle name="Note 3 3 8 2" xfId="28624"/>
    <cellStyle name="Note 3 3 8 2 2" xfId="28625"/>
    <cellStyle name="Note 3 3 8 2 2 2" xfId="28626"/>
    <cellStyle name="Note 3 3 8 2 2 3" xfId="28627"/>
    <cellStyle name="Note 3 3 8 2 3" xfId="28628"/>
    <cellStyle name="Note 3 3 8 2 3 2" xfId="33168"/>
    <cellStyle name="Note 3 3 8 2 4" xfId="28629"/>
    <cellStyle name="Note 3 3 8 2 5" xfId="28630"/>
    <cellStyle name="Note 3 3 8 3" xfId="28631"/>
    <cellStyle name="Note 3 3 8 3 2" xfId="28632"/>
    <cellStyle name="Note 3 3 8 3 3" xfId="28633"/>
    <cellStyle name="Note 3 3 8 4" xfId="28634"/>
    <cellStyle name="Note 3 3 8 4 2" xfId="33167"/>
    <cellStyle name="Note 3 3 8 5" xfId="28635"/>
    <cellStyle name="Note 3 3 8 6" xfId="28636"/>
    <cellStyle name="Note 3 3 9" xfId="28637"/>
    <cellStyle name="Note 3 3 9 2" xfId="28638"/>
    <cellStyle name="Note 3 3 9 2 2" xfId="28639"/>
    <cellStyle name="Note 3 3 9 2 2 2" xfId="28640"/>
    <cellStyle name="Note 3 3 9 2 2 3" xfId="28641"/>
    <cellStyle name="Note 3 3 9 2 3" xfId="28642"/>
    <cellStyle name="Note 3 3 9 2 3 2" xfId="33170"/>
    <cellStyle name="Note 3 3 9 2 4" xfId="28643"/>
    <cellStyle name="Note 3 3 9 2 5" xfId="28644"/>
    <cellStyle name="Note 3 3 9 3" xfId="28645"/>
    <cellStyle name="Note 3 3 9 3 2" xfId="28646"/>
    <cellStyle name="Note 3 3 9 3 3" xfId="28647"/>
    <cellStyle name="Note 3 3 9 4" xfId="28648"/>
    <cellStyle name="Note 3 3 9 4 2" xfId="33169"/>
    <cellStyle name="Note 3 3 9 5" xfId="28649"/>
    <cellStyle name="Note 3 3 9 6" xfId="28650"/>
    <cellStyle name="Note 3 4" xfId="28651"/>
    <cellStyle name="Note 3 4 2" xfId="28652"/>
    <cellStyle name="Note 3 4 2 2" xfId="28653"/>
    <cellStyle name="Note 3 4 2 2 2" xfId="28654"/>
    <cellStyle name="Note 3 4 2 2 2 2" xfId="28655"/>
    <cellStyle name="Note 3 4 2 2 2 3" xfId="28656"/>
    <cellStyle name="Note 3 4 2 2 3" xfId="28657"/>
    <cellStyle name="Note 3 4 2 2 3 2" xfId="34306"/>
    <cellStyle name="Note 3 4 2 2 4" xfId="28658"/>
    <cellStyle name="Note 3 4 2 2 5" xfId="28659"/>
    <cellStyle name="Note 3 4 2 3" xfId="28660"/>
    <cellStyle name="Note 3 4 2 3 2" xfId="28661"/>
    <cellStyle name="Note 3 4 2 3 3" xfId="28662"/>
    <cellStyle name="Note 3 4 2 4" xfId="28663"/>
    <cellStyle name="Note 3 4 2 4 2" xfId="33928"/>
    <cellStyle name="Note 3 4 2 5" xfId="28664"/>
    <cellStyle name="Note 3 4 2 6" xfId="28665"/>
    <cellStyle name="Note 3 4 3" xfId="28666"/>
    <cellStyle name="Note 3 4 3 2" xfId="28667"/>
    <cellStyle name="Note 3 4 3 2 2" xfId="28668"/>
    <cellStyle name="Note 3 4 3 2 3" xfId="28669"/>
    <cellStyle name="Note 3 4 3 3" xfId="28670"/>
    <cellStyle name="Note 3 4 3 3 2" xfId="34307"/>
    <cellStyle name="Note 3 4 3 4" xfId="28671"/>
    <cellStyle name="Note 3 4 3 5" xfId="28672"/>
    <cellStyle name="Note 3 4 4" xfId="28673"/>
    <cellStyle name="Note 3 4 4 2" xfId="28674"/>
    <cellStyle name="Note 3 4 4 3" xfId="28675"/>
    <cellStyle name="Note 3 4 5" xfId="28676"/>
    <cellStyle name="Note 3 4 5 2" xfId="33927"/>
    <cellStyle name="Note 3 4 6" xfId="28677"/>
    <cellStyle name="Note 3 4 7" xfId="28678"/>
    <cellStyle name="Note 3 5" xfId="28679"/>
    <cellStyle name="Note 3 5 2" xfId="28680"/>
    <cellStyle name="Note 3 5 2 2" xfId="28681"/>
    <cellStyle name="Note 3 5 2 2 2" xfId="28682"/>
    <cellStyle name="Note 3 5 2 2 2 2" xfId="28683"/>
    <cellStyle name="Note 3 5 2 2 2 3" xfId="28684"/>
    <cellStyle name="Note 3 5 2 2 3" xfId="28685"/>
    <cellStyle name="Note 3 5 2 2 3 2" xfId="34308"/>
    <cellStyle name="Note 3 5 2 2 4" xfId="28686"/>
    <cellStyle name="Note 3 5 2 2 5" xfId="28687"/>
    <cellStyle name="Note 3 5 2 3" xfId="28688"/>
    <cellStyle name="Note 3 5 2 3 2" xfId="28689"/>
    <cellStyle name="Note 3 5 2 3 3" xfId="28690"/>
    <cellStyle name="Note 3 5 2 4" xfId="28691"/>
    <cellStyle name="Note 3 5 2 4 2" xfId="33930"/>
    <cellStyle name="Note 3 5 2 5" xfId="28692"/>
    <cellStyle name="Note 3 5 2 6" xfId="28693"/>
    <cellStyle name="Note 3 5 3" xfId="28694"/>
    <cellStyle name="Note 3 5 3 2" xfId="28695"/>
    <cellStyle name="Note 3 5 3 2 2" xfId="28696"/>
    <cellStyle name="Note 3 5 3 2 3" xfId="28697"/>
    <cellStyle name="Note 3 5 3 3" xfId="28698"/>
    <cellStyle name="Note 3 5 3 3 2" xfId="34309"/>
    <cellStyle name="Note 3 5 3 4" xfId="28699"/>
    <cellStyle name="Note 3 5 3 5" xfId="28700"/>
    <cellStyle name="Note 3 5 4" xfId="28701"/>
    <cellStyle name="Note 3 5 4 2" xfId="28702"/>
    <cellStyle name="Note 3 5 4 3" xfId="28703"/>
    <cellStyle name="Note 3 5 5" xfId="28704"/>
    <cellStyle name="Note 3 5 5 2" xfId="33929"/>
    <cellStyle name="Note 3 5 6" xfId="28705"/>
    <cellStyle name="Note 3 5 7" xfId="28706"/>
    <cellStyle name="Note 3 6" xfId="28707"/>
    <cellStyle name="Note 3 6 2" xfId="28708"/>
    <cellStyle name="Note 3 6 2 2" xfId="28709"/>
    <cellStyle name="Note 3 6 2 3" xfId="28710"/>
    <cellStyle name="Note 3 6 3" xfId="28711"/>
    <cellStyle name="Note 3 6 3 2" xfId="34798"/>
    <cellStyle name="Note 3 6 4" xfId="28712"/>
    <cellStyle name="Note 3 6 5" xfId="28713"/>
    <cellStyle name="Note 3 7" xfId="28714"/>
    <cellStyle name="Note 3 7 2" xfId="28715"/>
    <cellStyle name="Note 3 7 3" xfId="28716"/>
    <cellStyle name="Note 3 8" xfId="28717"/>
    <cellStyle name="Note 3 8 2" xfId="33114"/>
    <cellStyle name="Note 3 9" xfId="28718"/>
    <cellStyle name="Note 4" xfId="28719"/>
    <cellStyle name="Note 4 10" xfId="28720"/>
    <cellStyle name="Note 4 2" xfId="28721"/>
    <cellStyle name="Note 4 2 10" xfId="28722"/>
    <cellStyle name="Note 4 2 10 2" xfId="28723"/>
    <cellStyle name="Note 4 2 10 2 2" xfId="28724"/>
    <cellStyle name="Note 4 2 10 2 2 2" xfId="28725"/>
    <cellStyle name="Note 4 2 10 2 2 3" xfId="28726"/>
    <cellStyle name="Note 4 2 10 2 3" xfId="28727"/>
    <cellStyle name="Note 4 2 10 2 3 2" xfId="33174"/>
    <cellStyle name="Note 4 2 10 2 4" xfId="28728"/>
    <cellStyle name="Note 4 2 10 2 5" xfId="28729"/>
    <cellStyle name="Note 4 2 10 3" xfId="28730"/>
    <cellStyle name="Note 4 2 10 3 2" xfId="28731"/>
    <cellStyle name="Note 4 2 10 3 3" xfId="28732"/>
    <cellStyle name="Note 4 2 10 4" xfId="28733"/>
    <cellStyle name="Note 4 2 10 4 2" xfId="33173"/>
    <cellStyle name="Note 4 2 10 5" xfId="28734"/>
    <cellStyle name="Note 4 2 10 6" xfId="28735"/>
    <cellStyle name="Note 4 2 11" xfId="28736"/>
    <cellStyle name="Note 4 2 11 2" xfId="28737"/>
    <cellStyle name="Note 4 2 11 2 2" xfId="28738"/>
    <cellStyle name="Note 4 2 11 2 2 2" xfId="28739"/>
    <cellStyle name="Note 4 2 11 2 2 3" xfId="28740"/>
    <cellStyle name="Note 4 2 11 2 3" xfId="28741"/>
    <cellStyle name="Note 4 2 11 2 3 2" xfId="33176"/>
    <cellStyle name="Note 4 2 11 2 4" xfId="28742"/>
    <cellStyle name="Note 4 2 11 2 5" xfId="28743"/>
    <cellStyle name="Note 4 2 11 3" xfId="28744"/>
    <cellStyle name="Note 4 2 11 3 2" xfId="28745"/>
    <cellStyle name="Note 4 2 11 3 3" xfId="28746"/>
    <cellStyle name="Note 4 2 11 4" xfId="28747"/>
    <cellStyle name="Note 4 2 11 4 2" xfId="33175"/>
    <cellStyle name="Note 4 2 11 5" xfId="28748"/>
    <cellStyle name="Note 4 2 11 6" xfId="28749"/>
    <cellStyle name="Note 4 2 12" xfId="28750"/>
    <cellStyle name="Note 4 2 12 2" xfId="28751"/>
    <cellStyle name="Note 4 2 12 2 2" xfId="28752"/>
    <cellStyle name="Note 4 2 12 2 2 2" xfId="28753"/>
    <cellStyle name="Note 4 2 12 2 2 3" xfId="28754"/>
    <cellStyle name="Note 4 2 12 2 3" xfId="28755"/>
    <cellStyle name="Note 4 2 12 2 3 2" xfId="33178"/>
    <cellStyle name="Note 4 2 12 2 4" xfId="28756"/>
    <cellStyle name="Note 4 2 12 2 5" xfId="28757"/>
    <cellStyle name="Note 4 2 12 3" xfId="28758"/>
    <cellStyle name="Note 4 2 12 3 2" xfId="28759"/>
    <cellStyle name="Note 4 2 12 3 3" xfId="28760"/>
    <cellStyle name="Note 4 2 12 4" xfId="28761"/>
    <cellStyle name="Note 4 2 12 4 2" xfId="33177"/>
    <cellStyle name="Note 4 2 12 5" xfId="28762"/>
    <cellStyle name="Note 4 2 12 6" xfId="28763"/>
    <cellStyle name="Note 4 2 13" xfId="28764"/>
    <cellStyle name="Note 4 2 13 2" xfId="28765"/>
    <cellStyle name="Note 4 2 13 2 2" xfId="28766"/>
    <cellStyle name="Note 4 2 13 2 2 2" xfId="28767"/>
    <cellStyle name="Note 4 2 13 2 2 3" xfId="28768"/>
    <cellStyle name="Note 4 2 13 2 3" xfId="28769"/>
    <cellStyle name="Note 4 2 13 2 3 2" xfId="33180"/>
    <cellStyle name="Note 4 2 13 2 4" xfId="28770"/>
    <cellStyle name="Note 4 2 13 2 5" xfId="28771"/>
    <cellStyle name="Note 4 2 13 3" xfId="28772"/>
    <cellStyle name="Note 4 2 13 3 2" xfId="28773"/>
    <cellStyle name="Note 4 2 13 3 3" xfId="28774"/>
    <cellStyle name="Note 4 2 13 4" xfId="28775"/>
    <cellStyle name="Note 4 2 13 4 2" xfId="33179"/>
    <cellStyle name="Note 4 2 13 5" xfId="28776"/>
    <cellStyle name="Note 4 2 13 6" xfId="28777"/>
    <cellStyle name="Note 4 2 14" xfId="28778"/>
    <cellStyle name="Note 4 2 14 2" xfId="28779"/>
    <cellStyle name="Note 4 2 14 2 2" xfId="28780"/>
    <cellStyle name="Note 4 2 14 2 2 2" xfId="28781"/>
    <cellStyle name="Note 4 2 14 2 2 3" xfId="28782"/>
    <cellStyle name="Note 4 2 14 2 3" xfId="28783"/>
    <cellStyle name="Note 4 2 14 2 3 2" xfId="33182"/>
    <cellStyle name="Note 4 2 14 2 4" xfId="28784"/>
    <cellStyle name="Note 4 2 14 2 5" xfId="28785"/>
    <cellStyle name="Note 4 2 14 3" xfId="28786"/>
    <cellStyle name="Note 4 2 14 3 2" xfId="28787"/>
    <cellStyle name="Note 4 2 14 3 3" xfId="28788"/>
    <cellStyle name="Note 4 2 14 4" xfId="28789"/>
    <cellStyle name="Note 4 2 14 4 2" xfId="33181"/>
    <cellStyle name="Note 4 2 14 5" xfId="28790"/>
    <cellStyle name="Note 4 2 14 6" xfId="28791"/>
    <cellStyle name="Note 4 2 15" xfId="28792"/>
    <cellStyle name="Note 4 2 15 2" xfId="28793"/>
    <cellStyle name="Note 4 2 15 2 2" xfId="28794"/>
    <cellStyle name="Note 4 2 15 2 2 2" xfId="28795"/>
    <cellStyle name="Note 4 2 15 2 2 3" xfId="28796"/>
    <cellStyle name="Note 4 2 15 2 3" xfId="28797"/>
    <cellStyle name="Note 4 2 15 2 3 2" xfId="33184"/>
    <cellStyle name="Note 4 2 15 2 4" xfId="28798"/>
    <cellStyle name="Note 4 2 15 2 5" xfId="28799"/>
    <cellStyle name="Note 4 2 15 3" xfId="28800"/>
    <cellStyle name="Note 4 2 15 3 2" xfId="28801"/>
    <cellStyle name="Note 4 2 15 3 3" xfId="28802"/>
    <cellStyle name="Note 4 2 15 4" xfId="28803"/>
    <cellStyle name="Note 4 2 15 4 2" xfId="33183"/>
    <cellStyle name="Note 4 2 15 5" xfId="28804"/>
    <cellStyle name="Note 4 2 15 6" xfId="28805"/>
    <cellStyle name="Note 4 2 16" xfId="28806"/>
    <cellStyle name="Note 4 2 16 2" xfId="28807"/>
    <cellStyle name="Note 4 2 16 2 2" xfId="28808"/>
    <cellStyle name="Note 4 2 16 2 2 2" xfId="28809"/>
    <cellStyle name="Note 4 2 16 2 2 3" xfId="28810"/>
    <cellStyle name="Note 4 2 16 2 3" xfId="28811"/>
    <cellStyle name="Note 4 2 16 2 3 2" xfId="33186"/>
    <cellStyle name="Note 4 2 16 2 4" xfId="28812"/>
    <cellStyle name="Note 4 2 16 2 5" xfId="28813"/>
    <cellStyle name="Note 4 2 16 3" xfId="28814"/>
    <cellStyle name="Note 4 2 16 3 2" xfId="28815"/>
    <cellStyle name="Note 4 2 16 3 3" xfId="28816"/>
    <cellStyle name="Note 4 2 16 4" xfId="28817"/>
    <cellStyle name="Note 4 2 16 4 2" xfId="33185"/>
    <cellStyle name="Note 4 2 16 5" xfId="28818"/>
    <cellStyle name="Note 4 2 16 6" xfId="28819"/>
    <cellStyle name="Note 4 2 17" xfId="28820"/>
    <cellStyle name="Note 4 2 17 2" xfId="28821"/>
    <cellStyle name="Note 4 2 17 2 2" xfId="28822"/>
    <cellStyle name="Note 4 2 17 2 2 2" xfId="28823"/>
    <cellStyle name="Note 4 2 17 2 2 3" xfId="28824"/>
    <cellStyle name="Note 4 2 17 2 3" xfId="28825"/>
    <cellStyle name="Note 4 2 17 2 3 2" xfId="33188"/>
    <cellStyle name="Note 4 2 17 2 4" xfId="28826"/>
    <cellStyle name="Note 4 2 17 2 5" xfId="28827"/>
    <cellStyle name="Note 4 2 17 3" xfId="28828"/>
    <cellStyle name="Note 4 2 17 3 2" xfId="28829"/>
    <cellStyle name="Note 4 2 17 3 3" xfId="28830"/>
    <cellStyle name="Note 4 2 17 4" xfId="28831"/>
    <cellStyle name="Note 4 2 17 4 2" xfId="33187"/>
    <cellStyle name="Note 4 2 17 5" xfId="28832"/>
    <cellStyle name="Note 4 2 17 6" xfId="28833"/>
    <cellStyle name="Note 4 2 18" xfId="28834"/>
    <cellStyle name="Note 4 2 18 2" xfId="28835"/>
    <cellStyle name="Note 4 2 18 2 2" xfId="28836"/>
    <cellStyle name="Note 4 2 18 2 2 2" xfId="28837"/>
    <cellStyle name="Note 4 2 18 2 2 3" xfId="28838"/>
    <cellStyle name="Note 4 2 18 2 3" xfId="28839"/>
    <cellStyle name="Note 4 2 18 2 3 2" xfId="33190"/>
    <cellStyle name="Note 4 2 18 2 4" xfId="28840"/>
    <cellStyle name="Note 4 2 18 2 5" xfId="28841"/>
    <cellStyle name="Note 4 2 18 3" xfId="28842"/>
    <cellStyle name="Note 4 2 18 3 2" xfId="28843"/>
    <cellStyle name="Note 4 2 18 3 3" xfId="28844"/>
    <cellStyle name="Note 4 2 18 4" xfId="28845"/>
    <cellStyle name="Note 4 2 18 4 2" xfId="33189"/>
    <cellStyle name="Note 4 2 18 5" xfId="28846"/>
    <cellStyle name="Note 4 2 18 6" xfId="28847"/>
    <cellStyle name="Note 4 2 19" xfId="28848"/>
    <cellStyle name="Note 4 2 19 2" xfId="28849"/>
    <cellStyle name="Note 4 2 19 2 2" xfId="28850"/>
    <cellStyle name="Note 4 2 19 2 2 2" xfId="28851"/>
    <cellStyle name="Note 4 2 19 2 2 3" xfId="28852"/>
    <cellStyle name="Note 4 2 19 2 3" xfId="28853"/>
    <cellStyle name="Note 4 2 19 2 3 2" xfId="33192"/>
    <cellStyle name="Note 4 2 19 2 4" xfId="28854"/>
    <cellStyle name="Note 4 2 19 2 5" xfId="28855"/>
    <cellStyle name="Note 4 2 19 3" xfId="28856"/>
    <cellStyle name="Note 4 2 19 3 2" xfId="28857"/>
    <cellStyle name="Note 4 2 19 3 3" xfId="28858"/>
    <cellStyle name="Note 4 2 19 4" xfId="28859"/>
    <cellStyle name="Note 4 2 19 4 2" xfId="33191"/>
    <cellStyle name="Note 4 2 19 5" xfId="28860"/>
    <cellStyle name="Note 4 2 19 6" xfId="28861"/>
    <cellStyle name="Note 4 2 2" xfId="28862"/>
    <cellStyle name="Note 4 2 2 10" xfId="28863"/>
    <cellStyle name="Note 4 2 2 10 2" xfId="28864"/>
    <cellStyle name="Note 4 2 2 10 2 2" xfId="28865"/>
    <cellStyle name="Note 4 2 2 10 2 3" xfId="28866"/>
    <cellStyle name="Note 4 2 2 10 3" xfId="28867"/>
    <cellStyle name="Note 4 2 2 10 3 2" xfId="33194"/>
    <cellStyle name="Note 4 2 2 10 4" xfId="28868"/>
    <cellStyle name="Note 4 2 2 10 5" xfId="28869"/>
    <cellStyle name="Note 4 2 2 11" xfId="28870"/>
    <cellStyle name="Note 4 2 2 11 2" xfId="28871"/>
    <cellStyle name="Note 4 2 2 11 2 2" xfId="28872"/>
    <cellStyle name="Note 4 2 2 11 2 3" xfId="28873"/>
    <cellStyle name="Note 4 2 2 11 3" xfId="28874"/>
    <cellStyle name="Note 4 2 2 11 3 2" xfId="33195"/>
    <cellStyle name="Note 4 2 2 11 4" xfId="28875"/>
    <cellStyle name="Note 4 2 2 11 5" xfId="28876"/>
    <cellStyle name="Note 4 2 2 12" xfId="28877"/>
    <cellStyle name="Note 4 2 2 12 2" xfId="28878"/>
    <cellStyle name="Note 4 2 2 12 2 2" xfId="28879"/>
    <cellStyle name="Note 4 2 2 12 2 3" xfId="28880"/>
    <cellStyle name="Note 4 2 2 12 3" xfId="28881"/>
    <cellStyle name="Note 4 2 2 12 3 2" xfId="33196"/>
    <cellStyle name="Note 4 2 2 12 4" xfId="28882"/>
    <cellStyle name="Note 4 2 2 12 5" xfId="28883"/>
    <cellStyle name="Note 4 2 2 13" xfId="28884"/>
    <cellStyle name="Note 4 2 2 13 2" xfId="28885"/>
    <cellStyle name="Note 4 2 2 13 2 2" xfId="28886"/>
    <cellStyle name="Note 4 2 2 13 2 3" xfId="28887"/>
    <cellStyle name="Note 4 2 2 13 3" xfId="28888"/>
    <cellStyle name="Note 4 2 2 13 3 2" xfId="33197"/>
    <cellStyle name="Note 4 2 2 13 4" xfId="28889"/>
    <cellStyle name="Note 4 2 2 13 5" xfId="28890"/>
    <cellStyle name="Note 4 2 2 14" xfId="28891"/>
    <cellStyle name="Note 4 2 2 14 2" xfId="28892"/>
    <cellStyle name="Note 4 2 2 14 2 2" xfId="28893"/>
    <cellStyle name="Note 4 2 2 14 2 3" xfId="28894"/>
    <cellStyle name="Note 4 2 2 14 3" xfId="28895"/>
    <cellStyle name="Note 4 2 2 14 3 2" xfId="33198"/>
    <cellStyle name="Note 4 2 2 14 4" xfId="28896"/>
    <cellStyle name="Note 4 2 2 14 5" xfId="28897"/>
    <cellStyle name="Note 4 2 2 15" xfId="28898"/>
    <cellStyle name="Note 4 2 2 15 2" xfId="28899"/>
    <cellStyle name="Note 4 2 2 15 2 2" xfId="28900"/>
    <cellStyle name="Note 4 2 2 15 2 3" xfId="28901"/>
    <cellStyle name="Note 4 2 2 15 3" xfId="28902"/>
    <cellStyle name="Note 4 2 2 15 3 2" xfId="33199"/>
    <cellStyle name="Note 4 2 2 15 4" xfId="28903"/>
    <cellStyle name="Note 4 2 2 15 5" xfId="28904"/>
    <cellStyle name="Note 4 2 2 16" xfId="28905"/>
    <cellStyle name="Note 4 2 2 16 2" xfId="28906"/>
    <cellStyle name="Note 4 2 2 16 2 2" xfId="28907"/>
    <cellStyle name="Note 4 2 2 16 2 3" xfId="28908"/>
    <cellStyle name="Note 4 2 2 16 3" xfId="28909"/>
    <cellStyle name="Note 4 2 2 16 3 2" xfId="33200"/>
    <cellStyle name="Note 4 2 2 16 4" xfId="28910"/>
    <cellStyle name="Note 4 2 2 16 5" xfId="28911"/>
    <cellStyle name="Note 4 2 2 17" xfId="28912"/>
    <cellStyle name="Note 4 2 2 17 2" xfId="28913"/>
    <cellStyle name="Note 4 2 2 17 2 2" xfId="28914"/>
    <cellStyle name="Note 4 2 2 17 2 3" xfId="28915"/>
    <cellStyle name="Note 4 2 2 17 3" xfId="28916"/>
    <cellStyle name="Note 4 2 2 17 3 2" xfId="33201"/>
    <cellStyle name="Note 4 2 2 17 4" xfId="28917"/>
    <cellStyle name="Note 4 2 2 17 5" xfId="28918"/>
    <cellStyle name="Note 4 2 2 18" xfId="28919"/>
    <cellStyle name="Note 4 2 2 18 2" xfId="28920"/>
    <cellStyle name="Note 4 2 2 18 2 2" xfId="28921"/>
    <cellStyle name="Note 4 2 2 18 2 3" xfId="28922"/>
    <cellStyle name="Note 4 2 2 18 3" xfId="28923"/>
    <cellStyle name="Note 4 2 2 18 3 2" xfId="33202"/>
    <cellStyle name="Note 4 2 2 18 4" xfId="28924"/>
    <cellStyle name="Note 4 2 2 18 5" xfId="28925"/>
    <cellStyle name="Note 4 2 2 19" xfId="28926"/>
    <cellStyle name="Note 4 2 2 19 2" xfId="28927"/>
    <cellStyle name="Note 4 2 2 19 2 2" xfId="28928"/>
    <cellStyle name="Note 4 2 2 19 2 3" xfId="28929"/>
    <cellStyle name="Note 4 2 2 19 3" xfId="28930"/>
    <cellStyle name="Note 4 2 2 19 3 2" xfId="33203"/>
    <cellStyle name="Note 4 2 2 19 4" xfId="28931"/>
    <cellStyle name="Note 4 2 2 19 5" xfId="28932"/>
    <cellStyle name="Note 4 2 2 2" xfId="28933"/>
    <cellStyle name="Note 4 2 2 2 2" xfId="28934"/>
    <cellStyle name="Note 4 2 2 2 2 2" xfId="28935"/>
    <cellStyle name="Note 4 2 2 2 2 3" xfId="28936"/>
    <cellStyle name="Note 4 2 2 2 3" xfId="28937"/>
    <cellStyle name="Note 4 2 2 2 3 2" xfId="33204"/>
    <cellStyle name="Note 4 2 2 2 4" xfId="28938"/>
    <cellStyle name="Note 4 2 2 2 5" xfId="28939"/>
    <cellStyle name="Note 4 2 2 20" xfId="28940"/>
    <cellStyle name="Note 4 2 2 20 2" xfId="28941"/>
    <cellStyle name="Note 4 2 2 20 3" xfId="28942"/>
    <cellStyle name="Note 4 2 2 21" xfId="28943"/>
    <cellStyle name="Note 4 2 2 21 2" xfId="28944"/>
    <cellStyle name="Note 4 2 2 21 2 2" xfId="28945"/>
    <cellStyle name="Note 4 2 2 21 2 3" xfId="28946"/>
    <cellStyle name="Note 4 2 2 21 3" xfId="28947"/>
    <cellStyle name="Note 4 2 2 21 3 2" xfId="34144"/>
    <cellStyle name="Note 4 2 2 21 4" xfId="28948"/>
    <cellStyle name="Note 4 2 2 21 5" xfId="28949"/>
    <cellStyle name="Note 4 2 2 22" xfId="28950"/>
    <cellStyle name="Note 4 2 2 22 2" xfId="28951"/>
    <cellStyle name="Note 4 2 2 22 2 2" xfId="28952"/>
    <cellStyle name="Note 4 2 2 22 2 3" xfId="28953"/>
    <cellStyle name="Note 4 2 2 22 3" xfId="28954"/>
    <cellStyle name="Note 4 2 2 22 3 2" xfId="34966"/>
    <cellStyle name="Note 4 2 2 22 4" xfId="28955"/>
    <cellStyle name="Note 4 2 2 22 5" xfId="28956"/>
    <cellStyle name="Note 4 2 2 23" xfId="28957"/>
    <cellStyle name="Note 4 2 2 23 2" xfId="33193"/>
    <cellStyle name="Note 4 2 2 24" xfId="28958"/>
    <cellStyle name="Note 4 2 2 25" xfId="28959"/>
    <cellStyle name="Note 4 2 2 3" xfId="28960"/>
    <cellStyle name="Note 4 2 2 3 2" xfId="28961"/>
    <cellStyle name="Note 4 2 2 3 2 2" xfId="28962"/>
    <cellStyle name="Note 4 2 2 3 2 3" xfId="28963"/>
    <cellStyle name="Note 4 2 2 3 3" xfId="28964"/>
    <cellStyle name="Note 4 2 2 3 3 2" xfId="33205"/>
    <cellStyle name="Note 4 2 2 3 4" xfId="28965"/>
    <cellStyle name="Note 4 2 2 3 5" xfId="28966"/>
    <cellStyle name="Note 4 2 2 4" xfId="28967"/>
    <cellStyle name="Note 4 2 2 4 2" xfId="28968"/>
    <cellStyle name="Note 4 2 2 4 2 2" xfId="28969"/>
    <cellStyle name="Note 4 2 2 4 2 3" xfId="28970"/>
    <cellStyle name="Note 4 2 2 4 3" xfId="28971"/>
    <cellStyle name="Note 4 2 2 4 3 2" xfId="33206"/>
    <cellStyle name="Note 4 2 2 4 4" xfId="28972"/>
    <cellStyle name="Note 4 2 2 4 5" xfId="28973"/>
    <cellStyle name="Note 4 2 2 5" xfId="28974"/>
    <cellStyle name="Note 4 2 2 5 2" xfId="28975"/>
    <cellStyle name="Note 4 2 2 5 2 2" xfId="28976"/>
    <cellStyle name="Note 4 2 2 5 2 3" xfId="28977"/>
    <cellStyle name="Note 4 2 2 5 3" xfId="28978"/>
    <cellStyle name="Note 4 2 2 5 3 2" xfId="33207"/>
    <cellStyle name="Note 4 2 2 5 4" xfId="28979"/>
    <cellStyle name="Note 4 2 2 5 5" xfId="28980"/>
    <cellStyle name="Note 4 2 2 6" xfId="28981"/>
    <cellStyle name="Note 4 2 2 6 2" xfId="28982"/>
    <cellStyle name="Note 4 2 2 6 2 2" xfId="28983"/>
    <cellStyle name="Note 4 2 2 6 2 3" xfId="28984"/>
    <cellStyle name="Note 4 2 2 6 3" xfId="28985"/>
    <cellStyle name="Note 4 2 2 6 3 2" xfId="33208"/>
    <cellStyle name="Note 4 2 2 6 4" xfId="28986"/>
    <cellStyle name="Note 4 2 2 6 5" xfId="28987"/>
    <cellStyle name="Note 4 2 2 7" xfId="28988"/>
    <cellStyle name="Note 4 2 2 7 2" xfId="28989"/>
    <cellStyle name="Note 4 2 2 7 2 2" xfId="28990"/>
    <cellStyle name="Note 4 2 2 7 2 3" xfId="28991"/>
    <cellStyle name="Note 4 2 2 7 3" xfId="28992"/>
    <cellStyle name="Note 4 2 2 7 3 2" xfId="33209"/>
    <cellStyle name="Note 4 2 2 7 4" xfId="28993"/>
    <cellStyle name="Note 4 2 2 7 5" xfId="28994"/>
    <cellStyle name="Note 4 2 2 8" xfId="28995"/>
    <cellStyle name="Note 4 2 2 8 2" xfId="28996"/>
    <cellStyle name="Note 4 2 2 8 2 2" xfId="28997"/>
    <cellStyle name="Note 4 2 2 8 2 3" xfId="28998"/>
    <cellStyle name="Note 4 2 2 8 3" xfId="28999"/>
    <cellStyle name="Note 4 2 2 8 3 2" xfId="33210"/>
    <cellStyle name="Note 4 2 2 8 4" xfId="29000"/>
    <cellStyle name="Note 4 2 2 8 5" xfId="29001"/>
    <cellStyle name="Note 4 2 2 9" xfId="29002"/>
    <cellStyle name="Note 4 2 2 9 2" xfId="29003"/>
    <cellStyle name="Note 4 2 2 9 2 2" xfId="29004"/>
    <cellStyle name="Note 4 2 2 9 2 3" xfId="29005"/>
    <cellStyle name="Note 4 2 2 9 3" xfId="29006"/>
    <cellStyle name="Note 4 2 2 9 3 2" xfId="33211"/>
    <cellStyle name="Note 4 2 2 9 4" xfId="29007"/>
    <cellStyle name="Note 4 2 2 9 5" xfId="29008"/>
    <cellStyle name="Note 4 2 20" xfId="29009"/>
    <cellStyle name="Note 4 2 20 2" xfId="29010"/>
    <cellStyle name="Note 4 2 20 2 2" xfId="29011"/>
    <cellStyle name="Note 4 2 20 2 2 2" xfId="29012"/>
    <cellStyle name="Note 4 2 20 2 2 3" xfId="29013"/>
    <cellStyle name="Note 4 2 20 2 3" xfId="29014"/>
    <cellStyle name="Note 4 2 20 2 3 2" xfId="33213"/>
    <cellStyle name="Note 4 2 20 2 4" xfId="29015"/>
    <cellStyle name="Note 4 2 20 2 5" xfId="29016"/>
    <cellStyle name="Note 4 2 20 3" xfId="29017"/>
    <cellStyle name="Note 4 2 20 3 2" xfId="29018"/>
    <cellStyle name="Note 4 2 20 3 3" xfId="29019"/>
    <cellStyle name="Note 4 2 20 4" xfId="29020"/>
    <cellStyle name="Note 4 2 20 4 2" xfId="33212"/>
    <cellStyle name="Note 4 2 20 5" xfId="29021"/>
    <cellStyle name="Note 4 2 20 6" xfId="29022"/>
    <cellStyle name="Note 4 2 21" xfId="29023"/>
    <cellStyle name="Note 4 2 21 2" xfId="29024"/>
    <cellStyle name="Note 4 2 21 2 2" xfId="29025"/>
    <cellStyle name="Note 4 2 21 2 2 2" xfId="29026"/>
    <cellStyle name="Note 4 2 21 2 2 3" xfId="29027"/>
    <cellStyle name="Note 4 2 21 2 3" xfId="29028"/>
    <cellStyle name="Note 4 2 21 2 3 2" xfId="33215"/>
    <cellStyle name="Note 4 2 21 2 4" xfId="29029"/>
    <cellStyle name="Note 4 2 21 2 5" xfId="29030"/>
    <cellStyle name="Note 4 2 21 3" xfId="29031"/>
    <cellStyle name="Note 4 2 21 3 2" xfId="29032"/>
    <cellStyle name="Note 4 2 21 3 3" xfId="29033"/>
    <cellStyle name="Note 4 2 21 4" xfId="29034"/>
    <cellStyle name="Note 4 2 21 4 2" xfId="33214"/>
    <cellStyle name="Note 4 2 21 5" xfId="29035"/>
    <cellStyle name="Note 4 2 21 6" xfId="29036"/>
    <cellStyle name="Note 4 2 22" xfId="29037"/>
    <cellStyle name="Note 4 2 22 2" xfId="29038"/>
    <cellStyle name="Note 4 2 22 2 2" xfId="29039"/>
    <cellStyle name="Note 4 2 22 2 2 2" xfId="29040"/>
    <cellStyle name="Note 4 2 22 2 2 3" xfId="29041"/>
    <cellStyle name="Note 4 2 22 2 3" xfId="29042"/>
    <cellStyle name="Note 4 2 22 2 3 2" xfId="33217"/>
    <cellStyle name="Note 4 2 22 2 4" xfId="29043"/>
    <cellStyle name="Note 4 2 22 2 5" xfId="29044"/>
    <cellStyle name="Note 4 2 22 3" xfId="29045"/>
    <cellStyle name="Note 4 2 22 3 2" xfId="29046"/>
    <cellStyle name="Note 4 2 22 3 3" xfId="29047"/>
    <cellStyle name="Note 4 2 22 4" xfId="29048"/>
    <cellStyle name="Note 4 2 22 4 2" xfId="33216"/>
    <cellStyle name="Note 4 2 22 5" xfId="29049"/>
    <cellStyle name="Note 4 2 22 6" xfId="29050"/>
    <cellStyle name="Note 4 2 23" xfId="29051"/>
    <cellStyle name="Note 4 2 23 2" xfId="29052"/>
    <cellStyle name="Note 4 2 23 2 2" xfId="29053"/>
    <cellStyle name="Note 4 2 23 2 3" xfId="29054"/>
    <cellStyle name="Note 4 2 23 3" xfId="29055"/>
    <cellStyle name="Note 4 2 23 3 2" xfId="34145"/>
    <cellStyle name="Note 4 2 23 4" xfId="29056"/>
    <cellStyle name="Note 4 2 23 5" xfId="29057"/>
    <cellStyle name="Note 4 2 24" xfId="29058"/>
    <cellStyle name="Note 4 2 24 2" xfId="29059"/>
    <cellStyle name="Note 4 2 24 2 2" xfId="29060"/>
    <cellStyle name="Note 4 2 24 2 3" xfId="29061"/>
    <cellStyle name="Note 4 2 24 3" xfId="29062"/>
    <cellStyle name="Note 4 2 24 3 2" xfId="34965"/>
    <cellStyle name="Note 4 2 24 4" xfId="29063"/>
    <cellStyle name="Note 4 2 24 5" xfId="29064"/>
    <cellStyle name="Note 4 2 25" xfId="29065"/>
    <cellStyle name="Note 4 2 25 2" xfId="33172"/>
    <cellStyle name="Note 4 2 26" xfId="29066"/>
    <cellStyle name="Note 4 2 27" xfId="29067"/>
    <cellStyle name="Note 4 2 3" xfId="29068"/>
    <cellStyle name="Note 4 2 3 2" xfId="29069"/>
    <cellStyle name="Note 4 2 3 2 2" xfId="29070"/>
    <cellStyle name="Note 4 2 3 2 3" xfId="29071"/>
    <cellStyle name="Note 4 2 3 3" xfId="29072"/>
    <cellStyle name="Note 4 2 3 3 2" xfId="33218"/>
    <cellStyle name="Note 4 2 3 4" xfId="29073"/>
    <cellStyle name="Note 4 2 3 5" xfId="29074"/>
    <cellStyle name="Note 4 2 4" xfId="29075"/>
    <cellStyle name="Note 4 2 4 2" xfId="29076"/>
    <cellStyle name="Note 4 2 4 2 2" xfId="29077"/>
    <cellStyle name="Note 4 2 4 2 3" xfId="29078"/>
    <cellStyle name="Note 4 2 4 3" xfId="29079"/>
    <cellStyle name="Note 4 2 4 3 2" xfId="33219"/>
    <cellStyle name="Note 4 2 4 4" xfId="29080"/>
    <cellStyle name="Note 4 2 4 5" xfId="29081"/>
    <cellStyle name="Note 4 2 5" xfId="29082"/>
    <cellStyle name="Note 4 2 5 2" xfId="29083"/>
    <cellStyle name="Note 4 2 5 2 2" xfId="29084"/>
    <cellStyle name="Note 4 2 5 2 3" xfId="29085"/>
    <cellStyle name="Note 4 2 5 3" xfId="29086"/>
    <cellStyle name="Note 4 2 5 3 2" xfId="33220"/>
    <cellStyle name="Note 4 2 5 4" xfId="29087"/>
    <cellStyle name="Note 4 2 5 5" xfId="29088"/>
    <cellStyle name="Note 4 2 6" xfId="29089"/>
    <cellStyle name="Note 4 2 6 2" xfId="29090"/>
    <cellStyle name="Note 4 2 6 2 2" xfId="29091"/>
    <cellStyle name="Note 4 2 6 2 3" xfId="29092"/>
    <cellStyle name="Note 4 2 6 3" xfId="29093"/>
    <cellStyle name="Note 4 2 6 3 2" xfId="33221"/>
    <cellStyle name="Note 4 2 6 4" xfId="29094"/>
    <cellStyle name="Note 4 2 6 5" xfId="29095"/>
    <cellStyle name="Note 4 2 7" xfId="29096"/>
    <cellStyle name="Note 4 2 7 2" xfId="29097"/>
    <cellStyle name="Note 4 2 7 2 2" xfId="29098"/>
    <cellStyle name="Note 4 2 7 2 3" xfId="29099"/>
    <cellStyle name="Note 4 2 7 3" xfId="29100"/>
    <cellStyle name="Note 4 2 7 3 2" xfId="33222"/>
    <cellStyle name="Note 4 2 7 4" xfId="29101"/>
    <cellStyle name="Note 4 2 7 5" xfId="29102"/>
    <cellStyle name="Note 4 2 8" xfId="29103"/>
    <cellStyle name="Note 4 2 8 2" xfId="29104"/>
    <cellStyle name="Note 4 2 8 2 2" xfId="29105"/>
    <cellStyle name="Note 4 2 8 2 2 2" xfId="29106"/>
    <cellStyle name="Note 4 2 8 2 2 3" xfId="29107"/>
    <cellStyle name="Note 4 2 8 2 3" xfId="29108"/>
    <cellStyle name="Note 4 2 8 2 3 2" xfId="33224"/>
    <cellStyle name="Note 4 2 8 2 4" xfId="29109"/>
    <cellStyle name="Note 4 2 8 2 5" xfId="29110"/>
    <cellStyle name="Note 4 2 8 3" xfId="29111"/>
    <cellStyle name="Note 4 2 8 3 2" xfId="29112"/>
    <cellStyle name="Note 4 2 8 3 3" xfId="29113"/>
    <cellStyle name="Note 4 2 8 4" xfId="29114"/>
    <cellStyle name="Note 4 2 8 4 2" xfId="33223"/>
    <cellStyle name="Note 4 2 8 5" xfId="29115"/>
    <cellStyle name="Note 4 2 8 6" xfId="29116"/>
    <cellStyle name="Note 4 2 9" xfId="29117"/>
    <cellStyle name="Note 4 2 9 2" xfId="29118"/>
    <cellStyle name="Note 4 2 9 2 2" xfId="29119"/>
    <cellStyle name="Note 4 2 9 2 2 2" xfId="29120"/>
    <cellStyle name="Note 4 2 9 2 2 3" xfId="29121"/>
    <cellStyle name="Note 4 2 9 2 3" xfId="29122"/>
    <cellStyle name="Note 4 2 9 2 3 2" xfId="33226"/>
    <cellStyle name="Note 4 2 9 2 4" xfId="29123"/>
    <cellStyle name="Note 4 2 9 2 5" xfId="29124"/>
    <cellStyle name="Note 4 2 9 3" xfId="29125"/>
    <cellStyle name="Note 4 2 9 3 2" xfId="29126"/>
    <cellStyle name="Note 4 2 9 3 3" xfId="29127"/>
    <cellStyle name="Note 4 2 9 4" xfId="29128"/>
    <cellStyle name="Note 4 2 9 4 2" xfId="33225"/>
    <cellStyle name="Note 4 2 9 5" xfId="29129"/>
    <cellStyle name="Note 4 2 9 6" xfId="29130"/>
    <cellStyle name="Note 4 3" xfId="29131"/>
    <cellStyle name="Note 4 3 2" xfId="29132"/>
    <cellStyle name="Note 4 3 2 2" xfId="29133"/>
    <cellStyle name="Note 4 3 2 2 2" xfId="29134"/>
    <cellStyle name="Note 4 3 2 2 3" xfId="29135"/>
    <cellStyle name="Note 4 3 2 3" xfId="29136"/>
    <cellStyle name="Note 4 3 2 3 2" xfId="34176"/>
    <cellStyle name="Note 4 3 2 4" xfId="29137"/>
    <cellStyle name="Note 4 3 2 5" xfId="29138"/>
    <cellStyle name="Note 4 3 3" xfId="29139"/>
    <cellStyle name="Note 4 3 3 2" xfId="29140"/>
    <cellStyle name="Note 4 3 3 2 2" xfId="29141"/>
    <cellStyle name="Note 4 3 3 2 3" xfId="29142"/>
    <cellStyle name="Note 4 3 3 3" xfId="29143"/>
    <cellStyle name="Note 4 3 3 3 2" xfId="34118"/>
    <cellStyle name="Note 4 3 3 4" xfId="29144"/>
    <cellStyle name="Note 4 3 3 5" xfId="29145"/>
    <cellStyle name="Note 4 3 4" xfId="29146"/>
    <cellStyle name="Note 4 3 4 2" xfId="29147"/>
    <cellStyle name="Note 4 3 4 3" xfId="29148"/>
    <cellStyle name="Note 4 3 5" xfId="29149"/>
    <cellStyle name="Note 4 3 6" xfId="29150"/>
    <cellStyle name="Note 4 4" xfId="29151"/>
    <cellStyle name="Note 4 4 2" xfId="29152"/>
    <cellStyle name="Note 4 4 2 2" xfId="29153"/>
    <cellStyle name="Note 4 4 2 2 2" xfId="29154"/>
    <cellStyle name="Note 4 4 2 2 3" xfId="29155"/>
    <cellStyle name="Note 4 4 2 3" xfId="29156"/>
    <cellStyle name="Note 4 4 2 3 2" xfId="34142"/>
    <cellStyle name="Note 4 4 2 4" xfId="29157"/>
    <cellStyle name="Note 4 4 2 5" xfId="29158"/>
    <cellStyle name="Note 4 4 3" xfId="29159"/>
    <cellStyle name="Note 4 4 3 2" xfId="29160"/>
    <cellStyle name="Note 4 4 3 3" xfId="29161"/>
    <cellStyle name="Note 4 4 4" xfId="29162"/>
    <cellStyle name="Note 4 4 4 2" xfId="34143"/>
    <cellStyle name="Note 4 4 5" xfId="29163"/>
    <cellStyle name="Note 4 4 6" xfId="29164"/>
    <cellStyle name="Note 4 5" xfId="29165"/>
    <cellStyle name="Note 4 5 2" xfId="29166"/>
    <cellStyle name="Note 4 5 2 2" xfId="29167"/>
    <cellStyle name="Note 4 5 2 3" xfId="29168"/>
    <cellStyle name="Note 4 5 3" xfId="29169"/>
    <cellStyle name="Note 4 5 3 2" xfId="34146"/>
    <cellStyle name="Note 4 5 4" xfId="29170"/>
    <cellStyle name="Note 4 5 5" xfId="29171"/>
    <cellStyle name="Note 4 6" xfId="29172"/>
    <cellStyle name="Note 4 6 2" xfId="29173"/>
    <cellStyle name="Note 4 6 2 2" xfId="29174"/>
    <cellStyle name="Note 4 6 2 3" xfId="29175"/>
    <cellStyle name="Note 4 6 3" xfId="29176"/>
    <cellStyle name="Note 4 6 3 2" xfId="34964"/>
    <cellStyle name="Note 4 6 4" xfId="29177"/>
    <cellStyle name="Note 4 6 5" xfId="29178"/>
    <cellStyle name="Note 4 7" xfId="29179"/>
    <cellStyle name="Note 4 7 2" xfId="33171"/>
    <cellStyle name="Note 4 8" xfId="29180"/>
    <cellStyle name="Note 4 9" xfId="29181"/>
    <cellStyle name="Note 5" xfId="29182"/>
    <cellStyle name="Note 5 2" xfId="29183"/>
    <cellStyle name="Note 5 2 2" xfId="29184"/>
    <cellStyle name="Note 5 2 2 2" xfId="29185"/>
    <cellStyle name="Note 5 2 2 2 2" xfId="29186"/>
    <cellStyle name="Note 5 2 2 2 3" xfId="29187"/>
    <cellStyle name="Note 5 2 2 3" xfId="29188"/>
    <cellStyle name="Note 5 2 2 3 2" xfId="34140"/>
    <cellStyle name="Note 5 2 2 4" xfId="29189"/>
    <cellStyle name="Note 5 2 2 5" xfId="29190"/>
    <cellStyle name="Note 5 2 3" xfId="29191"/>
    <cellStyle name="Note 5 2 3 2" xfId="29192"/>
    <cellStyle name="Note 5 2 3 3" xfId="29193"/>
    <cellStyle name="Note 5 2 4" xfId="29194"/>
    <cellStyle name="Note 5 2 4 2" xfId="34141"/>
    <cellStyle name="Note 5 2 5" xfId="29195"/>
    <cellStyle name="Note 5 2 6" xfId="29196"/>
    <cellStyle name="Note 5 3" xfId="29197"/>
    <cellStyle name="Note 5 3 2" xfId="29198"/>
    <cellStyle name="Note 5 3 2 2" xfId="29199"/>
    <cellStyle name="Note 5 3 2 3" xfId="29200"/>
    <cellStyle name="Note 5 3 3" xfId="29201"/>
    <cellStyle name="Note 5 3 3 2" xfId="34139"/>
    <cellStyle name="Note 5 3 4" xfId="29202"/>
    <cellStyle name="Note 5 3 5" xfId="29203"/>
    <cellStyle name="Note 5 4" xfId="29204"/>
    <cellStyle name="Note 5 4 2" xfId="29205"/>
    <cellStyle name="Note 5 4 3" xfId="29206"/>
    <cellStyle name="Note 5 5" xfId="29207"/>
    <cellStyle name="Note 5 5 2" xfId="34117"/>
    <cellStyle name="Note 5 6" xfId="29208"/>
    <cellStyle name="Note 5 7" xfId="29209"/>
    <cellStyle name="Note 5 8" xfId="29210"/>
    <cellStyle name="Note 6" xfId="29211"/>
    <cellStyle name="Note 6 2" xfId="29212"/>
    <cellStyle name="Note 6 2 2" xfId="29213"/>
    <cellStyle name="Note 6 2 2 2" xfId="29214"/>
    <cellStyle name="Note 6 2 2 3" xfId="29215"/>
    <cellStyle name="Note 6 2 3" xfId="29216"/>
    <cellStyle name="Note 6 2 3 2" xfId="34137"/>
    <cellStyle name="Note 6 2 4" xfId="29217"/>
    <cellStyle name="Note 6 2 5" xfId="29218"/>
    <cellStyle name="Note 6 3" xfId="29219"/>
    <cellStyle name="Note 6 3 2" xfId="29220"/>
    <cellStyle name="Note 6 3 3" xfId="29221"/>
    <cellStyle name="Note 6 4" xfId="29222"/>
    <cellStyle name="Note 6 4 2" xfId="34138"/>
    <cellStyle name="Note 6 5" xfId="29223"/>
    <cellStyle name="Note 6 6" xfId="29224"/>
    <cellStyle name="Note 7" xfId="29225"/>
    <cellStyle name="Note 7 2" xfId="29226"/>
    <cellStyle name="Note 7 2 2" xfId="29227"/>
    <cellStyle name="Note 7 2 2 2" xfId="29228"/>
    <cellStyle name="Note 7 2 2 3" xfId="29229"/>
    <cellStyle name="Note 7 2 3" xfId="29230"/>
    <cellStyle name="Note 7 2 3 2" xfId="34135"/>
    <cellStyle name="Note 7 2 4" xfId="29231"/>
    <cellStyle name="Note 7 2 5" xfId="29232"/>
    <cellStyle name="Note 7 3" xfId="29233"/>
    <cellStyle name="Note 7 3 2" xfId="29234"/>
    <cellStyle name="Note 7 3 3" xfId="29235"/>
    <cellStyle name="Note 7 4" xfId="29236"/>
    <cellStyle name="Note 7 4 2" xfId="34136"/>
    <cellStyle name="Note 7 5" xfId="29237"/>
    <cellStyle name="Note 7 6" xfId="29238"/>
    <cellStyle name="Note 8" xfId="29239"/>
    <cellStyle name="Note 8 2" xfId="29240"/>
    <cellStyle name="Note 8 2 2" xfId="29241"/>
    <cellStyle name="Note 8 2 2 2" xfId="29242"/>
    <cellStyle name="Note 8 2 2 3" xfId="29243"/>
    <cellStyle name="Note 8 2 3" xfId="29244"/>
    <cellStyle name="Note 8 2 3 2" xfId="34133"/>
    <cellStyle name="Note 8 2 4" xfId="29245"/>
    <cellStyle name="Note 8 2 5" xfId="29246"/>
    <cellStyle name="Note 8 3" xfId="29247"/>
    <cellStyle name="Note 8 3 2" xfId="29248"/>
    <cellStyle name="Note 8 3 3" xfId="29249"/>
    <cellStyle name="Note 8 4" xfId="29250"/>
    <cellStyle name="Note 8 4 2" xfId="34134"/>
    <cellStyle name="Note 8 5" xfId="29251"/>
    <cellStyle name="Note 8 6" xfId="29252"/>
    <cellStyle name="Note 9" xfId="29253"/>
    <cellStyle name="Note 9 2" xfId="29254"/>
    <cellStyle name="Note 9 2 2" xfId="29255"/>
    <cellStyle name="Note 9 2 3" xfId="29256"/>
    <cellStyle name="Note 9 3" xfId="29257"/>
    <cellStyle name="Note 9 3 2" xfId="34132"/>
    <cellStyle name="Note 9 4" xfId="29258"/>
    <cellStyle name="Note 9 5" xfId="29259"/>
    <cellStyle name="Output" xfId="11" builtinId="21" customBuiltin="1"/>
    <cellStyle name="Output 2" xfId="29260"/>
    <cellStyle name="Output 2 2" xfId="29261"/>
    <cellStyle name="Output 2 2 2" xfId="29262"/>
    <cellStyle name="Output 2 2 2 2" xfId="29263"/>
    <cellStyle name="Output 2 2 2 3" xfId="29264"/>
    <cellStyle name="Output 2 2 3" xfId="29265"/>
    <cellStyle name="Output 2 2 4" xfId="29266"/>
    <cellStyle name="Output 2 2 5" xfId="29267"/>
    <cellStyle name="Output 2 3" xfId="29268"/>
    <cellStyle name="Output 2 3 2" xfId="29269"/>
    <cellStyle name="Output 2 3 3" xfId="29270"/>
    <cellStyle name="Output 2 4" xfId="29271"/>
    <cellStyle name="Output 2 5" xfId="29272"/>
    <cellStyle name="Output 2 6" xfId="29273"/>
    <cellStyle name="Output 3" xfId="29274"/>
    <cellStyle name="Output 3 2" xfId="29275"/>
    <cellStyle name="Output 3 2 2" xfId="29276"/>
    <cellStyle name="Output 3 2 2 2" xfId="29277"/>
    <cellStyle name="Output 3 2 2 3" xfId="29278"/>
    <cellStyle name="Output 3 2 3" xfId="29279"/>
    <cellStyle name="Output 3 2 4" xfId="29280"/>
    <cellStyle name="Output 3 2 5" xfId="29281"/>
    <cellStyle name="Output 3 3" xfId="29282"/>
    <cellStyle name="Output 3 3 2" xfId="29283"/>
    <cellStyle name="Output 3 3 3" xfId="29284"/>
    <cellStyle name="Output 3 4" xfId="29285"/>
    <cellStyle name="Output 3 5" xfId="29286"/>
    <cellStyle name="Output 3 6" xfId="29287"/>
    <cellStyle name="Output 4" xfId="29288"/>
    <cellStyle name="Output 4 2" xfId="29289"/>
    <cellStyle name="Output 4 2 2" xfId="29290"/>
    <cellStyle name="Output 4 2 3" xfId="29291"/>
    <cellStyle name="Output 4 3" xfId="29292"/>
    <cellStyle name="Output 4 4" xfId="29293"/>
    <cellStyle name="Output 4 5" xfId="29294"/>
    <cellStyle name="Output 5" xfId="29295"/>
    <cellStyle name="Output 5 2" xfId="29296"/>
    <cellStyle name="Output 5 3" xfId="29297"/>
    <cellStyle name="Output 6" xfId="29298"/>
    <cellStyle name="Output 6 2" xfId="29299"/>
    <cellStyle name="Output 6 3" xfId="29300"/>
    <cellStyle name="Percent 2" xfId="29301"/>
    <cellStyle name="Percent 2 10" xfId="29302"/>
    <cellStyle name="Percent 2 11" xfId="29303"/>
    <cellStyle name="Percent 2 12" xfId="29304"/>
    <cellStyle name="Percent 2 2" xfId="29305"/>
    <cellStyle name="Percent 2 2 2" xfId="29306"/>
    <cellStyle name="Percent 2 2 2 2" xfId="29307"/>
    <cellStyle name="Percent 2 2 2 3" xfId="29308"/>
    <cellStyle name="Percent 2 2 3" xfId="29309"/>
    <cellStyle name="Percent 2 2 4" xfId="29310"/>
    <cellStyle name="Percent 2 2 5" xfId="29311"/>
    <cellStyle name="Percent 2 2 6" xfId="29312"/>
    <cellStyle name="Percent 2 3" xfId="29313"/>
    <cellStyle name="Percent 2 3 2" xfId="29314"/>
    <cellStyle name="Percent 2 3 2 2" xfId="29315"/>
    <cellStyle name="Percent 2 3 2 3" xfId="29316"/>
    <cellStyle name="Percent 2 3 3" xfId="29317"/>
    <cellStyle name="Percent 2 3 3 2" xfId="35204"/>
    <cellStyle name="Percent 2 3 4" xfId="29318"/>
    <cellStyle name="Percent 2 3 5" xfId="29319"/>
    <cellStyle name="Percent 2 3 6" xfId="29320"/>
    <cellStyle name="Percent 2 4" xfId="29321"/>
    <cellStyle name="Percent 2 4 2" xfId="29322"/>
    <cellStyle name="Percent 2 4 2 2" xfId="29323"/>
    <cellStyle name="Percent 2 4 2 3" xfId="29324"/>
    <cellStyle name="Percent 2 4 3" xfId="29325"/>
    <cellStyle name="Percent 2 4 3 2" xfId="35325"/>
    <cellStyle name="Percent 2 4 4" xfId="29326"/>
    <cellStyle name="Percent 2 4 5" xfId="29327"/>
    <cellStyle name="Percent 2 4 6" xfId="29328"/>
    <cellStyle name="Percent 2 5" xfId="29329"/>
    <cellStyle name="Percent 2 5 2" xfId="29330"/>
    <cellStyle name="Percent 2 5 2 2" xfId="29331"/>
    <cellStyle name="Percent 2 5 2 3" xfId="29332"/>
    <cellStyle name="Percent 2 5 3" xfId="29333"/>
    <cellStyle name="Percent 2 5 3 2" xfId="35069"/>
    <cellStyle name="Percent 2 5 4" xfId="29334"/>
    <cellStyle name="Percent 2 5 5" xfId="29335"/>
    <cellStyle name="Percent 2 5 6" xfId="29336"/>
    <cellStyle name="Percent 2 6" xfId="29337"/>
    <cellStyle name="Percent 2 6 2" xfId="29338"/>
    <cellStyle name="Percent 2 6 2 2" xfId="29339"/>
    <cellStyle name="Percent 2 6 2 3" xfId="29340"/>
    <cellStyle name="Percent 2 6 3" xfId="29341"/>
    <cellStyle name="Percent 2 6 3 2" xfId="29342"/>
    <cellStyle name="Percent 2 6 3 3" xfId="29343"/>
    <cellStyle name="Percent 2 6 4" xfId="29344"/>
    <cellStyle name="Percent 2 6 5" xfId="29345"/>
    <cellStyle name="Percent 2 6 6" xfId="29346"/>
    <cellStyle name="Percent 2 7" xfId="29347"/>
    <cellStyle name="Percent 2 7 2" xfId="29348"/>
    <cellStyle name="Percent 2 7 2 2" xfId="29349"/>
    <cellStyle name="Percent 2 7 2 3" xfId="29350"/>
    <cellStyle name="Percent 2 7 3" xfId="29351"/>
    <cellStyle name="Percent 2 7 3 2" xfId="35068"/>
    <cellStyle name="Percent 2 7 4" xfId="29352"/>
    <cellStyle name="Percent 2 7 5" xfId="29353"/>
    <cellStyle name="Percent 2 8" xfId="29354"/>
    <cellStyle name="Percent 2 8 2" xfId="29355"/>
    <cellStyle name="Percent 2 8 3" xfId="29356"/>
    <cellStyle name="Percent 2 9" xfId="29357"/>
    <cellStyle name="Title" xfId="2" builtinId="15" customBuiltin="1"/>
    <cellStyle name="Title 2" xfId="29358"/>
    <cellStyle name="Title 2 2" xfId="29359"/>
    <cellStyle name="Title 2 2 2" xfId="29360"/>
    <cellStyle name="Title 2 2 2 2" xfId="29361"/>
    <cellStyle name="Title 2 2 2 3" xfId="29362"/>
    <cellStyle name="Title 2 2 3" xfId="29363"/>
    <cellStyle name="Title 2 2 4" xfId="29364"/>
    <cellStyle name="Title 2 2 5" xfId="29365"/>
    <cellStyle name="Title 2 3" xfId="29366"/>
    <cellStyle name="Title 2 3 2" xfId="29367"/>
    <cellStyle name="Title 2 3 3" xfId="29368"/>
    <cellStyle name="Title 2 4" xfId="29369"/>
    <cellStyle name="Title 2 5" xfId="29370"/>
    <cellStyle name="Title 2 6" xfId="29371"/>
    <cellStyle name="Title 3" xfId="29372"/>
    <cellStyle name="Title 3 2" xfId="29373"/>
    <cellStyle name="Title 3 2 2" xfId="29374"/>
    <cellStyle name="Title 3 2 2 2" xfId="29375"/>
    <cellStyle name="Title 3 2 2 3" xfId="29376"/>
    <cellStyle name="Title 3 2 3" xfId="29377"/>
    <cellStyle name="Title 3 2 4" xfId="29378"/>
    <cellStyle name="Title 3 2 5" xfId="29379"/>
    <cellStyle name="Title 3 3" xfId="29380"/>
    <cellStyle name="Title 3 3 2" xfId="29381"/>
    <cellStyle name="Title 3 3 3" xfId="29382"/>
    <cellStyle name="Title 3 4" xfId="29383"/>
    <cellStyle name="Title 3 5" xfId="29384"/>
    <cellStyle name="Title 3 6" xfId="29385"/>
    <cellStyle name="Title 4" xfId="29386"/>
    <cellStyle name="Title 4 2" xfId="29387"/>
    <cellStyle name="Title 4 2 2" xfId="29388"/>
    <cellStyle name="Title 4 2 3" xfId="29389"/>
    <cellStyle name="Title 4 3" xfId="29390"/>
    <cellStyle name="Title 4 3 2" xfId="29391"/>
    <cellStyle name="Title 4 3 3" xfId="29392"/>
    <cellStyle name="Title 4 4" xfId="29393"/>
    <cellStyle name="Title 4 4 2" xfId="29394"/>
    <cellStyle name="Title 4 4 2 2" xfId="29395"/>
    <cellStyle name="Title 4 4 2 3" xfId="29396"/>
    <cellStyle name="Title 4 4 3" xfId="29397"/>
    <cellStyle name="Title 4 4 4" xfId="29398"/>
    <cellStyle name="Title 4 4 5" xfId="29399"/>
    <cellStyle name="Title 4 5" xfId="29400"/>
    <cellStyle name="Title 4 5 2" xfId="29401"/>
    <cellStyle name="Title 4 5 2 2" xfId="29402"/>
    <cellStyle name="Title 4 5 2 3" xfId="29403"/>
    <cellStyle name="Title 4 5 3" xfId="29404"/>
    <cellStyle name="Title 4 5 4" xfId="29405"/>
    <cellStyle name="Title 4 5 5" xfId="29406"/>
    <cellStyle name="Title 4 6" xfId="29407"/>
    <cellStyle name="Title 4 7" xfId="29408"/>
    <cellStyle name="Title 4 8" xfId="29409"/>
    <cellStyle name="Title 5" xfId="29410"/>
    <cellStyle name="Title 5 2" xfId="29411"/>
    <cellStyle name="Title 5 3" xfId="29412"/>
    <cellStyle name="Total" xfId="17" builtinId="25" customBuiltin="1"/>
    <cellStyle name="Total 2" xfId="29413"/>
    <cellStyle name="Total 2 2" xfId="29414"/>
    <cellStyle name="Total 2 2 2" xfId="29415"/>
    <cellStyle name="Total 2 2 2 2" xfId="29416"/>
    <cellStyle name="Total 2 2 2 3" xfId="29417"/>
    <cellStyle name="Total 2 2 3" xfId="29418"/>
    <cellStyle name="Total 2 2 4" xfId="29419"/>
    <cellStyle name="Total 2 2 5" xfId="29420"/>
    <cellStyle name="Total 2 3" xfId="29421"/>
    <cellStyle name="Total 2 3 2" xfId="29422"/>
    <cellStyle name="Total 2 3 3" xfId="29423"/>
    <cellStyle name="Total 2 4" xfId="29424"/>
    <cellStyle name="Total 2 5" xfId="29425"/>
    <cellStyle name="Total 2 6" xfId="29426"/>
    <cellStyle name="Total 3" xfId="29427"/>
    <cellStyle name="Total 3 2" xfId="29428"/>
    <cellStyle name="Total 3 2 2" xfId="29429"/>
    <cellStyle name="Total 3 2 2 2" xfId="29430"/>
    <cellStyle name="Total 3 2 2 3" xfId="29431"/>
    <cellStyle name="Total 3 2 3" xfId="29432"/>
    <cellStyle name="Total 3 2 4" xfId="29433"/>
    <cellStyle name="Total 3 2 5" xfId="29434"/>
    <cellStyle name="Total 3 3" xfId="29435"/>
    <cellStyle name="Total 3 3 2" xfId="29436"/>
    <cellStyle name="Total 3 3 3" xfId="29437"/>
    <cellStyle name="Total 3 4" xfId="29438"/>
    <cellStyle name="Total 3 5" xfId="29439"/>
    <cellStyle name="Total 3 6" xfId="29440"/>
    <cellStyle name="Total 4" xfId="29441"/>
    <cellStyle name="Total 4 2" xfId="29442"/>
    <cellStyle name="Total 4 2 2" xfId="29443"/>
    <cellStyle name="Total 4 2 3" xfId="29444"/>
    <cellStyle name="Total 4 3" xfId="29445"/>
    <cellStyle name="Total 4 3 2" xfId="29446"/>
    <cellStyle name="Total 4 3 3" xfId="29447"/>
    <cellStyle name="Total 4 4" xfId="29448"/>
    <cellStyle name="Total 4 4 2" xfId="29449"/>
    <cellStyle name="Total 4 4 2 2" xfId="29450"/>
    <cellStyle name="Total 4 4 2 3" xfId="29451"/>
    <cellStyle name="Total 4 4 3" xfId="29452"/>
    <cellStyle name="Total 4 4 4" xfId="29453"/>
    <cellStyle name="Total 4 4 5" xfId="29454"/>
    <cellStyle name="Total 4 5" xfId="29455"/>
    <cellStyle name="Total 4 5 2" xfId="29456"/>
    <cellStyle name="Total 4 5 2 2" xfId="29457"/>
    <cellStyle name="Total 4 5 2 3" xfId="29458"/>
    <cellStyle name="Total 4 5 3" xfId="29459"/>
    <cellStyle name="Total 4 5 4" xfId="29460"/>
    <cellStyle name="Total 4 5 5" xfId="29461"/>
    <cellStyle name="Total 4 6" xfId="29462"/>
    <cellStyle name="Total 4 7" xfId="29463"/>
    <cellStyle name="Total 4 8" xfId="29464"/>
    <cellStyle name="Total 5" xfId="29465"/>
    <cellStyle name="Total 5 2" xfId="29466"/>
    <cellStyle name="Total 5 3" xfId="29467"/>
    <cellStyle name="Warning Text" xfId="15" builtinId="11" customBuiltin="1"/>
    <cellStyle name="Warning Text 2" xfId="29468"/>
    <cellStyle name="Warning Text 2 2" xfId="29469"/>
    <cellStyle name="Warning Text 2 2 2" xfId="29470"/>
    <cellStyle name="Warning Text 2 2 2 2" xfId="29471"/>
    <cellStyle name="Warning Text 2 2 2 3" xfId="29472"/>
    <cellStyle name="Warning Text 2 2 3" xfId="29473"/>
    <cellStyle name="Warning Text 2 2 4" xfId="29474"/>
    <cellStyle name="Warning Text 2 2 5" xfId="29475"/>
    <cellStyle name="Warning Text 2 3" xfId="29476"/>
    <cellStyle name="Warning Text 2 3 2" xfId="29477"/>
    <cellStyle name="Warning Text 2 3 3" xfId="29478"/>
    <cellStyle name="Warning Text 2 4" xfId="29479"/>
    <cellStyle name="Warning Text 2 5" xfId="29480"/>
    <cellStyle name="Warning Text 2 6" xfId="29481"/>
    <cellStyle name="Warning Text 3" xfId="29482"/>
    <cellStyle name="Warning Text 3 2" xfId="29483"/>
    <cellStyle name="Warning Text 3 2 2" xfId="29484"/>
    <cellStyle name="Warning Text 3 2 2 2" xfId="29485"/>
    <cellStyle name="Warning Text 3 2 2 3" xfId="29486"/>
    <cellStyle name="Warning Text 3 2 3" xfId="29487"/>
    <cellStyle name="Warning Text 3 2 4" xfId="29488"/>
    <cellStyle name="Warning Text 3 2 5" xfId="29489"/>
    <cellStyle name="Warning Text 3 3" xfId="29490"/>
    <cellStyle name="Warning Text 3 3 2" xfId="29491"/>
    <cellStyle name="Warning Text 3 3 3" xfId="29492"/>
    <cellStyle name="Warning Text 3 4" xfId="29493"/>
    <cellStyle name="Warning Text 3 5" xfId="29494"/>
    <cellStyle name="Warning Text 3 6" xfId="29495"/>
    <cellStyle name="Warning Text 4" xfId="29496"/>
    <cellStyle name="Warning Text 4 2" xfId="29497"/>
    <cellStyle name="Warning Text 4 2 2" xfId="29498"/>
    <cellStyle name="Warning Text 4 2 3" xfId="29499"/>
    <cellStyle name="Warning Text 4 3" xfId="29500"/>
    <cellStyle name="Warning Text 4 3 2" xfId="29501"/>
    <cellStyle name="Warning Text 4 3 3" xfId="29502"/>
    <cellStyle name="Warning Text 4 4" xfId="29503"/>
    <cellStyle name="Warning Text 4 4 2" xfId="29504"/>
    <cellStyle name="Warning Text 4 4 2 2" xfId="29505"/>
    <cellStyle name="Warning Text 4 4 2 3" xfId="29506"/>
    <cellStyle name="Warning Text 4 4 3" xfId="29507"/>
    <cellStyle name="Warning Text 4 4 4" xfId="29508"/>
    <cellStyle name="Warning Text 4 4 5" xfId="29509"/>
    <cellStyle name="Warning Text 4 5" xfId="29510"/>
    <cellStyle name="Warning Text 4 5 2" xfId="29511"/>
    <cellStyle name="Warning Text 4 5 2 2" xfId="29512"/>
    <cellStyle name="Warning Text 4 5 2 3" xfId="29513"/>
    <cellStyle name="Warning Text 4 5 3" xfId="29514"/>
    <cellStyle name="Warning Text 4 5 4" xfId="29515"/>
    <cellStyle name="Warning Text 4 5 5" xfId="29516"/>
    <cellStyle name="Warning Text 4 6" xfId="29517"/>
    <cellStyle name="Warning Text 4 7" xfId="29518"/>
    <cellStyle name="Warning Text 4 8" xfId="29519"/>
    <cellStyle name="Warning Text 5" xfId="29520"/>
    <cellStyle name="Warning Text 5 2" xfId="29521"/>
    <cellStyle name="Warning Text 5 3" xfId="2952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zoomScale="120" zoomScaleNormal="120" workbookViewId="0">
      <pane ySplit="1" topLeftCell="A2" activePane="bottomLeft" state="frozen"/>
      <selection pane="bottomLeft" sqref="A1:D1"/>
    </sheetView>
  </sheetViews>
  <sheetFormatPr defaultColWidth="9.44140625" defaultRowHeight="14.4"/>
  <cols>
    <col min="1" max="1" width="40.5546875" style="59" customWidth="1"/>
    <col min="2" max="2" width="16.21875" bestFit="1" customWidth="1"/>
    <col min="3" max="3" width="14.5546875" customWidth="1"/>
    <col min="4" max="4" width="31.33203125" customWidth="1"/>
    <col min="5" max="5" width="14" style="1" bestFit="1" customWidth="1"/>
    <col min="6" max="6" width="13.44140625" bestFit="1" customWidth="1"/>
  </cols>
  <sheetData>
    <row r="1" spans="1:6" ht="15.6">
      <c r="A1" s="121" t="s">
        <v>1216</v>
      </c>
      <c r="B1" s="122"/>
      <c r="C1" s="123"/>
      <c r="D1" s="123"/>
    </row>
    <row r="2" spans="1:6" s="55" customFormat="1" ht="15.6">
      <c r="A2" s="110"/>
      <c r="B2" s="117"/>
      <c r="C2" s="59"/>
      <c r="D2" s="59"/>
      <c r="E2" s="1"/>
    </row>
    <row r="3" spans="1:6" s="55" customFormat="1" ht="15.6">
      <c r="A3" s="111" t="s">
        <v>1220</v>
      </c>
      <c r="B3" s="112"/>
      <c r="C3" s="59"/>
      <c r="D3" s="59"/>
      <c r="E3" s="1"/>
    </row>
    <row r="4" spans="1:6" ht="28.8">
      <c r="B4" s="108" t="s">
        <v>1129</v>
      </c>
      <c r="C4" s="115" t="s">
        <v>1214</v>
      </c>
      <c r="D4" s="107" t="s">
        <v>1209</v>
      </c>
    </row>
    <row r="5" spans="1:6">
      <c r="A5" s="85" t="s">
        <v>1125</v>
      </c>
      <c r="B5" s="40">
        <f>B15</f>
        <v>147667818</v>
      </c>
      <c r="C5" s="53">
        <f>502613570.587191/4</f>
        <v>125653392.64679775</v>
      </c>
      <c r="D5" s="104">
        <f>C5/B5</f>
        <v>0.85091927509078347</v>
      </c>
      <c r="E5"/>
    </row>
    <row r="6" spans="1:6">
      <c r="A6" s="85" t="s">
        <v>1207</v>
      </c>
      <c r="B6" s="13" t="s">
        <v>1207</v>
      </c>
      <c r="C6" s="7"/>
      <c r="D6" s="8"/>
      <c r="E6"/>
    </row>
    <row r="7" spans="1:6" s="55" customFormat="1">
      <c r="A7" s="85" t="s">
        <v>1207</v>
      </c>
      <c r="B7" s="13" t="s">
        <v>1207</v>
      </c>
      <c r="D7" s="8"/>
      <c r="E7" s="1"/>
      <c r="F7" s="7"/>
    </row>
    <row r="8" spans="1:6" s="55" customFormat="1">
      <c r="A8" s="85" t="s">
        <v>1207</v>
      </c>
      <c r="B8" s="13" t="s">
        <v>1207</v>
      </c>
      <c r="D8" s="8"/>
      <c r="E8" s="1"/>
      <c r="F8" s="7"/>
    </row>
    <row r="9" spans="1:6" ht="15" thickBot="1">
      <c r="A9" s="57"/>
      <c r="B9" s="17"/>
      <c r="D9" s="8"/>
    </row>
    <row r="10" spans="1:6" ht="22.05" customHeight="1">
      <c r="A10" s="58" t="s">
        <v>1215</v>
      </c>
      <c r="B10" s="113"/>
      <c r="C10" s="114"/>
    </row>
    <row r="11" spans="1:6" ht="28.8">
      <c r="A11" s="56" t="s">
        <v>1141</v>
      </c>
      <c r="B11" s="109" t="s">
        <v>1129</v>
      </c>
      <c r="C11" s="116" t="s">
        <v>1214</v>
      </c>
      <c r="E11" s="33"/>
    </row>
    <row r="12" spans="1:6" s="55" customFormat="1">
      <c r="A12" s="56" t="s">
        <v>1208</v>
      </c>
      <c r="B12" s="16">
        <f>'HCLS Adjustment'!D1128</f>
        <v>145511304</v>
      </c>
      <c r="C12" s="13">
        <f>'HCLS Adjustment'!M1124</f>
        <v>123818373.31719473</v>
      </c>
      <c r="D12" s="8"/>
      <c r="E12" s="33"/>
    </row>
    <row r="13" spans="1:6" s="55" customFormat="1">
      <c r="A13" s="56" t="s">
        <v>3</v>
      </c>
      <c r="B13" s="16">
        <f>'SNA Adjustment'!D1102</f>
        <v>1025577</v>
      </c>
      <c r="C13" s="13">
        <f>'SNA Adjustment'!L1098</f>
        <v>872683.23738978058</v>
      </c>
      <c r="D13" s="8"/>
      <c r="E13" s="33"/>
    </row>
    <row r="14" spans="1:6" s="55" customFormat="1">
      <c r="A14" s="56" t="s">
        <v>4</v>
      </c>
      <c r="B14" s="16">
        <f>'SVS Adjustment'!D1102</f>
        <v>1130937</v>
      </c>
      <c r="C14" s="13">
        <f>'SVS Adjustment'!L1098</f>
        <v>962336.09221334546</v>
      </c>
      <c r="D14" s="8"/>
      <c r="E14" s="33"/>
    </row>
    <row r="15" spans="1:6">
      <c r="A15" s="105" t="s">
        <v>1125</v>
      </c>
      <c r="B15" s="16">
        <f>SUM(B12:B14)</f>
        <v>147667818</v>
      </c>
      <c r="C15" s="13">
        <f>SUM(C12:C14)</f>
        <v>125653392.64679785</v>
      </c>
      <c r="D15" s="120"/>
      <c r="E15" s="41"/>
    </row>
    <row r="16" spans="1:6">
      <c r="C16" s="7" t="s">
        <v>1207</v>
      </c>
      <c r="D16" s="119"/>
    </row>
    <row r="17" spans="1:3">
      <c r="C17" s="8"/>
    </row>
    <row r="22" spans="1:3">
      <c r="A22" s="59" t="s">
        <v>1207</v>
      </c>
    </row>
    <row r="23" spans="1:3">
      <c r="A23" s="59" t="s">
        <v>1207</v>
      </c>
    </row>
    <row r="24" spans="1:3">
      <c r="A24" s="59" t="s">
        <v>1207</v>
      </c>
    </row>
    <row r="25" spans="1:3">
      <c r="A25" s="59" t="s">
        <v>1207</v>
      </c>
    </row>
  </sheetData>
  <mergeCells count="1">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2895"/>
  <sheetViews>
    <sheetView workbookViewId="0">
      <selection activeCell="C1" sqref="C1:C1048576"/>
    </sheetView>
  </sheetViews>
  <sheetFormatPr defaultRowHeight="14.4"/>
  <cols>
    <col min="1" max="1" width="10.44140625" bestFit="1" customWidth="1"/>
    <col min="2" max="2" width="10.44140625" style="55" customWidth="1"/>
  </cols>
  <sheetData>
    <row r="1" spans="1:14">
      <c r="A1" s="61" t="s">
        <v>1190</v>
      </c>
      <c r="B1" s="61" t="s">
        <v>1191</v>
      </c>
      <c r="C1" s="61" t="s">
        <v>1192</v>
      </c>
      <c r="G1" t="s">
        <v>1190</v>
      </c>
      <c r="H1" t="s">
        <v>1191</v>
      </c>
      <c r="I1" t="s">
        <v>1192</v>
      </c>
      <c r="L1" t="s">
        <v>1190</v>
      </c>
      <c r="M1" t="s">
        <v>1191</v>
      </c>
      <c r="N1" t="s">
        <v>1192</v>
      </c>
    </row>
    <row r="2" spans="1:14" hidden="1">
      <c r="A2" s="62">
        <v>100002</v>
      </c>
      <c r="B2" s="62" t="s">
        <v>1188</v>
      </c>
      <c r="C2" s="63">
        <v>0</v>
      </c>
      <c r="G2">
        <v>100002</v>
      </c>
      <c r="H2" t="s">
        <v>1188</v>
      </c>
      <c r="I2">
        <v>0</v>
      </c>
      <c r="L2">
        <v>100002</v>
      </c>
      <c r="M2" t="s">
        <v>1189</v>
      </c>
      <c r="N2">
        <v>61113</v>
      </c>
    </row>
    <row r="3" spans="1:14" hidden="1">
      <c r="A3" s="62">
        <v>100002</v>
      </c>
      <c r="B3" s="62" t="s">
        <v>1189</v>
      </c>
      <c r="C3" s="63">
        <v>61113</v>
      </c>
      <c r="G3">
        <v>100003</v>
      </c>
      <c r="H3" t="s">
        <v>1188</v>
      </c>
      <c r="I3">
        <v>0</v>
      </c>
      <c r="L3">
        <v>100003</v>
      </c>
      <c r="M3" t="s">
        <v>1189</v>
      </c>
      <c r="N3">
        <v>65170</v>
      </c>
    </row>
    <row r="4" spans="1:14">
      <c r="A4" s="62">
        <v>100002</v>
      </c>
      <c r="B4" s="62" t="s">
        <v>3</v>
      </c>
      <c r="C4" s="63">
        <v>0</v>
      </c>
      <c r="G4">
        <v>100005</v>
      </c>
      <c r="H4" t="s">
        <v>1188</v>
      </c>
      <c r="I4">
        <v>3366</v>
      </c>
      <c r="L4">
        <v>100005</v>
      </c>
      <c r="M4" t="s">
        <v>1189</v>
      </c>
      <c r="N4">
        <v>8182</v>
      </c>
    </row>
    <row r="5" spans="1:14" hidden="1">
      <c r="A5" s="62">
        <v>100003</v>
      </c>
      <c r="B5" s="62" t="s">
        <v>1188</v>
      </c>
      <c r="C5" s="63">
        <v>0</v>
      </c>
      <c r="G5">
        <v>100007</v>
      </c>
      <c r="H5" t="s">
        <v>1188</v>
      </c>
      <c r="I5">
        <v>0</v>
      </c>
      <c r="L5">
        <v>100007</v>
      </c>
      <c r="M5" t="s">
        <v>1189</v>
      </c>
      <c r="N5">
        <v>3618</v>
      </c>
    </row>
    <row r="6" spans="1:14" hidden="1">
      <c r="A6" s="62">
        <v>100003</v>
      </c>
      <c r="B6" s="62" t="s">
        <v>1189</v>
      </c>
      <c r="C6" s="63">
        <v>65170</v>
      </c>
      <c r="G6">
        <v>100010</v>
      </c>
      <c r="H6" t="s">
        <v>1188</v>
      </c>
      <c r="I6">
        <v>0</v>
      </c>
      <c r="L6">
        <v>100010</v>
      </c>
      <c r="M6" t="s">
        <v>1189</v>
      </c>
      <c r="N6">
        <v>22666</v>
      </c>
    </row>
    <row r="7" spans="1:14" hidden="1">
      <c r="A7" s="62">
        <v>100005</v>
      </c>
      <c r="B7" s="62" t="s">
        <v>1188</v>
      </c>
      <c r="C7" s="63">
        <v>3366</v>
      </c>
      <c r="G7">
        <v>100011</v>
      </c>
      <c r="H7" t="s">
        <v>1188</v>
      </c>
      <c r="I7">
        <v>0</v>
      </c>
      <c r="L7">
        <v>100011</v>
      </c>
      <c r="M7" t="s">
        <v>1189</v>
      </c>
      <c r="N7">
        <v>26066</v>
      </c>
    </row>
    <row r="8" spans="1:14" hidden="1">
      <c r="A8" s="62">
        <v>100005</v>
      </c>
      <c r="B8" s="62" t="s">
        <v>1189</v>
      </c>
      <c r="C8" s="63">
        <v>8182</v>
      </c>
      <c r="G8">
        <v>100019</v>
      </c>
      <c r="H8" t="s">
        <v>1188</v>
      </c>
      <c r="I8">
        <v>12475</v>
      </c>
      <c r="L8">
        <v>100019</v>
      </c>
      <c r="M8" t="s">
        <v>1189</v>
      </c>
      <c r="N8">
        <v>76647</v>
      </c>
    </row>
    <row r="9" spans="1:14">
      <c r="A9" s="62">
        <v>100005</v>
      </c>
      <c r="B9" s="62" t="s">
        <v>3</v>
      </c>
      <c r="C9" s="63">
        <v>0</v>
      </c>
      <c r="G9">
        <v>100020</v>
      </c>
      <c r="H9" t="s">
        <v>1188</v>
      </c>
      <c r="I9">
        <v>0</v>
      </c>
      <c r="L9">
        <v>100020</v>
      </c>
      <c r="M9" t="s">
        <v>1189</v>
      </c>
      <c r="N9">
        <v>46425</v>
      </c>
    </row>
    <row r="10" spans="1:14" hidden="1">
      <c r="A10" s="62">
        <v>100007</v>
      </c>
      <c r="B10" s="62" t="s">
        <v>1188</v>
      </c>
      <c r="C10" s="63">
        <v>0</v>
      </c>
      <c r="G10">
        <v>100022</v>
      </c>
      <c r="H10" t="s">
        <v>1188</v>
      </c>
      <c r="I10">
        <v>0</v>
      </c>
      <c r="L10">
        <v>100022</v>
      </c>
      <c r="M10" t="s">
        <v>1189</v>
      </c>
      <c r="N10">
        <v>56825</v>
      </c>
    </row>
    <row r="11" spans="1:14" hidden="1">
      <c r="A11" s="62">
        <v>100007</v>
      </c>
      <c r="B11" s="62" t="s">
        <v>1189</v>
      </c>
      <c r="C11" s="63">
        <v>3618</v>
      </c>
      <c r="G11">
        <v>100024</v>
      </c>
      <c r="H11" t="s">
        <v>1188</v>
      </c>
      <c r="I11">
        <v>0</v>
      </c>
      <c r="L11">
        <v>100024</v>
      </c>
      <c r="M11" t="s">
        <v>1189</v>
      </c>
      <c r="N11">
        <v>60523</v>
      </c>
    </row>
    <row r="12" spans="1:14" hidden="1">
      <c r="A12" s="62">
        <v>100010</v>
      </c>
      <c r="B12" s="62" t="s">
        <v>1188</v>
      </c>
      <c r="C12" s="63">
        <v>0</v>
      </c>
      <c r="G12">
        <v>100027</v>
      </c>
      <c r="H12" t="s">
        <v>1188</v>
      </c>
      <c r="I12">
        <v>27077</v>
      </c>
      <c r="L12">
        <v>100027</v>
      </c>
      <c r="M12" t="s">
        <v>1189</v>
      </c>
      <c r="N12">
        <v>39592</v>
      </c>
    </row>
    <row r="13" spans="1:14" hidden="1">
      <c r="A13" s="62">
        <v>100010</v>
      </c>
      <c r="B13" s="62" t="s">
        <v>1189</v>
      </c>
      <c r="C13" s="63">
        <v>22666</v>
      </c>
      <c r="G13">
        <v>100029</v>
      </c>
      <c r="H13" t="s">
        <v>1188</v>
      </c>
      <c r="I13">
        <v>0</v>
      </c>
      <c r="L13">
        <v>100029</v>
      </c>
      <c r="M13" t="s">
        <v>1189</v>
      </c>
      <c r="N13">
        <v>57686</v>
      </c>
    </row>
    <row r="14" spans="1:14">
      <c r="A14" s="62">
        <v>100010</v>
      </c>
      <c r="B14" s="62" t="s">
        <v>3</v>
      </c>
      <c r="C14" s="63">
        <v>0</v>
      </c>
      <c r="G14">
        <v>100031</v>
      </c>
      <c r="H14" t="s">
        <v>1188</v>
      </c>
      <c r="I14">
        <v>0</v>
      </c>
      <c r="L14">
        <v>100031</v>
      </c>
      <c r="M14" t="s">
        <v>1189</v>
      </c>
      <c r="N14">
        <v>9997</v>
      </c>
    </row>
    <row r="15" spans="1:14" hidden="1">
      <c r="A15" s="62">
        <v>100011</v>
      </c>
      <c r="B15" s="62" t="s">
        <v>1188</v>
      </c>
      <c r="C15" s="63">
        <v>0</v>
      </c>
      <c r="G15">
        <v>100034</v>
      </c>
      <c r="H15" t="s">
        <v>1188</v>
      </c>
      <c r="I15">
        <v>0</v>
      </c>
      <c r="L15">
        <v>100034</v>
      </c>
      <c r="M15" t="s">
        <v>1189</v>
      </c>
      <c r="N15">
        <v>11838</v>
      </c>
    </row>
    <row r="16" spans="1:14" hidden="1">
      <c r="A16" s="62">
        <v>100011</v>
      </c>
      <c r="B16" s="62" t="s">
        <v>1189</v>
      </c>
      <c r="C16" s="63">
        <v>26066</v>
      </c>
      <c r="G16">
        <v>103315</v>
      </c>
      <c r="H16" t="s">
        <v>1188</v>
      </c>
      <c r="I16">
        <v>0</v>
      </c>
      <c r="L16">
        <v>103315</v>
      </c>
      <c r="M16" t="s">
        <v>1189</v>
      </c>
      <c r="N16">
        <v>32032</v>
      </c>
    </row>
    <row r="17" spans="1:14" hidden="1">
      <c r="A17" s="62">
        <v>100019</v>
      </c>
      <c r="B17" s="62" t="s">
        <v>1188</v>
      </c>
      <c r="C17" s="63">
        <v>12475</v>
      </c>
      <c r="G17">
        <v>110036</v>
      </c>
      <c r="H17" t="s">
        <v>1188</v>
      </c>
      <c r="I17">
        <v>0</v>
      </c>
      <c r="L17">
        <v>110036</v>
      </c>
      <c r="M17" t="s">
        <v>1189</v>
      </c>
      <c r="N17">
        <v>8277</v>
      </c>
    </row>
    <row r="18" spans="1:14" hidden="1">
      <c r="A18" s="62">
        <v>100019</v>
      </c>
      <c r="B18" s="62" t="s">
        <v>1189</v>
      </c>
      <c r="C18" s="63">
        <v>76647</v>
      </c>
      <c r="G18">
        <v>110037</v>
      </c>
      <c r="H18" t="s">
        <v>1188</v>
      </c>
      <c r="I18">
        <v>0</v>
      </c>
      <c r="L18">
        <v>110737</v>
      </c>
      <c r="M18" t="s">
        <v>1189</v>
      </c>
      <c r="N18">
        <v>13385</v>
      </c>
    </row>
    <row r="19" spans="1:14" hidden="1">
      <c r="A19" s="62">
        <v>100020</v>
      </c>
      <c r="B19" s="62" t="s">
        <v>1188</v>
      </c>
      <c r="C19" s="63">
        <v>0</v>
      </c>
      <c r="G19">
        <v>110737</v>
      </c>
      <c r="H19" t="s">
        <v>1188</v>
      </c>
      <c r="I19">
        <v>0</v>
      </c>
      <c r="L19">
        <v>120038</v>
      </c>
      <c r="M19" t="s">
        <v>1189</v>
      </c>
      <c r="N19">
        <v>20807</v>
      </c>
    </row>
    <row r="20" spans="1:14" hidden="1">
      <c r="A20" s="62">
        <v>100020</v>
      </c>
      <c r="B20" s="62" t="s">
        <v>1189</v>
      </c>
      <c r="C20" s="63">
        <v>46425</v>
      </c>
      <c r="G20">
        <v>120038</v>
      </c>
      <c r="H20" t="s">
        <v>1188</v>
      </c>
      <c r="I20">
        <v>5100</v>
      </c>
      <c r="L20">
        <v>120039</v>
      </c>
      <c r="M20" t="s">
        <v>1189</v>
      </c>
      <c r="N20">
        <v>102272</v>
      </c>
    </row>
    <row r="21" spans="1:14">
      <c r="A21" s="62">
        <v>100020</v>
      </c>
      <c r="B21" s="62" t="s">
        <v>3</v>
      </c>
      <c r="C21" s="63">
        <v>0</v>
      </c>
      <c r="G21">
        <v>120039</v>
      </c>
      <c r="H21" t="s">
        <v>1188</v>
      </c>
      <c r="I21">
        <v>0</v>
      </c>
      <c r="L21">
        <v>120042</v>
      </c>
      <c r="M21" t="s">
        <v>1189</v>
      </c>
      <c r="N21">
        <v>1745</v>
      </c>
    </row>
    <row r="22" spans="1:14" hidden="1">
      <c r="A22" s="62">
        <v>100022</v>
      </c>
      <c r="B22" s="62" t="s">
        <v>1188</v>
      </c>
      <c r="C22" s="63">
        <v>0</v>
      </c>
      <c r="G22">
        <v>120042</v>
      </c>
      <c r="H22" t="s">
        <v>1188</v>
      </c>
      <c r="I22">
        <v>433</v>
      </c>
      <c r="L22">
        <v>120043</v>
      </c>
      <c r="M22" t="s">
        <v>1189</v>
      </c>
      <c r="N22">
        <v>21914</v>
      </c>
    </row>
    <row r="23" spans="1:14" hidden="1">
      <c r="A23" s="62">
        <v>100022</v>
      </c>
      <c r="B23" s="62" t="s">
        <v>1189</v>
      </c>
      <c r="C23" s="63">
        <v>56825</v>
      </c>
      <c r="G23">
        <v>120043</v>
      </c>
      <c r="H23" t="s">
        <v>1188</v>
      </c>
      <c r="I23">
        <v>0</v>
      </c>
      <c r="L23">
        <v>120045</v>
      </c>
      <c r="M23" t="s">
        <v>1189</v>
      </c>
      <c r="N23">
        <v>97327</v>
      </c>
    </row>
    <row r="24" spans="1:14">
      <c r="A24" s="62">
        <v>100022</v>
      </c>
      <c r="B24" s="62" t="s">
        <v>3</v>
      </c>
      <c r="C24" s="63">
        <v>0</v>
      </c>
      <c r="G24">
        <v>120045</v>
      </c>
      <c r="H24" t="s">
        <v>1188</v>
      </c>
      <c r="I24">
        <v>0</v>
      </c>
      <c r="L24">
        <v>120047</v>
      </c>
      <c r="M24" t="s">
        <v>1189</v>
      </c>
      <c r="N24">
        <v>70600</v>
      </c>
    </row>
    <row r="25" spans="1:14" hidden="1">
      <c r="A25" s="62">
        <v>100024</v>
      </c>
      <c r="B25" s="62" t="s">
        <v>1188</v>
      </c>
      <c r="C25" s="63">
        <v>0</v>
      </c>
      <c r="G25">
        <v>120047</v>
      </c>
      <c r="H25" t="s">
        <v>1188</v>
      </c>
      <c r="I25">
        <v>0</v>
      </c>
      <c r="L25">
        <v>120049</v>
      </c>
      <c r="M25" t="s">
        <v>1189</v>
      </c>
      <c r="N25">
        <v>46855</v>
      </c>
    </row>
    <row r="26" spans="1:14" hidden="1">
      <c r="A26" s="62">
        <v>100024</v>
      </c>
      <c r="B26" s="62" t="s">
        <v>1189</v>
      </c>
      <c r="C26" s="63">
        <v>60523</v>
      </c>
      <c r="G26">
        <v>120049</v>
      </c>
      <c r="H26" t="s">
        <v>1188</v>
      </c>
      <c r="I26">
        <v>0</v>
      </c>
      <c r="L26">
        <v>120050</v>
      </c>
      <c r="M26" t="s">
        <v>1189</v>
      </c>
      <c r="N26">
        <v>15894</v>
      </c>
    </row>
    <row r="27" spans="1:14" hidden="1">
      <c r="A27" s="62">
        <v>100027</v>
      </c>
      <c r="B27" s="62" t="s">
        <v>1188</v>
      </c>
      <c r="C27" s="63">
        <v>27077</v>
      </c>
      <c r="G27">
        <v>120050</v>
      </c>
      <c r="H27" t="s">
        <v>1188</v>
      </c>
      <c r="I27">
        <v>0</v>
      </c>
      <c r="L27">
        <v>123321</v>
      </c>
      <c r="M27" t="s">
        <v>1189</v>
      </c>
      <c r="N27">
        <v>78434</v>
      </c>
    </row>
    <row r="28" spans="1:14" hidden="1">
      <c r="A28" s="62">
        <v>100027</v>
      </c>
      <c r="B28" s="62" t="s">
        <v>1189</v>
      </c>
      <c r="C28" s="63">
        <v>39592</v>
      </c>
      <c r="G28">
        <v>123321</v>
      </c>
      <c r="H28" t="s">
        <v>1188</v>
      </c>
      <c r="I28">
        <v>0</v>
      </c>
      <c r="L28">
        <v>140053</v>
      </c>
      <c r="M28" t="s">
        <v>1189</v>
      </c>
      <c r="N28">
        <v>13867</v>
      </c>
    </row>
    <row r="29" spans="1:14">
      <c r="A29" s="62">
        <v>100027</v>
      </c>
      <c r="B29" s="62" t="s">
        <v>3</v>
      </c>
      <c r="C29" s="63">
        <v>3627</v>
      </c>
      <c r="G29">
        <v>132454</v>
      </c>
      <c r="H29" t="s">
        <v>1188</v>
      </c>
      <c r="I29">
        <v>0</v>
      </c>
      <c r="L29">
        <v>140058</v>
      </c>
      <c r="M29" t="s">
        <v>1189</v>
      </c>
      <c r="N29">
        <v>22566</v>
      </c>
    </row>
    <row r="30" spans="1:14" hidden="1">
      <c r="A30" s="62">
        <v>100029</v>
      </c>
      <c r="B30" s="62" t="s">
        <v>1188</v>
      </c>
      <c r="C30" s="63">
        <v>0</v>
      </c>
      <c r="G30">
        <v>140053</v>
      </c>
      <c r="H30" t="s">
        <v>1188</v>
      </c>
      <c r="I30">
        <v>0</v>
      </c>
      <c r="L30">
        <v>140061</v>
      </c>
      <c r="M30" t="s">
        <v>1189</v>
      </c>
      <c r="N30">
        <v>5124</v>
      </c>
    </row>
    <row r="31" spans="1:14" hidden="1">
      <c r="A31" s="62">
        <v>100029</v>
      </c>
      <c r="B31" s="62" t="s">
        <v>1189</v>
      </c>
      <c r="C31" s="63">
        <v>57686</v>
      </c>
      <c r="G31">
        <v>140058</v>
      </c>
      <c r="H31" t="s">
        <v>1188</v>
      </c>
      <c r="I31">
        <v>0</v>
      </c>
      <c r="L31">
        <v>140062</v>
      </c>
      <c r="M31" t="s">
        <v>1189</v>
      </c>
      <c r="N31">
        <v>1522</v>
      </c>
    </row>
    <row r="32" spans="1:14" hidden="1">
      <c r="A32" s="62">
        <v>100031</v>
      </c>
      <c r="B32" s="62" t="s">
        <v>1188</v>
      </c>
      <c r="C32" s="63">
        <v>0</v>
      </c>
      <c r="G32">
        <v>140061</v>
      </c>
      <c r="H32" t="s">
        <v>1188</v>
      </c>
      <c r="I32">
        <v>0</v>
      </c>
      <c r="L32">
        <v>140064</v>
      </c>
      <c r="M32" t="s">
        <v>1189</v>
      </c>
      <c r="N32">
        <v>68407</v>
      </c>
    </row>
    <row r="33" spans="1:14" hidden="1">
      <c r="A33" s="62">
        <v>100031</v>
      </c>
      <c r="B33" s="62" t="s">
        <v>1189</v>
      </c>
      <c r="C33" s="63">
        <v>9997</v>
      </c>
      <c r="G33">
        <v>140062</v>
      </c>
      <c r="H33" t="s">
        <v>1188</v>
      </c>
      <c r="I33">
        <v>0</v>
      </c>
      <c r="L33">
        <v>140068</v>
      </c>
      <c r="M33" t="s">
        <v>1189</v>
      </c>
      <c r="N33">
        <v>38112</v>
      </c>
    </row>
    <row r="34" spans="1:14">
      <c r="A34" s="62">
        <v>100031</v>
      </c>
      <c r="B34" s="62" t="s">
        <v>3</v>
      </c>
      <c r="C34" s="63">
        <v>0</v>
      </c>
      <c r="G34">
        <v>140064</v>
      </c>
      <c r="H34" t="s">
        <v>1188</v>
      </c>
      <c r="I34">
        <v>18983</v>
      </c>
      <c r="L34">
        <v>140069</v>
      </c>
      <c r="M34" t="s">
        <v>1189</v>
      </c>
      <c r="N34">
        <v>197874</v>
      </c>
    </row>
    <row r="35" spans="1:14" hidden="1">
      <c r="A35" s="62">
        <v>100034</v>
      </c>
      <c r="B35" s="62" t="s">
        <v>1188</v>
      </c>
      <c r="C35" s="63">
        <v>0</v>
      </c>
      <c r="G35">
        <v>140068</v>
      </c>
      <c r="H35" t="s">
        <v>1188</v>
      </c>
      <c r="I35">
        <v>28425</v>
      </c>
      <c r="L35">
        <v>147332</v>
      </c>
      <c r="M35" t="s">
        <v>1189</v>
      </c>
      <c r="N35">
        <v>193946</v>
      </c>
    </row>
    <row r="36" spans="1:14" hidden="1">
      <c r="A36" s="62">
        <v>100034</v>
      </c>
      <c r="B36" s="62" t="s">
        <v>1189</v>
      </c>
      <c r="C36" s="63">
        <v>11838</v>
      </c>
      <c r="G36">
        <v>140069</v>
      </c>
      <c r="H36" t="s">
        <v>1188</v>
      </c>
      <c r="I36">
        <v>0</v>
      </c>
      <c r="L36">
        <v>150071</v>
      </c>
      <c r="M36" t="s">
        <v>1189</v>
      </c>
      <c r="N36">
        <v>41630</v>
      </c>
    </row>
    <row r="37" spans="1:14">
      <c r="A37" s="62">
        <v>100034</v>
      </c>
      <c r="B37" s="62" t="s">
        <v>3</v>
      </c>
      <c r="C37" s="63">
        <v>0</v>
      </c>
      <c r="G37">
        <v>147332</v>
      </c>
      <c r="H37" t="s">
        <v>1188</v>
      </c>
      <c r="I37">
        <v>0</v>
      </c>
      <c r="L37">
        <v>150076</v>
      </c>
      <c r="M37" t="s">
        <v>1189</v>
      </c>
      <c r="N37">
        <v>11738</v>
      </c>
    </row>
    <row r="38" spans="1:14" hidden="1">
      <c r="A38" s="62">
        <v>103315</v>
      </c>
      <c r="B38" s="62" t="s">
        <v>1188</v>
      </c>
      <c r="C38" s="63">
        <v>0</v>
      </c>
      <c r="G38">
        <v>150071</v>
      </c>
      <c r="H38" t="s">
        <v>1188</v>
      </c>
      <c r="I38">
        <v>0</v>
      </c>
      <c r="L38">
        <v>150077</v>
      </c>
      <c r="M38" t="s">
        <v>1189</v>
      </c>
      <c r="N38">
        <v>42959</v>
      </c>
    </row>
    <row r="39" spans="1:14" hidden="1">
      <c r="A39" s="62">
        <v>103315</v>
      </c>
      <c r="B39" s="62" t="s">
        <v>1189</v>
      </c>
      <c r="C39" s="63">
        <v>32032</v>
      </c>
      <c r="G39">
        <v>150076</v>
      </c>
      <c r="H39" t="s">
        <v>1188</v>
      </c>
      <c r="I39">
        <v>0</v>
      </c>
      <c r="L39">
        <v>150079</v>
      </c>
      <c r="M39" t="s">
        <v>1189</v>
      </c>
      <c r="N39">
        <v>25474</v>
      </c>
    </row>
    <row r="40" spans="1:14">
      <c r="A40" s="62">
        <v>103315</v>
      </c>
      <c r="B40" s="62" t="s">
        <v>3</v>
      </c>
      <c r="C40" s="63">
        <v>0</v>
      </c>
      <c r="G40">
        <v>150077</v>
      </c>
      <c r="H40" t="s">
        <v>1188</v>
      </c>
      <c r="I40">
        <v>0</v>
      </c>
      <c r="L40">
        <v>150081</v>
      </c>
      <c r="M40" t="s">
        <v>1189</v>
      </c>
      <c r="N40">
        <v>21987</v>
      </c>
    </row>
    <row r="41" spans="1:14" hidden="1">
      <c r="A41" s="62">
        <v>110036</v>
      </c>
      <c r="B41" s="62" t="s">
        <v>1188</v>
      </c>
      <c r="C41" s="63">
        <v>0</v>
      </c>
      <c r="G41">
        <v>150079</v>
      </c>
      <c r="H41" t="s">
        <v>1188</v>
      </c>
      <c r="I41">
        <v>0</v>
      </c>
      <c r="L41">
        <v>150085</v>
      </c>
      <c r="M41" t="s">
        <v>1189</v>
      </c>
      <c r="N41">
        <v>17727</v>
      </c>
    </row>
    <row r="42" spans="1:14" hidden="1">
      <c r="A42" s="62">
        <v>110036</v>
      </c>
      <c r="B42" s="62" t="s">
        <v>1189</v>
      </c>
      <c r="C42" s="63">
        <v>8277</v>
      </c>
      <c r="G42">
        <v>150081</v>
      </c>
      <c r="H42" t="s">
        <v>1188</v>
      </c>
      <c r="I42">
        <v>23269</v>
      </c>
      <c r="L42">
        <v>150088</v>
      </c>
      <c r="M42" t="s">
        <v>1189</v>
      </c>
      <c r="N42">
        <v>48788</v>
      </c>
    </row>
    <row r="43" spans="1:14" hidden="1">
      <c r="A43" s="62">
        <v>110037</v>
      </c>
      <c r="B43" s="62" t="s">
        <v>1188</v>
      </c>
      <c r="C43" s="63">
        <v>0</v>
      </c>
      <c r="G43">
        <v>150085</v>
      </c>
      <c r="H43" t="s">
        <v>1188</v>
      </c>
      <c r="I43">
        <v>16393</v>
      </c>
      <c r="L43">
        <v>150089</v>
      </c>
      <c r="M43" t="s">
        <v>1189</v>
      </c>
      <c r="N43">
        <v>47061</v>
      </c>
    </row>
    <row r="44" spans="1:14">
      <c r="A44" s="62">
        <v>110037</v>
      </c>
      <c r="B44" s="62" t="s">
        <v>3</v>
      </c>
      <c r="C44" s="63">
        <v>0</v>
      </c>
      <c r="G44">
        <v>150088</v>
      </c>
      <c r="H44" t="s">
        <v>1188</v>
      </c>
      <c r="I44">
        <v>25712</v>
      </c>
      <c r="L44">
        <v>150091</v>
      </c>
      <c r="M44" t="s">
        <v>1189</v>
      </c>
      <c r="N44">
        <v>43135</v>
      </c>
    </row>
    <row r="45" spans="1:14" hidden="1">
      <c r="A45" s="62">
        <v>110737</v>
      </c>
      <c r="B45" s="62" t="s">
        <v>1188</v>
      </c>
      <c r="C45" s="63">
        <v>0</v>
      </c>
      <c r="G45">
        <v>150089</v>
      </c>
      <c r="H45" t="s">
        <v>1188</v>
      </c>
      <c r="I45">
        <v>0</v>
      </c>
      <c r="L45">
        <v>150092</v>
      </c>
      <c r="M45" t="s">
        <v>1189</v>
      </c>
      <c r="N45">
        <v>21492</v>
      </c>
    </row>
    <row r="46" spans="1:14" hidden="1">
      <c r="A46" s="62">
        <v>110737</v>
      </c>
      <c r="B46" s="62" t="s">
        <v>1189</v>
      </c>
      <c r="C46" s="63">
        <v>13385</v>
      </c>
      <c r="G46">
        <v>150091</v>
      </c>
      <c r="H46" t="s">
        <v>1188</v>
      </c>
      <c r="I46">
        <v>0</v>
      </c>
      <c r="L46">
        <v>150093</v>
      </c>
      <c r="M46" t="s">
        <v>1189</v>
      </c>
      <c r="N46">
        <v>63654</v>
      </c>
    </row>
    <row r="47" spans="1:14" hidden="1">
      <c r="A47" s="62">
        <v>120038</v>
      </c>
      <c r="B47" s="62" t="s">
        <v>1188</v>
      </c>
      <c r="C47" s="63">
        <v>5100</v>
      </c>
      <c r="G47">
        <v>150092</v>
      </c>
      <c r="H47" t="s">
        <v>1188</v>
      </c>
      <c r="I47">
        <v>3079</v>
      </c>
      <c r="L47">
        <v>150095</v>
      </c>
      <c r="M47" t="s">
        <v>1189</v>
      </c>
      <c r="N47">
        <v>12767</v>
      </c>
    </row>
    <row r="48" spans="1:14" hidden="1">
      <c r="A48" s="62">
        <v>120038</v>
      </c>
      <c r="B48" s="62" t="s">
        <v>1189</v>
      </c>
      <c r="C48" s="63">
        <v>20807</v>
      </c>
      <c r="G48">
        <v>150093</v>
      </c>
      <c r="H48" t="s">
        <v>1188</v>
      </c>
      <c r="I48">
        <v>0</v>
      </c>
      <c r="L48">
        <v>150097</v>
      </c>
      <c r="M48" t="s">
        <v>1189</v>
      </c>
      <c r="N48">
        <v>32835</v>
      </c>
    </row>
    <row r="49" spans="1:14">
      <c r="A49" s="62">
        <v>120038</v>
      </c>
      <c r="B49" s="62" t="s">
        <v>3</v>
      </c>
      <c r="C49" s="63">
        <v>0</v>
      </c>
      <c r="G49">
        <v>150095</v>
      </c>
      <c r="H49" t="s">
        <v>1188</v>
      </c>
      <c r="I49">
        <v>0</v>
      </c>
      <c r="L49">
        <v>150099</v>
      </c>
      <c r="M49" t="s">
        <v>1189</v>
      </c>
      <c r="N49">
        <v>17620</v>
      </c>
    </row>
    <row r="50" spans="1:14" hidden="1">
      <c r="A50" s="62">
        <v>120039</v>
      </c>
      <c r="B50" s="62" t="s">
        <v>1188</v>
      </c>
      <c r="C50" s="63">
        <v>0</v>
      </c>
      <c r="G50">
        <v>150097</v>
      </c>
      <c r="H50" t="s">
        <v>1188</v>
      </c>
      <c r="I50">
        <v>0</v>
      </c>
      <c r="L50">
        <v>150104</v>
      </c>
      <c r="M50" t="s">
        <v>1189</v>
      </c>
      <c r="N50">
        <v>32730</v>
      </c>
    </row>
    <row r="51" spans="1:14" hidden="1">
      <c r="A51" s="62">
        <v>120039</v>
      </c>
      <c r="B51" s="62" t="s">
        <v>1189</v>
      </c>
      <c r="C51" s="63">
        <v>102272</v>
      </c>
      <c r="G51">
        <v>150099</v>
      </c>
      <c r="H51" t="s">
        <v>1188</v>
      </c>
      <c r="I51">
        <v>0</v>
      </c>
      <c r="L51">
        <v>150105</v>
      </c>
      <c r="M51" t="s">
        <v>1189</v>
      </c>
      <c r="N51">
        <v>34632</v>
      </c>
    </row>
    <row r="52" spans="1:14" hidden="1">
      <c r="A52" s="62">
        <v>120042</v>
      </c>
      <c r="B52" s="62" t="s">
        <v>1188</v>
      </c>
      <c r="C52" s="63">
        <v>433</v>
      </c>
      <c r="G52">
        <v>150104</v>
      </c>
      <c r="H52" t="s">
        <v>1188</v>
      </c>
      <c r="I52">
        <v>0</v>
      </c>
      <c r="L52">
        <v>150107</v>
      </c>
      <c r="M52" t="s">
        <v>1189</v>
      </c>
      <c r="N52">
        <v>27051</v>
      </c>
    </row>
    <row r="53" spans="1:14" hidden="1">
      <c r="A53" s="62">
        <v>120042</v>
      </c>
      <c r="B53" s="62" t="s">
        <v>1189</v>
      </c>
      <c r="C53" s="63">
        <v>1745</v>
      </c>
      <c r="G53">
        <v>150105</v>
      </c>
      <c r="H53" t="s">
        <v>1188</v>
      </c>
      <c r="I53">
        <v>0</v>
      </c>
      <c r="L53">
        <v>150108</v>
      </c>
      <c r="M53" t="s">
        <v>1189</v>
      </c>
      <c r="N53">
        <v>18691</v>
      </c>
    </row>
    <row r="54" spans="1:14" hidden="1">
      <c r="A54" s="62">
        <v>120043</v>
      </c>
      <c r="B54" s="62" t="s">
        <v>1188</v>
      </c>
      <c r="C54" s="63">
        <v>0</v>
      </c>
      <c r="G54">
        <v>150107</v>
      </c>
      <c r="H54" t="s">
        <v>1188</v>
      </c>
      <c r="I54">
        <v>0</v>
      </c>
      <c r="L54">
        <v>150111</v>
      </c>
      <c r="M54" t="s">
        <v>1189</v>
      </c>
      <c r="N54">
        <v>43836</v>
      </c>
    </row>
    <row r="55" spans="1:14" hidden="1">
      <c r="A55" s="62">
        <v>120043</v>
      </c>
      <c r="B55" s="62" t="s">
        <v>1189</v>
      </c>
      <c r="C55" s="63">
        <v>21914</v>
      </c>
      <c r="G55">
        <v>150108</v>
      </c>
      <c r="H55" t="s">
        <v>1188</v>
      </c>
      <c r="I55">
        <v>0</v>
      </c>
      <c r="L55">
        <v>150112</v>
      </c>
      <c r="M55" t="s">
        <v>1189</v>
      </c>
      <c r="N55">
        <v>63340</v>
      </c>
    </row>
    <row r="56" spans="1:14" hidden="1">
      <c r="A56" s="62">
        <v>120045</v>
      </c>
      <c r="B56" s="62" t="s">
        <v>1188</v>
      </c>
      <c r="C56" s="63">
        <v>0</v>
      </c>
      <c r="G56">
        <v>150111</v>
      </c>
      <c r="H56" t="s">
        <v>1188</v>
      </c>
      <c r="I56">
        <v>0</v>
      </c>
      <c r="L56">
        <v>150114</v>
      </c>
      <c r="M56" t="s">
        <v>1189</v>
      </c>
      <c r="N56">
        <v>3605</v>
      </c>
    </row>
    <row r="57" spans="1:14" hidden="1">
      <c r="A57" s="62">
        <v>120045</v>
      </c>
      <c r="B57" s="62" t="s">
        <v>1189</v>
      </c>
      <c r="C57" s="63">
        <v>97327</v>
      </c>
      <c r="G57">
        <v>150112</v>
      </c>
      <c r="H57" t="s">
        <v>1188</v>
      </c>
      <c r="I57">
        <v>28558</v>
      </c>
      <c r="L57">
        <v>150116</v>
      </c>
      <c r="M57" t="s">
        <v>1189</v>
      </c>
      <c r="N57">
        <v>10450</v>
      </c>
    </row>
    <row r="58" spans="1:14">
      <c r="A58" s="62">
        <v>120045</v>
      </c>
      <c r="B58" s="62" t="s">
        <v>3</v>
      </c>
      <c r="C58" s="63">
        <v>0</v>
      </c>
      <c r="G58">
        <v>150114</v>
      </c>
      <c r="H58" t="s">
        <v>1188</v>
      </c>
      <c r="I58">
        <v>4151</v>
      </c>
      <c r="L58">
        <v>150118</v>
      </c>
      <c r="M58" t="s">
        <v>1189</v>
      </c>
      <c r="N58">
        <v>27329</v>
      </c>
    </row>
    <row r="59" spans="1:14" hidden="1">
      <c r="A59" s="62">
        <v>120047</v>
      </c>
      <c r="B59" s="62" t="s">
        <v>1188</v>
      </c>
      <c r="C59" s="63">
        <v>0</v>
      </c>
      <c r="G59">
        <v>150116</v>
      </c>
      <c r="H59" t="s">
        <v>1188</v>
      </c>
      <c r="I59">
        <v>0</v>
      </c>
      <c r="L59">
        <v>150125</v>
      </c>
      <c r="M59" t="s">
        <v>1189</v>
      </c>
      <c r="N59">
        <v>59275</v>
      </c>
    </row>
    <row r="60" spans="1:14" hidden="1">
      <c r="A60" s="62">
        <v>120047</v>
      </c>
      <c r="B60" s="62" t="s">
        <v>1189</v>
      </c>
      <c r="C60" s="63">
        <v>70600</v>
      </c>
      <c r="G60">
        <v>150118</v>
      </c>
      <c r="H60" t="s">
        <v>1188</v>
      </c>
      <c r="I60">
        <v>7296</v>
      </c>
      <c r="L60">
        <v>150129</v>
      </c>
      <c r="M60" t="s">
        <v>1189</v>
      </c>
      <c r="N60">
        <v>32506</v>
      </c>
    </row>
    <row r="61" spans="1:14">
      <c r="A61" s="62">
        <v>120047</v>
      </c>
      <c r="B61" s="62" t="s">
        <v>3</v>
      </c>
      <c r="C61" s="63">
        <v>0</v>
      </c>
      <c r="G61">
        <v>150125</v>
      </c>
      <c r="H61" t="s">
        <v>1188</v>
      </c>
      <c r="I61">
        <v>0</v>
      </c>
      <c r="L61">
        <v>150131</v>
      </c>
      <c r="M61" t="s">
        <v>1189</v>
      </c>
      <c r="N61">
        <v>86524</v>
      </c>
    </row>
    <row r="62" spans="1:14" hidden="1">
      <c r="A62" s="62">
        <v>120049</v>
      </c>
      <c r="B62" s="62" t="s">
        <v>1188</v>
      </c>
      <c r="C62" s="63">
        <v>0</v>
      </c>
      <c r="G62">
        <v>150129</v>
      </c>
      <c r="H62" t="s">
        <v>1188</v>
      </c>
      <c r="I62">
        <v>13631</v>
      </c>
      <c r="L62">
        <v>150133</v>
      </c>
      <c r="M62" t="s">
        <v>1189</v>
      </c>
      <c r="N62">
        <v>16973</v>
      </c>
    </row>
    <row r="63" spans="1:14" hidden="1">
      <c r="A63" s="62">
        <v>120049</v>
      </c>
      <c r="B63" s="62" t="s">
        <v>1189</v>
      </c>
      <c r="C63" s="63">
        <v>46855</v>
      </c>
      <c r="G63">
        <v>150131</v>
      </c>
      <c r="H63" t="s">
        <v>1188</v>
      </c>
      <c r="I63">
        <v>9816</v>
      </c>
      <c r="L63">
        <v>150135</v>
      </c>
      <c r="M63" t="s">
        <v>1189</v>
      </c>
      <c r="N63">
        <v>52624</v>
      </c>
    </row>
    <row r="64" spans="1:14" hidden="1">
      <c r="A64" s="62">
        <v>120050</v>
      </c>
      <c r="B64" s="62" t="s">
        <v>1188</v>
      </c>
      <c r="C64" s="63">
        <v>0</v>
      </c>
      <c r="G64">
        <v>150133</v>
      </c>
      <c r="H64" t="s">
        <v>1188</v>
      </c>
      <c r="I64">
        <v>0</v>
      </c>
      <c r="L64">
        <v>160135</v>
      </c>
      <c r="M64" t="s">
        <v>1189</v>
      </c>
      <c r="N64">
        <v>19983</v>
      </c>
    </row>
    <row r="65" spans="1:14" hidden="1">
      <c r="A65" s="62">
        <v>120050</v>
      </c>
      <c r="B65" s="62" t="s">
        <v>1189</v>
      </c>
      <c r="C65" s="63">
        <v>15894</v>
      </c>
      <c r="G65">
        <v>150135</v>
      </c>
      <c r="H65" t="s">
        <v>1188</v>
      </c>
      <c r="I65">
        <v>0</v>
      </c>
      <c r="L65">
        <v>170156</v>
      </c>
      <c r="M65" t="s">
        <v>1189</v>
      </c>
      <c r="N65">
        <v>30298</v>
      </c>
    </row>
    <row r="66" spans="1:14">
      <c r="A66" s="62">
        <v>120050</v>
      </c>
      <c r="B66" s="62" t="s">
        <v>3</v>
      </c>
      <c r="C66" s="63">
        <v>0</v>
      </c>
      <c r="G66">
        <v>160135</v>
      </c>
      <c r="H66" t="s">
        <v>1188</v>
      </c>
      <c r="I66">
        <v>0</v>
      </c>
      <c r="L66">
        <v>170171</v>
      </c>
      <c r="M66" t="s">
        <v>1189</v>
      </c>
      <c r="N66">
        <v>19171</v>
      </c>
    </row>
    <row r="67" spans="1:14" hidden="1">
      <c r="A67" s="62">
        <v>123321</v>
      </c>
      <c r="B67" s="62" t="s">
        <v>1188</v>
      </c>
      <c r="C67" s="63">
        <v>0</v>
      </c>
      <c r="G67">
        <v>170156</v>
      </c>
      <c r="H67" t="s">
        <v>1188</v>
      </c>
      <c r="I67">
        <v>0</v>
      </c>
      <c r="L67">
        <v>170175</v>
      </c>
      <c r="M67" t="s">
        <v>1189</v>
      </c>
      <c r="N67">
        <v>37590</v>
      </c>
    </row>
    <row r="68" spans="1:14" hidden="1">
      <c r="A68" s="62">
        <v>123321</v>
      </c>
      <c r="B68" s="62" t="s">
        <v>1189</v>
      </c>
      <c r="C68" s="63">
        <v>78434</v>
      </c>
      <c r="G68">
        <v>170171</v>
      </c>
      <c r="H68" t="s">
        <v>1188</v>
      </c>
      <c r="I68">
        <v>0</v>
      </c>
      <c r="L68">
        <v>170177</v>
      </c>
      <c r="M68" t="s">
        <v>1189</v>
      </c>
      <c r="N68">
        <v>25675</v>
      </c>
    </row>
    <row r="69" spans="1:14">
      <c r="A69" s="62">
        <v>123321</v>
      </c>
      <c r="B69" s="62" t="s">
        <v>3</v>
      </c>
      <c r="C69" s="63">
        <v>0</v>
      </c>
      <c r="G69">
        <v>170175</v>
      </c>
      <c r="H69" t="s">
        <v>1188</v>
      </c>
      <c r="I69">
        <v>0</v>
      </c>
      <c r="L69">
        <v>170179</v>
      </c>
      <c r="M69" t="s">
        <v>1189</v>
      </c>
      <c r="N69">
        <v>93482</v>
      </c>
    </row>
    <row r="70" spans="1:14" hidden="1">
      <c r="A70" s="62">
        <v>132454</v>
      </c>
      <c r="B70" s="62" t="s">
        <v>1188</v>
      </c>
      <c r="C70" s="63">
        <v>0</v>
      </c>
      <c r="G70">
        <v>170177</v>
      </c>
      <c r="H70" t="s">
        <v>1188</v>
      </c>
      <c r="I70">
        <v>0</v>
      </c>
      <c r="L70">
        <v>170183</v>
      </c>
      <c r="M70" t="s">
        <v>1189</v>
      </c>
      <c r="N70">
        <v>9904</v>
      </c>
    </row>
    <row r="71" spans="1:14" hidden="1">
      <c r="A71" s="62">
        <v>140053</v>
      </c>
      <c r="B71" s="62" t="s">
        <v>1188</v>
      </c>
      <c r="C71" s="63">
        <v>0</v>
      </c>
      <c r="G71">
        <v>170179</v>
      </c>
      <c r="H71" t="s">
        <v>1188</v>
      </c>
      <c r="I71">
        <v>0</v>
      </c>
      <c r="L71">
        <v>170189</v>
      </c>
      <c r="M71" t="s">
        <v>1189</v>
      </c>
      <c r="N71">
        <v>34941</v>
      </c>
    </row>
    <row r="72" spans="1:14" hidden="1">
      <c r="A72" s="62">
        <v>140053</v>
      </c>
      <c r="B72" s="62" t="s">
        <v>1189</v>
      </c>
      <c r="C72" s="63">
        <v>13867</v>
      </c>
      <c r="G72">
        <v>170183</v>
      </c>
      <c r="H72" t="s">
        <v>1188</v>
      </c>
      <c r="I72">
        <v>0</v>
      </c>
      <c r="L72">
        <v>170191</v>
      </c>
      <c r="M72" t="s">
        <v>1189</v>
      </c>
      <c r="N72">
        <v>144600</v>
      </c>
    </row>
    <row r="73" spans="1:14">
      <c r="A73" s="62">
        <v>140053</v>
      </c>
      <c r="B73" s="62" t="s">
        <v>3</v>
      </c>
      <c r="C73" s="63">
        <v>0</v>
      </c>
      <c r="G73">
        <v>170189</v>
      </c>
      <c r="H73" t="s">
        <v>1188</v>
      </c>
      <c r="I73">
        <v>16434</v>
      </c>
      <c r="L73">
        <v>170192</v>
      </c>
      <c r="M73" t="s">
        <v>1189</v>
      </c>
      <c r="N73">
        <v>72155</v>
      </c>
    </row>
    <row r="74" spans="1:14" hidden="1">
      <c r="A74" s="62">
        <v>140058</v>
      </c>
      <c r="B74" s="62" t="s">
        <v>1188</v>
      </c>
      <c r="C74" s="63">
        <v>0</v>
      </c>
      <c r="G74">
        <v>170191</v>
      </c>
      <c r="H74" t="s">
        <v>1188</v>
      </c>
      <c r="I74">
        <v>0</v>
      </c>
      <c r="L74">
        <v>170195</v>
      </c>
      <c r="M74" t="s">
        <v>1189</v>
      </c>
      <c r="N74">
        <v>9682</v>
      </c>
    </row>
    <row r="75" spans="1:14" hidden="1">
      <c r="A75" s="62">
        <v>140058</v>
      </c>
      <c r="B75" s="62" t="s">
        <v>1189</v>
      </c>
      <c r="C75" s="63">
        <v>22566</v>
      </c>
      <c r="G75">
        <v>170192</v>
      </c>
      <c r="H75" t="s">
        <v>1188</v>
      </c>
      <c r="I75">
        <v>0</v>
      </c>
      <c r="L75">
        <v>170196</v>
      </c>
      <c r="M75" t="s">
        <v>1189</v>
      </c>
      <c r="N75">
        <v>66104</v>
      </c>
    </row>
    <row r="76" spans="1:14">
      <c r="A76" s="62">
        <v>140058</v>
      </c>
      <c r="B76" s="62" t="s">
        <v>3</v>
      </c>
      <c r="C76" s="63">
        <v>0</v>
      </c>
      <c r="G76">
        <v>170195</v>
      </c>
      <c r="H76" t="s">
        <v>1188</v>
      </c>
      <c r="I76">
        <v>1663</v>
      </c>
      <c r="L76">
        <v>170197</v>
      </c>
      <c r="M76" t="s">
        <v>1189</v>
      </c>
      <c r="N76">
        <v>16892</v>
      </c>
    </row>
    <row r="77" spans="1:14" hidden="1">
      <c r="A77" s="62">
        <v>140061</v>
      </c>
      <c r="B77" s="62" t="s">
        <v>1188</v>
      </c>
      <c r="C77" s="63">
        <v>0</v>
      </c>
      <c r="G77">
        <v>170196</v>
      </c>
      <c r="H77" t="s">
        <v>1188</v>
      </c>
      <c r="I77">
        <v>0</v>
      </c>
      <c r="L77">
        <v>170200</v>
      </c>
      <c r="M77" t="s">
        <v>1189</v>
      </c>
      <c r="N77">
        <v>14409</v>
      </c>
    </row>
    <row r="78" spans="1:14" hidden="1">
      <c r="A78" s="62">
        <v>140061</v>
      </c>
      <c r="B78" s="62" t="s">
        <v>1189</v>
      </c>
      <c r="C78" s="63">
        <v>5124</v>
      </c>
      <c r="G78">
        <v>170197</v>
      </c>
      <c r="H78" t="s">
        <v>1188</v>
      </c>
      <c r="I78">
        <v>0</v>
      </c>
      <c r="L78">
        <v>170205</v>
      </c>
      <c r="M78" t="s">
        <v>1189</v>
      </c>
      <c r="N78">
        <v>36357</v>
      </c>
    </row>
    <row r="79" spans="1:14">
      <c r="A79" s="62">
        <v>140061</v>
      </c>
      <c r="B79" s="62" t="s">
        <v>3</v>
      </c>
      <c r="C79" s="63">
        <v>0</v>
      </c>
      <c r="G79">
        <v>170200</v>
      </c>
      <c r="H79" t="s">
        <v>1188</v>
      </c>
      <c r="I79">
        <v>0</v>
      </c>
      <c r="L79">
        <v>170206</v>
      </c>
      <c r="M79" t="s">
        <v>1189</v>
      </c>
      <c r="N79">
        <v>9558</v>
      </c>
    </row>
    <row r="80" spans="1:14" hidden="1">
      <c r="A80" s="62">
        <v>140062</v>
      </c>
      <c r="B80" s="62" t="s">
        <v>1188</v>
      </c>
      <c r="C80" s="63">
        <v>0</v>
      </c>
      <c r="G80">
        <v>170205</v>
      </c>
      <c r="H80" t="s">
        <v>1188</v>
      </c>
      <c r="I80">
        <v>0</v>
      </c>
      <c r="L80">
        <v>170210</v>
      </c>
      <c r="M80" t="s">
        <v>1189</v>
      </c>
      <c r="N80">
        <v>19562</v>
      </c>
    </row>
    <row r="81" spans="1:14" hidden="1">
      <c r="A81" s="62">
        <v>140062</v>
      </c>
      <c r="B81" s="62" t="s">
        <v>1189</v>
      </c>
      <c r="C81" s="63">
        <v>1522</v>
      </c>
      <c r="G81">
        <v>170206</v>
      </c>
      <c r="H81" t="s">
        <v>1188</v>
      </c>
      <c r="I81">
        <v>0</v>
      </c>
      <c r="L81">
        <v>170215</v>
      </c>
      <c r="M81" t="s">
        <v>1189</v>
      </c>
      <c r="N81">
        <v>12574</v>
      </c>
    </row>
    <row r="82" spans="1:14" hidden="1">
      <c r="A82" s="62">
        <v>140064</v>
      </c>
      <c r="B82" s="62" t="s">
        <v>1188</v>
      </c>
      <c r="C82" s="63">
        <v>18983</v>
      </c>
      <c r="G82">
        <v>170210</v>
      </c>
      <c r="H82" t="s">
        <v>1188</v>
      </c>
      <c r="I82">
        <v>0</v>
      </c>
      <c r="L82">
        <v>170277</v>
      </c>
      <c r="M82" t="s">
        <v>1189</v>
      </c>
      <c r="N82">
        <v>1650</v>
      </c>
    </row>
    <row r="83" spans="1:14" hidden="1">
      <c r="A83" s="62">
        <v>140064</v>
      </c>
      <c r="B83" s="62" t="s">
        <v>1189</v>
      </c>
      <c r="C83" s="63">
        <v>68407</v>
      </c>
      <c r="G83">
        <v>170215</v>
      </c>
      <c r="H83" t="s">
        <v>1188</v>
      </c>
      <c r="I83">
        <v>0</v>
      </c>
      <c r="L83">
        <v>180216</v>
      </c>
      <c r="M83" t="s">
        <v>1189</v>
      </c>
      <c r="N83">
        <v>94252</v>
      </c>
    </row>
    <row r="84" spans="1:14" hidden="1">
      <c r="A84" s="62">
        <v>140068</v>
      </c>
      <c r="B84" s="62" t="s">
        <v>1188</v>
      </c>
      <c r="C84" s="63">
        <v>28425</v>
      </c>
      <c r="G84">
        <v>170277</v>
      </c>
      <c r="H84" t="s">
        <v>1188</v>
      </c>
      <c r="I84">
        <v>505</v>
      </c>
      <c r="L84">
        <v>190217</v>
      </c>
      <c r="M84" t="s">
        <v>1189</v>
      </c>
      <c r="N84">
        <v>28846</v>
      </c>
    </row>
    <row r="85" spans="1:14" hidden="1">
      <c r="A85" s="62">
        <v>140068</v>
      </c>
      <c r="B85" s="62" t="s">
        <v>1189</v>
      </c>
      <c r="C85" s="63">
        <v>38112</v>
      </c>
      <c r="G85">
        <v>180216</v>
      </c>
      <c r="H85" t="s">
        <v>1188</v>
      </c>
      <c r="I85">
        <v>0</v>
      </c>
      <c r="L85">
        <v>190219</v>
      </c>
      <c r="M85" t="s">
        <v>1189</v>
      </c>
      <c r="N85">
        <v>16880</v>
      </c>
    </row>
    <row r="86" spans="1:14">
      <c r="A86" s="62">
        <v>140068</v>
      </c>
      <c r="B86" s="62" t="s">
        <v>3</v>
      </c>
      <c r="C86" s="63">
        <v>0</v>
      </c>
      <c r="G86">
        <v>190217</v>
      </c>
      <c r="H86" t="s">
        <v>1188</v>
      </c>
      <c r="I86">
        <v>0</v>
      </c>
      <c r="L86">
        <v>190220</v>
      </c>
      <c r="M86" t="s">
        <v>1189</v>
      </c>
      <c r="N86">
        <v>4528</v>
      </c>
    </row>
    <row r="87" spans="1:14" hidden="1">
      <c r="A87" s="62">
        <v>140069</v>
      </c>
      <c r="B87" s="62" t="s">
        <v>1188</v>
      </c>
      <c r="C87" s="63">
        <v>0</v>
      </c>
      <c r="G87">
        <v>190219</v>
      </c>
      <c r="H87" t="s">
        <v>1188</v>
      </c>
      <c r="I87">
        <v>0</v>
      </c>
      <c r="L87">
        <v>190225</v>
      </c>
      <c r="M87" t="s">
        <v>1189</v>
      </c>
      <c r="N87">
        <v>92636</v>
      </c>
    </row>
    <row r="88" spans="1:14" hidden="1">
      <c r="A88" s="62">
        <v>140069</v>
      </c>
      <c r="B88" s="62" t="s">
        <v>1189</v>
      </c>
      <c r="C88" s="63">
        <v>197874</v>
      </c>
      <c r="G88">
        <v>190220</v>
      </c>
      <c r="H88" t="s">
        <v>1188</v>
      </c>
      <c r="I88">
        <v>2327</v>
      </c>
      <c r="L88">
        <v>190226</v>
      </c>
      <c r="M88" t="s">
        <v>1189</v>
      </c>
      <c r="N88">
        <v>146567</v>
      </c>
    </row>
    <row r="89" spans="1:14" hidden="1">
      <c r="A89" s="62">
        <v>147332</v>
      </c>
      <c r="B89" s="62" t="s">
        <v>1188</v>
      </c>
      <c r="C89" s="63">
        <v>0</v>
      </c>
      <c r="G89">
        <v>190225</v>
      </c>
      <c r="H89" t="s">
        <v>1188</v>
      </c>
      <c r="I89">
        <v>0</v>
      </c>
      <c r="L89">
        <v>190237</v>
      </c>
      <c r="M89" t="s">
        <v>1189</v>
      </c>
      <c r="N89">
        <v>26286</v>
      </c>
    </row>
    <row r="90" spans="1:14" hidden="1">
      <c r="A90" s="62">
        <v>147332</v>
      </c>
      <c r="B90" s="62" t="s">
        <v>1189</v>
      </c>
      <c r="C90" s="63">
        <v>193946</v>
      </c>
      <c r="G90">
        <v>190226</v>
      </c>
      <c r="H90" t="s">
        <v>1188</v>
      </c>
      <c r="I90">
        <v>0</v>
      </c>
      <c r="L90">
        <v>190238</v>
      </c>
      <c r="M90" t="s">
        <v>1189</v>
      </c>
      <c r="N90">
        <v>35963</v>
      </c>
    </row>
    <row r="91" spans="1:14">
      <c r="A91" s="62">
        <v>147332</v>
      </c>
      <c r="B91" s="62" t="s">
        <v>3</v>
      </c>
      <c r="C91" s="63">
        <v>0</v>
      </c>
      <c r="G91">
        <v>190237</v>
      </c>
      <c r="H91" t="s">
        <v>1188</v>
      </c>
      <c r="I91">
        <v>10071</v>
      </c>
      <c r="L91">
        <v>190239</v>
      </c>
      <c r="M91" t="s">
        <v>1189</v>
      </c>
      <c r="N91">
        <v>11025</v>
      </c>
    </row>
    <row r="92" spans="1:14" hidden="1">
      <c r="A92" s="62">
        <v>150071</v>
      </c>
      <c r="B92" s="62" t="s">
        <v>1188</v>
      </c>
      <c r="C92" s="63">
        <v>0</v>
      </c>
      <c r="G92">
        <v>190238</v>
      </c>
      <c r="H92" t="s">
        <v>1188</v>
      </c>
      <c r="I92">
        <v>16357</v>
      </c>
      <c r="L92">
        <v>190243</v>
      </c>
      <c r="M92" t="s">
        <v>1189</v>
      </c>
      <c r="N92">
        <v>32223</v>
      </c>
    </row>
    <row r="93" spans="1:14" hidden="1">
      <c r="A93" s="62">
        <v>150071</v>
      </c>
      <c r="B93" s="62" t="s">
        <v>1189</v>
      </c>
      <c r="C93" s="63">
        <v>41630</v>
      </c>
      <c r="G93">
        <v>190239</v>
      </c>
      <c r="H93" t="s">
        <v>1188</v>
      </c>
      <c r="I93">
        <v>0</v>
      </c>
      <c r="L93">
        <v>190248</v>
      </c>
      <c r="M93" t="s">
        <v>1189</v>
      </c>
      <c r="N93">
        <v>99747</v>
      </c>
    </row>
    <row r="94" spans="1:14">
      <c r="A94" s="62">
        <v>150071</v>
      </c>
      <c r="B94" s="62" t="s">
        <v>3</v>
      </c>
      <c r="C94" s="63">
        <v>0</v>
      </c>
      <c r="G94">
        <v>190243</v>
      </c>
      <c r="H94" t="s">
        <v>1188</v>
      </c>
      <c r="I94">
        <v>0</v>
      </c>
      <c r="L94">
        <v>190249</v>
      </c>
      <c r="M94" t="s">
        <v>1189</v>
      </c>
      <c r="N94">
        <v>147632</v>
      </c>
    </row>
    <row r="95" spans="1:14" hidden="1">
      <c r="A95" s="62">
        <v>150076</v>
      </c>
      <c r="B95" s="62" t="s">
        <v>1188</v>
      </c>
      <c r="C95" s="63">
        <v>0</v>
      </c>
      <c r="G95">
        <v>190248</v>
      </c>
      <c r="H95" t="s">
        <v>1188</v>
      </c>
      <c r="I95">
        <v>22535</v>
      </c>
      <c r="L95">
        <v>190250</v>
      </c>
      <c r="M95" t="s">
        <v>1189</v>
      </c>
      <c r="N95">
        <v>232678</v>
      </c>
    </row>
    <row r="96" spans="1:14" hidden="1">
      <c r="A96" s="62">
        <v>150076</v>
      </c>
      <c r="B96" s="62" t="s">
        <v>1189</v>
      </c>
      <c r="C96" s="63">
        <v>11738</v>
      </c>
      <c r="G96">
        <v>190249</v>
      </c>
      <c r="H96" t="s">
        <v>1188</v>
      </c>
      <c r="I96">
        <v>2513</v>
      </c>
      <c r="L96">
        <v>190253</v>
      </c>
      <c r="M96" t="s">
        <v>1189</v>
      </c>
      <c r="N96">
        <v>22479</v>
      </c>
    </row>
    <row r="97" spans="1:14">
      <c r="A97" s="62">
        <v>150076</v>
      </c>
      <c r="B97" s="62" t="s">
        <v>3</v>
      </c>
      <c r="C97" s="63">
        <v>0</v>
      </c>
      <c r="G97">
        <v>190250</v>
      </c>
      <c r="H97" t="s">
        <v>1188</v>
      </c>
      <c r="I97">
        <v>0</v>
      </c>
      <c r="L97">
        <v>193029</v>
      </c>
      <c r="M97" t="s">
        <v>1189</v>
      </c>
      <c r="N97">
        <v>16439</v>
      </c>
    </row>
    <row r="98" spans="1:14" hidden="1">
      <c r="A98" s="62">
        <v>150077</v>
      </c>
      <c r="B98" s="62" t="s">
        <v>1188</v>
      </c>
      <c r="C98" s="63">
        <v>0</v>
      </c>
      <c r="G98">
        <v>190253</v>
      </c>
      <c r="H98" t="s">
        <v>1188</v>
      </c>
      <c r="I98">
        <v>0</v>
      </c>
      <c r="L98">
        <v>197251</v>
      </c>
      <c r="M98" t="s">
        <v>1189</v>
      </c>
      <c r="N98">
        <v>12414</v>
      </c>
    </row>
    <row r="99" spans="1:14" hidden="1">
      <c r="A99" s="62">
        <v>150077</v>
      </c>
      <c r="B99" s="62" t="s">
        <v>1189</v>
      </c>
      <c r="C99" s="63">
        <v>42959</v>
      </c>
      <c r="G99">
        <v>193029</v>
      </c>
      <c r="H99" t="s">
        <v>1188</v>
      </c>
      <c r="I99">
        <v>0</v>
      </c>
      <c r="L99">
        <v>200256</v>
      </c>
      <c r="M99" t="s">
        <v>1189</v>
      </c>
      <c r="N99">
        <v>38008</v>
      </c>
    </row>
    <row r="100" spans="1:14" hidden="1">
      <c r="A100" s="62">
        <v>150079</v>
      </c>
      <c r="B100" s="62" t="s">
        <v>1188</v>
      </c>
      <c r="C100" s="63">
        <v>0</v>
      </c>
      <c r="G100">
        <v>197251</v>
      </c>
      <c r="H100" t="s">
        <v>1188</v>
      </c>
      <c r="I100">
        <v>1614</v>
      </c>
      <c r="L100">
        <v>200257</v>
      </c>
      <c r="M100" t="s">
        <v>1189</v>
      </c>
      <c r="N100">
        <v>41938</v>
      </c>
    </row>
    <row r="101" spans="1:14" hidden="1">
      <c r="A101" s="62">
        <v>150079</v>
      </c>
      <c r="B101" s="62" t="s">
        <v>1189</v>
      </c>
      <c r="C101" s="63">
        <v>25474</v>
      </c>
      <c r="G101">
        <v>200256</v>
      </c>
      <c r="H101" t="s">
        <v>1188</v>
      </c>
      <c r="I101">
        <v>1632</v>
      </c>
      <c r="L101">
        <v>200258</v>
      </c>
      <c r="M101" t="s">
        <v>1189</v>
      </c>
      <c r="N101">
        <v>16879</v>
      </c>
    </row>
    <row r="102" spans="1:14" hidden="1">
      <c r="A102" s="62">
        <v>150081</v>
      </c>
      <c r="B102" s="62" t="s">
        <v>1188</v>
      </c>
      <c r="C102" s="63">
        <v>23269</v>
      </c>
      <c r="G102">
        <v>200257</v>
      </c>
      <c r="H102" t="s">
        <v>1188</v>
      </c>
      <c r="I102">
        <v>59818</v>
      </c>
      <c r="L102">
        <v>200259</v>
      </c>
      <c r="M102" t="s">
        <v>1189</v>
      </c>
      <c r="N102">
        <v>109034</v>
      </c>
    </row>
    <row r="103" spans="1:14" hidden="1">
      <c r="A103" s="62">
        <v>150081</v>
      </c>
      <c r="B103" s="62" t="s">
        <v>1189</v>
      </c>
      <c r="C103" s="63">
        <v>21987</v>
      </c>
      <c r="G103">
        <v>200258</v>
      </c>
      <c r="H103" t="s">
        <v>1188</v>
      </c>
      <c r="I103">
        <v>0</v>
      </c>
      <c r="L103">
        <v>200267</v>
      </c>
      <c r="M103" t="s">
        <v>1189</v>
      </c>
      <c r="N103">
        <v>70945</v>
      </c>
    </row>
    <row r="104" spans="1:14">
      <c r="A104" s="62">
        <v>150081</v>
      </c>
      <c r="B104" s="62" t="s">
        <v>3</v>
      </c>
      <c r="C104" s="63">
        <v>0</v>
      </c>
      <c r="G104">
        <v>200259</v>
      </c>
      <c r="H104" t="s">
        <v>1188</v>
      </c>
      <c r="I104">
        <v>88598</v>
      </c>
      <c r="L104">
        <v>200277</v>
      </c>
      <c r="M104" t="s">
        <v>1189</v>
      </c>
      <c r="N104">
        <v>25223</v>
      </c>
    </row>
    <row r="105" spans="1:14" hidden="1">
      <c r="A105" s="62">
        <v>150085</v>
      </c>
      <c r="B105" s="62" t="s">
        <v>1188</v>
      </c>
      <c r="C105" s="63">
        <v>16393</v>
      </c>
      <c r="G105">
        <v>200267</v>
      </c>
      <c r="H105" t="s">
        <v>1188</v>
      </c>
      <c r="I105">
        <v>5724</v>
      </c>
      <c r="L105">
        <v>210330</v>
      </c>
      <c r="M105" t="s">
        <v>1189</v>
      </c>
      <c r="N105">
        <v>175216</v>
      </c>
    </row>
    <row r="106" spans="1:14" hidden="1">
      <c r="A106" s="62">
        <v>150085</v>
      </c>
      <c r="B106" s="62" t="s">
        <v>1189</v>
      </c>
      <c r="C106" s="63">
        <v>17727</v>
      </c>
      <c r="G106">
        <v>200277</v>
      </c>
      <c r="H106" t="s">
        <v>1188</v>
      </c>
      <c r="I106">
        <v>0</v>
      </c>
      <c r="L106">
        <v>210331</v>
      </c>
      <c r="M106" t="s">
        <v>1189</v>
      </c>
      <c r="N106">
        <v>84428</v>
      </c>
    </row>
    <row r="107" spans="1:14" hidden="1">
      <c r="A107" s="62">
        <v>150088</v>
      </c>
      <c r="B107" s="62" t="s">
        <v>1188</v>
      </c>
      <c r="C107" s="63">
        <v>25712</v>
      </c>
      <c r="G107">
        <v>210330</v>
      </c>
      <c r="H107" t="s">
        <v>1188</v>
      </c>
      <c r="I107">
        <v>34093</v>
      </c>
      <c r="L107">
        <v>210335</v>
      </c>
      <c r="M107" t="s">
        <v>1189</v>
      </c>
      <c r="N107">
        <v>50705</v>
      </c>
    </row>
    <row r="108" spans="1:14" hidden="1">
      <c r="A108" s="62">
        <v>150088</v>
      </c>
      <c r="B108" s="62" t="s">
        <v>1189</v>
      </c>
      <c r="C108" s="63">
        <v>48788</v>
      </c>
      <c r="G108">
        <v>210331</v>
      </c>
      <c r="H108" t="s">
        <v>1188</v>
      </c>
      <c r="I108">
        <v>107679</v>
      </c>
      <c r="L108">
        <v>210338</v>
      </c>
      <c r="M108" t="s">
        <v>1189</v>
      </c>
      <c r="N108">
        <v>48742</v>
      </c>
    </row>
    <row r="109" spans="1:14">
      <c r="A109" s="62">
        <v>150088</v>
      </c>
      <c r="B109" s="62" t="s">
        <v>3</v>
      </c>
      <c r="C109" s="63">
        <v>0</v>
      </c>
      <c r="G109">
        <v>210335</v>
      </c>
      <c r="H109" t="s">
        <v>1188</v>
      </c>
      <c r="I109">
        <v>0</v>
      </c>
      <c r="L109">
        <v>220324</v>
      </c>
      <c r="M109" t="s">
        <v>1189</v>
      </c>
      <c r="N109">
        <v>19948</v>
      </c>
    </row>
    <row r="110" spans="1:14" hidden="1">
      <c r="A110" s="62">
        <v>150089</v>
      </c>
      <c r="B110" s="62" t="s">
        <v>1188</v>
      </c>
      <c r="C110" s="63">
        <v>0</v>
      </c>
      <c r="G110">
        <v>210338</v>
      </c>
      <c r="H110" t="s">
        <v>1188</v>
      </c>
      <c r="I110">
        <v>0</v>
      </c>
      <c r="L110">
        <v>220338</v>
      </c>
      <c r="M110" t="s">
        <v>1189</v>
      </c>
      <c r="N110">
        <v>6427</v>
      </c>
    </row>
    <row r="111" spans="1:14" hidden="1">
      <c r="A111" s="62">
        <v>150089</v>
      </c>
      <c r="B111" s="62" t="s">
        <v>1189</v>
      </c>
      <c r="C111" s="63">
        <v>47061</v>
      </c>
      <c r="G111">
        <v>220324</v>
      </c>
      <c r="H111" t="s">
        <v>1188</v>
      </c>
      <c r="I111">
        <v>0</v>
      </c>
      <c r="L111">
        <v>220344</v>
      </c>
      <c r="M111" t="s">
        <v>1189</v>
      </c>
      <c r="N111">
        <v>34084</v>
      </c>
    </row>
    <row r="112" spans="1:14" hidden="1">
      <c r="A112" s="62">
        <v>150091</v>
      </c>
      <c r="B112" s="62" t="s">
        <v>1188</v>
      </c>
      <c r="C112" s="63">
        <v>0</v>
      </c>
      <c r="G112">
        <v>220338</v>
      </c>
      <c r="H112" t="s">
        <v>1188</v>
      </c>
      <c r="I112">
        <v>0</v>
      </c>
      <c r="L112">
        <v>220346</v>
      </c>
      <c r="M112" t="s">
        <v>1189</v>
      </c>
      <c r="N112">
        <v>127436</v>
      </c>
    </row>
    <row r="113" spans="1:14" hidden="1">
      <c r="A113" s="62">
        <v>150091</v>
      </c>
      <c r="B113" s="62" t="s">
        <v>1189</v>
      </c>
      <c r="C113" s="63">
        <v>43135</v>
      </c>
      <c r="G113">
        <v>220344</v>
      </c>
      <c r="H113" t="s">
        <v>1188</v>
      </c>
      <c r="I113">
        <v>0</v>
      </c>
      <c r="L113">
        <v>220347</v>
      </c>
      <c r="M113" t="s">
        <v>1189</v>
      </c>
      <c r="N113">
        <v>123190</v>
      </c>
    </row>
    <row r="114" spans="1:14">
      <c r="A114" s="62">
        <v>150091</v>
      </c>
      <c r="B114" s="62" t="s">
        <v>3</v>
      </c>
      <c r="C114" s="63">
        <v>0</v>
      </c>
      <c r="G114">
        <v>220346</v>
      </c>
      <c r="H114" t="s">
        <v>1188</v>
      </c>
      <c r="I114">
        <v>0</v>
      </c>
      <c r="L114">
        <v>220348</v>
      </c>
      <c r="M114" t="s">
        <v>1189</v>
      </c>
      <c r="N114">
        <v>140737</v>
      </c>
    </row>
    <row r="115" spans="1:14" hidden="1">
      <c r="A115" s="62">
        <v>150092</v>
      </c>
      <c r="B115" s="62" t="s">
        <v>1188</v>
      </c>
      <c r="C115" s="63">
        <v>3079</v>
      </c>
      <c r="G115">
        <v>220347</v>
      </c>
      <c r="H115" t="s">
        <v>1188</v>
      </c>
      <c r="I115">
        <v>138179</v>
      </c>
      <c r="L115">
        <v>220351</v>
      </c>
      <c r="M115" t="s">
        <v>1189</v>
      </c>
      <c r="N115">
        <v>145557</v>
      </c>
    </row>
    <row r="116" spans="1:14" hidden="1">
      <c r="A116" s="62">
        <v>150092</v>
      </c>
      <c r="B116" s="62" t="s">
        <v>1189</v>
      </c>
      <c r="C116" s="63">
        <v>21492</v>
      </c>
      <c r="G116">
        <v>220348</v>
      </c>
      <c r="H116" t="s">
        <v>1188</v>
      </c>
      <c r="I116">
        <v>55596</v>
      </c>
      <c r="L116">
        <v>220354</v>
      </c>
      <c r="M116" t="s">
        <v>1189</v>
      </c>
      <c r="N116">
        <v>65795</v>
      </c>
    </row>
    <row r="117" spans="1:14" hidden="1">
      <c r="A117" s="62">
        <v>150093</v>
      </c>
      <c r="B117" s="62" t="s">
        <v>1188</v>
      </c>
      <c r="C117" s="63">
        <v>0</v>
      </c>
      <c r="G117">
        <v>220351</v>
      </c>
      <c r="H117" t="s">
        <v>1188</v>
      </c>
      <c r="I117">
        <v>0</v>
      </c>
      <c r="L117">
        <v>220355</v>
      </c>
      <c r="M117" t="s">
        <v>1189</v>
      </c>
      <c r="N117">
        <v>43318</v>
      </c>
    </row>
    <row r="118" spans="1:14" hidden="1">
      <c r="A118" s="62">
        <v>150093</v>
      </c>
      <c r="B118" s="62" t="s">
        <v>1189</v>
      </c>
      <c r="C118" s="63">
        <v>63654</v>
      </c>
      <c r="G118">
        <v>220354</v>
      </c>
      <c r="H118" t="s">
        <v>1188</v>
      </c>
      <c r="I118">
        <v>44428</v>
      </c>
      <c r="L118">
        <v>220358</v>
      </c>
      <c r="M118" t="s">
        <v>1189</v>
      </c>
      <c r="N118">
        <v>145802</v>
      </c>
    </row>
    <row r="119" spans="1:14" hidden="1">
      <c r="A119" s="62">
        <v>150095</v>
      </c>
      <c r="B119" s="62" t="s">
        <v>1188</v>
      </c>
      <c r="C119" s="63">
        <v>0</v>
      </c>
      <c r="G119">
        <v>220355</v>
      </c>
      <c r="H119" t="s">
        <v>1188</v>
      </c>
      <c r="I119">
        <v>0</v>
      </c>
      <c r="L119">
        <v>220360</v>
      </c>
      <c r="M119" t="s">
        <v>1189</v>
      </c>
      <c r="N119">
        <v>203543</v>
      </c>
    </row>
    <row r="120" spans="1:14" hidden="1">
      <c r="A120" s="62">
        <v>150095</v>
      </c>
      <c r="B120" s="62" t="s">
        <v>1189</v>
      </c>
      <c r="C120" s="63">
        <v>12767</v>
      </c>
      <c r="G120">
        <v>220358</v>
      </c>
      <c r="H120" t="s">
        <v>1188</v>
      </c>
      <c r="I120">
        <v>85385</v>
      </c>
      <c r="L120">
        <v>220365</v>
      </c>
      <c r="M120" t="s">
        <v>1189</v>
      </c>
      <c r="N120">
        <v>20185</v>
      </c>
    </row>
    <row r="121" spans="1:14" hidden="1">
      <c r="A121" s="62">
        <v>150097</v>
      </c>
      <c r="B121" s="62" t="s">
        <v>1188</v>
      </c>
      <c r="C121" s="63">
        <v>0</v>
      </c>
      <c r="G121">
        <v>220360</v>
      </c>
      <c r="H121" t="s">
        <v>1188</v>
      </c>
      <c r="I121">
        <v>35854</v>
      </c>
      <c r="L121">
        <v>220368</v>
      </c>
      <c r="M121" t="s">
        <v>1189</v>
      </c>
      <c r="N121">
        <v>93888</v>
      </c>
    </row>
    <row r="122" spans="1:14" hidden="1">
      <c r="A122" s="62">
        <v>150097</v>
      </c>
      <c r="B122" s="62" t="s">
        <v>1189</v>
      </c>
      <c r="C122" s="63">
        <v>32835</v>
      </c>
      <c r="G122">
        <v>220365</v>
      </c>
      <c r="H122" t="s">
        <v>1188</v>
      </c>
      <c r="I122">
        <v>20260</v>
      </c>
      <c r="L122">
        <v>220369</v>
      </c>
      <c r="M122" t="s">
        <v>1189</v>
      </c>
      <c r="N122">
        <v>48206</v>
      </c>
    </row>
    <row r="123" spans="1:14" hidden="1">
      <c r="A123" s="62">
        <v>150099</v>
      </c>
      <c r="B123" s="62" t="s">
        <v>1188</v>
      </c>
      <c r="C123" s="63">
        <v>0</v>
      </c>
      <c r="G123">
        <v>220368</v>
      </c>
      <c r="H123" t="s">
        <v>1188</v>
      </c>
      <c r="I123">
        <v>6555</v>
      </c>
      <c r="L123">
        <v>220371</v>
      </c>
      <c r="M123" t="s">
        <v>1189</v>
      </c>
      <c r="N123">
        <v>64053</v>
      </c>
    </row>
    <row r="124" spans="1:14" hidden="1">
      <c r="A124" s="62">
        <v>150099</v>
      </c>
      <c r="B124" s="62" t="s">
        <v>1189</v>
      </c>
      <c r="C124" s="63">
        <v>17620</v>
      </c>
      <c r="G124">
        <v>220369</v>
      </c>
      <c r="H124" t="s">
        <v>1188</v>
      </c>
      <c r="I124">
        <v>0</v>
      </c>
      <c r="L124">
        <v>220375</v>
      </c>
      <c r="M124" t="s">
        <v>1189</v>
      </c>
      <c r="N124">
        <v>52750</v>
      </c>
    </row>
    <row r="125" spans="1:14" hidden="1">
      <c r="A125" s="62">
        <v>150104</v>
      </c>
      <c r="B125" s="62" t="s">
        <v>1188</v>
      </c>
      <c r="C125" s="63">
        <v>0</v>
      </c>
      <c r="G125">
        <v>220371</v>
      </c>
      <c r="H125" t="s">
        <v>1188</v>
      </c>
      <c r="I125">
        <v>0</v>
      </c>
      <c r="L125">
        <v>220376</v>
      </c>
      <c r="M125" t="s">
        <v>1189</v>
      </c>
      <c r="N125">
        <v>80928</v>
      </c>
    </row>
    <row r="126" spans="1:14" hidden="1">
      <c r="A126" s="62">
        <v>150104</v>
      </c>
      <c r="B126" s="62" t="s">
        <v>1189</v>
      </c>
      <c r="C126" s="63">
        <v>32730</v>
      </c>
      <c r="G126">
        <v>220375</v>
      </c>
      <c r="H126" t="s">
        <v>1188</v>
      </c>
      <c r="I126">
        <v>0</v>
      </c>
      <c r="L126">
        <v>220377</v>
      </c>
      <c r="M126" t="s">
        <v>1189</v>
      </c>
      <c r="N126">
        <v>181902</v>
      </c>
    </row>
    <row r="127" spans="1:14" hidden="1">
      <c r="A127" s="62">
        <v>150105</v>
      </c>
      <c r="B127" s="62" t="s">
        <v>1188</v>
      </c>
      <c r="C127" s="63">
        <v>0</v>
      </c>
      <c r="G127">
        <v>220376</v>
      </c>
      <c r="H127" t="s">
        <v>1188</v>
      </c>
      <c r="I127">
        <v>77055</v>
      </c>
      <c r="L127">
        <v>220378</v>
      </c>
      <c r="M127" t="s">
        <v>1189</v>
      </c>
      <c r="N127">
        <v>197375</v>
      </c>
    </row>
    <row r="128" spans="1:14" hidden="1">
      <c r="A128" s="62">
        <v>150105</v>
      </c>
      <c r="B128" s="62" t="s">
        <v>1189</v>
      </c>
      <c r="C128" s="63">
        <v>34632</v>
      </c>
      <c r="G128">
        <v>220377</v>
      </c>
      <c r="H128" t="s">
        <v>1188</v>
      </c>
      <c r="I128">
        <v>192790</v>
      </c>
      <c r="L128">
        <v>220379</v>
      </c>
      <c r="M128" t="s">
        <v>1189</v>
      </c>
      <c r="N128">
        <v>73905</v>
      </c>
    </row>
    <row r="129" spans="1:14" hidden="1">
      <c r="A129" s="62">
        <v>150107</v>
      </c>
      <c r="B129" s="62" t="s">
        <v>1188</v>
      </c>
      <c r="C129" s="63">
        <v>0</v>
      </c>
      <c r="G129">
        <v>220378</v>
      </c>
      <c r="H129" t="s">
        <v>1188</v>
      </c>
      <c r="I129">
        <v>241659</v>
      </c>
      <c r="L129">
        <v>220380</v>
      </c>
      <c r="M129" t="s">
        <v>1189</v>
      </c>
      <c r="N129">
        <v>64290</v>
      </c>
    </row>
    <row r="130" spans="1:14" hidden="1">
      <c r="A130" s="62">
        <v>150107</v>
      </c>
      <c r="B130" s="62" t="s">
        <v>1189</v>
      </c>
      <c r="C130" s="63">
        <v>27051</v>
      </c>
      <c r="G130">
        <v>220379</v>
      </c>
      <c r="H130" t="s">
        <v>1188</v>
      </c>
      <c r="I130">
        <v>5782</v>
      </c>
      <c r="L130">
        <v>220381</v>
      </c>
      <c r="M130" t="s">
        <v>1189</v>
      </c>
      <c r="N130">
        <v>232759</v>
      </c>
    </row>
    <row r="131" spans="1:14" hidden="1">
      <c r="A131" s="62">
        <v>150108</v>
      </c>
      <c r="B131" s="62" t="s">
        <v>1188</v>
      </c>
      <c r="C131" s="63">
        <v>0</v>
      </c>
      <c r="G131">
        <v>220380</v>
      </c>
      <c r="H131" t="s">
        <v>1188</v>
      </c>
      <c r="I131">
        <v>9246</v>
      </c>
      <c r="L131">
        <v>220382</v>
      </c>
      <c r="M131" t="s">
        <v>1189</v>
      </c>
      <c r="N131">
        <v>151241</v>
      </c>
    </row>
    <row r="132" spans="1:14" hidden="1">
      <c r="A132" s="62">
        <v>150108</v>
      </c>
      <c r="B132" s="62" t="s">
        <v>1189</v>
      </c>
      <c r="C132" s="63">
        <v>18691</v>
      </c>
      <c r="G132">
        <v>220381</v>
      </c>
      <c r="H132" t="s">
        <v>1188</v>
      </c>
      <c r="I132">
        <v>227154</v>
      </c>
      <c r="L132">
        <v>220389</v>
      </c>
      <c r="M132" t="s">
        <v>1189</v>
      </c>
      <c r="N132">
        <v>50908</v>
      </c>
    </row>
    <row r="133" spans="1:14" hidden="1">
      <c r="A133" s="62">
        <v>150111</v>
      </c>
      <c r="B133" s="62" t="s">
        <v>1188</v>
      </c>
      <c r="C133" s="63">
        <v>0</v>
      </c>
      <c r="G133">
        <v>220382</v>
      </c>
      <c r="H133" t="s">
        <v>1188</v>
      </c>
      <c r="I133">
        <v>26990</v>
      </c>
      <c r="L133">
        <v>220392</v>
      </c>
      <c r="M133" t="s">
        <v>1189</v>
      </c>
      <c r="N133">
        <v>16983</v>
      </c>
    </row>
    <row r="134" spans="1:14" hidden="1">
      <c r="A134" s="62">
        <v>150111</v>
      </c>
      <c r="B134" s="62" t="s">
        <v>1189</v>
      </c>
      <c r="C134" s="63">
        <v>43836</v>
      </c>
      <c r="G134">
        <v>220389</v>
      </c>
      <c r="H134" t="s">
        <v>1188</v>
      </c>
      <c r="I134">
        <v>0</v>
      </c>
      <c r="L134">
        <v>220394</v>
      </c>
      <c r="M134" t="s">
        <v>1189</v>
      </c>
      <c r="N134">
        <v>139755</v>
      </c>
    </row>
    <row r="135" spans="1:14" hidden="1">
      <c r="A135" s="62">
        <v>150112</v>
      </c>
      <c r="B135" s="62" t="s">
        <v>1188</v>
      </c>
      <c r="C135" s="63">
        <v>28558</v>
      </c>
      <c r="G135">
        <v>220392</v>
      </c>
      <c r="H135" t="s">
        <v>1188</v>
      </c>
      <c r="I135">
        <v>826</v>
      </c>
      <c r="L135">
        <v>230468</v>
      </c>
      <c r="M135" t="s">
        <v>1189</v>
      </c>
      <c r="N135">
        <v>291166</v>
      </c>
    </row>
    <row r="136" spans="1:14" hidden="1">
      <c r="A136" s="62">
        <v>150112</v>
      </c>
      <c r="B136" s="62" t="s">
        <v>1189</v>
      </c>
      <c r="C136" s="63">
        <v>63340</v>
      </c>
      <c r="G136">
        <v>220394</v>
      </c>
      <c r="H136" t="s">
        <v>1188</v>
      </c>
      <c r="I136">
        <v>63909</v>
      </c>
      <c r="L136">
        <v>230469</v>
      </c>
      <c r="M136" t="s">
        <v>1189</v>
      </c>
      <c r="N136">
        <v>12356</v>
      </c>
    </row>
    <row r="137" spans="1:14">
      <c r="A137" s="62">
        <v>150112</v>
      </c>
      <c r="B137" s="62" t="s">
        <v>3</v>
      </c>
      <c r="C137" s="63">
        <v>0</v>
      </c>
      <c r="G137">
        <v>230468</v>
      </c>
      <c r="H137" t="s">
        <v>1188</v>
      </c>
      <c r="I137">
        <v>0</v>
      </c>
      <c r="L137">
        <v>230473</v>
      </c>
      <c r="M137" t="s">
        <v>1189</v>
      </c>
      <c r="N137">
        <v>172138</v>
      </c>
    </row>
    <row r="138" spans="1:14" hidden="1">
      <c r="A138" s="62">
        <v>150114</v>
      </c>
      <c r="B138" s="62" t="s">
        <v>1188</v>
      </c>
      <c r="C138" s="63">
        <v>4151</v>
      </c>
      <c r="G138">
        <v>230469</v>
      </c>
      <c r="H138" t="s">
        <v>1188</v>
      </c>
      <c r="I138">
        <v>1472</v>
      </c>
      <c r="L138">
        <v>230478</v>
      </c>
      <c r="M138" t="s">
        <v>1189</v>
      </c>
      <c r="N138">
        <v>18744</v>
      </c>
    </row>
    <row r="139" spans="1:14" hidden="1">
      <c r="A139" s="62">
        <v>150114</v>
      </c>
      <c r="B139" s="62" t="s">
        <v>1189</v>
      </c>
      <c r="C139" s="63">
        <v>3605</v>
      </c>
      <c r="G139">
        <v>230473</v>
      </c>
      <c r="H139" t="s">
        <v>1188</v>
      </c>
      <c r="I139">
        <v>0</v>
      </c>
      <c r="L139">
        <v>230491</v>
      </c>
      <c r="M139" t="s">
        <v>1189</v>
      </c>
      <c r="N139">
        <v>458399</v>
      </c>
    </row>
    <row r="140" spans="1:14">
      <c r="A140" s="62">
        <v>150114</v>
      </c>
      <c r="B140" s="62" t="s">
        <v>3</v>
      </c>
      <c r="C140" s="63">
        <v>0</v>
      </c>
      <c r="G140">
        <v>230478</v>
      </c>
      <c r="H140" t="s">
        <v>1188</v>
      </c>
      <c r="I140">
        <v>0</v>
      </c>
      <c r="L140">
        <v>230494</v>
      </c>
      <c r="M140" t="s">
        <v>1189</v>
      </c>
      <c r="N140">
        <v>0</v>
      </c>
    </row>
    <row r="141" spans="1:14" hidden="1">
      <c r="A141" s="62">
        <v>150116</v>
      </c>
      <c r="B141" s="62" t="s">
        <v>1188</v>
      </c>
      <c r="C141" s="63">
        <v>0</v>
      </c>
      <c r="G141">
        <v>230491</v>
      </c>
      <c r="H141" t="s">
        <v>1188</v>
      </c>
      <c r="I141">
        <v>0</v>
      </c>
      <c r="L141">
        <v>230496</v>
      </c>
      <c r="M141" t="s">
        <v>1189</v>
      </c>
      <c r="N141">
        <v>156496</v>
      </c>
    </row>
    <row r="142" spans="1:14" hidden="1">
      <c r="A142" s="62">
        <v>150116</v>
      </c>
      <c r="B142" s="62" t="s">
        <v>1189</v>
      </c>
      <c r="C142" s="63">
        <v>10450</v>
      </c>
      <c r="G142">
        <v>230494</v>
      </c>
      <c r="H142" t="s">
        <v>1188</v>
      </c>
      <c r="I142">
        <v>0</v>
      </c>
      <c r="L142">
        <v>230497</v>
      </c>
      <c r="M142" t="s">
        <v>1189</v>
      </c>
      <c r="N142">
        <v>28253</v>
      </c>
    </row>
    <row r="143" spans="1:14" hidden="1">
      <c r="A143" s="62">
        <v>150118</v>
      </c>
      <c r="B143" s="62" t="s">
        <v>1188</v>
      </c>
      <c r="C143" s="63">
        <v>7296</v>
      </c>
      <c r="G143">
        <v>230496</v>
      </c>
      <c r="H143" t="s">
        <v>1188</v>
      </c>
      <c r="I143">
        <v>0</v>
      </c>
      <c r="L143">
        <v>230498</v>
      </c>
      <c r="M143" t="s">
        <v>1189</v>
      </c>
      <c r="N143">
        <v>22701</v>
      </c>
    </row>
    <row r="144" spans="1:14" hidden="1">
      <c r="A144" s="62">
        <v>150118</v>
      </c>
      <c r="B144" s="62" t="s">
        <v>1189</v>
      </c>
      <c r="C144" s="63">
        <v>27329</v>
      </c>
      <c r="G144">
        <v>230497</v>
      </c>
      <c r="H144" t="s">
        <v>1188</v>
      </c>
      <c r="I144">
        <v>0</v>
      </c>
      <c r="L144">
        <v>230500</v>
      </c>
      <c r="M144" t="s">
        <v>1189</v>
      </c>
      <c r="N144">
        <v>11793</v>
      </c>
    </row>
    <row r="145" spans="1:14" hidden="1">
      <c r="A145" s="62">
        <v>150125</v>
      </c>
      <c r="B145" s="62" t="s">
        <v>1188</v>
      </c>
      <c r="C145" s="63">
        <v>0</v>
      </c>
      <c r="G145">
        <v>230498</v>
      </c>
      <c r="H145" t="s">
        <v>1188</v>
      </c>
      <c r="I145">
        <v>0</v>
      </c>
      <c r="L145">
        <v>230501</v>
      </c>
      <c r="M145" t="s">
        <v>1189</v>
      </c>
      <c r="N145">
        <v>318802</v>
      </c>
    </row>
    <row r="146" spans="1:14" hidden="1">
      <c r="A146" s="62">
        <v>150125</v>
      </c>
      <c r="B146" s="62" t="s">
        <v>1189</v>
      </c>
      <c r="C146" s="63">
        <v>59275</v>
      </c>
      <c r="G146">
        <v>230500</v>
      </c>
      <c r="H146" t="s">
        <v>1188</v>
      </c>
      <c r="I146">
        <v>2245</v>
      </c>
      <c r="L146">
        <v>230502</v>
      </c>
      <c r="M146" t="s">
        <v>1189</v>
      </c>
      <c r="N146">
        <v>135521</v>
      </c>
    </row>
    <row r="147" spans="1:14" hidden="1">
      <c r="A147" s="62">
        <v>150129</v>
      </c>
      <c r="B147" s="62" t="s">
        <v>1188</v>
      </c>
      <c r="C147" s="63">
        <v>13631</v>
      </c>
      <c r="G147">
        <v>230501</v>
      </c>
      <c r="H147" t="s">
        <v>1188</v>
      </c>
      <c r="I147">
        <v>0</v>
      </c>
      <c r="L147">
        <v>230503</v>
      </c>
      <c r="M147" t="s">
        <v>1189</v>
      </c>
      <c r="N147">
        <v>138275</v>
      </c>
    </row>
    <row r="148" spans="1:14" hidden="1">
      <c r="A148" s="62">
        <v>150129</v>
      </c>
      <c r="B148" s="62" t="s">
        <v>1189</v>
      </c>
      <c r="C148" s="63">
        <v>32506</v>
      </c>
      <c r="G148">
        <v>230502</v>
      </c>
      <c r="H148" t="s">
        <v>1188</v>
      </c>
      <c r="I148">
        <v>0</v>
      </c>
      <c r="L148">
        <v>230505</v>
      </c>
      <c r="M148" t="s">
        <v>1189</v>
      </c>
      <c r="N148">
        <v>37988</v>
      </c>
    </row>
    <row r="149" spans="1:14">
      <c r="A149" s="62">
        <v>150129</v>
      </c>
      <c r="B149" s="62" t="s">
        <v>3</v>
      </c>
      <c r="C149" s="63">
        <v>0</v>
      </c>
      <c r="G149">
        <v>230503</v>
      </c>
      <c r="H149" t="s">
        <v>1188</v>
      </c>
      <c r="I149">
        <v>0</v>
      </c>
      <c r="L149">
        <v>230510</v>
      </c>
      <c r="M149" t="s">
        <v>1189</v>
      </c>
      <c r="N149">
        <v>238616</v>
      </c>
    </row>
    <row r="150" spans="1:14" hidden="1">
      <c r="A150" s="62">
        <v>150131</v>
      </c>
      <c r="B150" s="62" t="s">
        <v>1188</v>
      </c>
      <c r="C150" s="63">
        <v>9816</v>
      </c>
      <c r="G150">
        <v>230505</v>
      </c>
      <c r="H150" t="s">
        <v>1188</v>
      </c>
      <c r="I150">
        <v>0</v>
      </c>
      <c r="L150">
        <v>230511</v>
      </c>
      <c r="M150" t="s">
        <v>1189</v>
      </c>
      <c r="N150">
        <v>221045</v>
      </c>
    </row>
    <row r="151" spans="1:14" hidden="1">
      <c r="A151" s="62">
        <v>150131</v>
      </c>
      <c r="B151" s="62" t="s">
        <v>1189</v>
      </c>
      <c r="C151" s="63">
        <v>86524</v>
      </c>
      <c r="G151">
        <v>230510</v>
      </c>
      <c r="H151" t="s">
        <v>1188</v>
      </c>
      <c r="I151">
        <v>269463</v>
      </c>
      <c r="L151">
        <v>240512</v>
      </c>
      <c r="M151" t="s">
        <v>1189</v>
      </c>
      <c r="N151">
        <v>337933</v>
      </c>
    </row>
    <row r="152" spans="1:14" hidden="1">
      <c r="A152" s="62">
        <v>150133</v>
      </c>
      <c r="B152" s="62" t="s">
        <v>1188</v>
      </c>
      <c r="C152" s="63">
        <v>0</v>
      </c>
      <c r="G152">
        <v>230511</v>
      </c>
      <c r="H152" t="s">
        <v>1188</v>
      </c>
      <c r="I152">
        <v>0</v>
      </c>
      <c r="L152">
        <v>240515</v>
      </c>
      <c r="M152" t="s">
        <v>1189</v>
      </c>
      <c r="N152">
        <v>34331</v>
      </c>
    </row>
    <row r="153" spans="1:14" hidden="1">
      <c r="A153" s="62">
        <v>150133</v>
      </c>
      <c r="B153" s="62" t="s">
        <v>1189</v>
      </c>
      <c r="C153" s="63">
        <v>16973</v>
      </c>
      <c r="G153">
        <v>240512</v>
      </c>
      <c r="H153" t="s">
        <v>1188</v>
      </c>
      <c r="I153">
        <v>446224</v>
      </c>
      <c r="L153">
        <v>240516</v>
      </c>
      <c r="M153" t="s">
        <v>1189</v>
      </c>
      <c r="N153">
        <v>109835</v>
      </c>
    </row>
    <row r="154" spans="1:14" hidden="1">
      <c r="A154" s="62">
        <v>150135</v>
      </c>
      <c r="B154" s="62" t="s">
        <v>1188</v>
      </c>
      <c r="C154" s="63">
        <v>0</v>
      </c>
      <c r="G154">
        <v>240515</v>
      </c>
      <c r="H154" t="s">
        <v>1188</v>
      </c>
      <c r="I154">
        <v>0</v>
      </c>
      <c r="L154">
        <v>240520</v>
      </c>
      <c r="M154" t="s">
        <v>1189</v>
      </c>
      <c r="N154">
        <v>621953</v>
      </c>
    </row>
    <row r="155" spans="1:14" hidden="1">
      <c r="A155" s="62">
        <v>150135</v>
      </c>
      <c r="B155" s="62" t="s">
        <v>1189</v>
      </c>
      <c r="C155" s="63">
        <v>52624</v>
      </c>
      <c r="G155">
        <v>240516</v>
      </c>
      <c r="H155" t="s">
        <v>1188</v>
      </c>
      <c r="I155">
        <v>0</v>
      </c>
      <c r="L155">
        <v>240521</v>
      </c>
      <c r="M155" t="s">
        <v>1189</v>
      </c>
      <c r="N155">
        <v>304318</v>
      </c>
    </row>
    <row r="156" spans="1:14" hidden="1">
      <c r="A156" s="62">
        <v>160135</v>
      </c>
      <c r="B156" s="62" t="s">
        <v>1188</v>
      </c>
      <c r="C156" s="63">
        <v>0</v>
      </c>
      <c r="G156">
        <v>240520</v>
      </c>
      <c r="H156" t="s">
        <v>1188</v>
      </c>
      <c r="I156">
        <v>551032</v>
      </c>
      <c r="L156">
        <v>240523</v>
      </c>
      <c r="M156" t="s">
        <v>1189</v>
      </c>
      <c r="N156">
        <v>628265</v>
      </c>
    </row>
    <row r="157" spans="1:14" hidden="1">
      <c r="A157" s="62">
        <v>160135</v>
      </c>
      <c r="B157" s="62" t="s">
        <v>1189</v>
      </c>
      <c r="C157" s="63">
        <v>19983</v>
      </c>
      <c r="G157">
        <v>240521</v>
      </c>
      <c r="H157" t="s">
        <v>1188</v>
      </c>
      <c r="I157">
        <v>0</v>
      </c>
      <c r="L157">
        <v>240527</v>
      </c>
      <c r="M157" t="s">
        <v>1189</v>
      </c>
      <c r="N157">
        <v>247233</v>
      </c>
    </row>
    <row r="158" spans="1:14">
      <c r="A158" s="62">
        <v>160135</v>
      </c>
      <c r="B158" s="62" t="s">
        <v>3</v>
      </c>
      <c r="C158" s="63">
        <v>0</v>
      </c>
      <c r="G158">
        <v>240523</v>
      </c>
      <c r="H158" t="s">
        <v>1188</v>
      </c>
      <c r="I158">
        <v>163493</v>
      </c>
      <c r="L158">
        <v>240528</v>
      </c>
      <c r="M158" t="s">
        <v>1189</v>
      </c>
      <c r="N158">
        <v>656193</v>
      </c>
    </row>
    <row r="159" spans="1:14" hidden="1">
      <c r="A159" s="62">
        <v>170156</v>
      </c>
      <c r="B159" s="62" t="s">
        <v>1188</v>
      </c>
      <c r="C159" s="63">
        <v>0</v>
      </c>
      <c r="G159">
        <v>240527</v>
      </c>
      <c r="H159" t="s">
        <v>1188</v>
      </c>
      <c r="I159">
        <v>44201</v>
      </c>
      <c r="L159">
        <v>240531</v>
      </c>
      <c r="M159" t="s">
        <v>1189</v>
      </c>
      <c r="N159">
        <v>121231</v>
      </c>
    </row>
    <row r="160" spans="1:14" hidden="1">
      <c r="A160" s="62">
        <v>170156</v>
      </c>
      <c r="B160" s="62" t="s">
        <v>1189</v>
      </c>
      <c r="C160" s="63">
        <v>30298</v>
      </c>
      <c r="G160">
        <v>240528</v>
      </c>
      <c r="H160" t="s">
        <v>1188</v>
      </c>
      <c r="I160">
        <v>0</v>
      </c>
      <c r="L160">
        <v>240532</v>
      </c>
      <c r="M160" t="s">
        <v>1189</v>
      </c>
      <c r="N160">
        <v>7410</v>
      </c>
    </row>
    <row r="161" spans="1:14" hidden="1">
      <c r="A161" s="62">
        <v>170171</v>
      </c>
      <c r="B161" s="62" t="s">
        <v>1188</v>
      </c>
      <c r="C161" s="63">
        <v>0</v>
      </c>
      <c r="G161">
        <v>240531</v>
      </c>
      <c r="H161" t="s">
        <v>1188</v>
      </c>
      <c r="I161">
        <v>0</v>
      </c>
      <c r="L161">
        <v>240533</v>
      </c>
      <c r="M161" t="s">
        <v>1189</v>
      </c>
      <c r="N161">
        <v>11852</v>
      </c>
    </row>
    <row r="162" spans="1:14" hidden="1">
      <c r="A162" s="62">
        <v>170171</v>
      </c>
      <c r="B162" s="62" t="s">
        <v>1189</v>
      </c>
      <c r="C162" s="63">
        <v>19171</v>
      </c>
      <c r="G162">
        <v>240532</v>
      </c>
      <c r="H162" t="s">
        <v>1188</v>
      </c>
      <c r="I162">
        <v>3291</v>
      </c>
      <c r="L162">
        <v>240535</v>
      </c>
      <c r="M162" t="s">
        <v>1189</v>
      </c>
      <c r="N162">
        <v>9276</v>
      </c>
    </row>
    <row r="163" spans="1:14" hidden="1">
      <c r="A163" s="62">
        <v>170175</v>
      </c>
      <c r="B163" s="62" t="s">
        <v>1188</v>
      </c>
      <c r="C163" s="63">
        <v>0</v>
      </c>
      <c r="G163">
        <v>240533</v>
      </c>
      <c r="H163" t="s">
        <v>1188</v>
      </c>
      <c r="I163">
        <v>3044</v>
      </c>
      <c r="L163">
        <v>240536</v>
      </c>
      <c r="M163" t="s">
        <v>1189</v>
      </c>
      <c r="N163">
        <v>243635</v>
      </c>
    </row>
    <row r="164" spans="1:14" hidden="1">
      <c r="A164" s="62">
        <v>170175</v>
      </c>
      <c r="B164" s="62" t="s">
        <v>1189</v>
      </c>
      <c r="C164" s="63">
        <v>37590</v>
      </c>
      <c r="G164">
        <v>240535</v>
      </c>
      <c r="H164" t="s">
        <v>1188</v>
      </c>
      <c r="I164">
        <v>3250</v>
      </c>
      <c r="L164">
        <v>240538</v>
      </c>
      <c r="M164" t="s">
        <v>1189</v>
      </c>
      <c r="N164">
        <v>121844</v>
      </c>
    </row>
    <row r="165" spans="1:14" hidden="1">
      <c r="A165" s="62">
        <v>170177</v>
      </c>
      <c r="B165" s="62" t="s">
        <v>1188</v>
      </c>
      <c r="C165" s="63">
        <v>0</v>
      </c>
      <c r="G165">
        <v>240536</v>
      </c>
      <c r="H165" t="s">
        <v>1188</v>
      </c>
      <c r="I165">
        <v>122372</v>
      </c>
      <c r="L165">
        <v>240539</v>
      </c>
      <c r="M165" t="s">
        <v>1189</v>
      </c>
      <c r="N165">
        <v>229709</v>
      </c>
    </row>
    <row r="166" spans="1:14" hidden="1">
      <c r="A166" s="62">
        <v>170177</v>
      </c>
      <c r="B166" s="62" t="s">
        <v>1189</v>
      </c>
      <c r="C166" s="63">
        <v>25675</v>
      </c>
      <c r="G166">
        <v>240538</v>
      </c>
      <c r="H166" t="s">
        <v>1188</v>
      </c>
      <c r="I166">
        <v>0</v>
      </c>
      <c r="L166">
        <v>240541</v>
      </c>
      <c r="M166" t="s">
        <v>1189</v>
      </c>
      <c r="N166">
        <v>24151</v>
      </c>
    </row>
    <row r="167" spans="1:14" ht="409.6">
      <c r="A167" s="62">
        <v>170177</v>
      </c>
      <c r="B167" s="62" t="s">
        <v>3</v>
      </c>
      <c r="C167" s="63">
        <v>0</v>
      </c>
      <c r="G167">
        <v>240539</v>
      </c>
      <c r="H167" t="s">
        <v>1188</v>
      </c>
      <c r="I167">
        <v>188355</v>
      </c>
      <c r="L167">
        <v>240542</v>
      </c>
      <c r="M167" t="s">
        <v>1189</v>
      </c>
      <c r="N167">
        <v>304535</v>
      </c>
    </row>
    <row r="168" spans="1:14" hidden="1">
      <c r="A168" s="62">
        <v>170179</v>
      </c>
      <c r="B168" s="62" t="s">
        <v>1188</v>
      </c>
      <c r="C168" s="63">
        <v>0</v>
      </c>
      <c r="G168">
        <v>240541</v>
      </c>
      <c r="H168" t="s">
        <v>1188</v>
      </c>
      <c r="I168">
        <v>0</v>
      </c>
      <c r="L168">
        <v>240544</v>
      </c>
      <c r="M168" t="s">
        <v>1189</v>
      </c>
      <c r="N168">
        <v>28178</v>
      </c>
    </row>
    <row r="169" spans="1:14" hidden="1">
      <c r="A169" s="62">
        <v>170179</v>
      </c>
      <c r="B169" s="62" t="s">
        <v>1189</v>
      </c>
      <c r="C169" s="63">
        <v>93482</v>
      </c>
      <c r="G169">
        <v>240542</v>
      </c>
      <c r="H169" t="s">
        <v>1188</v>
      </c>
      <c r="I169">
        <v>0</v>
      </c>
      <c r="L169">
        <v>240546</v>
      </c>
      <c r="M169" t="s">
        <v>1189</v>
      </c>
      <c r="N169">
        <v>162048</v>
      </c>
    </row>
    <row r="170" spans="1:14" ht="409.6">
      <c r="A170" s="62">
        <v>170179</v>
      </c>
      <c r="B170" s="62" t="s">
        <v>3</v>
      </c>
      <c r="C170" s="63">
        <v>0</v>
      </c>
      <c r="G170">
        <v>240544</v>
      </c>
      <c r="H170" t="s">
        <v>1188</v>
      </c>
      <c r="I170">
        <v>0</v>
      </c>
      <c r="L170">
        <v>240550</v>
      </c>
      <c r="M170" t="s">
        <v>1189</v>
      </c>
      <c r="N170">
        <v>297476</v>
      </c>
    </row>
    <row r="171" spans="1:14" hidden="1">
      <c r="A171" s="62">
        <v>170183</v>
      </c>
      <c r="B171" s="62" t="s">
        <v>1188</v>
      </c>
      <c r="C171" s="63">
        <v>0</v>
      </c>
      <c r="G171">
        <v>240546</v>
      </c>
      <c r="H171" t="s">
        <v>1188</v>
      </c>
      <c r="I171">
        <v>0</v>
      </c>
      <c r="L171">
        <v>240551</v>
      </c>
      <c r="M171" t="s">
        <v>1189</v>
      </c>
      <c r="N171">
        <v>26715</v>
      </c>
    </row>
    <row r="172" spans="1:14" hidden="1">
      <c r="A172" s="62">
        <v>170183</v>
      </c>
      <c r="B172" s="62" t="s">
        <v>1189</v>
      </c>
      <c r="C172" s="63">
        <v>9904</v>
      </c>
      <c r="G172">
        <v>240550</v>
      </c>
      <c r="H172" t="s">
        <v>1188</v>
      </c>
      <c r="I172">
        <v>352016</v>
      </c>
      <c r="L172">
        <v>250282</v>
      </c>
      <c r="M172" t="s">
        <v>1189</v>
      </c>
      <c r="N172">
        <v>30828</v>
      </c>
    </row>
    <row r="173" spans="1:14" hidden="1">
      <c r="A173" s="62">
        <v>170189</v>
      </c>
      <c r="B173" s="62" t="s">
        <v>1188</v>
      </c>
      <c r="C173" s="63">
        <v>16434</v>
      </c>
      <c r="G173">
        <v>240551</v>
      </c>
      <c r="H173" t="s">
        <v>1188</v>
      </c>
      <c r="I173">
        <v>0</v>
      </c>
      <c r="L173">
        <v>250283</v>
      </c>
      <c r="M173" t="s">
        <v>1189</v>
      </c>
      <c r="N173">
        <v>89192</v>
      </c>
    </row>
    <row r="174" spans="1:14" hidden="1">
      <c r="A174" s="62">
        <v>170189</v>
      </c>
      <c r="B174" s="62" t="s">
        <v>1189</v>
      </c>
      <c r="C174" s="63">
        <v>34941</v>
      </c>
      <c r="G174">
        <v>250282</v>
      </c>
      <c r="H174" t="s">
        <v>1188</v>
      </c>
      <c r="I174">
        <v>0</v>
      </c>
      <c r="L174">
        <v>250284</v>
      </c>
      <c r="M174" t="s">
        <v>1189</v>
      </c>
      <c r="N174">
        <v>34956</v>
      </c>
    </row>
    <row r="175" spans="1:14" ht="409.6">
      <c r="A175" s="62">
        <v>170189</v>
      </c>
      <c r="B175" s="62" t="s">
        <v>3</v>
      </c>
      <c r="C175" s="63">
        <v>0</v>
      </c>
      <c r="G175">
        <v>250283</v>
      </c>
      <c r="H175" t="s">
        <v>1188</v>
      </c>
      <c r="I175">
        <v>0</v>
      </c>
      <c r="L175">
        <v>250285</v>
      </c>
      <c r="M175" t="s">
        <v>1189</v>
      </c>
      <c r="N175">
        <v>12268</v>
      </c>
    </row>
    <row r="176" spans="1:14" hidden="1">
      <c r="A176" s="62">
        <v>170191</v>
      </c>
      <c r="B176" s="62" t="s">
        <v>1188</v>
      </c>
      <c r="C176" s="63">
        <v>0</v>
      </c>
      <c r="G176">
        <v>250284</v>
      </c>
      <c r="H176" t="s">
        <v>1188</v>
      </c>
      <c r="I176">
        <v>0</v>
      </c>
      <c r="L176">
        <v>250286</v>
      </c>
      <c r="M176" t="s">
        <v>1189</v>
      </c>
      <c r="N176">
        <v>27684</v>
      </c>
    </row>
    <row r="177" spans="1:14" hidden="1">
      <c r="A177" s="62">
        <v>170191</v>
      </c>
      <c r="B177" s="62" t="s">
        <v>1189</v>
      </c>
      <c r="C177" s="63">
        <v>144600</v>
      </c>
      <c r="G177">
        <v>250285</v>
      </c>
      <c r="H177" t="s">
        <v>1188</v>
      </c>
      <c r="I177">
        <v>707</v>
      </c>
      <c r="L177">
        <v>250290</v>
      </c>
      <c r="M177" t="s">
        <v>1189</v>
      </c>
      <c r="N177">
        <v>253029</v>
      </c>
    </row>
    <row r="178" spans="1:14" hidden="1">
      <c r="A178" s="62">
        <v>170192</v>
      </c>
      <c r="B178" s="62" t="s">
        <v>1188</v>
      </c>
      <c r="C178" s="63">
        <v>0</v>
      </c>
      <c r="G178">
        <v>250286</v>
      </c>
      <c r="H178" t="s">
        <v>1188</v>
      </c>
      <c r="I178">
        <v>8611</v>
      </c>
      <c r="L178">
        <v>250295</v>
      </c>
      <c r="M178" t="s">
        <v>1189</v>
      </c>
      <c r="N178">
        <v>65353</v>
      </c>
    </row>
    <row r="179" spans="1:14" hidden="1">
      <c r="A179" s="62">
        <v>170192</v>
      </c>
      <c r="B179" s="62" t="s">
        <v>1189</v>
      </c>
      <c r="C179" s="63">
        <v>72155</v>
      </c>
      <c r="G179">
        <v>250290</v>
      </c>
      <c r="H179" t="s">
        <v>1188</v>
      </c>
      <c r="I179">
        <v>191230</v>
      </c>
      <c r="L179">
        <v>250299</v>
      </c>
      <c r="M179" t="s">
        <v>1189</v>
      </c>
      <c r="N179">
        <v>18388</v>
      </c>
    </row>
    <row r="180" spans="1:14" hidden="1">
      <c r="A180" s="62">
        <v>170195</v>
      </c>
      <c r="B180" s="62" t="s">
        <v>1188</v>
      </c>
      <c r="C180" s="63">
        <v>1663</v>
      </c>
      <c r="G180">
        <v>250295</v>
      </c>
      <c r="H180" t="s">
        <v>1188</v>
      </c>
      <c r="I180">
        <v>0</v>
      </c>
      <c r="L180">
        <v>250300</v>
      </c>
      <c r="M180" t="s">
        <v>1189</v>
      </c>
      <c r="N180">
        <v>53362</v>
      </c>
    </row>
    <row r="181" spans="1:14" hidden="1">
      <c r="A181" s="62">
        <v>170195</v>
      </c>
      <c r="B181" s="62" t="s">
        <v>1189</v>
      </c>
      <c r="C181" s="63">
        <v>9682</v>
      </c>
      <c r="G181">
        <v>250299</v>
      </c>
      <c r="H181" t="s">
        <v>1188</v>
      </c>
      <c r="I181">
        <v>0</v>
      </c>
      <c r="L181">
        <v>250304</v>
      </c>
      <c r="M181" t="s">
        <v>1189</v>
      </c>
      <c r="N181">
        <v>83713</v>
      </c>
    </row>
    <row r="182" spans="1:14" hidden="1">
      <c r="A182" s="62">
        <v>170196</v>
      </c>
      <c r="B182" s="62" t="s">
        <v>1188</v>
      </c>
      <c r="C182" s="63">
        <v>0</v>
      </c>
      <c r="G182">
        <v>250300</v>
      </c>
      <c r="H182" t="s">
        <v>1188</v>
      </c>
      <c r="I182">
        <v>41372</v>
      </c>
      <c r="L182">
        <v>250305</v>
      </c>
      <c r="M182" t="s">
        <v>1189</v>
      </c>
      <c r="N182">
        <v>90440</v>
      </c>
    </row>
    <row r="183" spans="1:14" hidden="1">
      <c r="A183" s="62">
        <v>170196</v>
      </c>
      <c r="B183" s="62" t="s">
        <v>1189</v>
      </c>
      <c r="C183" s="63">
        <v>66104</v>
      </c>
      <c r="G183">
        <v>250304</v>
      </c>
      <c r="H183" t="s">
        <v>1188</v>
      </c>
      <c r="I183">
        <v>16858</v>
      </c>
      <c r="L183">
        <v>250307</v>
      </c>
      <c r="M183" t="s">
        <v>1189</v>
      </c>
      <c r="N183">
        <v>45746</v>
      </c>
    </row>
    <row r="184" spans="1:14" ht="409.6">
      <c r="A184" s="62">
        <v>170196</v>
      </c>
      <c r="B184" s="62" t="s">
        <v>3</v>
      </c>
      <c r="C184" s="63">
        <v>0</v>
      </c>
      <c r="G184">
        <v>250305</v>
      </c>
      <c r="H184" t="s">
        <v>1188</v>
      </c>
      <c r="I184">
        <v>125829</v>
      </c>
      <c r="L184">
        <v>250308</v>
      </c>
      <c r="M184" t="s">
        <v>1189</v>
      </c>
      <c r="N184">
        <v>151654</v>
      </c>
    </row>
    <row r="185" spans="1:14" hidden="1">
      <c r="A185" s="62">
        <v>170197</v>
      </c>
      <c r="B185" s="62" t="s">
        <v>1188</v>
      </c>
      <c r="C185" s="63">
        <v>0</v>
      </c>
      <c r="G185">
        <v>250307</v>
      </c>
      <c r="H185" t="s">
        <v>1188</v>
      </c>
      <c r="I185">
        <v>17937</v>
      </c>
      <c r="L185">
        <v>250311</v>
      </c>
      <c r="M185" t="s">
        <v>1189</v>
      </c>
      <c r="N185">
        <v>29456</v>
      </c>
    </row>
    <row r="186" spans="1:14" hidden="1">
      <c r="A186" s="62">
        <v>170197</v>
      </c>
      <c r="B186" s="62" t="s">
        <v>1189</v>
      </c>
      <c r="C186" s="63">
        <v>16892</v>
      </c>
      <c r="G186">
        <v>250308</v>
      </c>
      <c r="H186" t="s">
        <v>1188</v>
      </c>
      <c r="I186">
        <v>198498</v>
      </c>
      <c r="L186">
        <v>250312</v>
      </c>
      <c r="M186" t="s">
        <v>1189</v>
      </c>
      <c r="N186">
        <v>44874</v>
      </c>
    </row>
    <row r="187" spans="1:14" hidden="1">
      <c r="A187" s="62">
        <v>170200</v>
      </c>
      <c r="B187" s="62" t="s">
        <v>1188</v>
      </c>
      <c r="C187" s="63">
        <v>0</v>
      </c>
      <c r="G187">
        <v>250311</v>
      </c>
      <c r="H187" t="s">
        <v>1188</v>
      </c>
      <c r="I187">
        <v>13461</v>
      </c>
      <c r="L187">
        <v>250314</v>
      </c>
      <c r="M187" t="s">
        <v>1189</v>
      </c>
      <c r="N187">
        <v>99985</v>
      </c>
    </row>
    <row r="188" spans="1:14" hidden="1">
      <c r="A188" s="62">
        <v>170200</v>
      </c>
      <c r="B188" s="62" t="s">
        <v>1189</v>
      </c>
      <c r="C188" s="63">
        <v>14409</v>
      </c>
      <c r="G188">
        <v>250312</v>
      </c>
      <c r="H188" t="s">
        <v>1188</v>
      </c>
      <c r="I188">
        <v>0</v>
      </c>
      <c r="L188">
        <v>250315</v>
      </c>
      <c r="M188" t="s">
        <v>1189</v>
      </c>
      <c r="N188">
        <v>68521</v>
      </c>
    </row>
    <row r="189" spans="1:14" hidden="1">
      <c r="A189" s="62">
        <v>170205</v>
      </c>
      <c r="B189" s="62" t="s">
        <v>1188</v>
      </c>
      <c r="C189" s="63">
        <v>0</v>
      </c>
      <c r="G189">
        <v>250314</v>
      </c>
      <c r="H189" t="s">
        <v>1188</v>
      </c>
      <c r="I189">
        <v>0</v>
      </c>
      <c r="L189">
        <v>250316</v>
      </c>
      <c r="M189" t="s">
        <v>1189</v>
      </c>
      <c r="N189">
        <v>29807</v>
      </c>
    </row>
    <row r="190" spans="1:14" hidden="1">
      <c r="A190" s="62">
        <v>170205</v>
      </c>
      <c r="B190" s="62" t="s">
        <v>1189</v>
      </c>
      <c r="C190" s="63">
        <v>36357</v>
      </c>
      <c r="G190">
        <v>250315</v>
      </c>
      <c r="H190" t="s">
        <v>1188</v>
      </c>
      <c r="I190">
        <v>44870</v>
      </c>
      <c r="L190">
        <v>250317</v>
      </c>
      <c r="M190" t="s">
        <v>1189</v>
      </c>
      <c r="N190">
        <v>41165</v>
      </c>
    </row>
    <row r="191" spans="1:14" hidden="1">
      <c r="A191" s="62">
        <v>170206</v>
      </c>
      <c r="B191" s="62" t="s">
        <v>1188</v>
      </c>
      <c r="C191" s="63">
        <v>0</v>
      </c>
      <c r="G191">
        <v>250316</v>
      </c>
      <c r="H191" t="s">
        <v>1188</v>
      </c>
      <c r="I191">
        <v>53288</v>
      </c>
      <c r="L191">
        <v>250322</v>
      </c>
      <c r="M191" t="s">
        <v>1189</v>
      </c>
      <c r="N191">
        <v>70431</v>
      </c>
    </row>
    <row r="192" spans="1:14" hidden="1">
      <c r="A192" s="62">
        <v>170206</v>
      </c>
      <c r="B192" s="62" t="s">
        <v>1189</v>
      </c>
      <c r="C192" s="63">
        <v>9558</v>
      </c>
      <c r="G192">
        <v>250317</v>
      </c>
      <c r="H192" t="s">
        <v>1188</v>
      </c>
      <c r="I192">
        <v>0</v>
      </c>
      <c r="L192">
        <v>260396</v>
      </c>
      <c r="M192" t="s">
        <v>1189</v>
      </c>
      <c r="N192">
        <v>164615</v>
      </c>
    </row>
    <row r="193" spans="1:14" ht="409.6">
      <c r="A193" s="62">
        <v>170206</v>
      </c>
      <c r="B193" s="62" t="s">
        <v>3</v>
      </c>
      <c r="C193" s="63">
        <v>0</v>
      </c>
      <c r="G193">
        <v>250322</v>
      </c>
      <c r="H193" t="s">
        <v>1188</v>
      </c>
      <c r="I193">
        <v>58583</v>
      </c>
      <c r="L193">
        <v>260398</v>
      </c>
      <c r="M193" t="s">
        <v>1189</v>
      </c>
      <c r="N193">
        <v>200524</v>
      </c>
    </row>
    <row r="194" spans="1:14" hidden="1">
      <c r="A194" s="62">
        <v>170210</v>
      </c>
      <c r="B194" s="62" t="s">
        <v>1188</v>
      </c>
      <c r="C194" s="63">
        <v>0</v>
      </c>
      <c r="G194">
        <v>260396</v>
      </c>
      <c r="H194" t="s">
        <v>1188</v>
      </c>
      <c r="I194">
        <v>124474</v>
      </c>
      <c r="L194">
        <v>260401</v>
      </c>
      <c r="M194" t="s">
        <v>1189</v>
      </c>
      <c r="N194">
        <v>275234</v>
      </c>
    </row>
    <row r="195" spans="1:14" hidden="1">
      <c r="A195" s="62">
        <v>170210</v>
      </c>
      <c r="B195" s="62" t="s">
        <v>1189</v>
      </c>
      <c r="C195" s="63">
        <v>19562</v>
      </c>
      <c r="G195">
        <v>260398</v>
      </c>
      <c r="H195" t="s">
        <v>1188</v>
      </c>
      <c r="I195">
        <v>0</v>
      </c>
      <c r="L195">
        <v>260406</v>
      </c>
      <c r="M195" t="s">
        <v>1189</v>
      </c>
      <c r="N195">
        <v>370811</v>
      </c>
    </row>
    <row r="196" spans="1:14" hidden="1">
      <c r="A196" s="62">
        <v>170215</v>
      </c>
      <c r="B196" s="62" t="s">
        <v>1188</v>
      </c>
      <c r="C196" s="63">
        <v>0</v>
      </c>
      <c r="G196">
        <v>260401</v>
      </c>
      <c r="H196" t="s">
        <v>1188</v>
      </c>
      <c r="I196">
        <v>179603</v>
      </c>
      <c r="L196">
        <v>260408</v>
      </c>
      <c r="M196" t="s">
        <v>1189</v>
      </c>
      <c r="N196">
        <v>72545</v>
      </c>
    </row>
    <row r="197" spans="1:14" hidden="1">
      <c r="A197" s="62">
        <v>170215</v>
      </c>
      <c r="B197" s="62" t="s">
        <v>1189</v>
      </c>
      <c r="C197" s="63">
        <v>12574</v>
      </c>
      <c r="G197">
        <v>260406</v>
      </c>
      <c r="H197" t="s">
        <v>1188</v>
      </c>
      <c r="I197">
        <v>263244</v>
      </c>
      <c r="L197">
        <v>260411</v>
      </c>
      <c r="M197" t="s">
        <v>1189</v>
      </c>
      <c r="N197">
        <v>64295</v>
      </c>
    </row>
    <row r="198" spans="1:14" ht="409.6">
      <c r="A198" s="62">
        <v>170215</v>
      </c>
      <c r="B198" s="62" t="s">
        <v>3</v>
      </c>
      <c r="C198" s="63">
        <v>3738</v>
      </c>
      <c r="G198">
        <v>260408</v>
      </c>
      <c r="H198" t="s">
        <v>1188</v>
      </c>
      <c r="I198">
        <v>0</v>
      </c>
      <c r="L198">
        <v>260412</v>
      </c>
      <c r="M198" t="s">
        <v>1189</v>
      </c>
      <c r="N198">
        <v>7421</v>
      </c>
    </row>
    <row r="199" spans="1:14" hidden="1">
      <c r="A199" s="62">
        <v>170277</v>
      </c>
      <c r="B199" s="62" t="s">
        <v>1188</v>
      </c>
      <c r="C199" s="63">
        <v>505</v>
      </c>
      <c r="G199">
        <v>260411</v>
      </c>
      <c r="H199" t="s">
        <v>1188</v>
      </c>
      <c r="I199">
        <v>0</v>
      </c>
      <c r="L199">
        <v>260413</v>
      </c>
      <c r="M199" t="s">
        <v>1189</v>
      </c>
      <c r="N199">
        <v>172187</v>
      </c>
    </row>
    <row r="200" spans="1:14" hidden="1">
      <c r="A200" s="62">
        <v>170277</v>
      </c>
      <c r="B200" s="62" t="s">
        <v>1189</v>
      </c>
      <c r="C200" s="63">
        <v>1650</v>
      </c>
      <c r="G200">
        <v>260412</v>
      </c>
      <c r="H200" t="s">
        <v>1188</v>
      </c>
      <c r="I200">
        <v>0</v>
      </c>
      <c r="L200">
        <v>260414</v>
      </c>
      <c r="M200" t="s">
        <v>1189</v>
      </c>
      <c r="N200">
        <v>367050</v>
      </c>
    </row>
    <row r="201" spans="1:14" hidden="1">
      <c r="A201" s="62">
        <v>180216</v>
      </c>
      <c r="B201" s="62" t="s">
        <v>1188</v>
      </c>
      <c r="C201" s="63">
        <v>0</v>
      </c>
      <c r="G201">
        <v>260413</v>
      </c>
      <c r="H201" t="s">
        <v>1188</v>
      </c>
      <c r="I201">
        <v>167827</v>
      </c>
      <c r="L201">
        <v>260415</v>
      </c>
      <c r="M201" t="s">
        <v>1189</v>
      </c>
      <c r="N201">
        <v>226931</v>
      </c>
    </row>
    <row r="202" spans="1:14" hidden="1">
      <c r="A202" s="62">
        <v>180216</v>
      </c>
      <c r="B202" s="62" t="s">
        <v>1189</v>
      </c>
      <c r="C202" s="63">
        <v>94252</v>
      </c>
      <c r="G202">
        <v>260414</v>
      </c>
      <c r="H202" t="s">
        <v>1188</v>
      </c>
      <c r="I202">
        <v>297544</v>
      </c>
      <c r="L202">
        <v>260417</v>
      </c>
      <c r="M202" t="s">
        <v>1189</v>
      </c>
      <c r="N202">
        <v>13105</v>
      </c>
    </row>
    <row r="203" spans="1:14" ht="409.6">
      <c r="A203" s="62">
        <v>180216</v>
      </c>
      <c r="B203" s="62" t="s">
        <v>3</v>
      </c>
      <c r="C203" s="63">
        <v>0</v>
      </c>
      <c r="G203">
        <v>260415</v>
      </c>
      <c r="H203" t="s">
        <v>1188</v>
      </c>
      <c r="I203">
        <v>305336</v>
      </c>
      <c r="L203">
        <v>260418</v>
      </c>
      <c r="M203" t="s">
        <v>1189</v>
      </c>
      <c r="N203">
        <v>289983</v>
      </c>
    </row>
    <row r="204" spans="1:14" hidden="1">
      <c r="A204" s="62">
        <v>190217</v>
      </c>
      <c r="B204" s="62" t="s">
        <v>1188</v>
      </c>
      <c r="C204" s="63">
        <v>0</v>
      </c>
      <c r="G204">
        <v>260417</v>
      </c>
      <c r="H204" t="s">
        <v>1188</v>
      </c>
      <c r="I204">
        <v>0</v>
      </c>
      <c r="L204">
        <v>260419</v>
      </c>
      <c r="M204" t="s">
        <v>1189</v>
      </c>
      <c r="N204">
        <v>93097</v>
      </c>
    </row>
    <row r="205" spans="1:14" hidden="1">
      <c r="A205" s="62">
        <v>190217</v>
      </c>
      <c r="B205" s="62" t="s">
        <v>1189</v>
      </c>
      <c r="C205" s="63">
        <v>28846</v>
      </c>
      <c r="G205">
        <v>260418</v>
      </c>
      <c r="H205" t="s">
        <v>1188</v>
      </c>
      <c r="I205">
        <v>136674</v>
      </c>
      <c r="L205">
        <v>260421</v>
      </c>
      <c r="M205" t="s">
        <v>1189</v>
      </c>
      <c r="N205">
        <v>323550</v>
      </c>
    </row>
    <row r="206" spans="1:14" hidden="1">
      <c r="A206" s="62">
        <v>190219</v>
      </c>
      <c r="B206" s="62" t="s">
        <v>1188</v>
      </c>
      <c r="C206" s="63">
        <v>0</v>
      </c>
      <c r="G206">
        <v>260419</v>
      </c>
      <c r="H206" t="s">
        <v>1188</v>
      </c>
      <c r="I206">
        <v>0</v>
      </c>
      <c r="L206">
        <v>270425</v>
      </c>
      <c r="M206" t="s">
        <v>1189</v>
      </c>
      <c r="N206">
        <v>102018</v>
      </c>
    </row>
    <row r="207" spans="1:14" hidden="1">
      <c r="A207" s="62">
        <v>190219</v>
      </c>
      <c r="B207" s="62" t="s">
        <v>1189</v>
      </c>
      <c r="C207" s="63">
        <v>16880</v>
      </c>
      <c r="G207">
        <v>260421</v>
      </c>
      <c r="H207" t="s">
        <v>1188</v>
      </c>
      <c r="I207">
        <v>421347</v>
      </c>
      <c r="L207">
        <v>270426</v>
      </c>
      <c r="M207" t="s">
        <v>1189</v>
      </c>
      <c r="N207">
        <v>47587</v>
      </c>
    </row>
    <row r="208" spans="1:14" ht="409.6">
      <c r="A208" s="62">
        <v>190219</v>
      </c>
      <c r="B208" s="62" t="s">
        <v>3</v>
      </c>
      <c r="C208" s="63">
        <v>0</v>
      </c>
      <c r="G208">
        <v>270425</v>
      </c>
      <c r="H208" t="s">
        <v>1188</v>
      </c>
      <c r="I208">
        <v>79290</v>
      </c>
      <c r="L208">
        <v>270428</v>
      </c>
      <c r="M208" t="s">
        <v>1189</v>
      </c>
      <c r="N208">
        <v>14180</v>
      </c>
    </row>
    <row r="209" spans="1:14" hidden="1">
      <c r="A209" s="62">
        <v>190220</v>
      </c>
      <c r="B209" s="62" t="s">
        <v>1188</v>
      </c>
      <c r="C209" s="63">
        <v>2327</v>
      </c>
      <c r="G209">
        <v>270426</v>
      </c>
      <c r="H209" t="s">
        <v>1188</v>
      </c>
      <c r="I209">
        <v>29538</v>
      </c>
      <c r="L209">
        <v>270429</v>
      </c>
      <c r="M209" t="s">
        <v>1189</v>
      </c>
      <c r="N209">
        <v>730714</v>
      </c>
    </row>
    <row r="210" spans="1:14" hidden="1">
      <c r="A210" s="62">
        <v>190220</v>
      </c>
      <c r="B210" s="62" t="s">
        <v>1189</v>
      </c>
      <c r="C210" s="63">
        <v>4528</v>
      </c>
      <c r="G210">
        <v>270428</v>
      </c>
      <c r="H210" t="s">
        <v>1188</v>
      </c>
      <c r="I210">
        <v>0</v>
      </c>
      <c r="L210">
        <v>270430</v>
      </c>
      <c r="M210" t="s">
        <v>1189</v>
      </c>
      <c r="N210">
        <v>63916</v>
      </c>
    </row>
    <row r="211" spans="1:14" hidden="1">
      <c r="A211" s="62">
        <v>190225</v>
      </c>
      <c r="B211" s="62" t="s">
        <v>1188</v>
      </c>
      <c r="C211" s="63">
        <v>0</v>
      </c>
      <c r="G211">
        <v>270429</v>
      </c>
      <c r="H211" t="s">
        <v>1188</v>
      </c>
      <c r="I211">
        <v>148242</v>
      </c>
      <c r="L211">
        <v>270432</v>
      </c>
      <c r="M211" t="s">
        <v>1189</v>
      </c>
      <c r="N211">
        <v>113048</v>
      </c>
    </row>
    <row r="212" spans="1:14" hidden="1">
      <c r="A212" s="62">
        <v>190225</v>
      </c>
      <c r="B212" s="62" t="s">
        <v>1189</v>
      </c>
      <c r="C212" s="63">
        <v>92636</v>
      </c>
      <c r="G212">
        <v>270430</v>
      </c>
      <c r="H212" t="s">
        <v>1188</v>
      </c>
      <c r="I212">
        <v>72175</v>
      </c>
      <c r="L212">
        <v>270433</v>
      </c>
      <c r="M212" t="s">
        <v>1189</v>
      </c>
      <c r="N212">
        <v>74091</v>
      </c>
    </row>
    <row r="213" spans="1:14" hidden="1">
      <c r="A213" s="62">
        <v>190226</v>
      </c>
      <c r="B213" s="62" t="s">
        <v>1188</v>
      </c>
      <c r="C213" s="63">
        <v>0</v>
      </c>
      <c r="G213">
        <v>270432</v>
      </c>
      <c r="H213" t="s">
        <v>1188</v>
      </c>
      <c r="I213">
        <v>44833</v>
      </c>
      <c r="L213">
        <v>270435</v>
      </c>
      <c r="M213" t="s">
        <v>1189</v>
      </c>
      <c r="N213">
        <v>38308</v>
      </c>
    </row>
    <row r="214" spans="1:14" hidden="1">
      <c r="A214" s="62">
        <v>190226</v>
      </c>
      <c r="B214" s="62" t="s">
        <v>1189</v>
      </c>
      <c r="C214" s="63">
        <v>146567</v>
      </c>
      <c r="G214">
        <v>270433</v>
      </c>
      <c r="H214" t="s">
        <v>1188</v>
      </c>
      <c r="I214">
        <v>23041</v>
      </c>
      <c r="L214">
        <v>270438</v>
      </c>
      <c r="M214" t="s">
        <v>1189</v>
      </c>
      <c r="N214">
        <v>50046</v>
      </c>
    </row>
    <row r="215" spans="1:14" hidden="1">
      <c r="A215" s="62">
        <v>190237</v>
      </c>
      <c r="B215" s="62" t="s">
        <v>1188</v>
      </c>
      <c r="C215" s="63">
        <v>10071</v>
      </c>
      <c r="G215">
        <v>270435</v>
      </c>
      <c r="H215" t="s">
        <v>1188</v>
      </c>
      <c r="I215">
        <v>79441</v>
      </c>
      <c r="L215">
        <v>270441</v>
      </c>
      <c r="M215" t="s">
        <v>1189</v>
      </c>
      <c r="N215">
        <v>73293</v>
      </c>
    </row>
    <row r="216" spans="1:14" hidden="1">
      <c r="A216" s="62">
        <v>190237</v>
      </c>
      <c r="B216" s="62" t="s">
        <v>1189</v>
      </c>
      <c r="C216" s="63">
        <v>26286</v>
      </c>
      <c r="G216">
        <v>270438</v>
      </c>
      <c r="H216" t="s">
        <v>1188</v>
      </c>
      <c r="I216">
        <v>7138</v>
      </c>
      <c r="L216">
        <v>280446</v>
      </c>
      <c r="M216" t="s">
        <v>1189</v>
      </c>
      <c r="N216">
        <v>129672</v>
      </c>
    </row>
    <row r="217" spans="1:14" hidden="1">
      <c r="A217" s="62">
        <v>190238</v>
      </c>
      <c r="B217" s="62" t="s">
        <v>1188</v>
      </c>
      <c r="C217" s="63">
        <v>16357</v>
      </c>
      <c r="G217">
        <v>270441</v>
      </c>
      <c r="H217" t="s">
        <v>1188</v>
      </c>
      <c r="I217">
        <v>89423</v>
      </c>
      <c r="L217">
        <v>280447</v>
      </c>
      <c r="M217" t="s">
        <v>1189</v>
      </c>
      <c r="N217">
        <v>54513</v>
      </c>
    </row>
    <row r="218" spans="1:14" hidden="1">
      <c r="A218" s="62">
        <v>190238</v>
      </c>
      <c r="B218" s="62" t="s">
        <v>1189</v>
      </c>
      <c r="C218" s="63">
        <v>35963</v>
      </c>
      <c r="G218">
        <v>280446</v>
      </c>
      <c r="H218" t="s">
        <v>1188</v>
      </c>
      <c r="I218">
        <v>40037</v>
      </c>
      <c r="L218">
        <v>280448</v>
      </c>
      <c r="M218" t="s">
        <v>1189</v>
      </c>
      <c r="N218">
        <v>13605</v>
      </c>
    </row>
    <row r="219" spans="1:14" hidden="1">
      <c r="A219" s="62">
        <v>190239</v>
      </c>
      <c r="B219" s="62" t="s">
        <v>1188</v>
      </c>
      <c r="C219" s="63">
        <v>0</v>
      </c>
      <c r="G219">
        <v>280447</v>
      </c>
      <c r="H219" t="s">
        <v>1188</v>
      </c>
      <c r="I219">
        <v>35487</v>
      </c>
      <c r="L219">
        <v>280451</v>
      </c>
      <c r="M219" t="s">
        <v>1189</v>
      </c>
      <c r="N219">
        <v>19310</v>
      </c>
    </row>
    <row r="220" spans="1:14" hidden="1">
      <c r="A220" s="62">
        <v>190239</v>
      </c>
      <c r="B220" s="62" t="s">
        <v>1189</v>
      </c>
      <c r="C220" s="63">
        <v>11025</v>
      </c>
      <c r="G220">
        <v>280448</v>
      </c>
      <c r="H220" t="s">
        <v>1188</v>
      </c>
      <c r="I220">
        <v>0</v>
      </c>
      <c r="L220">
        <v>280452</v>
      </c>
      <c r="M220" t="s">
        <v>1189</v>
      </c>
      <c r="N220">
        <v>52492</v>
      </c>
    </row>
    <row r="221" spans="1:14" ht="409.6">
      <c r="A221" s="62">
        <v>190239</v>
      </c>
      <c r="B221" s="62" t="s">
        <v>3</v>
      </c>
      <c r="C221" s="63">
        <v>0</v>
      </c>
      <c r="G221">
        <v>280451</v>
      </c>
      <c r="H221" t="s">
        <v>1188</v>
      </c>
      <c r="I221">
        <v>0</v>
      </c>
      <c r="L221">
        <v>280454</v>
      </c>
      <c r="M221" t="s">
        <v>1189</v>
      </c>
      <c r="N221">
        <v>149276</v>
      </c>
    </row>
    <row r="222" spans="1:14" hidden="1">
      <c r="A222" s="62">
        <v>190243</v>
      </c>
      <c r="B222" s="62" t="s">
        <v>1188</v>
      </c>
      <c r="C222" s="63">
        <v>0</v>
      </c>
      <c r="G222">
        <v>280452</v>
      </c>
      <c r="H222" t="s">
        <v>1188</v>
      </c>
      <c r="I222">
        <v>13437</v>
      </c>
      <c r="L222">
        <v>280455</v>
      </c>
      <c r="M222" t="s">
        <v>1189</v>
      </c>
      <c r="N222">
        <v>33918</v>
      </c>
    </row>
    <row r="223" spans="1:14" hidden="1">
      <c r="A223" s="62">
        <v>190243</v>
      </c>
      <c r="B223" s="62" t="s">
        <v>1189</v>
      </c>
      <c r="C223" s="63">
        <v>32223</v>
      </c>
      <c r="G223">
        <v>280454</v>
      </c>
      <c r="H223" t="s">
        <v>1188</v>
      </c>
      <c r="I223">
        <v>95108</v>
      </c>
      <c r="L223">
        <v>280456</v>
      </c>
      <c r="M223" t="s">
        <v>1189</v>
      </c>
      <c r="N223">
        <v>13596</v>
      </c>
    </row>
    <row r="224" spans="1:14" hidden="1">
      <c r="A224" s="62">
        <v>190248</v>
      </c>
      <c r="B224" s="62" t="s">
        <v>1188</v>
      </c>
      <c r="C224" s="63">
        <v>22535</v>
      </c>
      <c r="G224">
        <v>280455</v>
      </c>
      <c r="H224" t="s">
        <v>1188</v>
      </c>
      <c r="I224">
        <v>0</v>
      </c>
      <c r="L224">
        <v>280457</v>
      </c>
      <c r="M224" t="s">
        <v>1189</v>
      </c>
      <c r="N224">
        <v>27486</v>
      </c>
    </row>
    <row r="225" spans="1:14" hidden="1">
      <c r="A225" s="62">
        <v>190248</v>
      </c>
      <c r="B225" s="62" t="s">
        <v>1189</v>
      </c>
      <c r="C225" s="63">
        <v>99747</v>
      </c>
      <c r="G225">
        <v>280456</v>
      </c>
      <c r="H225" t="s">
        <v>1188</v>
      </c>
      <c r="I225">
        <v>17125</v>
      </c>
      <c r="L225">
        <v>280461</v>
      </c>
      <c r="M225" t="s">
        <v>1189</v>
      </c>
      <c r="N225">
        <v>29832</v>
      </c>
    </row>
    <row r="226" spans="1:14" ht="409.6">
      <c r="A226" s="62">
        <v>190248</v>
      </c>
      <c r="B226" s="62" t="s">
        <v>3</v>
      </c>
      <c r="C226" s="63">
        <v>0</v>
      </c>
      <c r="G226">
        <v>280457</v>
      </c>
      <c r="H226" t="s">
        <v>1188</v>
      </c>
      <c r="I226">
        <v>24143</v>
      </c>
      <c r="L226">
        <v>280462</v>
      </c>
      <c r="M226" t="s">
        <v>1189</v>
      </c>
      <c r="N226">
        <v>10593</v>
      </c>
    </row>
    <row r="227" spans="1:14" hidden="1">
      <c r="A227" s="62">
        <v>190249</v>
      </c>
      <c r="B227" s="62" t="s">
        <v>1188</v>
      </c>
      <c r="C227" s="63">
        <v>2513</v>
      </c>
      <c r="G227">
        <v>280461</v>
      </c>
      <c r="H227" t="s">
        <v>1188</v>
      </c>
      <c r="I227">
        <v>35670</v>
      </c>
      <c r="L227">
        <v>280466</v>
      </c>
      <c r="M227" t="s">
        <v>1189</v>
      </c>
      <c r="N227">
        <v>45023</v>
      </c>
    </row>
    <row r="228" spans="1:14" hidden="1">
      <c r="A228" s="62">
        <v>190249</v>
      </c>
      <c r="B228" s="62" t="s">
        <v>1189</v>
      </c>
      <c r="C228" s="63">
        <v>147632</v>
      </c>
      <c r="G228">
        <v>280462</v>
      </c>
      <c r="H228" t="s">
        <v>1188</v>
      </c>
      <c r="I228">
        <v>8815</v>
      </c>
      <c r="L228">
        <v>280467</v>
      </c>
      <c r="M228" t="s">
        <v>1189</v>
      </c>
      <c r="N228">
        <v>14920</v>
      </c>
    </row>
    <row r="229" spans="1:14" ht="409.6">
      <c r="A229" s="62">
        <v>190249</v>
      </c>
      <c r="B229" s="62" t="s">
        <v>3</v>
      </c>
      <c r="C229" s="63">
        <v>0</v>
      </c>
      <c r="G229">
        <v>280466</v>
      </c>
      <c r="H229" t="s">
        <v>1188</v>
      </c>
      <c r="I229">
        <v>26489</v>
      </c>
      <c r="L229">
        <v>283301</v>
      </c>
      <c r="M229" t="s">
        <v>1189</v>
      </c>
      <c r="N229">
        <v>22822</v>
      </c>
    </row>
    <row r="230" spans="1:14" hidden="1">
      <c r="A230" s="62">
        <v>190250</v>
      </c>
      <c r="B230" s="62" t="s">
        <v>1188</v>
      </c>
      <c r="C230" s="63">
        <v>0</v>
      </c>
      <c r="G230">
        <v>280467</v>
      </c>
      <c r="H230" t="s">
        <v>1188</v>
      </c>
      <c r="I230">
        <v>3375</v>
      </c>
      <c r="L230">
        <v>287449</v>
      </c>
      <c r="M230" t="s">
        <v>1189</v>
      </c>
      <c r="N230">
        <v>9210</v>
      </c>
    </row>
    <row r="231" spans="1:14" hidden="1">
      <c r="A231" s="62">
        <v>190250</v>
      </c>
      <c r="B231" s="62" t="s">
        <v>1189</v>
      </c>
      <c r="C231" s="63">
        <v>232678</v>
      </c>
      <c r="G231">
        <v>283301</v>
      </c>
      <c r="H231" t="s">
        <v>1188</v>
      </c>
      <c r="I231">
        <v>0</v>
      </c>
      <c r="L231">
        <v>290280</v>
      </c>
      <c r="M231" t="s">
        <v>1189</v>
      </c>
      <c r="N231">
        <v>45729</v>
      </c>
    </row>
    <row r="232" spans="1:14" hidden="1">
      <c r="A232" s="62">
        <v>190253</v>
      </c>
      <c r="B232" s="62" t="s">
        <v>1188</v>
      </c>
      <c r="C232" s="63">
        <v>0</v>
      </c>
      <c r="G232">
        <v>287449</v>
      </c>
      <c r="H232" t="s">
        <v>1188</v>
      </c>
      <c r="I232">
        <v>3345</v>
      </c>
      <c r="L232">
        <v>290553</v>
      </c>
      <c r="M232" t="s">
        <v>1189</v>
      </c>
      <c r="N232">
        <v>353084</v>
      </c>
    </row>
    <row r="233" spans="1:14" hidden="1">
      <c r="A233" s="62">
        <v>190253</v>
      </c>
      <c r="B233" s="62" t="s">
        <v>1189</v>
      </c>
      <c r="C233" s="63">
        <v>22479</v>
      </c>
      <c r="G233">
        <v>290280</v>
      </c>
      <c r="H233" t="s">
        <v>1188</v>
      </c>
      <c r="I233">
        <v>0</v>
      </c>
      <c r="L233">
        <v>290554</v>
      </c>
      <c r="M233" t="s">
        <v>1189</v>
      </c>
      <c r="N233">
        <v>133828</v>
      </c>
    </row>
    <row r="234" spans="1:14" ht="409.6">
      <c r="A234" s="62">
        <v>190253</v>
      </c>
      <c r="B234" s="62" t="s">
        <v>3</v>
      </c>
      <c r="C234" s="63">
        <v>0</v>
      </c>
      <c r="G234">
        <v>290553</v>
      </c>
      <c r="H234" t="s">
        <v>1188</v>
      </c>
      <c r="I234">
        <v>0</v>
      </c>
      <c r="L234">
        <v>290559</v>
      </c>
      <c r="M234" t="s">
        <v>1189</v>
      </c>
      <c r="N234">
        <v>191872</v>
      </c>
    </row>
    <row r="235" spans="1:14" hidden="1">
      <c r="A235" s="62">
        <v>193029</v>
      </c>
      <c r="B235" s="62" t="s">
        <v>1188</v>
      </c>
      <c r="C235" s="63">
        <v>0</v>
      </c>
      <c r="G235">
        <v>290554</v>
      </c>
      <c r="H235" t="s">
        <v>1188</v>
      </c>
      <c r="I235">
        <v>0</v>
      </c>
      <c r="L235">
        <v>290561</v>
      </c>
      <c r="M235" t="s">
        <v>1189</v>
      </c>
      <c r="N235">
        <v>19303</v>
      </c>
    </row>
    <row r="236" spans="1:14" hidden="1">
      <c r="A236" s="62">
        <v>193029</v>
      </c>
      <c r="B236" s="62" t="s">
        <v>1189</v>
      </c>
      <c r="C236" s="63">
        <v>16439</v>
      </c>
      <c r="G236">
        <v>290559</v>
      </c>
      <c r="H236" t="s">
        <v>1188</v>
      </c>
      <c r="I236">
        <v>68430</v>
      </c>
      <c r="L236">
        <v>290562</v>
      </c>
      <c r="M236" t="s">
        <v>1189</v>
      </c>
      <c r="N236">
        <v>155038</v>
      </c>
    </row>
    <row r="237" spans="1:14" hidden="1">
      <c r="A237" s="62">
        <v>197251</v>
      </c>
      <c r="B237" s="62" t="s">
        <v>1188</v>
      </c>
      <c r="C237" s="63">
        <v>1614</v>
      </c>
      <c r="G237">
        <v>290561</v>
      </c>
      <c r="H237" t="s">
        <v>1188</v>
      </c>
      <c r="I237">
        <v>0</v>
      </c>
      <c r="L237">
        <v>290565</v>
      </c>
      <c r="M237" t="s">
        <v>1189</v>
      </c>
      <c r="N237">
        <v>219451</v>
      </c>
    </row>
    <row r="238" spans="1:14" hidden="1">
      <c r="A238" s="62">
        <v>197251</v>
      </c>
      <c r="B238" s="62" t="s">
        <v>1189</v>
      </c>
      <c r="C238" s="63">
        <v>12414</v>
      </c>
      <c r="G238">
        <v>290562</v>
      </c>
      <c r="H238" t="s">
        <v>1188</v>
      </c>
      <c r="I238">
        <v>0</v>
      </c>
      <c r="L238">
        <v>290566</v>
      </c>
      <c r="M238" t="s">
        <v>1189</v>
      </c>
      <c r="N238">
        <v>7493</v>
      </c>
    </row>
    <row r="239" spans="1:14" hidden="1">
      <c r="A239" s="62">
        <v>200256</v>
      </c>
      <c r="B239" s="62" t="s">
        <v>1188</v>
      </c>
      <c r="C239" s="63">
        <v>1632</v>
      </c>
      <c r="G239">
        <v>290565</v>
      </c>
      <c r="H239" t="s">
        <v>1188</v>
      </c>
      <c r="I239">
        <v>0</v>
      </c>
      <c r="L239">
        <v>290570</v>
      </c>
      <c r="M239" t="s">
        <v>1189</v>
      </c>
      <c r="N239">
        <v>64968</v>
      </c>
    </row>
    <row r="240" spans="1:14" hidden="1">
      <c r="A240" s="62">
        <v>200256</v>
      </c>
      <c r="B240" s="62" t="s">
        <v>1189</v>
      </c>
      <c r="C240" s="63">
        <v>38008</v>
      </c>
      <c r="G240">
        <v>290566</v>
      </c>
      <c r="H240" t="s">
        <v>1188</v>
      </c>
      <c r="I240">
        <v>0</v>
      </c>
      <c r="L240">
        <v>290571</v>
      </c>
      <c r="M240" t="s">
        <v>1189</v>
      </c>
      <c r="N240">
        <v>114661</v>
      </c>
    </row>
    <row r="241" spans="1:14" ht="409.6">
      <c r="A241" s="62">
        <v>200256</v>
      </c>
      <c r="B241" s="62" t="s">
        <v>3</v>
      </c>
      <c r="C241" s="63">
        <v>0</v>
      </c>
      <c r="G241">
        <v>290570</v>
      </c>
      <c r="H241" t="s">
        <v>1188</v>
      </c>
      <c r="I241">
        <v>0</v>
      </c>
      <c r="L241">
        <v>290573</v>
      </c>
      <c r="M241" t="s">
        <v>1189</v>
      </c>
      <c r="N241">
        <v>381120</v>
      </c>
    </row>
    <row r="242" spans="1:14" hidden="1">
      <c r="A242" s="62">
        <v>200257</v>
      </c>
      <c r="B242" s="62" t="s">
        <v>1188</v>
      </c>
      <c r="C242" s="63">
        <v>59818</v>
      </c>
      <c r="G242">
        <v>290571</v>
      </c>
      <c r="H242" t="s">
        <v>1188</v>
      </c>
      <c r="I242">
        <v>0</v>
      </c>
      <c r="L242">
        <v>290575</v>
      </c>
      <c r="M242" t="s">
        <v>1189</v>
      </c>
      <c r="N242">
        <v>342049</v>
      </c>
    </row>
    <row r="243" spans="1:14" hidden="1">
      <c r="A243" s="62">
        <v>200257</v>
      </c>
      <c r="B243" s="62" t="s">
        <v>1189</v>
      </c>
      <c r="C243" s="63">
        <v>41938</v>
      </c>
      <c r="G243">
        <v>290573</v>
      </c>
      <c r="H243" t="s">
        <v>1188</v>
      </c>
      <c r="I243">
        <v>332609</v>
      </c>
      <c r="L243">
        <v>290576</v>
      </c>
      <c r="M243" t="s">
        <v>1189</v>
      </c>
      <c r="N243">
        <v>27699</v>
      </c>
    </row>
    <row r="244" spans="1:14" ht="409.6">
      <c r="A244" s="62">
        <v>200257</v>
      </c>
      <c r="B244" s="62" t="s">
        <v>3</v>
      </c>
      <c r="C244" s="63">
        <v>3354</v>
      </c>
      <c r="G244">
        <v>290575</v>
      </c>
      <c r="H244" t="s">
        <v>1188</v>
      </c>
      <c r="I244">
        <v>0</v>
      </c>
      <c r="L244">
        <v>290578</v>
      </c>
      <c r="M244" t="s">
        <v>1189</v>
      </c>
      <c r="N244">
        <v>48832</v>
      </c>
    </row>
    <row r="245" spans="1:14" hidden="1">
      <c r="A245" s="62">
        <v>200258</v>
      </c>
      <c r="B245" s="62" t="s">
        <v>1188</v>
      </c>
      <c r="C245" s="63">
        <v>0</v>
      </c>
      <c r="G245">
        <v>290576</v>
      </c>
      <c r="H245" t="s">
        <v>1188</v>
      </c>
      <c r="I245">
        <v>0</v>
      </c>
      <c r="L245">
        <v>290579</v>
      </c>
      <c r="M245" t="s">
        <v>1189</v>
      </c>
      <c r="N245">
        <v>568934</v>
      </c>
    </row>
    <row r="246" spans="1:14" hidden="1">
      <c r="A246" s="62">
        <v>200258</v>
      </c>
      <c r="B246" s="62" t="s">
        <v>1189</v>
      </c>
      <c r="C246" s="63">
        <v>16879</v>
      </c>
      <c r="G246">
        <v>290578</v>
      </c>
      <c r="H246" t="s">
        <v>1188</v>
      </c>
      <c r="I246">
        <v>0</v>
      </c>
      <c r="L246">
        <v>290581</v>
      </c>
      <c r="M246" t="s">
        <v>1189</v>
      </c>
      <c r="N246">
        <v>231953</v>
      </c>
    </row>
    <row r="247" spans="1:14" ht="409.6">
      <c r="A247" s="62">
        <v>200258</v>
      </c>
      <c r="B247" s="62" t="s">
        <v>3</v>
      </c>
      <c r="C247" s="63">
        <v>0</v>
      </c>
      <c r="G247">
        <v>290579</v>
      </c>
      <c r="H247" t="s">
        <v>1188</v>
      </c>
      <c r="I247">
        <v>271769</v>
      </c>
      <c r="L247">
        <v>290583</v>
      </c>
      <c r="M247" t="s">
        <v>1189</v>
      </c>
      <c r="N247">
        <v>26991</v>
      </c>
    </row>
    <row r="248" spans="1:14" hidden="1">
      <c r="A248" s="62">
        <v>200259</v>
      </c>
      <c r="B248" s="62" t="s">
        <v>1188</v>
      </c>
      <c r="C248" s="63">
        <v>88598</v>
      </c>
      <c r="G248">
        <v>290581</v>
      </c>
      <c r="H248" t="s">
        <v>1188</v>
      </c>
      <c r="I248">
        <v>86136</v>
      </c>
      <c r="L248">
        <v>290598</v>
      </c>
      <c r="M248" t="s">
        <v>1189</v>
      </c>
      <c r="N248">
        <v>23470</v>
      </c>
    </row>
    <row r="249" spans="1:14" hidden="1">
      <c r="A249" s="62">
        <v>200259</v>
      </c>
      <c r="B249" s="62" t="s">
        <v>1189</v>
      </c>
      <c r="C249" s="63">
        <v>109034</v>
      </c>
      <c r="G249">
        <v>290583</v>
      </c>
      <c r="H249" t="s">
        <v>1188</v>
      </c>
      <c r="I249">
        <v>666</v>
      </c>
      <c r="L249">
        <v>300585</v>
      </c>
      <c r="M249" t="s">
        <v>1189</v>
      </c>
      <c r="N249">
        <v>8970</v>
      </c>
    </row>
    <row r="250" spans="1:14" hidden="1">
      <c r="A250" s="62">
        <v>200267</v>
      </c>
      <c r="B250" s="62" t="s">
        <v>1188</v>
      </c>
      <c r="C250" s="63">
        <v>5724</v>
      </c>
      <c r="G250">
        <v>290584</v>
      </c>
      <c r="H250" t="s">
        <v>1188</v>
      </c>
      <c r="I250">
        <v>0</v>
      </c>
      <c r="L250">
        <v>300586</v>
      </c>
      <c r="M250" t="s">
        <v>1189</v>
      </c>
      <c r="N250">
        <v>19203</v>
      </c>
    </row>
    <row r="251" spans="1:14" hidden="1">
      <c r="A251" s="62">
        <v>200267</v>
      </c>
      <c r="B251" s="62" t="s">
        <v>1189</v>
      </c>
      <c r="C251" s="63">
        <v>70945</v>
      </c>
      <c r="G251">
        <v>290598</v>
      </c>
      <c r="H251" t="s">
        <v>1188</v>
      </c>
      <c r="I251">
        <v>12188</v>
      </c>
      <c r="L251">
        <v>300588</v>
      </c>
      <c r="M251" t="s">
        <v>1189</v>
      </c>
      <c r="N251">
        <v>15800</v>
      </c>
    </row>
    <row r="252" spans="1:14" hidden="1">
      <c r="A252" s="62">
        <v>200277</v>
      </c>
      <c r="B252" s="62" t="s">
        <v>1188</v>
      </c>
      <c r="C252" s="63">
        <v>0</v>
      </c>
      <c r="G252">
        <v>300585</v>
      </c>
      <c r="H252" t="s">
        <v>1188</v>
      </c>
      <c r="I252">
        <v>3364</v>
      </c>
      <c r="L252">
        <v>300589</v>
      </c>
      <c r="M252" t="s">
        <v>1189</v>
      </c>
      <c r="N252">
        <v>13817</v>
      </c>
    </row>
    <row r="253" spans="1:14" hidden="1">
      <c r="A253" s="62">
        <v>200277</v>
      </c>
      <c r="B253" s="62" t="s">
        <v>1189</v>
      </c>
      <c r="C253" s="63">
        <v>25223</v>
      </c>
      <c r="G253">
        <v>300586</v>
      </c>
      <c r="H253" t="s">
        <v>1188</v>
      </c>
      <c r="I253">
        <v>9029</v>
      </c>
      <c r="L253">
        <v>300590</v>
      </c>
      <c r="M253" t="s">
        <v>1189</v>
      </c>
      <c r="N253">
        <v>26056</v>
      </c>
    </row>
    <row r="254" spans="1:14" ht="409.6">
      <c r="A254" s="62">
        <v>200277</v>
      </c>
      <c r="B254" s="62" t="s">
        <v>3</v>
      </c>
      <c r="C254" s="63">
        <v>0</v>
      </c>
      <c r="G254">
        <v>300588</v>
      </c>
      <c r="H254" t="s">
        <v>1188</v>
      </c>
      <c r="I254">
        <v>731</v>
      </c>
      <c r="L254">
        <v>300591</v>
      </c>
      <c r="M254" t="s">
        <v>1189</v>
      </c>
      <c r="N254">
        <v>10479</v>
      </c>
    </row>
    <row r="255" spans="1:14" hidden="1">
      <c r="A255" s="62">
        <v>210330</v>
      </c>
      <c r="B255" s="62" t="s">
        <v>1188</v>
      </c>
      <c r="C255" s="63">
        <v>34093</v>
      </c>
      <c r="G255">
        <v>300589</v>
      </c>
      <c r="H255" t="s">
        <v>1188</v>
      </c>
      <c r="I255">
        <v>744</v>
      </c>
      <c r="L255">
        <v>300594</v>
      </c>
      <c r="M255" t="s">
        <v>1189</v>
      </c>
      <c r="N255">
        <v>55640</v>
      </c>
    </row>
    <row r="256" spans="1:14" hidden="1">
      <c r="A256" s="62">
        <v>210330</v>
      </c>
      <c r="B256" s="62" t="s">
        <v>1189</v>
      </c>
      <c r="C256" s="63">
        <v>175216</v>
      </c>
      <c r="G256">
        <v>300590</v>
      </c>
      <c r="H256" t="s">
        <v>1188</v>
      </c>
      <c r="I256">
        <v>19237</v>
      </c>
      <c r="L256">
        <v>300597</v>
      </c>
      <c r="M256" t="s">
        <v>1189</v>
      </c>
      <c r="N256">
        <v>291688</v>
      </c>
    </row>
    <row r="257" spans="1:14" hidden="1">
      <c r="A257" s="62">
        <v>210331</v>
      </c>
      <c r="B257" s="62" t="s">
        <v>1188</v>
      </c>
      <c r="C257" s="63">
        <v>107679</v>
      </c>
      <c r="G257">
        <v>300591</v>
      </c>
      <c r="H257" t="s">
        <v>1188</v>
      </c>
      <c r="I257">
        <v>1561</v>
      </c>
      <c r="L257">
        <v>300598</v>
      </c>
      <c r="M257" t="s">
        <v>1189</v>
      </c>
      <c r="N257">
        <v>31358</v>
      </c>
    </row>
    <row r="258" spans="1:14" hidden="1">
      <c r="A258" s="62">
        <v>210331</v>
      </c>
      <c r="B258" s="62" t="s">
        <v>1189</v>
      </c>
      <c r="C258" s="63">
        <v>84428</v>
      </c>
      <c r="G258">
        <v>300594</v>
      </c>
      <c r="H258" t="s">
        <v>1188</v>
      </c>
      <c r="I258">
        <v>0</v>
      </c>
      <c r="L258">
        <v>300606</v>
      </c>
      <c r="M258" t="s">
        <v>1189</v>
      </c>
      <c r="N258">
        <v>55014</v>
      </c>
    </row>
    <row r="259" spans="1:14" ht="409.6">
      <c r="A259" s="62">
        <v>210331</v>
      </c>
      <c r="B259" s="62" t="s">
        <v>3</v>
      </c>
      <c r="C259" s="63">
        <v>0</v>
      </c>
      <c r="G259">
        <v>300597</v>
      </c>
      <c r="H259" t="s">
        <v>1188</v>
      </c>
      <c r="I259">
        <v>292402</v>
      </c>
      <c r="L259">
        <v>300607</v>
      </c>
      <c r="M259" t="s">
        <v>1189</v>
      </c>
      <c r="N259">
        <v>6539</v>
      </c>
    </row>
    <row r="260" spans="1:14" hidden="1">
      <c r="A260" s="62">
        <v>210335</v>
      </c>
      <c r="B260" s="62" t="s">
        <v>1188</v>
      </c>
      <c r="C260" s="63">
        <v>0</v>
      </c>
      <c r="G260">
        <v>300598</v>
      </c>
      <c r="H260" t="s">
        <v>1188</v>
      </c>
      <c r="I260">
        <v>31001</v>
      </c>
      <c r="L260">
        <v>300609</v>
      </c>
      <c r="M260" t="s">
        <v>1189</v>
      </c>
      <c r="N260">
        <v>22399</v>
      </c>
    </row>
    <row r="261" spans="1:14" hidden="1">
      <c r="A261" s="62">
        <v>210335</v>
      </c>
      <c r="B261" s="62" t="s">
        <v>1189</v>
      </c>
      <c r="C261" s="63">
        <v>50705</v>
      </c>
      <c r="G261">
        <v>300606</v>
      </c>
      <c r="H261" t="s">
        <v>1188</v>
      </c>
      <c r="I261">
        <v>21110</v>
      </c>
      <c r="L261">
        <v>300612</v>
      </c>
      <c r="M261" t="s">
        <v>1189</v>
      </c>
      <c r="N261">
        <v>12750</v>
      </c>
    </row>
    <row r="262" spans="1:14" hidden="1">
      <c r="A262" s="62">
        <v>210338</v>
      </c>
      <c r="B262" s="62" t="s">
        <v>1188</v>
      </c>
      <c r="C262" s="63">
        <v>0</v>
      </c>
      <c r="G262">
        <v>300607</v>
      </c>
      <c r="H262" t="s">
        <v>1188</v>
      </c>
      <c r="I262">
        <v>0</v>
      </c>
      <c r="L262">
        <v>300613</v>
      </c>
      <c r="M262" t="s">
        <v>1189</v>
      </c>
      <c r="N262">
        <v>8551</v>
      </c>
    </row>
    <row r="263" spans="1:14" hidden="1">
      <c r="A263" s="62">
        <v>210338</v>
      </c>
      <c r="B263" s="62" t="s">
        <v>1189</v>
      </c>
      <c r="C263" s="63">
        <v>48742</v>
      </c>
      <c r="G263">
        <v>300609</v>
      </c>
      <c r="H263" t="s">
        <v>1188</v>
      </c>
      <c r="I263">
        <v>0</v>
      </c>
      <c r="L263">
        <v>300614</v>
      </c>
      <c r="M263" t="s">
        <v>1189</v>
      </c>
      <c r="N263">
        <v>14906</v>
      </c>
    </row>
    <row r="264" spans="1:14" hidden="1">
      <c r="A264" s="62">
        <v>220324</v>
      </c>
      <c r="B264" s="62" t="s">
        <v>1188</v>
      </c>
      <c r="C264" s="63">
        <v>0</v>
      </c>
      <c r="G264">
        <v>300612</v>
      </c>
      <c r="H264" t="s">
        <v>1188</v>
      </c>
      <c r="I264">
        <v>8552</v>
      </c>
      <c r="L264">
        <v>300619</v>
      </c>
      <c r="M264" t="s">
        <v>1189</v>
      </c>
      <c r="N264">
        <v>15064</v>
      </c>
    </row>
    <row r="265" spans="1:14" hidden="1">
      <c r="A265" s="62">
        <v>220324</v>
      </c>
      <c r="B265" s="62" t="s">
        <v>1189</v>
      </c>
      <c r="C265" s="63">
        <v>19948</v>
      </c>
      <c r="G265">
        <v>300613</v>
      </c>
      <c r="H265" t="s">
        <v>1188</v>
      </c>
      <c r="I265">
        <v>0</v>
      </c>
      <c r="L265">
        <v>300625</v>
      </c>
      <c r="M265" t="s">
        <v>1189</v>
      </c>
      <c r="N265">
        <v>20551</v>
      </c>
    </row>
    <row r="266" spans="1:14" ht="409.6">
      <c r="A266" s="62">
        <v>220324</v>
      </c>
      <c r="B266" s="62" t="s">
        <v>3</v>
      </c>
      <c r="C266" s="63">
        <v>0</v>
      </c>
      <c r="G266">
        <v>300614</v>
      </c>
      <c r="H266" t="s">
        <v>1188</v>
      </c>
      <c r="I266">
        <v>1848</v>
      </c>
      <c r="L266">
        <v>300633</v>
      </c>
      <c r="M266" t="s">
        <v>1189</v>
      </c>
      <c r="N266">
        <v>9665</v>
      </c>
    </row>
    <row r="267" spans="1:14" hidden="1">
      <c r="A267" s="62">
        <v>220338</v>
      </c>
      <c r="B267" s="62" t="s">
        <v>1188</v>
      </c>
      <c r="C267" s="63">
        <v>0</v>
      </c>
      <c r="G267">
        <v>300619</v>
      </c>
      <c r="H267" t="s">
        <v>1188</v>
      </c>
      <c r="I267">
        <v>0</v>
      </c>
      <c r="L267">
        <v>300634</v>
      </c>
      <c r="M267" t="s">
        <v>1189</v>
      </c>
      <c r="N267">
        <v>30176</v>
      </c>
    </row>
    <row r="268" spans="1:14" hidden="1">
      <c r="A268" s="62">
        <v>220338</v>
      </c>
      <c r="B268" s="62" t="s">
        <v>1189</v>
      </c>
      <c r="C268" s="63">
        <v>6427</v>
      </c>
      <c r="G268">
        <v>300625</v>
      </c>
      <c r="H268" t="s">
        <v>1188</v>
      </c>
      <c r="I268">
        <v>0</v>
      </c>
      <c r="L268">
        <v>300639</v>
      </c>
      <c r="M268" t="s">
        <v>1189</v>
      </c>
      <c r="N268">
        <v>13141</v>
      </c>
    </row>
    <row r="269" spans="1:14" ht="409.6">
      <c r="A269" s="62">
        <v>220338</v>
      </c>
      <c r="B269" s="62" t="s">
        <v>3</v>
      </c>
      <c r="C269" s="63">
        <v>0</v>
      </c>
      <c r="G269">
        <v>300630</v>
      </c>
      <c r="H269" t="s">
        <v>1188</v>
      </c>
      <c r="I269">
        <v>0</v>
      </c>
      <c r="L269">
        <v>300644</v>
      </c>
      <c r="M269" t="s">
        <v>1189</v>
      </c>
      <c r="N269">
        <v>29105</v>
      </c>
    </row>
    <row r="270" spans="1:14" hidden="1">
      <c r="A270" s="62">
        <v>220344</v>
      </c>
      <c r="B270" s="62" t="s">
        <v>1188</v>
      </c>
      <c r="C270" s="63">
        <v>0</v>
      </c>
      <c r="G270">
        <v>300633</v>
      </c>
      <c r="H270" t="s">
        <v>1188</v>
      </c>
      <c r="I270">
        <v>895</v>
      </c>
      <c r="L270">
        <v>300645</v>
      </c>
      <c r="M270" t="s">
        <v>1189</v>
      </c>
      <c r="N270">
        <v>14260</v>
      </c>
    </row>
    <row r="271" spans="1:14" hidden="1">
      <c r="A271" s="62">
        <v>220344</v>
      </c>
      <c r="B271" s="62" t="s">
        <v>1189</v>
      </c>
      <c r="C271" s="63">
        <v>34084</v>
      </c>
      <c r="G271">
        <v>300634</v>
      </c>
      <c r="H271" t="s">
        <v>1188</v>
      </c>
      <c r="I271">
        <v>0</v>
      </c>
      <c r="L271">
        <v>300650</v>
      </c>
      <c r="M271" t="s">
        <v>1189</v>
      </c>
      <c r="N271">
        <v>20647</v>
      </c>
    </row>
    <row r="272" spans="1:14" hidden="1">
      <c r="A272" s="62">
        <v>220346</v>
      </c>
      <c r="B272" s="62" t="s">
        <v>1188</v>
      </c>
      <c r="C272" s="63">
        <v>0</v>
      </c>
      <c r="G272">
        <v>300639</v>
      </c>
      <c r="H272" t="s">
        <v>1188</v>
      </c>
      <c r="I272">
        <v>0</v>
      </c>
      <c r="L272">
        <v>300651</v>
      </c>
      <c r="M272" t="s">
        <v>1189</v>
      </c>
      <c r="N272">
        <v>7690</v>
      </c>
    </row>
    <row r="273" spans="1:14" hidden="1">
      <c r="A273" s="62">
        <v>220346</v>
      </c>
      <c r="B273" s="62" t="s">
        <v>1189</v>
      </c>
      <c r="C273" s="63">
        <v>127436</v>
      </c>
      <c r="G273">
        <v>300644</v>
      </c>
      <c r="H273" t="s">
        <v>1188</v>
      </c>
      <c r="I273">
        <v>13166</v>
      </c>
      <c r="L273">
        <v>300654</v>
      </c>
      <c r="M273" t="s">
        <v>1189</v>
      </c>
      <c r="N273">
        <v>12641</v>
      </c>
    </row>
    <row r="274" spans="1:14" ht="409.6">
      <c r="A274" s="62">
        <v>220346</v>
      </c>
      <c r="B274" s="62" t="s">
        <v>3</v>
      </c>
      <c r="C274" s="63">
        <v>0</v>
      </c>
      <c r="G274">
        <v>300645</v>
      </c>
      <c r="H274" t="s">
        <v>1188</v>
      </c>
      <c r="I274">
        <v>0</v>
      </c>
      <c r="L274">
        <v>300656</v>
      </c>
      <c r="M274" t="s">
        <v>1189</v>
      </c>
      <c r="N274">
        <v>16686</v>
      </c>
    </row>
    <row r="275" spans="1:14" hidden="1">
      <c r="A275" s="62">
        <v>220347</v>
      </c>
      <c r="B275" s="62" t="s">
        <v>1188</v>
      </c>
      <c r="C275" s="63">
        <v>138179</v>
      </c>
      <c r="G275">
        <v>300650</v>
      </c>
      <c r="H275" t="s">
        <v>1188</v>
      </c>
      <c r="I275">
        <v>3787</v>
      </c>
      <c r="L275">
        <v>300658</v>
      </c>
      <c r="M275" t="s">
        <v>1189</v>
      </c>
      <c r="N275">
        <v>12921</v>
      </c>
    </row>
    <row r="276" spans="1:14" hidden="1">
      <c r="A276" s="62">
        <v>220347</v>
      </c>
      <c r="B276" s="62" t="s">
        <v>1189</v>
      </c>
      <c r="C276" s="63">
        <v>123190</v>
      </c>
      <c r="G276">
        <v>300651</v>
      </c>
      <c r="H276" t="s">
        <v>1188</v>
      </c>
      <c r="I276">
        <v>1437</v>
      </c>
      <c r="L276">
        <v>300659</v>
      </c>
      <c r="M276" t="s">
        <v>1189</v>
      </c>
      <c r="N276">
        <v>62910</v>
      </c>
    </row>
    <row r="277" spans="1:14" ht="409.6">
      <c r="A277" s="62">
        <v>220347</v>
      </c>
      <c r="B277" s="62" t="s">
        <v>3</v>
      </c>
      <c r="C277" s="63">
        <v>0</v>
      </c>
      <c r="G277">
        <v>300654</v>
      </c>
      <c r="H277" t="s">
        <v>1188</v>
      </c>
      <c r="I277">
        <v>0</v>
      </c>
      <c r="L277">
        <v>300662</v>
      </c>
      <c r="M277" t="s">
        <v>1189</v>
      </c>
      <c r="N277">
        <v>8695</v>
      </c>
    </row>
    <row r="278" spans="1:14" hidden="1">
      <c r="A278" s="62">
        <v>220348</v>
      </c>
      <c r="B278" s="62" t="s">
        <v>1188</v>
      </c>
      <c r="C278" s="63">
        <v>55596</v>
      </c>
      <c r="G278">
        <v>300656</v>
      </c>
      <c r="H278" t="s">
        <v>1188</v>
      </c>
      <c r="I278">
        <v>0</v>
      </c>
      <c r="L278">
        <v>300663</v>
      </c>
      <c r="M278" t="s">
        <v>1189</v>
      </c>
      <c r="N278">
        <v>8216</v>
      </c>
    </row>
    <row r="279" spans="1:14" hidden="1">
      <c r="A279" s="62">
        <v>220348</v>
      </c>
      <c r="B279" s="62" t="s">
        <v>1189</v>
      </c>
      <c r="C279" s="63">
        <v>140737</v>
      </c>
      <c r="G279">
        <v>300658</v>
      </c>
      <c r="H279" t="s">
        <v>1188</v>
      </c>
      <c r="I279">
        <v>0</v>
      </c>
      <c r="L279">
        <v>300664</v>
      </c>
      <c r="M279" t="s">
        <v>1189</v>
      </c>
      <c r="N279">
        <v>14710</v>
      </c>
    </row>
    <row r="280" spans="1:14" ht="409.6">
      <c r="A280" s="62">
        <v>220348</v>
      </c>
      <c r="B280" s="62" t="s">
        <v>3</v>
      </c>
      <c r="C280" s="63">
        <v>0</v>
      </c>
      <c r="G280">
        <v>300659</v>
      </c>
      <c r="H280" t="s">
        <v>1188</v>
      </c>
      <c r="I280">
        <v>0</v>
      </c>
      <c r="L280">
        <v>310542</v>
      </c>
      <c r="M280" t="s">
        <v>1189</v>
      </c>
      <c r="N280">
        <v>14670</v>
      </c>
    </row>
    <row r="281" spans="1:14" hidden="1">
      <c r="A281" s="62">
        <v>220351</v>
      </c>
      <c r="B281" s="62" t="s">
        <v>1188</v>
      </c>
      <c r="C281" s="63">
        <v>0</v>
      </c>
      <c r="G281">
        <v>300662</v>
      </c>
      <c r="H281" t="s">
        <v>1188</v>
      </c>
      <c r="I281">
        <v>3216</v>
      </c>
      <c r="L281">
        <v>310669</v>
      </c>
      <c r="M281" t="s">
        <v>1189</v>
      </c>
      <c r="N281">
        <v>167272</v>
      </c>
    </row>
    <row r="282" spans="1:14" hidden="1">
      <c r="A282" s="62">
        <v>220351</v>
      </c>
      <c r="B282" s="62" t="s">
        <v>1189</v>
      </c>
      <c r="C282" s="63">
        <v>145557</v>
      </c>
      <c r="G282">
        <v>300663</v>
      </c>
      <c r="H282" t="s">
        <v>1188</v>
      </c>
      <c r="I282">
        <v>2936</v>
      </c>
      <c r="L282">
        <v>310672</v>
      </c>
      <c r="M282" t="s">
        <v>1189</v>
      </c>
      <c r="N282">
        <v>22423</v>
      </c>
    </row>
    <row r="283" spans="1:14" ht="409.6">
      <c r="A283" s="62">
        <v>220351</v>
      </c>
      <c r="B283" s="62" t="s">
        <v>3</v>
      </c>
      <c r="C283" s="63">
        <v>53703</v>
      </c>
      <c r="G283">
        <v>300664</v>
      </c>
      <c r="H283" t="s">
        <v>1188</v>
      </c>
      <c r="I283">
        <v>0</v>
      </c>
      <c r="L283">
        <v>310675</v>
      </c>
      <c r="M283" t="s">
        <v>1189</v>
      </c>
      <c r="N283">
        <v>54105</v>
      </c>
    </row>
    <row r="284" spans="1:14" hidden="1">
      <c r="A284" s="62">
        <v>220354</v>
      </c>
      <c r="B284" s="62" t="s">
        <v>1188</v>
      </c>
      <c r="C284" s="63">
        <v>44428</v>
      </c>
      <c r="G284">
        <v>310542</v>
      </c>
      <c r="H284" t="s">
        <v>1188</v>
      </c>
      <c r="I284">
        <v>23133</v>
      </c>
      <c r="L284">
        <v>310676</v>
      </c>
      <c r="M284" t="s">
        <v>1189</v>
      </c>
      <c r="N284">
        <v>70027</v>
      </c>
    </row>
    <row r="285" spans="1:14" hidden="1">
      <c r="A285" s="62">
        <v>220354</v>
      </c>
      <c r="B285" s="62" t="s">
        <v>1189</v>
      </c>
      <c r="C285" s="63">
        <v>65795</v>
      </c>
      <c r="G285">
        <v>310669</v>
      </c>
      <c r="H285" t="s">
        <v>1188</v>
      </c>
      <c r="I285">
        <v>45265</v>
      </c>
      <c r="L285">
        <v>310677</v>
      </c>
      <c r="M285" t="s">
        <v>1189</v>
      </c>
      <c r="N285">
        <v>11322</v>
      </c>
    </row>
    <row r="286" spans="1:14" ht="409.6">
      <c r="A286" s="62">
        <v>220354</v>
      </c>
      <c r="B286" s="62" t="s">
        <v>3</v>
      </c>
      <c r="C286" s="63">
        <v>0</v>
      </c>
      <c r="G286">
        <v>310672</v>
      </c>
      <c r="H286" t="s">
        <v>1188</v>
      </c>
      <c r="I286">
        <v>0</v>
      </c>
      <c r="L286">
        <v>310678</v>
      </c>
      <c r="M286" t="s">
        <v>1189</v>
      </c>
      <c r="N286">
        <v>14862</v>
      </c>
    </row>
    <row r="287" spans="1:14" hidden="1">
      <c r="A287" s="62">
        <v>220355</v>
      </c>
      <c r="B287" s="62" t="s">
        <v>1188</v>
      </c>
      <c r="C287" s="63">
        <v>0</v>
      </c>
      <c r="G287">
        <v>310675</v>
      </c>
      <c r="H287" t="s">
        <v>1188</v>
      </c>
      <c r="I287">
        <v>0</v>
      </c>
      <c r="L287">
        <v>310679</v>
      </c>
      <c r="M287" t="s">
        <v>1189</v>
      </c>
      <c r="N287">
        <v>26577</v>
      </c>
    </row>
    <row r="288" spans="1:14" hidden="1">
      <c r="A288" s="62">
        <v>220355</v>
      </c>
      <c r="B288" s="62" t="s">
        <v>1189</v>
      </c>
      <c r="C288" s="63">
        <v>43318</v>
      </c>
      <c r="G288">
        <v>310676</v>
      </c>
      <c r="H288" t="s">
        <v>1188</v>
      </c>
      <c r="I288">
        <v>0</v>
      </c>
      <c r="L288">
        <v>310683</v>
      </c>
      <c r="M288" t="s">
        <v>1189</v>
      </c>
      <c r="N288">
        <v>12927</v>
      </c>
    </row>
    <row r="289" spans="1:14" ht="409.6">
      <c r="A289" s="62">
        <v>220355</v>
      </c>
      <c r="B289" s="62" t="s">
        <v>3</v>
      </c>
      <c r="C289" s="63">
        <v>0</v>
      </c>
      <c r="G289">
        <v>310677</v>
      </c>
      <c r="H289" t="s">
        <v>1188</v>
      </c>
      <c r="I289">
        <v>0</v>
      </c>
      <c r="L289">
        <v>310685</v>
      </c>
      <c r="M289" t="s">
        <v>1189</v>
      </c>
      <c r="N289">
        <v>21934</v>
      </c>
    </row>
    <row r="290" spans="1:14" hidden="1">
      <c r="A290" s="62">
        <v>220358</v>
      </c>
      <c r="B290" s="62" t="s">
        <v>1188</v>
      </c>
      <c r="C290" s="63">
        <v>85385</v>
      </c>
      <c r="G290">
        <v>310678</v>
      </c>
      <c r="H290" t="s">
        <v>1188</v>
      </c>
      <c r="I290">
        <v>0</v>
      </c>
      <c r="L290">
        <v>310688</v>
      </c>
      <c r="M290" t="s">
        <v>1189</v>
      </c>
      <c r="N290">
        <v>14959</v>
      </c>
    </row>
    <row r="291" spans="1:14" hidden="1">
      <c r="A291" s="62">
        <v>220358</v>
      </c>
      <c r="B291" s="62" t="s">
        <v>1189</v>
      </c>
      <c r="C291" s="63">
        <v>145802</v>
      </c>
      <c r="G291">
        <v>310679</v>
      </c>
      <c r="H291" t="s">
        <v>1188</v>
      </c>
      <c r="I291">
        <v>0</v>
      </c>
      <c r="L291">
        <v>310691</v>
      </c>
      <c r="M291" t="s">
        <v>1189</v>
      </c>
      <c r="N291">
        <v>52002</v>
      </c>
    </row>
    <row r="292" spans="1:14" ht="409.6">
      <c r="A292" s="62">
        <v>220358</v>
      </c>
      <c r="B292" s="62" t="s">
        <v>3</v>
      </c>
      <c r="C292" s="63">
        <v>0</v>
      </c>
      <c r="G292">
        <v>310680</v>
      </c>
      <c r="H292" t="s">
        <v>1188</v>
      </c>
      <c r="I292">
        <v>0</v>
      </c>
      <c r="L292">
        <v>310692</v>
      </c>
      <c r="M292" t="s">
        <v>1189</v>
      </c>
      <c r="N292">
        <v>20171</v>
      </c>
    </row>
    <row r="293" spans="1:14" hidden="1">
      <c r="A293" s="62">
        <v>220360</v>
      </c>
      <c r="B293" s="62" t="s">
        <v>1188</v>
      </c>
      <c r="C293" s="63">
        <v>35854</v>
      </c>
      <c r="G293">
        <v>310683</v>
      </c>
      <c r="H293" t="s">
        <v>1188</v>
      </c>
      <c r="I293">
        <v>0</v>
      </c>
      <c r="L293">
        <v>310694</v>
      </c>
      <c r="M293" t="s">
        <v>1189</v>
      </c>
      <c r="N293">
        <v>9951</v>
      </c>
    </row>
    <row r="294" spans="1:14" hidden="1">
      <c r="A294" s="62">
        <v>220360</v>
      </c>
      <c r="B294" s="62" t="s">
        <v>1189</v>
      </c>
      <c r="C294" s="63">
        <v>203543</v>
      </c>
      <c r="G294">
        <v>310685</v>
      </c>
      <c r="H294" t="s">
        <v>1188</v>
      </c>
      <c r="I294">
        <v>0</v>
      </c>
      <c r="L294">
        <v>310703</v>
      </c>
      <c r="M294" t="s">
        <v>1189</v>
      </c>
      <c r="N294">
        <v>29838</v>
      </c>
    </row>
    <row r="295" spans="1:14" ht="409.6">
      <c r="A295" s="62">
        <v>220360</v>
      </c>
      <c r="B295" s="62" t="s">
        <v>3</v>
      </c>
      <c r="C295" s="63">
        <v>0</v>
      </c>
      <c r="G295">
        <v>310688</v>
      </c>
      <c r="H295" t="s">
        <v>1188</v>
      </c>
      <c r="I295">
        <v>1530</v>
      </c>
      <c r="L295">
        <v>310704</v>
      </c>
      <c r="M295" t="s">
        <v>1189</v>
      </c>
      <c r="N295">
        <v>102790</v>
      </c>
    </row>
    <row r="296" spans="1:14" hidden="1">
      <c r="A296" s="62">
        <v>220365</v>
      </c>
      <c r="B296" s="62" t="s">
        <v>1188</v>
      </c>
      <c r="C296" s="63">
        <v>20260</v>
      </c>
      <c r="G296">
        <v>310691</v>
      </c>
      <c r="H296" t="s">
        <v>1188</v>
      </c>
      <c r="I296">
        <v>33868</v>
      </c>
      <c r="L296">
        <v>310708</v>
      </c>
      <c r="M296" t="s">
        <v>1189</v>
      </c>
      <c r="N296">
        <v>16107</v>
      </c>
    </row>
    <row r="297" spans="1:14" hidden="1">
      <c r="A297" s="62">
        <v>220365</v>
      </c>
      <c r="B297" s="62" t="s">
        <v>1189</v>
      </c>
      <c r="C297" s="63">
        <v>20185</v>
      </c>
      <c r="G297">
        <v>310692</v>
      </c>
      <c r="H297" t="s">
        <v>1188</v>
      </c>
      <c r="I297">
        <v>0</v>
      </c>
      <c r="L297">
        <v>310711</v>
      </c>
      <c r="M297" t="s">
        <v>1189</v>
      </c>
      <c r="N297">
        <v>10374</v>
      </c>
    </row>
    <row r="298" spans="1:14" ht="409.6">
      <c r="A298" s="62">
        <v>220365</v>
      </c>
      <c r="B298" s="62" t="s">
        <v>3</v>
      </c>
      <c r="C298" s="63">
        <v>0</v>
      </c>
      <c r="G298">
        <v>310694</v>
      </c>
      <c r="H298" t="s">
        <v>1188</v>
      </c>
      <c r="I298">
        <v>3241</v>
      </c>
      <c r="L298">
        <v>310713</v>
      </c>
      <c r="M298" t="s">
        <v>1189</v>
      </c>
      <c r="N298">
        <v>61700</v>
      </c>
    </row>
    <row r="299" spans="1:14" hidden="1">
      <c r="A299" s="62">
        <v>220368</v>
      </c>
      <c r="B299" s="62" t="s">
        <v>1188</v>
      </c>
      <c r="C299" s="63">
        <v>6555</v>
      </c>
      <c r="G299">
        <v>310703</v>
      </c>
      <c r="H299" t="s">
        <v>1188</v>
      </c>
      <c r="I299">
        <v>10272</v>
      </c>
      <c r="L299">
        <v>310714</v>
      </c>
      <c r="M299" t="s">
        <v>1189</v>
      </c>
      <c r="N299">
        <v>18050</v>
      </c>
    </row>
    <row r="300" spans="1:14" hidden="1">
      <c r="A300" s="62">
        <v>220368</v>
      </c>
      <c r="B300" s="62" t="s">
        <v>1189</v>
      </c>
      <c r="C300" s="63">
        <v>93888</v>
      </c>
      <c r="G300">
        <v>310704</v>
      </c>
      <c r="H300" t="s">
        <v>1188</v>
      </c>
      <c r="I300">
        <v>16861</v>
      </c>
      <c r="L300">
        <v>310717</v>
      </c>
      <c r="M300" t="s">
        <v>1189</v>
      </c>
      <c r="N300">
        <v>28863</v>
      </c>
    </row>
    <row r="301" spans="1:14" ht="409.6">
      <c r="A301" s="62">
        <v>220368</v>
      </c>
      <c r="B301" s="62" t="s">
        <v>3</v>
      </c>
      <c r="C301" s="63">
        <v>0</v>
      </c>
      <c r="G301">
        <v>310708</v>
      </c>
      <c r="H301" t="s">
        <v>1188</v>
      </c>
      <c r="I301">
        <v>14190</v>
      </c>
      <c r="L301">
        <v>310721</v>
      </c>
      <c r="M301" t="s">
        <v>1189</v>
      </c>
      <c r="N301">
        <v>52688</v>
      </c>
    </row>
    <row r="302" spans="1:14" hidden="1">
      <c r="A302" s="62">
        <v>220369</v>
      </c>
      <c r="B302" s="62" t="s">
        <v>1188</v>
      </c>
      <c r="C302" s="63">
        <v>0</v>
      </c>
      <c r="G302">
        <v>310711</v>
      </c>
      <c r="H302" t="s">
        <v>1188</v>
      </c>
      <c r="I302">
        <v>3047</v>
      </c>
      <c r="L302">
        <v>310725</v>
      </c>
      <c r="M302" t="s">
        <v>1189</v>
      </c>
      <c r="N302">
        <v>14795</v>
      </c>
    </row>
    <row r="303" spans="1:14" hidden="1">
      <c r="A303" s="62">
        <v>220369</v>
      </c>
      <c r="B303" s="62" t="s">
        <v>1189</v>
      </c>
      <c r="C303" s="63">
        <v>48206</v>
      </c>
      <c r="G303">
        <v>310713</v>
      </c>
      <c r="H303" t="s">
        <v>1188</v>
      </c>
      <c r="I303">
        <v>0</v>
      </c>
      <c r="L303">
        <v>310726</v>
      </c>
      <c r="M303" t="s">
        <v>1189</v>
      </c>
      <c r="N303">
        <v>29227</v>
      </c>
    </row>
    <row r="304" spans="1:14" hidden="1">
      <c r="A304" s="62">
        <v>220371</v>
      </c>
      <c r="B304" s="62" t="s">
        <v>1188</v>
      </c>
      <c r="C304" s="63">
        <v>0</v>
      </c>
      <c r="G304">
        <v>310714</v>
      </c>
      <c r="H304" t="s">
        <v>1188</v>
      </c>
      <c r="I304">
        <v>21120</v>
      </c>
      <c r="L304">
        <v>310728</v>
      </c>
      <c r="M304" t="s">
        <v>1189</v>
      </c>
      <c r="N304">
        <v>18999</v>
      </c>
    </row>
    <row r="305" spans="1:14" hidden="1">
      <c r="A305" s="62">
        <v>220371</v>
      </c>
      <c r="B305" s="62" t="s">
        <v>1189</v>
      </c>
      <c r="C305" s="63">
        <v>64053</v>
      </c>
      <c r="G305">
        <v>310717</v>
      </c>
      <c r="H305" t="s">
        <v>1188</v>
      </c>
      <c r="I305">
        <v>0</v>
      </c>
      <c r="L305">
        <v>310732</v>
      </c>
      <c r="M305" t="s">
        <v>1189</v>
      </c>
      <c r="N305">
        <v>79191</v>
      </c>
    </row>
    <row r="306" spans="1:14" ht="409.6">
      <c r="A306" s="62">
        <v>220371</v>
      </c>
      <c r="B306" s="62" t="s">
        <v>3</v>
      </c>
      <c r="C306" s="63">
        <v>0</v>
      </c>
      <c r="G306">
        <v>310720</v>
      </c>
      <c r="H306" t="s">
        <v>1188</v>
      </c>
      <c r="I306">
        <v>0</v>
      </c>
      <c r="L306">
        <v>310734</v>
      </c>
      <c r="M306" t="s">
        <v>1189</v>
      </c>
      <c r="N306">
        <v>11160</v>
      </c>
    </row>
    <row r="307" spans="1:14" hidden="1">
      <c r="A307" s="62">
        <v>220375</v>
      </c>
      <c r="B307" s="62" t="s">
        <v>1188</v>
      </c>
      <c r="C307" s="63">
        <v>0</v>
      </c>
      <c r="G307">
        <v>310721</v>
      </c>
      <c r="H307" t="s">
        <v>1188</v>
      </c>
      <c r="I307">
        <v>47160</v>
      </c>
      <c r="L307">
        <v>310735</v>
      </c>
      <c r="M307" t="s">
        <v>1189</v>
      </c>
      <c r="N307">
        <v>15132</v>
      </c>
    </row>
    <row r="308" spans="1:14" hidden="1">
      <c r="A308" s="62">
        <v>220375</v>
      </c>
      <c r="B308" s="62" t="s">
        <v>1189</v>
      </c>
      <c r="C308" s="63">
        <v>52750</v>
      </c>
      <c r="G308">
        <v>310725</v>
      </c>
      <c r="H308" t="s">
        <v>1188</v>
      </c>
      <c r="I308">
        <v>155</v>
      </c>
      <c r="L308">
        <v>310737</v>
      </c>
      <c r="M308" t="s">
        <v>1189</v>
      </c>
      <c r="N308">
        <v>7575</v>
      </c>
    </row>
    <row r="309" spans="1:14" hidden="1">
      <c r="A309" s="62">
        <v>220376</v>
      </c>
      <c r="B309" s="62" t="s">
        <v>1188</v>
      </c>
      <c r="C309" s="63">
        <v>77055</v>
      </c>
      <c r="G309">
        <v>310726</v>
      </c>
      <c r="H309" t="s">
        <v>1188</v>
      </c>
      <c r="I309">
        <v>0</v>
      </c>
      <c r="L309">
        <v>310738</v>
      </c>
      <c r="M309" t="s">
        <v>1189</v>
      </c>
      <c r="N309">
        <v>34398</v>
      </c>
    </row>
    <row r="310" spans="1:14" hidden="1">
      <c r="A310" s="62">
        <v>220376</v>
      </c>
      <c r="B310" s="62" t="s">
        <v>1189</v>
      </c>
      <c r="C310" s="63">
        <v>80928</v>
      </c>
      <c r="G310">
        <v>310728</v>
      </c>
      <c r="H310" t="s">
        <v>1188</v>
      </c>
      <c r="I310">
        <v>1784</v>
      </c>
      <c r="L310">
        <v>310777</v>
      </c>
      <c r="M310" t="s">
        <v>1189</v>
      </c>
      <c r="N310">
        <v>9518</v>
      </c>
    </row>
    <row r="311" spans="1:14" ht="409.6">
      <c r="A311" s="62">
        <v>220376</v>
      </c>
      <c r="B311" s="62" t="s">
        <v>3</v>
      </c>
      <c r="C311" s="63">
        <v>0</v>
      </c>
      <c r="G311">
        <v>310732</v>
      </c>
      <c r="H311" t="s">
        <v>1188</v>
      </c>
      <c r="I311">
        <v>65194</v>
      </c>
      <c r="L311">
        <v>310785</v>
      </c>
      <c r="M311" t="s">
        <v>1189</v>
      </c>
      <c r="N311">
        <v>18803</v>
      </c>
    </row>
    <row r="312" spans="1:14" hidden="1">
      <c r="A312" s="62">
        <v>220377</v>
      </c>
      <c r="B312" s="62" t="s">
        <v>1188</v>
      </c>
      <c r="C312" s="63">
        <v>192790</v>
      </c>
      <c r="G312">
        <v>310734</v>
      </c>
      <c r="H312" t="s">
        <v>1188</v>
      </c>
      <c r="I312">
        <v>6936</v>
      </c>
      <c r="L312">
        <v>320742</v>
      </c>
      <c r="M312" t="s">
        <v>1189</v>
      </c>
      <c r="N312">
        <v>28861</v>
      </c>
    </row>
    <row r="313" spans="1:14" hidden="1">
      <c r="A313" s="62">
        <v>220377</v>
      </c>
      <c r="B313" s="62" t="s">
        <v>1189</v>
      </c>
      <c r="C313" s="63">
        <v>181902</v>
      </c>
      <c r="G313">
        <v>310735</v>
      </c>
      <c r="H313" t="s">
        <v>1188</v>
      </c>
      <c r="I313">
        <v>1701</v>
      </c>
      <c r="L313">
        <v>320744</v>
      </c>
      <c r="M313" t="s">
        <v>1189</v>
      </c>
      <c r="N313">
        <v>19271</v>
      </c>
    </row>
    <row r="314" spans="1:14" ht="409.6">
      <c r="A314" s="62">
        <v>220377</v>
      </c>
      <c r="B314" s="62" t="s">
        <v>3</v>
      </c>
      <c r="C314" s="63">
        <v>0</v>
      </c>
      <c r="G314">
        <v>310737</v>
      </c>
      <c r="H314" t="s">
        <v>1188</v>
      </c>
      <c r="I314">
        <v>0</v>
      </c>
      <c r="L314">
        <v>320751</v>
      </c>
      <c r="M314" t="s">
        <v>1189</v>
      </c>
      <c r="N314">
        <v>34330</v>
      </c>
    </row>
    <row r="315" spans="1:14" hidden="1">
      <c r="A315" s="62">
        <v>220378</v>
      </c>
      <c r="B315" s="62" t="s">
        <v>1188</v>
      </c>
      <c r="C315" s="63">
        <v>241659</v>
      </c>
      <c r="G315">
        <v>310738</v>
      </c>
      <c r="H315" t="s">
        <v>1188</v>
      </c>
      <c r="I315">
        <v>0</v>
      </c>
      <c r="L315">
        <v>320753</v>
      </c>
      <c r="M315" t="s">
        <v>1189</v>
      </c>
      <c r="N315">
        <v>245962</v>
      </c>
    </row>
    <row r="316" spans="1:14" hidden="1">
      <c r="A316" s="62">
        <v>220378</v>
      </c>
      <c r="B316" s="62" t="s">
        <v>1189</v>
      </c>
      <c r="C316" s="63">
        <v>197375</v>
      </c>
      <c r="G316">
        <v>310777</v>
      </c>
      <c r="H316" t="s">
        <v>1188</v>
      </c>
      <c r="I316">
        <v>0</v>
      </c>
      <c r="L316">
        <v>320756</v>
      </c>
      <c r="M316" t="s">
        <v>1189</v>
      </c>
      <c r="N316">
        <v>16266</v>
      </c>
    </row>
    <row r="317" spans="1:14" ht="409.6">
      <c r="A317" s="62">
        <v>220378</v>
      </c>
      <c r="B317" s="62" t="s">
        <v>3</v>
      </c>
      <c r="C317" s="63">
        <v>0</v>
      </c>
      <c r="G317">
        <v>310785</v>
      </c>
      <c r="H317" t="s">
        <v>1188</v>
      </c>
      <c r="I317">
        <v>17776</v>
      </c>
      <c r="L317">
        <v>320759</v>
      </c>
      <c r="M317" t="s">
        <v>1189</v>
      </c>
      <c r="N317">
        <v>102719</v>
      </c>
    </row>
    <row r="318" spans="1:14" hidden="1">
      <c r="A318" s="62">
        <v>220379</v>
      </c>
      <c r="B318" s="62" t="s">
        <v>1188</v>
      </c>
      <c r="C318" s="63">
        <v>5782</v>
      </c>
      <c r="G318">
        <v>320742</v>
      </c>
      <c r="H318" t="s">
        <v>1188</v>
      </c>
      <c r="I318">
        <v>19189</v>
      </c>
      <c r="L318">
        <v>320771</v>
      </c>
      <c r="M318" t="s">
        <v>1189</v>
      </c>
      <c r="N318">
        <v>13547</v>
      </c>
    </row>
    <row r="319" spans="1:14" hidden="1">
      <c r="A319" s="62">
        <v>220379</v>
      </c>
      <c r="B319" s="62" t="s">
        <v>1189</v>
      </c>
      <c r="C319" s="63">
        <v>73905</v>
      </c>
      <c r="G319">
        <v>320744</v>
      </c>
      <c r="H319" t="s">
        <v>1188</v>
      </c>
      <c r="I319">
        <v>2904</v>
      </c>
      <c r="L319">
        <v>320775</v>
      </c>
      <c r="M319" t="s">
        <v>1189</v>
      </c>
      <c r="N319">
        <v>236171</v>
      </c>
    </row>
    <row r="320" spans="1:14" ht="409.6">
      <c r="A320" s="62">
        <v>220379</v>
      </c>
      <c r="B320" s="62" t="s">
        <v>3</v>
      </c>
      <c r="C320" s="63">
        <v>0</v>
      </c>
      <c r="G320">
        <v>320751</v>
      </c>
      <c r="H320" t="s">
        <v>1188</v>
      </c>
      <c r="I320">
        <v>0</v>
      </c>
      <c r="L320">
        <v>320776</v>
      </c>
      <c r="M320" t="s">
        <v>1189</v>
      </c>
      <c r="N320">
        <v>82780</v>
      </c>
    </row>
    <row r="321" spans="1:14" hidden="1">
      <c r="A321" s="62">
        <v>220380</v>
      </c>
      <c r="B321" s="62" t="s">
        <v>1188</v>
      </c>
      <c r="C321" s="63">
        <v>9246</v>
      </c>
      <c r="G321">
        <v>320753</v>
      </c>
      <c r="H321" t="s">
        <v>1188</v>
      </c>
      <c r="I321">
        <v>299731</v>
      </c>
      <c r="L321">
        <v>320777</v>
      </c>
      <c r="M321" t="s">
        <v>1189</v>
      </c>
      <c r="N321">
        <v>23659</v>
      </c>
    </row>
    <row r="322" spans="1:14" hidden="1">
      <c r="A322" s="62">
        <v>220380</v>
      </c>
      <c r="B322" s="62" t="s">
        <v>1189</v>
      </c>
      <c r="C322" s="63">
        <v>64290</v>
      </c>
      <c r="G322">
        <v>320756</v>
      </c>
      <c r="H322" t="s">
        <v>1188</v>
      </c>
      <c r="I322">
        <v>1908</v>
      </c>
      <c r="L322">
        <v>320778</v>
      </c>
      <c r="M322" t="s">
        <v>1189</v>
      </c>
      <c r="N322">
        <v>20059</v>
      </c>
    </row>
    <row r="323" spans="1:14" hidden="1">
      <c r="A323" s="62">
        <v>220381</v>
      </c>
      <c r="B323" s="62" t="s">
        <v>1188</v>
      </c>
      <c r="C323" s="63">
        <v>227154</v>
      </c>
      <c r="G323">
        <v>320759</v>
      </c>
      <c r="H323" t="s">
        <v>1188</v>
      </c>
      <c r="I323">
        <v>132321</v>
      </c>
      <c r="L323">
        <v>320783</v>
      </c>
      <c r="M323" t="s">
        <v>1189</v>
      </c>
      <c r="N323">
        <v>141904</v>
      </c>
    </row>
    <row r="324" spans="1:14" hidden="1">
      <c r="A324" s="62">
        <v>220381</v>
      </c>
      <c r="B324" s="62" t="s">
        <v>1189</v>
      </c>
      <c r="C324" s="63">
        <v>232759</v>
      </c>
      <c r="G324">
        <v>320771</v>
      </c>
      <c r="H324" t="s">
        <v>1188</v>
      </c>
      <c r="I324">
        <v>3365</v>
      </c>
      <c r="L324">
        <v>320788</v>
      </c>
      <c r="M324" t="s">
        <v>1189</v>
      </c>
      <c r="N324">
        <v>3623</v>
      </c>
    </row>
    <row r="325" spans="1:14" hidden="1">
      <c r="A325" s="62">
        <v>220382</v>
      </c>
      <c r="B325" s="62" t="s">
        <v>1188</v>
      </c>
      <c r="C325" s="63">
        <v>26990</v>
      </c>
      <c r="G325">
        <v>320775</v>
      </c>
      <c r="H325" t="s">
        <v>1188</v>
      </c>
      <c r="I325">
        <v>266234</v>
      </c>
      <c r="L325">
        <v>320790</v>
      </c>
      <c r="M325" t="s">
        <v>1189</v>
      </c>
      <c r="N325">
        <v>37994</v>
      </c>
    </row>
    <row r="326" spans="1:14" hidden="1">
      <c r="A326" s="62">
        <v>220382</v>
      </c>
      <c r="B326" s="62" t="s">
        <v>1189</v>
      </c>
      <c r="C326" s="63">
        <v>151241</v>
      </c>
      <c r="G326">
        <v>320776</v>
      </c>
      <c r="H326" t="s">
        <v>1188</v>
      </c>
      <c r="I326">
        <v>0</v>
      </c>
      <c r="L326">
        <v>320792</v>
      </c>
      <c r="M326" t="s">
        <v>1189</v>
      </c>
      <c r="N326">
        <v>27492</v>
      </c>
    </row>
    <row r="327" spans="1:14" ht="409.6">
      <c r="A327" s="62">
        <v>220382</v>
      </c>
      <c r="B327" s="62" t="s">
        <v>3</v>
      </c>
      <c r="C327" s="63">
        <v>0</v>
      </c>
      <c r="G327">
        <v>320777</v>
      </c>
      <c r="H327" t="s">
        <v>1188</v>
      </c>
      <c r="I327">
        <v>0</v>
      </c>
      <c r="L327">
        <v>320796</v>
      </c>
      <c r="M327" t="s">
        <v>1189</v>
      </c>
      <c r="N327">
        <v>44707</v>
      </c>
    </row>
    <row r="328" spans="1:14" hidden="1">
      <c r="A328" s="62">
        <v>220389</v>
      </c>
      <c r="B328" s="62" t="s">
        <v>1188</v>
      </c>
      <c r="C328" s="63">
        <v>0</v>
      </c>
      <c r="G328">
        <v>320778</v>
      </c>
      <c r="H328" t="s">
        <v>1188</v>
      </c>
      <c r="I328">
        <v>0</v>
      </c>
      <c r="L328">
        <v>320797</v>
      </c>
      <c r="M328" t="s">
        <v>1189</v>
      </c>
      <c r="N328">
        <v>22671</v>
      </c>
    </row>
    <row r="329" spans="1:14" hidden="1">
      <c r="A329" s="62">
        <v>220389</v>
      </c>
      <c r="B329" s="62" t="s">
        <v>1189</v>
      </c>
      <c r="C329" s="63">
        <v>50908</v>
      </c>
      <c r="G329">
        <v>320783</v>
      </c>
      <c r="H329" t="s">
        <v>1188</v>
      </c>
      <c r="I329">
        <v>47941</v>
      </c>
      <c r="L329">
        <v>320800</v>
      </c>
      <c r="M329" t="s">
        <v>1189</v>
      </c>
      <c r="N329">
        <v>113199</v>
      </c>
    </row>
    <row r="330" spans="1:14" ht="409.6">
      <c r="A330" s="62">
        <v>220389</v>
      </c>
      <c r="B330" s="62" t="s">
        <v>3</v>
      </c>
      <c r="C330" s="63">
        <v>0</v>
      </c>
      <c r="G330">
        <v>320788</v>
      </c>
      <c r="H330" t="s">
        <v>1188</v>
      </c>
      <c r="I330">
        <v>452</v>
      </c>
      <c r="L330">
        <v>320807</v>
      </c>
      <c r="M330" t="s">
        <v>1189</v>
      </c>
      <c r="N330">
        <v>224698</v>
      </c>
    </row>
    <row r="331" spans="1:14" hidden="1">
      <c r="A331" s="62">
        <v>220392</v>
      </c>
      <c r="B331" s="62" t="s">
        <v>1188</v>
      </c>
      <c r="C331" s="63">
        <v>826</v>
      </c>
      <c r="G331">
        <v>320790</v>
      </c>
      <c r="H331" t="s">
        <v>1188</v>
      </c>
      <c r="I331">
        <v>50773</v>
      </c>
      <c r="L331">
        <v>320809</v>
      </c>
      <c r="M331" t="s">
        <v>1189</v>
      </c>
      <c r="N331">
        <v>22102</v>
      </c>
    </row>
    <row r="332" spans="1:14" hidden="1">
      <c r="A332" s="62">
        <v>220392</v>
      </c>
      <c r="B332" s="62" t="s">
        <v>1189</v>
      </c>
      <c r="C332" s="63">
        <v>16983</v>
      </c>
      <c r="G332">
        <v>320792</v>
      </c>
      <c r="H332" t="s">
        <v>1188</v>
      </c>
      <c r="I332">
        <v>0</v>
      </c>
      <c r="L332">
        <v>320813</v>
      </c>
      <c r="M332" t="s">
        <v>1189</v>
      </c>
      <c r="N332">
        <v>51836</v>
      </c>
    </row>
    <row r="333" spans="1:14" hidden="1">
      <c r="A333" s="62">
        <v>220394</v>
      </c>
      <c r="B333" s="62" t="s">
        <v>1188</v>
      </c>
      <c r="C333" s="63">
        <v>63909</v>
      </c>
      <c r="G333">
        <v>320796</v>
      </c>
      <c r="H333" t="s">
        <v>1188</v>
      </c>
      <c r="I333">
        <v>10970</v>
      </c>
      <c r="L333">
        <v>320815</v>
      </c>
      <c r="M333" t="s">
        <v>1189</v>
      </c>
      <c r="N333">
        <v>183467</v>
      </c>
    </row>
    <row r="334" spans="1:14" hidden="1">
      <c r="A334" s="62">
        <v>220394</v>
      </c>
      <c r="B334" s="62" t="s">
        <v>1189</v>
      </c>
      <c r="C334" s="63">
        <v>139755</v>
      </c>
      <c r="G334">
        <v>320797</v>
      </c>
      <c r="H334" t="s">
        <v>1188</v>
      </c>
      <c r="I334">
        <v>1489</v>
      </c>
      <c r="L334">
        <v>320816</v>
      </c>
      <c r="M334" t="s">
        <v>1189</v>
      </c>
      <c r="N334">
        <v>5958</v>
      </c>
    </row>
    <row r="335" spans="1:14" ht="409.6">
      <c r="A335" s="62">
        <v>220394</v>
      </c>
      <c r="B335" s="62" t="s">
        <v>3</v>
      </c>
      <c r="C335" s="63">
        <v>0</v>
      </c>
      <c r="G335">
        <v>320800</v>
      </c>
      <c r="H335" t="s">
        <v>1188</v>
      </c>
      <c r="I335">
        <v>0</v>
      </c>
      <c r="L335">
        <v>320818</v>
      </c>
      <c r="M335" t="s">
        <v>1189</v>
      </c>
      <c r="N335">
        <v>836624</v>
      </c>
    </row>
    <row r="336" spans="1:14" hidden="1">
      <c r="A336" s="62">
        <v>230468</v>
      </c>
      <c r="B336" s="62" t="s">
        <v>1188</v>
      </c>
      <c r="C336" s="63">
        <v>0</v>
      </c>
      <c r="G336">
        <v>320807</v>
      </c>
      <c r="H336" t="s">
        <v>1188</v>
      </c>
      <c r="I336">
        <v>157692</v>
      </c>
      <c r="L336">
        <v>320819</v>
      </c>
      <c r="M336" t="s">
        <v>1189</v>
      </c>
      <c r="N336">
        <v>152998</v>
      </c>
    </row>
    <row r="337" spans="1:14" hidden="1">
      <c r="A337" s="62">
        <v>230468</v>
      </c>
      <c r="B337" s="62" t="s">
        <v>1189</v>
      </c>
      <c r="C337" s="63">
        <v>291166</v>
      </c>
      <c r="G337">
        <v>320809</v>
      </c>
      <c r="H337" t="s">
        <v>1188</v>
      </c>
      <c r="I337">
        <v>10184</v>
      </c>
      <c r="L337">
        <v>320825</v>
      </c>
      <c r="M337" t="s">
        <v>1189</v>
      </c>
      <c r="N337">
        <v>123097</v>
      </c>
    </row>
    <row r="338" spans="1:14" hidden="1">
      <c r="A338" s="62">
        <v>230469</v>
      </c>
      <c r="B338" s="62" t="s">
        <v>1188</v>
      </c>
      <c r="C338" s="63">
        <v>1472</v>
      </c>
      <c r="G338">
        <v>320813</v>
      </c>
      <c r="H338" t="s">
        <v>1188</v>
      </c>
      <c r="I338">
        <v>32106</v>
      </c>
      <c r="L338">
        <v>320826</v>
      </c>
      <c r="M338" t="s">
        <v>1189</v>
      </c>
      <c r="N338">
        <v>15808</v>
      </c>
    </row>
    <row r="339" spans="1:14" hidden="1">
      <c r="A339" s="62">
        <v>230469</v>
      </c>
      <c r="B339" s="62" t="s">
        <v>1189</v>
      </c>
      <c r="C339" s="63">
        <v>12356</v>
      </c>
      <c r="G339">
        <v>320815</v>
      </c>
      <c r="H339" t="s">
        <v>1188</v>
      </c>
      <c r="I339">
        <v>5274</v>
      </c>
      <c r="L339">
        <v>320827</v>
      </c>
      <c r="M339" t="s">
        <v>1189</v>
      </c>
      <c r="N339">
        <v>18995</v>
      </c>
    </row>
    <row r="340" spans="1:14" ht="409.6">
      <c r="A340" s="62">
        <v>230469</v>
      </c>
      <c r="B340" s="62" t="s">
        <v>3</v>
      </c>
      <c r="C340" s="63">
        <v>0</v>
      </c>
      <c r="G340">
        <v>320816</v>
      </c>
      <c r="H340" t="s">
        <v>1188</v>
      </c>
      <c r="I340">
        <v>2975</v>
      </c>
      <c r="L340">
        <v>320829</v>
      </c>
      <c r="M340" t="s">
        <v>1189</v>
      </c>
      <c r="N340">
        <v>31197</v>
      </c>
    </row>
    <row r="341" spans="1:14" hidden="1">
      <c r="A341" s="62">
        <v>230473</v>
      </c>
      <c r="B341" s="62" t="s">
        <v>1188</v>
      </c>
      <c r="C341" s="63">
        <v>0</v>
      </c>
      <c r="G341">
        <v>320818</v>
      </c>
      <c r="H341" t="s">
        <v>1188</v>
      </c>
      <c r="I341">
        <v>679060</v>
      </c>
      <c r="L341">
        <v>320830</v>
      </c>
      <c r="M341" t="s">
        <v>1189</v>
      </c>
      <c r="N341">
        <v>38357</v>
      </c>
    </row>
    <row r="342" spans="1:14" hidden="1">
      <c r="A342" s="62">
        <v>230473</v>
      </c>
      <c r="B342" s="62" t="s">
        <v>1189</v>
      </c>
      <c r="C342" s="63">
        <v>172138</v>
      </c>
      <c r="G342">
        <v>320819</v>
      </c>
      <c r="H342" t="s">
        <v>1188</v>
      </c>
      <c r="I342">
        <v>233608</v>
      </c>
      <c r="L342">
        <v>320834</v>
      </c>
      <c r="M342" t="s">
        <v>1189</v>
      </c>
      <c r="N342">
        <v>54150</v>
      </c>
    </row>
    <row r="343" spans="1:14" ht="409.6">
      <c r="A343" s="62">
        <v>230473</v>
      </c>
      <c r="B343" s="62" t="s">
        <v>3</v>
      </c>
      <c r="C343" s="63">
        <v>0</v>
      </c>
      <c r="G343">
        <v>320825</v>
      </c>
      <c r="H343" t="s">
        <v>1188</v>
      </c>
      <c r="I343">
        <v>73862</v>
      </c>
      <c r="L343">
        <v>320837</v>
      </c>
      <c r="M343" t="s">
        <v>1189</v>
      </c>
      <c r="N343">
        <v>11154</v>
      </c>
    </row>
    <row r="344" spans="1:14" hidden="1">
      <c r="A344" s="62">
        <v>230478</v>
      </c>
      <c r="B344" s="62" t="s">
        <v>1188</v>
      </c>
      <c r="C344" s="63">
        <v>0</v>
      </c>
      <c r="G344">
        <v>320826</v>
      </c>
      <c r="H344" t="s">
        <v>1188</v>
      </c>
      <c r="I344">
        <v>3304</v>
      </c>
      <c r="L344">
        <v>320839</v>
      </c>
      <c r="M344" t="s">
        <v>1189</v>
      </c>
      <c r="N344">
        <v>11415</v>
      </c>
    </row>
    <row r="345" spans="1:14" hidden="1">
      <c r="A345" s="62">
        <v>230478</v>
      </c>
      <c r="B345" s="62" t="s">
        <v>1189</v>
      </c>
      <c r="C345" s="63">
        <v>18744</v>
      </c>
      <c r="G345">
        <v>320827</v>
      </c>
      <c r="H345" t="s">
        <v>1188</v>
      </c>
      <c r="I345">
        <v>0</v>
      </c>
      <c r="L345">
        <v>330842</v>
      </c>
      <c r="M345" t="s">
        <v>1189</v>
      </c>
      <c r="N345">
        <v>65466</v>
      </c>
    </row>
    <row r="346" spans="1:14" hidden="1">
      <c r="A346" s="62">
        <v>230491</v>
      </c>
      <c r="B346" s="62" t="s">
        <v>1188</v>
      </c>
      <c r="C346" s="63">
        <v>0</v>
      </c>
      <c r="G346">
        <v>320829</v>
      </c>
      <c r="H346" t="s">
        <v>1188</v>
      </c>
      <c r="I346">
        <v>0</v>
      </c>
      <c r="L346">
        <v>330843</v>
      </c>
      <c r="M346" t="s">
        <v>1189</v>
      </c>
      <c r="N346">
        <v>57316</v>
      </c>
    </row>
    <row r="347" spans="1:14" hidden="1">
      <c r="A347" s="62">
        <v>230491</v>
      </c>
      <c r="B347" s="62" t="s">
        <v>1189</v>
      </c>
      <c r="C347" s="63">
        <v>458399</v>
      </c>
      <c r="G347">
        <v>320830</v>
      </c>
      <c r="H347" t="s">
        <v>1188</v>
      </c>
      <c r="I347">
        <v>14369</v>
      </c>
      <c r="L347">
        <v>330844</v>
      </c>
      <c r="M347" t="s">
        <v>1189</v>
      </c>
      <c r="N347">
        <v>40949</v>
      </c>
    </row>
    <row r="348" spans="1:14" hidden="1">
      <c r="A348" s="62">
        <v>230494</v>
      </c>
      <c r="B348" s="62" t="s">
        <v>1188</v>
      </c>
      <c r="C348" s="63">
        <v>0</v>
      </c>
      <c r="G348">
        <v>320834</v>
      </c>
      <c r="H348" t="s">
        <v>1188</v>
      </c>
      <c r="I348">
        <v>27452</v>
      </c>
      <c r="L348">
        <v>330846</v>
      </c>
      <c r="M348" t="s">
        <v>1189</v>
      </c>
      <c r="N348">
        <v>44098</v>
      </c>
    </row>
    <row r="349" spans="1:14" hidden="1">
      <c r="A349" s="62">
        <v>230494</v>
      </c>
      <c r="B349" s="62" t="s">
        <v>1189</v>
      </c>
      <c r="C349" s="63">
        <v>0</v>
      </c>
      <c r="G349">
        <v>320837</v>
      </c>
      <c r="H349" t="s">
        <v>1188</v>
      </c>
      <c r="I349">
        <v>1517</v>
      </c>
      <c r="L349">
        <v>330847</v>
      </c>
      <c r="M349" t="s">
        <v>1189</v>
      </c>
      <c r="N349">
        <v>12254</v>
      </c>
    </row>
    <row r="350" spans="1:14" hidden="1">
      <c r="A350" s="62">
        <v>230496</v>
      </c>
      <c r="B350" s="62" t="s">
        <v>1188</v>
      </c>
      <c r="C350" s="63">
        <v>0</v>
      </c>
      <c r="G350">
        <v>320839</v>
      </c>
      <c r="H350" t="s">
        <v>1188</v>
      </c>
      <c r="I350">
        <v>2495</v>
      </c>
      <c r="L350">
        <v>330848</v>
      </c>
      <c r="M350" t="s">
        <v>1189</v>
      </c>
      <c r="N350">
        <v>4223</v>
      </c>
    </row>
    <row r="351" spans="1:14" hidden="1">
      <c r="A351" s="62">
        <v>230496</v>
      </c>
      <c r="B351" s="62" t="s">
        <v>1189</v>
      </c>
      <c r="C351" s="63">
        <v>156496</v>
      </c>
      <c r="G351">
        <v>330842</v>
      </c>
      <c r="H351" t="s">
        <v>1188</v>
      </c>
      <c r="I351">
        <v>0</v>
      </c>
      <c r="L351">
        <v>330849</v>
      </c>
      <c r="M351" t="s">
        <v>1189</v>
      </c>
      <c r="N351">
        <v>10640</v>
      </c>
    </row>
    <row r="352" spans="1:14" hidden="1">
      <c r="A352" s="62">
        <v>230497</v>
      </c>
      <c r="B352" s="62" t="s">
        <v>1188</v>
      </c>
      <c r="C352" s="63">
        <v>0</v>
      </c>
      <c r="G352">
        <v>330843</v>
      </c>
      <c r="H352" t="s">
        <v>1188</v>
      </c>
      <c r="I352">
        <v>0</v>
      </c>
      <c r="L352">
        <v>330850</v>
      </c>
      <c r="M352" t="s">
        <v>1189</v>
      </c>
      <c r="N352">
        <v>60646</v>
      </c>
    </row>
    <row r="353" spans="1:14" hidden="1">
      <c r="A353" s="62">
        <v>230497</v>
      </c>
      <c r="B353" s="62" t="s">
        <v>1189</v>
      </c>
      <c r="C353" s="63">
        <v>28253</v>
      </c>
      <c r="G353">
        <v>330844</v>
      </c>
      <c r="H353" t="s">
        <v>1188</v>
      </c>
      <c r="I353">
        <v>0</v>
      </c>
      <c r="L353">
        <v>330851</v>
      </c>
      <c r="M353" t="s">
        <v>1189</v>
      </c>
      <c r="N353">
        <v>11667</v>
      </c>
    </row>
    <row r="354" spans="1:14" hidden="1">
      <c r="A354" s="62">
        <v>230498</v>
      </c>
      <c r="B354" s="62" t="s">
        <v>1188</v>
      </c>
      <c r="C354" s="63">
        <v>0</v>
      </c>
      <c r="G354">
        <v>330846</v>
      </c>
      <c r="H354" t="s">
        <v>1188</v>
      </c>
      <c r="I354">
        <v>0</v>
      </c>
      <c r="L354">
        <v>330855</v>
      </c>
      <c r="M354" t="s">
        <v>1189</v>
      </c>
      <c r="N354">
        <v>15665</v>
      </c>
    </row>
    <row r="355" spans="1:14" hidden="1">
      <c r="A355" s="62">
        <v>230498</v>
      </c>
      <c r="B355" s="62" t="s">
        <v>1189</v>
      </c>
      <c r="C355" s="63">
        <v>22701</v>
      </c>
      <c r="G355">
        <v>330847</v>
      </c>
      <c r="H355" t="s">
        <v>1188</v>
      </c>
      <c r="I355">
        <v>1341</v>
      </c>
      <c r="L355">
        <v>330856</v>
      </c>
      <c r="M355" t="s">
        <v>1189</v>
      </c>
      <c r="N355">
        <v>28412</v>
      </c>
    </row>
    <row r="356" spans="1:14" hidden="1">
      <c r="A356" s="62">
        <v>230500</v>
      </c>
      <c r="B356" s="62" t="s">
        <v>1188</v>
      </c>
      <c r="C356" s="63">
        <v>2245</v>
      </c>
      <c r="G356">
        <v>330848</v>
      </c>
      <c r="H356" t="s">
        <v>1188</v>
      </c>
      <c r="I356">
        <v>1892</v>
      </c>
      <c r="L356">
        <v>330859</v>
      </c>
      <c r="M356" t="s">
        <v>1189</v>
      </c>
      <c r="N356">
        <v>57297</v>
      </c>
    </row>
    <row r="357" spans="1:14" hidden="1">
      <c r="A357" s="62">
        <v>230500</v>
      </c>
      <c r="B357" s="62" t="s">
        <v>1189</v>
      </c>
      <c r="C357" s="63">
        <v>11793</v>
      </c>
      <c r="G357">
        <v>330849</v>
      </c>
      <c r="H357" t="s">
        <v>1188</v>
      </c>
      <c r="I357">
        <v>0</v>
      </c>
      <c r="L357">
        <v>330860</v>
      </c>
      <c r="M357" t="s">
        <v>1189</v>
      </c>
      <c r="N357">
        <v>208511</v>
      </c>
    </row>
    <row r="358" spans="1:14" hidden="1">
      <c r="A358" s="62">
        <v>230501</v>
      </c>
      <c r="B358" s="62" t="s">
        <v>1188</v>
      </c>
      <c r="C358" s="63">
        <v>0</v>
      </c>
      <c r="G358">
        <v>330850</v>
      </c>
      <c r="H358" t="s">
        <v>1188</v>
      </c>
      <c r="I358">
        <v>10435</v>
      </c>
      <c r="L358">
        <v>330861</v>
      </c>
      <c r="M358" t="s">
        <v>1189</v>
      </c>
      <c r="N358">
        <v>114311</v>
      </c>
    </row>
    <row r="359" spans="1:14" hidden="1">
      <c r="A359" s="62">
        <v>230501</v>
      </c>
      <c r="B359" s="62" t="s">
        <v>1189</v>
      </c>
      <c r="C359" s="63">
        <v>318802</v>
      </c>
      <c r="G359">
        <v>330851</v>
      </c>
      <c r="H359" t="s">
        <v>1188</v>
      </c>
      <c r="I359">
        <v>0</v>
      </c>
      <c r="L359">
        <v>330863</v>
      </c>
      <c r="M359" t="s">
        <v>1189</v>
      </c>
      <c r="N359">
        <v>85011</v>
      </c>
    </row>
    <row r="360" spans="1:14" hidden="1">
      <c r="A360" s="62">
        <v>230502</v>
      </c>
      <c r="B360" s="62" t="s">
        <v>1188</v>
      </c>
      <c r="C360" s="63">
        <v>0</v>
      </c>
      <c r="G360">
        <v>330855</v>
      </c>
      <c r="H360" t="s">
        <v>1188</v>
      </c>
      <c r="I360">
        <v>0</v>
      </c>
      <c r="L360">
        <v>330865</v>
      </c>
      <c r="M360" t="s">
        <v>1189</v>
      </c>
      <c r="N360">
        <v>18263</v>
      </c>
    </row>
    <row r="361" spans="1:14" hidden="1">
      <c r="A361" s="62">
        <v>230502</v>
      </c>
      <c r="B361" s="62" t="s">
        <v>1189</v>
      </c>
      <c r="C361" s="63">
        <v>135521</v>
      </c>
      <c r="G361">
        <v>330856</v>
      </c>
      <c r="H361" t="s">
        <v>1188</v>
      </c>
      <c r="I361">
        <v>7448</v>
      </c>
      <c r="L361">
        <v>330866</v>
      </c>
      <c r="M361" t="s">
        <v>1189</v>
      </c>
      <c r="N361">
        <v>34390</v>
      </c>
    </row>
    <row r="362" spans="1:14" hidden="1">
      <c r="A362" s="62">
        <v>230503</v>
      </c>
      <c r="B362" s="62" t="s">
        <v>1188</v>
      </c>
      <c r="C362" s="63">
        <v>0</v>
      </c>
      <c r="G362">
        <v>330859</v>
      </c>
      <c r="H362" t="s">
        <v>1188</v>
      </c>
      <c r="I362">
        <v>0</v>
      </c>
      <c r="L362">
        <v>330868</v>
      </c>
      <c r="M362" t="s">
        <v>1189</v>
      </c>
      <c r="N362">
        <v>34380</v>
      </c>
    </row>
    <row r="363" spans="1:14" hidden="1">
      <c r="A363" s="62">
        <v>230503</v>
      </c>
      <c r="B363" s="62" t="s">
        <v>1189</v>
      </c>
      <c r="C363" s="63">
        <v>138275</v>
      </c>
      <c r="G363">
        <v>330860</v>
      </c>
      <c r="H363" t="s">
        <v>1188</v>
      </c>
      <c r="I363">
        <v>238645</v>
      </c>
      <c r="L363">
        <v>330872</v>
      </c>
      <c r="M363" t="s">
        <v>1189</v>
      </c>
      <c r="N363">
        <v>17767</v>
      </c>
    </row>
    <row r="364" spans="1:14" hidden="1">
      <c r="A364" s="62">
        <v>230505</v>
      </c>
      <c r="B364" s="62" t="s">
        <v>1188</v>
      </c>
      <c r="C364" s="63">
        <v>0</v>
      </c>
      <c r="G364">
        <v>330861</v>
      </c>
      <c r="H364" t="s">
        <v>1188</v>
      </c>
      <c r="I364">
        <v>109858</v>
      </c>
      <c r="L364">
        <v>330875</v>
      </c>
      <c r="M364" t="s">
        <v>1189</v>
      </c>
      <c r="N364">
        <v>15765</v>
      </c>
    </row>
    <row r="365" spans="1:14" hidden="1">
      <c r="A365" s="62">
        <v>230505</v>
      </c>
      <c r="B365" s="62" t="s">
        <v>1189</v>
      </c>
      <c r="C365" s="63">
        <v>37988</v>
      </c>
      <c r="G365">
        <v>330863</v>
      </c>
      <c r="H365" t="s">
        <v>1188</v>
      </c>
      <c r="I365">
        <v>102424</v>
      </c>
      <c r="L365">
        <v>330879</v>
      </c>
      <c r="M365" t="s">
        <v>1189</v>
      </c>
      <c r="N365">
        <v>39448</v>
      </c>
    </row>
    <row r="366" spans="1:14" hidden="1">
      <c r="A366" s="62">
        <v>230510</v>
      </c>
      <c r="B366" s="62" t="s">
        <v>1188</v>
      </c>
      <c r="C366" s="63">
        <v>269463</v>
      </c>
      <c r="G366">
        <v>330865</v>
      </c>
      <c r="H366" t="s">
        <v>1188</v>
      </c>
      <c r="I366">
        <v>0</v>
      </c>
      <c r="L366">
        <v>330880</v>
      </c>
      <c r="M366" t="s">
        <v>1189</v>
      </c>
      <c r="N366">
        <v>70027</v>
      </c>
    </row>
    <row r="367" spans="1:14" hidden="1">
      <c r="A367" s="62">
        <v>230510</v>
      </c>
      <c r="B367" s="62" t="s">
        <v>1189</v>
      </c>
      <c r="C367" s="63">
        <v>238616</v>
      </c>
      <c r="G367">
        <v>330866</v>
      </c>
      <c r="H367" t="s">
        <v>1188</v>
      </c>
      <c r="I367">
        <v>45523</v>
      </c>
      <c r="L367">
        <v>330881</v>
      </c>
      <c r="M367" t="s">
        <v>1189</v>
      </c>
      <c r="N367">
        <v>177644</v>
      </c>
    </row>
    <row r="368" spans="1:14" ht="409.6">
      <c r="A368" s="62">
        <v>230510</v>
      </c>
      <c r="B368" s="62" t="s">
        <v>3</v>
      </c>
      <c r="C368" s="63">
        <v>33889</v>
      </c>
      <c r="G368">
        <v>330868</v>
      </c>
      <c r="H368" t="s">
        <v>1188</v>
      </c>
      <c r="I368">
        <v>4679</v>
      </c>
      <c r="L368">
        <v>330889</v>
      </c>
      <c r="M368" t="s">
        <v>1189</v>
      </c>
      <c r="N368">
        <v>31728</v>
      </c>
    </row>
    <row r="369" spans="1:14" hidden="1">
      <c r="A369" s="62">
        <v>230511</v>
      </c>
      <c r="B369" s="62" t="s">
        <v>1188</v>
      </c>
      <c r="C369" s="63">
        <v>0</v>
      </c>
      <c r="G369">
        <v>330872</v>
      </c>
      <c r="H369" t="s">
        <v>1188</v>
      </c>
      <c r="I369">
        <v>0</v>
      </c>
      <c r="L369">
        <v>330892</v>
      </c>
      <c r="M369" t="s">
        <v>1189</v>
      </c>
      <c r="N369">
        <v>47365</v>
      </c>
    </row>
    <row r="370" spans="1:14" hidden="1">
      <c r="A370" s="62">
        <v>230511</v>
      </c>
      <c r="B370" s="62" t="s">
        <v>1189</v>
      </c>
      <c r="C370" s="63">
        <v>221045</v>
      </c>
      <c r="G370">
        <v>330875</v>
      </c>
      <c r="H370" t="s">
        <v>1188</v>
      </c>
      <c r="I370">
        <v>0</v>
      </c>
      <c r="L370">
        <v>330896</v>
      </c>
      <c r="M370" t="s">
        <v>1189</v>
      </c>
      <c r="N370">
        <v>28065</v>
      </c>
    </row>
    <row r="371" spans="1:14" hidden="1">
      <c r="A371" s="62">
        <v>240512</v>
      </c>
      <c r="B371" s="62" t="s">
        <v>1188</v>
      </c>
      <c r="C371" s="63">
        <v>446224</v>
      </c>
      <c r="G371">
        <v>330879</v>
      </c>
      <c r="H371" t="s">
        <v>1188</v>
      </c>
      <c r="I371">
        <v>0</v>
      </c>
      <c r="L371">
        <v>330899</v>
      </c>
      <c r="M371" t="s">
        <v>1189</v>
      </c>
      <c r="N371">
        <v>56072</v>
      </c>
    </row>
    <row r="372" spans="1:14" hidden="1">
      <c r="A372" s="62">
        <v>240512</v>
      </c>
      <c r="B372" s="62" t="s">
        <v>1189</v>
      </c>
      <c r="C372" s="63">
        <v>337933</v>
      </c>
      <c r="G372">
        <v>330880</v>
      </c>
      <c r="H372" t="s">
        <v>1188</v>
      </c>
      <c r="I372">
        <v>0</v>
      </c>
      <c r="L372">
        <v>330900</v>
      </c>
      <c r="M372" t="s">
        <v>1189</v>
      </c>
      <c r="N372">
        <v>136439</v>
      </c>
    </row>
    <row r="373" spans="1:14" ht="409.6">
      <c r="A373" s="62">
        <v>240512</v>
      </c>
      <c r="B373" s="62" t="s">
        <v>3</v>
      </c>
      <c r="C373" s="63">
        <v>0</v>
      </c>
      <c r="G373">
        <v>330881</v>
      </c>
      <c r="H373" t="s">
        <v>1188</v>
      </c>
      <c r="I373">
        <v>0</v>
      </c>
      <c r="L373">
        <v>330902</v>
      </c>
      <c r="M373" t="s">
        <v>1189</v>
      </c>
      <c r="N373">
        <v>104948</v>
      </c>
    </row>
    <row r="374" spans="1:14" hidden="1">
      <c r="A374" s="62">
        <v>240515</v>
      </c>
      <c r="B374" s="62" t="s">
        <v>1188</v>
      </c>
      <c r="C374" s="63">
        <v>0</v>
      </c>
      <c r="G374">
        <v>330889</v>
      </c>
      <c r="H374" t="s">
        <v>1188</v>
      </c>
      <c r="I374">
        <v>3595</v>
      </c>
      <c r="L374">
        <v>330905</v>
      </c>
      <c r="M374" t="s">
        <v>1189</v>
      </c>
      <c r="N374">
        <v>27525</v>
      </c>
    </row>
    <row r="375" spans="1:14" hidden="1">
      <c r="A375" s="62">
        <v>240515</v>
      </c>
      <c r="B375" s="62" t="s">
        <v>1189</v>
      </c>
      <c r="C375" s="63">
        <v>34331</v>
      </c>
      <c r="G375">
        <v>330892</v>
      </c>
      <c r="H375" t="s">
        <v>1188</v>
      </c>
      <c r="I375">
        <v>14467</v>
      </c>
      <c r="L375">
        <v>330908</v>
      </c>
      <c r="M375" t="s">
        <v>1189</v>
      </c>
      <c r="N375">
        <v>98011</v>
      </c>
    </row>
    <row r="376" spans="1:14" hidden="1">
      <c r="A376" s="62">
        <v>240516</v>
      </c>
      <c r="B376" s="62" t="s">
        <v>1188</v>
      </c>
      <c r="C376" s="63">
        <v>0</v>
      </c>
      <c r="G376">
        <v>330896</v>
      </c>
      <c r="H376" t="s">
        <v>1188</v>
      </c>
      <c r="I376">
        <v>4930</v>
      </c>
      <c r="L376">
        <v>330909</v>
      </c>
      <c r="M376" t="s">
        <v>1189</v>
      </c>
      <c r="N376">
        <v>35504</v>
      </c>
    </row>
    <row r="377" spans="1:14" hidden="1">
      <c r="A377" s="62">
        <v>240516</v>
      </c>
      <c r="B377" s="62" t="s">
        <v>1189</v>
      </c>
      <c r="C377" s="63">
        <v>109835</v>
      </c>
      <c r="G377">
        <v>330899</v>
      </c>
      <c r="H377" t="s">
        <v>1188</v>
      </c>
      <c r="I377">
        <v>57843</v>
      </c>
      <c r="L377">
        <v>330910</v>
      </c>
      <c r="M377" t="s">
        <v>1189</v>
      </c>
      <c r="N377">
        <v>111633</v>
      </c>
    </row>
    <row r="378" spans="1:14" hidden="1">
      <c r="A378" s="62">
        <v>240520</v>
      </c>
      <c r="B378" s="62" t="s">
        <v>1188</v>
      </c>
      <c r="C378" s="63">
        <v>551032</v>
      </c>
      <c r="G378">
        <v>330900</v>
      </c>
      <c r="H378" t="s">
        <v>1188</v>
      </c>
      <c r="I378">
        <v>100782</v>
      </c>
      <c r="L378">
        <v>330914</v>
      </c>
      <c r="M378" t="s">
        <v>1189</v>
      </c>
      <c r="N378">
        <v>51023</v>
      </c>
    </row>
    <row r="379" spans="1:14" hidden="1">
      <c r="A379" s="62">
        <v>240520</v>
      </c>
      <c r="B379" s="62" t="s">
        <v>1189</v>
      </c>
      <c r="C379" s="63">
        <v>621953</v>
      </c>
      <c r="G379">
        <v>330902</v>
      </c>
      <c r="H379" t="s">
        <v>1188</v>
      </c>
      <c r="I379">
        <v>44207</v>
      </c>
      <c r="L379">
        <v>330915</v>
      </c>
      <c r="M379" t="s">
        <v>1189</v>
      </c>
      <c r="N379">
        <v>28412</v>
      </c>
    </row>
    <row r="380" spans="1:14" ht="409.6">
      <c r="A380" s="62">
        <v>240520</v>
      </c>
      <c r="B380" s="62" t="s">
        <v>3</v>
      </c>
      <c r="C380" s="63">
        <v>0</v>
      </c>
      <c r="G380">
        <v>330905</v>
      </c>
      <c r="H380" t="s">
        <v>1188</v>
      </c>
      <c r="I380">
        <v>0</v>
      </c>
      <c r="L380">
        <v>330916</v>
      </c>
      <c r="M380" t="s">
        <v>1189</v>
      </c>
      <c r="N380">
        <v>23410</v>
      </c>
    </row>
    <row r="381" spans="1:14" hidden="1">
      <c r="A381" s="62">
        <v>240521</v>
      </c>
      <c r="B381" s="62" t="s">
        <v>1188</v>
      </c>
      <c r="C381" s="63">
        <v>0</v>
      </c>
      <c r="G381">
        <v>330908</v>
      </c>
      <c r="H381" t="s">
        <v>1188</v>
      </c>
      <c r="I381">
        <v>148168</v>
      </c>
      <c r="L381">
        <v>330917</v>
      </c>
      <c r="M381" t="s">
        <v>1189</v>
      </c>
      <c r="N381">
        <v>124838</v>
      </c>
    </row>
    <row r="382" spans="1:14" hidden="1">
      <c r="A382" s="62">
        <v>240521</v>
      </c>
      <c r="B382" s="62" t="s">
        <v>1189</v>
      </c>
      <c r="C382" s="63">
        <v>304318</v>
      </c>
      <c r="G382">
        <v>330909</v>
      </c>
      <c r="H382" t="s">
        <v>1188</v>
      </c>
      <c r="I382">
        <v>0</v>
      </c>
      <c r="L382">
        <v>330918</v>
      </c>
      <c r="M382" t="s">
        <v>1189</v>
      </c>
      <c r="N382">
        <v>171850</v>
      </c>
    </row>
    <row r="383" spans="1:14" ht="409.6">
      <c r="A383" s="62">
        <v>240521</v>
      </c>
      <c r="B383" s="62" t="s">
        <v>3</v>
      </c>
      <c r="C383" s="63">
        <v>0</v>
      </c>
      <c r="G383">
        <v>330910</v>
      </c>
      <c r="H383" t="s">
        <v>1188</v>
      </c>
      <c r="I383">
        <v>49996</v>
      </c>
      <c r="L383">
        <v>330920</v>
      </c>
      <c r="M383" t="s">
        <v>1189</v>
      </c>
      <c r="N383">
        <v>43867</v>
      </c>
    </row>
    <row r="384" spans="1:14" hidden="1">
      <c r="A384" s="62">
        <v>240523</v>
      </c>
      <c r="B384" s="62" t="s">
        <v>1188</v>
      </c>
      <c r="C384" s="63">
        <v>163493</v>
      </c>
      <c r="G384">
        <v>330914</v>
      </c>
      <c r="H384" t="s">
        <v>1188</v>
      </c>
      <c r="I384">
        <v>2815</v>
      </c>
      <c r="L384">
        <v>330925</v>
      </c>
      <c r="M384" t="s">
        <v>1189</v>
      </c>
      <c r="N384">
        <v>22106</v>
      </c>
    </row>
    <row r="385" spans="1:14" hidden="1">
      <c r="A385" s="62">
        <v>240523</v>
      </c>
      <c r="B385" s="62" t="s">
        <v>1189</v>
      </c>
      <c r="C385" s="63">
        <v>628265</v>
      </c>
      <c r="G385">
        <v>330915</v>
      </c>
      <c r="H385" t="s">
        <v>1188</v>
      </c>
      <c r="I385">
        <v>0</v>
      </c>
      <c r="L385">
        <v>330930</v>
      </c>
      <c r="M385" t="s">
        <v>1189</v>
      </c>
      <c r="N385">
        <v>32920</v>
      </c>
    </row>
    <row r="386" spans="1:14" hidden="1">
      <c r="A386" s="62">
        <v>240527</v>
      </c>
      <c r="B386" s="62" t="s">
        <v>1188</v>
      </c>
      <c r="C386" s="63">
        <v>44201</v>
      </c>
      <c r="G386">
        <v>330916</v>
      </c>
      <c r="H386" t="s">
        <v>1188</v>
      </c>
      <c r="I386">
        <v>0</v>
      </c>
      <c r="L386">
        <v>330936</v>
      </c>
      <c r="M386" t="s">
        <v>1189</v>
      </c>
      <c r="N386">
        <v>17906</v>
      </c>
    </row>
    <row r="387" spans="1:14" hidden="1">
      <c r="A387" s="62">
        <v>240527</v>
      </c>
      <c r="B387" s="62" t="s">
        <v>1189</v>
      </c>
      <c r="C387" s="63">
        <v>247233</v>
      </c>
      <c r="G387">
        <v>330917</v>
      </c>
      <c r="H387" t="s">
        <v>1188</v>
      </c>
      <c r="I387">
        <v>27445</v>
      </c>
      <c r="L387">
        <v>330937</v>
      </c>
      <c r="M387" t="s">
        <v>1189</v>
      </c>
      <c r="N387">
        <v>18384</v>
      </c>
    </row>
    <row r="388" spans="1:14" hidden="1">
      <c r="A388" s="62">
        <v>240528</v>
      </c>
      <c r="B388" s="62" t="s">
        <v>1188</v>
      </c>
      <c r="C388" s="63">
        <v>0</v>
      </c>
      <c r="G388">
        <v>330918</v>
      </c>
      <c r="H388" t="s">
        <v>1188</v>
      </c>
      <c r="I388">
        <v>226899</v>
      </c>
      <c r="L388">
        <v>330938</v>
      </c>
      <c r="M388" t="s">
        <v>1189</v>
      </c>
      <c r="N388">
        <v>76562</v>
      </c>
    </row>
    <row r="389" spans="1:14" hidden="1">
      <c r="A389" s="62">
        <v>240528</v>
      </c>
      <c r="B389" s="62" t="s">
        <v>1189</v>
      </c>
      <c r="C389" s="63">
        <v>656193</v>
      </c>
      <c r="G389">
        <v>330920</v>
      </c>
      <c r="H389" t="s">
        <v>1188</v>
      </c>
      <c r="I389">
        <v>0</v>
      </c>
      <c r="L389">
        <v>330942</v>
      </c>
      <c r="M389" t="s">
        <v>1189</v>
      </c>
      <c r="N389">
        <v>84044</v>
      </c>
    </row>
    <row r="390" spans="1:14" ht="409.6">
      <c r="A390" s="62">
        <v>240528</v>
      </c>
      <c r="B390" s="62" t="s">
        <v>3</v>
      </c>
      <c r="C390" s="63">
        <v>0</v>
      </c>
      <c r="G390">
        <v>330925</v>
      </c>
      <c r="H390" t="s">
        <v>1188</v>
      </c>
      <c r="I390">
        <v>0</v>
      </c>
      <c r="L390">
        <v>330943</v>
      </c>
      <c r="M390" t="s">
        <v>1189</v>
      </c>
      <c r="N390">
        <v>32501</v>
      </c>
    </row>
    <row r="391" spans="1:14" hidden="1">
      <c r="A391" s="62">
        <v>240531</v>
      </c>
      <c r="B391" s="62" t="s">
        <v>1188</v>
      </c>
      <c r="C391" s="63">
        <v>0</v>
      </c>
      <c r="G391">
        <v>330930</v>
      </c>
      <c r="H391" t="s">
        <v>1188</v>
      </c>
      <c r="I391">
        <v>4891</v>
      </c>
      <c r="L391">
        <v>330945</v>
      </c>
      <c r="M391" t="s">
        <v>1189</v>
      </c>
      <c r="N391">
        <v>22879</v>
      </c>
    </row>
    <row r="392" spans="1:14" hidden="1">
      <c r="A392" s="62">
        <v>240531</v>
      </c>
      <c r="B392" s="62" t="s">
        <v>1189</v>
      </c>
      <c r="C392" s="63">
        <v>121231</v>
      </c>
      <c r="G392">
        <v>330936</v>
      </c>
      <c r="H392" t="s">
        <v>1188</v>
      </c>
      <c r="I392">
        <v>0</v>
      </c>
      <c r="L392">
        <v>330946</v>
      </c>
      <c r="M392" t="s">
        <v>1189</v>
      </c>
      <c r="N392">
        <v>14080</v>
      </c>
    </row>
    <row r="393" spans="1:14" hidden="1">
      <c r="A393" s="62">
        <v>240532</v>
      </c>
      <c r="B393" s="62" t="s">
        <v>1188</v>
      </c>
      <c r="C393" s="63">
        <v>3291</v>
      </c>
      <c r="G393">
        <v>330937</v>
      </c>
      <c r="H393" t="s">
        <v>1188</v>
      </c>
      <c r="I393">
        <v>0</v>
      </c>
      <c r="L393">
        <v>330949</v>
      </c>
      <c r="M393" t="s">
        <v>1189</v>
      </c>
      <c r="N393">
        <v>63653</v>
      </c>
    </row>
    <row r="394" spans="1:14" hidden="1">
      <c r="A394" s="62">
        <v>240532</v>
      </c>
      <c r="B394" s="62" t="s">
        <v>1189</v>
      </c>
      <c r="C394" s="63">
        <v>7410</v>
      </c>
      <c r="G394">
        <v>330938</v>
      </c>
      <c r="H394" t="s">
        <v>1188</v>
      </c>
      <c r="I394">
        <v>0</v>
      </c>
      <c r="L394">
        <v>330951</v>
      </c>
      <c r="M394" t="s">
        <v>1189</v>
      </c>
      <c r="N394">
        <v>29154</v>
      </c>
    </row>
    <row r="395" spans="1:14" hidden="1">
      <c r="A395" s="62">
        <v>240533</v>
      </c>
      <c r="B395" s="62" t="s">
        <v>1188</v>
      </c>
      <c r="C395" s="63">
        <v>3044</v>
      </c>
      <c r="G395">
        <v>330942</v>
      </c>
      <c r="H395" t="s">
        <v>1188</v>
      </c>
      <c r="I395">
        <v>111774</v>
      </c>
      <c r="L395">
        <v>330952</v>
      </c>
      <c r="M395" t="s">
        <v>1189</v>
      </c>
      <c r="N395">
        <v>53633</v>
      </c>
    </row>
    <row r="396" spans="1:14" hidden="1">
      <c r="A396" s="62">
        <v>240533</v>
      </c>
      <c r="B396" s="62" t="s">
        <v>1189</v>
      </c>
      <c r="C396" s="63">
        <v>11852</v>
      </c>
      <c r="G396">
        <v>330943</v>
      </c>
      <c r="H396" t="s">
        <v>1188</v>
      </c>
      <c r="I396">
        <v>0</v>
      </c>
      <c r="L396">
        <v>330953</v>
      </c>
      <c r="M396" t="s">
        <v>1189</v>
      </c>
      <c r="N396">
        <v>32946</v>
      </c>
    </row>
    <row r="397" spans="1:14" ht="409.6">
      <c r="A397" s="62">
        <v>240533</v>
      </c>
      <c r="B397" s="62" t="s">
        <v>3</v>
      </c>
      <c r="C397" s="63">
        <v>0</v>
      </c>
      <c r="G397">
        <v>330945</v>
      </c>
      <c r="H397" t="s">
        <v>1188</v>
      </c>
      <c r="I397">
        <v>0</v>
      </c>
      <c r="L397">
        <v>330954</v>
      </c>
      <c r="M397" t="s">
        <v>1189</v>
      </c>
      <c r="N397">
        <v>25766</v>
      </c>
    </row>
    <row r="398" spans="1:14" hidden="1">
      <c r="A398" s="62">
        <v>240535</v>
      </c>
      <c r="B398" s="62" t="s">
        <v>1188</v>
      </c>
      <c r="C398" s="63">
        <v>3250</v>
      </c>
      <c r="G398">
        <v>330946</v>
      </c>
      <c r="H398" t="s">
        <v>1188</v>
      </c>
      <c r="I398">
        <v>6440</v>
      </c>
      <c r="L398">
        <v>330955</v>
      </c>
      <c r="M398" t="s">
        <v>1189</v>
      </c>
      <c r="N398">
        <v>68902</v>
      </c>
    </row>
    <row r="399" spans="1:14" hidden="1">
      <c r="A399" s="62">
        <v>240535</v>
      </c>
      <c r="B399" s="62" t="s">
        <v>1189</v>
      </c>
      <c r="C399" s="63">
        <v>9276</v>
      </c>
      <c r="G399">
        <v>330949</v>
      </c>
      <c r="H399" t="s">
        <v>1188</v>
      </c>
      <c r="I399">
        <v>22718</v>
      </c>
      <c r="L399">
        <v>330958</v>
      </c>
      <c r="M399" t="s">
        <v>1189</v>
      </c>
      <c r="N399">
        <v>7071</v>
      </c>
    </row>
    <row r="400" spans="1:14" hidden="1">
      <c r="A400" s="62">
        <v>240536</v>
      </c>
      <c r="B400" s="62" t="s">
        <v>1188</v>
      </c>
      <c r="C400" s="63">
        <v>122372</v>
      </c>
      <c r="G400">
        <v>330951</v>
      </c>
      <c r="H400" t="s">
        <v>1188</v>
      </c>
      <c r="I400">
        <v>0</v>
      </c>
      <c r="L400">
        <v>330960</v>
      </c>
      <c r="M400" t="s">
        <v>1189</v>
      </c>
      <c r="N400">
        <v>188570</v>
      </c>
    </row>
    <row r="401" spans="1:14" hidden="1">
      <c r="A401" s="62">
        <v>240536</v>
      </c>
      <c r="B401" s="62" t="s">
        <v>1189</v>
      </c>
      <c r="C401" s="63">
        <v>243635</v>
      </c>
      <c r="G401">
        <v>330952</v>
      </c>
      <c r="H401" t="s">
        <v>1188</v>
      </c>
      <c r="I401">
        <v>8842</v>
      </c>
      <c r="L401">
        <v>330962</v>
      </c>
      <c r="M401" t="s">
        <v>1189</v>
      </c>
      <c r="N401">
        <v>101344</v>
      </c>
    </row>
    <row r="402" spans="1:14" ht="409.6">
      <c r="A402" s="62">
        <v>240536</v>
      </c>
      <c r="B402" s="62" t="s">
        <v>3</v>
      </c>
      <c r="C402" s="63">
        <v>0</v>
      </c>
      <c r="G402">
        <v>330953</v>
      </c>
      <c r="H402" t="s">
        <v>1188</v>
      </c>
      <c r="I402">
        <v>36072</v>
      </c>
      <c r="L402">
        <v>330963</v>
      </c>
      <c r="M402" t="s">
        <v>1189</v>
      </c>
      <c r="N402">
        <v>86251</v>
      </c>
    </row>
    <row r="403" spans="1:14" hidden="1">
      <c r="A403" s="62">
        <v>240538</v>
      </c>
      <c r="B403" s="62" t="s">
        <v>1188</v>
      </c>
      <c r="C403" s="63">
        <v>0</v>
      </c>
      <c r="G403">
        <v>330954</v>
      </c>
      <c r="H403" t="s">
        <v>1188</v>
      </c>
      <c r="I403">
        <v>0</v>
      </c>
      <c r="L403">
        <v>330966</v>
      </c>
      <c r="M403" t="s">
        <v>1189</v>
      </c>
      <c r="N403">
        <v>213967</v>
      </c>
    </row>
    <row r="404" spans="1:14" hidden="1">
      <c r="A404" s="62">
        <v>240538</v>
      </c>
      <c r="B404" s="62" t="s">
        <v>1189</v>
      </c>
      <c r="C404" s="63">
        <v>121844</v>
      </c>
      <c r="G404">
        <v>330955</v>
      </c>
      <c r="H404" t="s">
        <v>1188</v>
      </c>
      <c r="I404">
        <v>0</v>
      </c>
      <c r="L404">
        <v>330968</v>
      </c>
      <c r="M404" t="s">
        <v>1189</v>
      </c>
      <c r="N404">
        <v>66996</v>
      </c>
    </row>
    <row r="405" spans="1:14" ht="409.6">
      <c r="A405" s="62">
        <v>240538</v>
      </c>
      <c r="B405" s="62" t="s">
        <v>3</v>
      </c>
      <c r="C405" s="63">
        <v>0</v>
      </c>
      <c r="G405">
        <v>330958</v>
      </c>
      <c r="H405" t="s">
        <v>1188</v>
      </c>
      <c r="I405">
        <v>0</v>
      </c>
      <c r="L405">
        <v>330971</v>
      </c>
      <c r="M405" t="s">
        <v>1189</v>
      </c>
      <c r="N405">
        <v>149212</v>
      </c>
    </row>
    <row r="406" spans="1:14" hidden="1">
      <c r="A406" s="62">
        <v>240539</v>
      </c>
      <c r="B406" s="62" t="s">
        <v>1188</v>
      </c>
      <c r="C406" s="63">
        <v>188355</v>
      </c>
      <c r="G406">
        <v>330960</v>
      </c>
      <c r="H406" t="s">
        <v>1188</v>
      </c>
      <c r="I406">
        <v>135503</v>
      </c>
      <c r="L406">
        <v>330973</v>
      </c>
      <c r="M406" t="s">
        <v>1189</v>
      </c>
      <c r="N406">
        <v>37993</v>
      </c>
    </row>
    <row r="407" spans="1:14" hidden="1">
      <c r="A407" s="62">
        <v>240539</v>
      </c>
      <c r="B407" s="62" t="s">
        <v>1189</v>
      </c>
      <c r="C407" s="63">
        <v>229709</v>
      </c>
      <c r="G407">
        <v>330962</v>
      </c>
      <c r="H407" t="s">
        <v>1188</v>
      </c>
      <c r="I407">
        <v>47285</v>
      </c>
      <c r="L407">
        <v>330974</v>
      </c>
      <c r="M407" t="s">
        <v>1189</v>
      </c>
      <c r="N407">
        <v>406187</v>
      </c>
    </row>
    <row r="408" spans="1:14" ht="409.6">
      <c r="A408" s="62">
        <v>240539</v>
      </c>
      <c r="B408" s="62" t="s">
        <v>3</v>
      </c>
      <c r="C408" s="63">
        <v>0</v>
      </c>
      <c r="G408">
        <v>330963</v>
      </c>
      <c r="H408" t="s">
        <v>1188</v>
      </c>
      <c r="I408">
        <v>0</v>
      </c>
      <c r="L408">
        <v>340976</v>
      </c>
      <c r="M408" t="s">
        <v>1189</v>
      </c>
      <c r="N408">
        <v>135314</v>
      </c>
    </row>
    <row r="409" spans="1:14" hidden="1">
      <c r="A409" s="62">
        <v>240541</v>
      </c>
      <c r="B409" s="62" t="s">
        <v>1188</v>
      </c>
      <c r="C409" s="63">
        <v>0</v>
      </c>
      <c r="G409">
        <v>330966</v>
      </c>
      <c r="H409" t="s">
        <v>1188</v>
      </c>
      <c r="I409">
        <v>78948</v>
      </c>
      <c r="L409">
        <v>340978</v>
      </c>
      <c r="M409" t="s">
        <v>1189</v>
      </c>
      <c r="N409">
        <v>37987</v>
      </c>
    </row>
    <row r="410" spans="1:14" hidden="1">
      <c r="A410" s="62">
        <v>240541</v>
      </c>
      <c r="B410" s="62" t="s">
        <v>1189</v>
      </c>
      <c r="C410" s="63">
        <v>24151</v>
      </c>
      <c r="G410">
        <v>330968</v>
      </c>
      <c r="H410" t="s">
        <v>1188</v>
      </c>
      <c r="I410">
        <v>0</v>
      </c>
      <c r="L410">
        <v>340983</v>
      </c>
      <c r="M410" t="s">
        <v>1189</v>
      </c>
      <c r="N410">
        <v>24139</v>
      </c>
    </row>
    <row r="411" spans="1:14" hidden="1">
      <c r="A411" s="62">
        <v>240542</v>
      </c>
      <c r="B411" s="62" t="s">
        <v>1188</v>
      </c>
      <c r="C411" s="63">
        <v>0</v>
      </c>
      <c r="G411">
        <v>330971</v>
      </c>
      <c r="H411" t="s">
        <v>1188</v>
      </c>
      <c r="I411">
        <v>121033</v>
      </c>
      <c r="L411">
        <v>340984</v>
      </c>
      <c r="M411" t="s">
        <v>1189</v>
      </c>
      <c r="N411">
        <v>39106</v>
      </c>
    </row>
    <row r="412" spans="1:14" hidden="1">
      <c r="A412" s="62">
        <v>240542</v>
      </c>
      <c r="B412" s="62" t="s">
        <v>1189</v>
      </c>
      <c r="C412" s="63">
        <v>304535</v>
      </c>
      <c r="G412">
        <v>330973</v>
      </c>
      <c r="H412" t="s">
        <v>1188</v>
      </c>
      <c r="I412">
        <v>2194</v>
      </c>
      <c r="L412">
        <v>340990</v>
      </c>
      <c r="M412" t="s">
        <v>1189</v>
      </c>
      <c r="N412">
        <v>5846</v>
      </c>
    </row>
    <row r="413" spans="1:14" ht="409.6">
      <c r="A413" s="62">
        <v>240542</v>
      </c>
      <c r="B413" s="62" t="s">
        <v>3</v>
      </c>
      <c r="C413" s="63">
        <v>0</v>
      </c>
      <c r="G413">
        <v>330974</v>
      </c>
      <c r="H413" t="s">
        <v>1188</v>
      </c>
      <c r="I413">
        <v>126542</v>
      </c>
      <c r="L413">
        <v>340993</v>
      </c>
      <c r="M413" t="s">
        <v>1189</v>
      </c>
      <c r="N413">
        <v>7090</v>
      </c>
    </row>
    <row r="414" spans="1:14" hidden="1">
      <c r="A414" s="62">
        <v>240544</v>
      </c>
      <c r="B414" s="62" t="s">
        <v>1188</v>
      </c>
      <c r="C414" s="63">
        <v>0</v>
      </c>
      <c r="G414">
        <v>340976</v>
      </c>
      <c r="H414" t="s">
        <v>1188</v>
      </c>
      <c r="I414">
        <v>126987</v>
      </c>
      <c r="L414">
        <v>341003</v>
      </c>
      <c r="M414" t="s">
        <v>1189</v>
      </c>
      <c r="N414">
        <v>55485</v>
      </c>
    </row>
    <row r="415" spans="1:14" hidden="1">
      <c r="A415" s="62">
        <v>240544</v>
      </c>
      <c r="B415" s="62" t="s">
        <v>1189</v>
      </c>
      <c r="C415" s="63">
        <v>28178</v>
      </c>
      <c r="G415">
        <v>340978</v>
      </c>
      <c r="H415" t="s">
        <v>1188</v>
      </c>
      <c r="I415">
        <v>27121</v>
      </c>
      <c r="L415">
        <v>341012</v>
      </c>
      <c r="M415" t="s">
        <v>1189</v>
      </c>
      <c r="N415">
        <v>5239</v>
      </c>
    </row>
    <row r="416" spans="1:14" ht="409.6">
      <c r="A416" s="62">
        <v>240544</v>
      </c>
      <c r="B416" s="62" t="s">
        <v>3</v>
      </c>
      <c r="C416" s="63">
        <v>0</v>
      </c>
      <c r="G416">
        <v>340983</v>
      </c>
      <c r="H416" t="s">
        <v>1188</v>
      </c>
      <c r="I416">
        <v>2768</v>
      </c>
      <c r="L416">
        <v>341016</v>
      </c>
      <c r="M416" t="s">
        <v>1189</v>
      </c>
      <c r="N416">
        <v>95862</v>
      </c>
    </row>
    <row r="417" spans="1:14" hidden="1">
      <c r="A417" s="62">
        <v>240546</v>
      </c>
      <c r="B417" s="62" t="s">
        <v>1188</v>
      </c>
      <c r="C417" s="63">
        <v>0</v>
      </c>
      <c r="G417">
        <v>340984</v>
      </c>
      <c r="H417" t="s">
        <v>1188</v>
      </c>
      <c r="I417">
        <v>33343</v>
      </c>
      <c r="L417">
        <v>341017</v>
      </c>
      <c r="M417" t="s">
        <v>1189</v>
      </c>
      <c r="N417">
        <v>12717</v>
      </c>
    </row>
    <row r="418" spans="1:14" hidden="1">
      <c r="A418" s="62">
        <v>240546</v>
      </c>
      <c r="B418" s="62" t="s">
        <v>1189</v>
      </c>
      <c r="C418" s="63">
        <v>162048</v>
      </c>
      <c r="G418">
        <v>340990</v>
      </c>
      <c r="H418" t="s">
        <v>1188</v>
      </c>
      <c r="I418">
        <v>1144</v>
      </c>
      <c r="L418">
        <v>341020</v>
      </c>
      <c r="M418" t="s">
        <v>1189</v>
      </c>
      <c r="N418">
        <v>15534</v>
      </c>
    </row>
    <row r="419" spans="1:14" hidden="1">
      <c r="A419" s="62">
        <v>240550</v>
      </c>
      <c r="B419" s="62" t="s">
        <v>1188</v>
      </c>
      <c r="C419" s="63">
        <v>352016</v>
      </c>
      <c r="G419">
        <v>340993</v>
      </c>
      <c r="H419" t="s">
        <v>1188</v>
      </c>
      <c r="I419">
        <v>3291</v>
      </c>
      <c r="L419">
        <v>341021</v>
      </c>
      <c r="M419" t="s">
        <v>1189</v>
      </c>
      <c r="N419">
        <v>2437</v>
      </c>
    </row>
    <row r="420" spans="1:14" hidden="1">
      <c r="A420" s="62">
        <v>240550</v>
      </c>
      <c r="B420" s="62" t="s">
        <v>1189</v>
      </c>
      <c r="C420" s="63">
        <v>297476</v>
      </c>
      <c r="G420">
        <v>341003</v>
      </c>
      <c r="H420" t="s">
        <v>1188</v>
      </c>
      <c r="I420">
        <v>48276</v>
      </c>
      <c r="L420">
        <v>341023</v>
      </c>
      <c r="M420" t="s">
        <v>1189</v>
      </c>
      <c r="N420">
        <v>26694</v>
      </c>
    </row>
    <row r="421" spans="1:14" ht="409.6">
      <c r="A421" s="62">
        <v>240550</v>
      </c>
      <c r="B421" s="62" t="s">
        <v>3</v>
      </c>
      <c r="C421" s="63">
        <v>0</v>
      </c>
      <c r="G421">
        <v>341012</v>
      </c>
      <c r="H421" t="s">
        <v>1188</v>
      </c>
      <c r="I421">
        <v>0</v>
      </c>
      <c r="L421">
        <v>341024</v>
      </c>
      <c r="M421" t="s">
        <v>1189</v>
      </c>
      <c r="N421">
        <v>36999</v>
      </c>
    </row>
    <row r="422" spans="1:14" hidden="1">
      <c r="A422" s="62">
        <v>240551</v>
      </c>
      <c r="B422" s="62" t="s">
        <v>1188</v>
      </c>
      <c r="C422" s="63">
        <v>0</v>
      </c>
      <c r="G422">
        <v>341016</v>
      </c>
      <c r="H422" t="s">
        <v>1188</v>
      </c>
      <c r="I422">
        <v>0</v>
      </c>
      <c r="L422">
        <v>341025</v>
      </c>
      <c r="M422" t="s">
        <v>1189</v>
      </c>
      <c r="N422">
        <v>377848</v>
      </c>
    </row>
    <row r="423" spans="1:14" hidden="1">
      <c r="A423" s="62">
        <v>240551</v>
      </c>
      <c r="B423" s="62" t="s">
        <v>1189</v>
      </c>
      <c r="C423" s="63">
        <v>26715</v>
      </c>
      <c r="G423">
        <v>341017</v>
      </c>
      <c r="H423" t="s">
        <v>1188</v>
      </c>
      <c r="I423">
        <v>0</v>
      </c>
      <c r="L423">
        <v>341026</v>
      </c>
      <c r="M423" t="s">
        <v>1189</v>
      </c>
      <c r="N423">
        <v>347777</v>
      </c>
    </row>
    <row r="424" spans="1:14" hidden="1">
      <c r="A424" s="62">
        <v>250282</v>
      </c>
      <c r="B424" s="62" t="s">
        <v>1188</v>
      </c>
      <c r="C424" s="63">
        <v>0</v>
      </c>
      <c r="G424">
        <v>341020</v>
      </c>
      <c r="H424" t="s">
        <v>1188</v>
      </c>
      <c r="I424">
        <v>0</v>
      </c>
      <c r="L424">
        <v>341029</v>
      </c>
      <c r="M424" t="s">
        <v>1189</v>
      </c>
      <c r="N424">
        <v>20850</v>
      </c>
    </row>
    <row r="425" spans="1:14" hidden="1">
      <c r="A425" s="62">
        <v>250282</v>
      </c>
      <c r="B425" s="62" t="s">
        <v>1189</v>
      </c>
      <c r="C425" s="63">
        <v>30828</v>
      </c>
      <c r="G425">
        <v>341021</v>
      </c>
      <c r="H425" t="s">
        <v>1188</v>
      </c>
      <c r="I425">
        <v>1181</v>
      </c>
      <c r="L425">
        <v>341032</v>
      </c>
      <c r="M425" t="s">
        <v>1189</v>
      </c>
      <c r="N425">
        <v>56430</v>
      </c>
    </row>
    <row r="426" spans="1:14" hidden="1">
      <c r="A426" s="62">
        <v>250283</v>
      </c>
      <c r="B426" s="62" t="s">
        <v>1188</v>
      </c>
      <c r="C426" s="63">
        <v>0</v>
      </c>
      <c r="G426">
        <v>341023</v>
      </c>
      <c r="H426" t="s">
        <v>1188</v>
      </c>
      <c r="I426">
        <v>7414</v>
      </c>
      <c r="L426">
        <v>341041</v>
      </c>
      <c r="M426" t="s">
        <v>1189</v>
      </c>
      <c r="N426">
        <v>2189</v>
      </c>
    </row>
    <row r="427" spans="1:14" hidden="1">
      <c r="A427" s="62">
        <v>250283</v>
      </c>
      <c r="B427" s="62" t="s">
        <v>1189</v>
      </c>
      <c r="C427" s="63">
        <v>89192</v>
      </c>
      <c r="G427">
        <v>341024</v>
      </c>
      <c r="H427" t="s">
        <v>1188</v>
      </c>
      <c r="I427">
        <v>20773</v>
      </c>
      <c r="L427">
        <v>341043</v>
      </c>
      <c r="M427" t="s">
        <v>1189</v>
      </c>
      <c r="N427">
        <v>40599</v>
      </c>
    </row>
    <row r="428" spans="1:14" hidden="1">
      <c r="A428" s="62">
        <v>250284</v>
      </c>
      <c r="B428" s="62" t="s">
        <v>1188</v>
      </c>
      <c r="C428" s="63">
        <v>0</v>
      </c>
      <c r="G428">
        <v>341025</v>
      </c>
      <c r="H428" t="s">
        <v>1188</v>
      </c>
      <c r="I428">
        <v>416049</v>
      </c>
      <c r="L428">
        <v>341045</v>
      </c>
      <c r="M428" t="s">
        <v>1189</v>
      </c>
      <c r="N428">
        <v>31039</v>
      </c>
    </row>
    <row r="429" spans="1:14" hidden="1">
      <c r="A429" s="62">
        <v>250284</v>
      </c>
      <c r="B429" s="62" t="s">
        <v>1189</v>
      </c>
      <c r="C429" s="63">
        <v>34956</v>
      </c>
      <c r="G429">
        <v>341026</v>
      </c>
      <c r="H429" t="s">
        <v>1188</v>
      </c>
      <c r="I429">
        <v>0</v>
      </c>
      <c r="L429">
        <v>341046</v>
      </c>
      <c r="M429" t="s">
        <v>1189</v>
      </c>
      <c r="N429">
        <v>3569</v>
      </c>
    </row>
    <row r="430" spans="1:14" hidden="1">
      <c r="A430" s="62">
        <v>250285</v>
      </c>
      <c r="B430" s="62" t="s">
        <v>1188</v>
      </c>
      <c r="C430" s="63">
        <v>707</v>
      </c>
      <c r="G430">
        <v>341029</v>
      </c>
      <c r="H430" t="s">
        <v>1188</v>
      </c>
      <c r="I430">
        <v>6603</v>
      </c>
      <c r="L430">
        <v>341047</v>
      </c>
      <c r="M430" t="s">
        <v>1189</v>
      </c>
      <c r="N430">
        <v>120308</v>
      </c>
    </row>
    <row r="431" spans="1:14" hidden="1">
      <c r="A431" s="62">
        <v>250285</v>
      </c>
      <c r="B431" s="62" t="s">
        <v>1189</v>
      </c>
      <c r="C431" s="63">
        <v>12268</v>
      </c>
      <c r="G431">
        <v>341032</v>
      </c>
      <c r="H431" t="s">
        <v>1188</v>
      </c>
      <c r="I431">
        <v>58453</v>
      </c>
      <c r="L431">
        <v>341048</v>
      </c>
      <c r="M431" t="s">
        <v>1189</v>
      </c>
      <c r="N431">
        <v>9918</v>
      </c>
    </row>
    <row r="432" spans="1:14" ht="409.6">
      <c r="A432" s="62">
        <v>250285</v>
      </c>
      <c r="B432" s="62" t="s">
        <v>3</v>
      </c>
      <c r="C432" s="63">
        <v>0</v>
      </c>
      <c r="G432">
        <v>341041</v>
      </c>
      <c r="H432" t="s">
        <v>1188</v>
      </c>
      <c r="I432">
        <v>1150</v>
      </c>
      <c r="L432">
        <v>341049</v>
      </c>
      <c r="M432" t="s">
        <v>1189</v>
      </c>
      <c r="N432">
        <v>137602</v>
      </c>
    </row>
    <row r="433" spans="1:14" hidden="1">
      <c r="A433" s="62">
        <v>250286</v>
      </c>
      <c r="B433" s="62" t="s">
        <v>1188</v>
      </c>
      <c r="C433" s="63">
        <v>8611</v>
      </c>
      <c r="G433">
        <v>341043</v>
      </c>
      <c r="H433" t="s">
        <v>1188</v>
      </c>
      <c r="I433">
        <v>53420</v>
      </c>
      <c r="L433">
        <v>341050</v>
      </c>
      <c r="M433" t="s">
        <v>1189</v>
      </c>
      <c r="N433">
        <v>24113</v>
      </c>
    </row>
    <row r="434" spans="1:14" hidden="1">
      <c r="A434" s="62">
        <v>250286</v>
      </c>
      <c r="B434" s="62" t="s">
        <v>1189</v>
      </c>
      <c r="C434" s="63">
        <v>27684</v>
      </c>
      <c r="G434">
        <v>341045</v>
      </c>
      <c r="H434" t="s">
        <v>1188</v>
      </c>
      <c r="I434">
        <v>38576</v>
      </c>
      <c r="L434">
        <v>341053</v>
      </c>
      <c r="M434" t="s">
        <v>1189</v>
      </c>
      <c r="N434">
        <v>34018</v>
      </c>
    </row>
    <row r="435" spans="1:14" ht="409.6">
      <c r="A435" s="62">
        <v>250286</v>
      </c>
      <c r="B435" s="62" t="s">
        <v>3</v>
      </c>
      <c r="C435" s="63">
        <v>0</v>
      </c>
      <c r="G435">
        <v>341046</v>
      </c>
      <c r="H435" t="s">
        <v>1188</v>
      </c>
      <c r="I435">
        <v>1590</v>
      </c>
      <c r="L435">
        <v>341054</v>
      </c>
      <c r="M435" t="s">
        <v>1189</v>
      </c>
      <c r="N435">
        <v>68041</v>
      </c>
    </row>
    <row r="436" spans="1:14" hidden="1">
      <c r="A436" s="62">
        <v>250290</v>
      </c>
      <c r="B436" s="62" t="s">
        <v>1188</v>
      </c>
      <c r="C436" s="63">
        <v>191230</v>
      </c>
      <c r="G436">
        <v>341047</v>
      </c>
      <c r="H436" t="s">
        <v>1188</v>
      </c>
      <c r="I436">
        <v>159921</v>
      </c>
      <c r="L436">
        <v>341058</v>
      </c>
      <c r="M436" t="s">
        <v>1189</v>
      </c>
      <c r="N436">
        <v>14508</v>
      </c>
    </row>
    <row r="437" spans="1:14" hidden="1">
      <c r="A437" s="62">
        <v>250290</v>
      </c>
      <c r="B437" s="62" t="s">
        <v>1189</v>
      </c>
      <c r="C437" s="63">
        <v>253029</v>
      </c>
      <c r="G437">
        <v>341048</v>
      </c>
      <c r="H437" t="s">
        <v>1188</v>
      </c>
      <c r="I437">
        <v>447</v>
      </c>
      <c r="L437">
        <v>341060</v>
      </c>
      <c r="M437" t="s">
        <v>1189</v>
      </c>
      <c r="N437">
        <v>56076</v>
      </c>
    </row>
    <row r="438" spans="1:14" ht="409.6">
      <c r="A438" s="62">
        <v>250290</v>
      </c>
      <c r="B438" s="62" t="s">
        <v>3</v>
      </c>
      <c r="C438" s="63">
        <v>0</v>
      </c>
      <c r="G438">
        <v>341049</v>
      </c>
      <c r="H438" t="s">
        <v>1188</v>
      </c>
      <c r="I438">
        <v>79008</v>
      </c>
      <c r="L438">
        <v>341062</v>
      </c>
      <c r="M438" t="s">
        <v>1189</v>
      </c>
      <c r="N438">
        <v>8738</v>
      </c>
    </row>
    <row r="439" spans="1:14" hidden="1">
      <c r="A439" s="62">
        <v>250295</v>
      </c>
      <c r="B439" s="62" t="s">
        <v>1188</v>
      </c>
      <c r="C439" s="63">
        <v>0</v>
      </c>
      <c r="G439">
        <v>341050</v>
      </c>
      <c r="H439" t="s">
        <v>1188</v>
      </c>
      <c r="I439">
        <v>0</v>
      </c>
      <c r="L439">
        <v>341066</v>
      </c>
      <c r="M439" t="s">
        <v>1189</v>
      </c>
      <c r="N439">
        <v>18990</v>
      </c>
    </row>
    <row r="440" spans="1:14" hidden="1">
      <c r="A440" s="62">
        <v>250295</v>
      </c>
      <c r="B440" s="62" t="s">
        <v>1189</v>
      </c>
      <c r="C440" s="63">
        <v>65353</v>
      </c>
      <c r="G440">
        <v>341053</v>
      </c>
      <c r="H440" t="s">
        <v>1188</v>
      </c>
      <c r="I440">
        <v>0</v>
      </c>
      <c r="L440">
        <v>341075</v>
      </c>
      <c r="M440" t="s">
        <v>1189</v>
      </c>
      <c r="N440">
        <v>8409</v>
      </c>
    </row>
    <row r="441" spans="1:14" ht="409.6">
      <c r="A441" s="62">
        <v>250295</v>
      </c>
      <c r="B441" s="62" t="s">
        <v>3</v>
      </c>
      <c r="C441" s="63">
        <v>0</v>
      </c>
      <c r="G441">
        <v>341054</v>
      </c>
      <c r="H441" t="s">
        <v>1188</v>
      </c>
      <c r="I441">
        <v>44488</v>
      </c>
      <c r="L441">
        <v>341086</v>
      </c>
      <c r="M441" t="s">
        <v>1189</v>
      </c>
      <c r="N441">
        <v>13236</v>
      </c>
    </row>
    <row r="442" spans="1:14" hidden="1">
      <c r="A442" s="62">
        <v>250299</v>
      </c>
      <c r="B442" s="62" t="s">
        <v>1188</v>
      </c>
      <c r="C442" s="63">
        <v>0</v>
      </c>
      <c r="G442">
        <v>341058</v>
      </c>
      <c r="H442" t="s">
        <v>1188</v>
      </c>
      <c r="I442">
        <v>0</v>
      </c>
      <c r="L442">
        <v>341087</v>
      </c>
      <c r="M442" t="s">
        <v>1189</v>
      </c>
      <c r="N442">
        <v>9897</v>
      </c>
    </row>
    <row r="443" spans="1:14" hidden="1">
      <c r="A443" s="62">
        <v>250299</v>
      </c>
      <c r="B443" s="62" t="s">
        <v>1189</v>
      </c>
      <c r="C443" s="63">
        <v>18388</v>
      </c>
      <c r="G443">
        <v>341060</v>
      </c>
      <c r="H443" t="s">
        <v>1188</v>
      </c>
      <c r="I443">
        <v>6460</v>
      </c>
      <c r="L443">
        <v>341088</v>
      </c>
      <c r="M443" t="s">
        <v>1189</v>
      </c>
      <c r="N443">
        <v>169915</v>
      </c>
    </row>
    <row r="444" spans="1:14" hidden="1">
      <c r="A444" s="62">
        <v>250300</v>
      </c>
      <c r="B444" s="62" t="s">
        <v>1188</v>
      </c>
      <c r="C444" s="63">
        <v>41372</v>
      </c>
      <c r="G444">
        <v>341062</v>
      </c>
      <c r="H444" t="s">
        <v>1188</v>
      </c>
      <c r="I444">
        <v>2793</v>
      </c>
      <c r="L444">
        <v>341091</v>
      </c>
      <c r="M444" t="s">
        <v>1189</v>
      </c>
      <c r="N444">
        <v>16998</v>
      </c>
    </row>
    <row r="445" spans="1:14" hidden="1">
      <c r="A445" s="62">
        <v>250300</v>
      </c>
      <c r="B445" s="62" t="s">
        <v>1189</v>
      </c>
      <c r="C445" s="63">
        <v>53362</v>
      </c>
      <c r="G445">
        <v>341066</v>
      </c>
      <c r="H445" t="s">
        <v>1188</v>
      </c>
      <c r="I445">
        <v>23193</v>
      </c>
      <c r="L445">
        <v>341092</v>
      </c>
      <c r="M445" t="s">
        <v>1189</v>
      </c>
      <c r="N445">
        <v>2216</v>
      </c>
    </row>
    <row r="446" spans="1:14" hidden="1">
      <c r="A446" s="62">
        <v>250304</v>
      </c>
      <c r="B446" s="62" t="s">
        <v>1188</v>
      </c>
      <c r="C446" s="63">
        <v>16858</v>
      </c>
      <c r="G446">
        <v>341075</v>
      </c>
      <c r="H446" t="s">
        <v>1188</v>
      </c>
      <c r="I446">
        <v>3401</v>
      </c>
      <c r="L446">
        <v>350739</v>
      </c>
      <c r="M446" t="s">
        <v>1189</v>
      </c>
      <c r="N446">
        <v>5121</v>
      </c>
    </row>
    <row r="447" spans="1:14" hidden="1">
      <c r="A447" s="62">
        <v>250304</v>
      </c>
      <c r="B447" s="62" t="s">
        <v>1189</v>
      </c>
      <c r="C447" s="63">
        <v>83713</v>
      </c>
      <c r="G447">
        <v>341086</v>
      </c>
      <c r="H447" t="s">
        <v>1188</v>
      </c>
      <c r="I447">
        <v>3085</v>
      </c>
      <c r="L447">
        <v>351097</v>
      </c>
      <c r="M447" t="s">
        <v>1189</v>
      </c>
      <c r="N447">
        <v>7055</v>
      </c>
    </row>
    <row r="448" spans="1:14" hidden="1">
      <c r="A448" s="62">
        <v>250305</v>
      </c>
      <c r="B448" s="62" t="s">
        <v>1188</v>
      </c>
      <c r="C448" s="63">
        <v>125829</v>
      </c>
      <c r="G448">
        <v>341087</v>
      </c>
      <c r="H448" t="s">
        <v>1188</v>
      </c>
      <c r="I448">
        <v>3016</v>
      </c>
      <c r="L448">
        <v>351098</v>
      </c>
      <c r="M448" t="s">
        <v>1189</v>
      </c>
      <c r="N448">
        <v>6684</v>
      </c>
    </row>
    <row r="449" spans="1:14" hidden="1">
      <c r="A449" s="62">
        <v>250305</v>
      </c>
      <c r="B449" s="62" t="s">
        <v>1189</v>
      </c>
      <c r="C449" s="63">
        <v>90440</v>
      </c>
      <c r="G449">
        <v>341088</v>
      </c>
      <c r="H449" t="s">
        <v>1188</v>
      </c>
      <c r="I449">
        <v>194672</v>
      </c>
      <c r="L449">
        <v>351101</v>
      </c>
      <c r="M449" t="s">
        <v>1189</v>
      </c>
      <c r="N449">
        <v>14802</v>
      </c>
    </row>
    <row r="450" spans="1:14" ht="409.6">
      <c r="A450" s="62">
        <v>250305</v>
      </c>
      <c r="B450" s="62" t="s">
        <v>3</v>
      </c>
      <c r="C450" s="63">
        <v>0</v>
      </c>
      <c r="G450">
        <v>341091</v>
      </c>
      <c r="H450" t="s">
        <v>1188</v>
      </c>
      <c r="I450">
        <v>17320</v>
      </c>
      <c r="L450">
        <v>351105</v>
      </c>
      <c r="M450" t="s">
        <v>1189</v>
      </c>
      <c r="N450">
        <v>13834</v>
      </c>
    </row>
    <row r="451" spans="1:14" hidden="1">
      <c r="A451" s="62">
        <v>250307</v>
      </c>
      <c r="B451" s="62" t="s">
        <v>1188</v>
      </c>
      <c r="C451" s="63">
        <v>17937</v>
      </c>
      <c r="G451">
        <v>341092</v>
      </c>
      <c r="H451" t="s">
        <v>1188</v>
      </c>
      <c r="I451">
        <v>993</v>
      </c>
      <c r="L451">
        <v>351106</v>
      </c>
      <c r="M451" t="s">
        <v>1189</v>
      </c>
      <c r="N451">
        <v>66384</v>
      </c>
    </row>
    <row r="452" spans="1:14" hidden="1">
      <c r="A452" s="62">
        <v>250307</v>
      </c>
      <c r="B452" s="62" t="s">
        <v>1189</v>
      </c>
      <c r="C452" s="63">
        <v>45746</v>
      </c>
      <c r="G452">
        <v>341093</v>
      </c>
      <c r="H452" t="s">
        <v>1188</v>
      </c>
      <c r="I452">
        <v>0</v>
      </c>
      <c r="L452">
        <v>351107</v>
      </c>
      <c r="M452" t="s">
        <v>1189</v>
      </c>
      <c r="N452">
        <v>6431</v>
      </c>
    </row>
    <row r="453" spans="1:14" ht="409.6">
      <c r="A453" s="62">
        <v>250307</v>
      </c>
      <c r="B453" s="62" t="s">
        <v>3</v>
      </c>
      <c r="C453" s="63">
        <v>0</v>
      </c>
      <c r="G453">
        <v>350739</v>
      </c>
      <c r="H453" t="s">
        <v>1188</v>
      </c>
      <c r="I453">
        <v>384</v>
      </c>
      <c r="L453">
        <v>351108</v>
      </c>
      <c r="M453" t="s">
        <v>1189</v>
      </c>
      <c r="N453">
        <v>2884</v>
      </c>
    </row>
    <row r="454" spans="1:14" hidden="1">
      <c r="A454" s="62">
        <v>250308</v>
      </c>
      <c r="B454" s="62" t="s">
        <v>1188</v>
      </c>
      <c r="C454" s="63">
        <v>198498</v>
      </c>
      <c r="G454">
        <v>351097</v>
      </c>
      <c r="H454" t="s">
        <v>1188</v>
      </c>
      <c r="I454">
        <v>3127</v>
      </c>
      <c r="L454">
        <v>351110</v>
      </c>
      <c r="M454" t="s">
        <v>1189</v>
      </c>
      <c r="N454">
        <v>33950</v>
      </c>
    </row>
    <row r="455" spans="1:14" hidden="1">
      <c r="A455" s="62">
        <v>250308</v>
      </c>
      <c r="B455" s="62" t="s">
        <v>1189</v>
      </c>
      <c r="C455" s="63">
        <v>151654</v>
      </c>
      <c r="G455">
        <v>351098</v>
      </c>
      <c r="H455" t="s">
        <v>1188</v>
      </c>
      <c r="I455">
        <v>3151</v>
      </c>
      <c r="L455">
        <v>351112</v>
      </c>
      <c r="M455" t="s">
        <v>1189</v>
      </c>
      <c r="N455">
        <v>21922</v>
      </c>
    </row>
    <row r="456" spans="1:14" ht="409.6">
      <c r="A456" s="62">
        <v>250308</v>
      </c>
      <c r="B456" s="62" t="s">
        <v>3</v>
      </c>
      <c r="C456" s="63">
        <v>0</v>
      </c>
      <c r="G456">
        <v>351101</v>
      </c>
      <c r="H456" t="s">
        <v>1188</v>
      </c>
      <c r="I456">
        <v>0</v>
      </c>
      <c r="L456">
        <v>351113</v>
      </c>
      <c r="M456" t="s">
        <v>1189</v>
      </c>
      <c r="N456">
        <v>17327</v>
      </c>
    </row>
    <row r="457" spans="1:14" hidden="1">
      <c r="A457" s="62">
        <v>250311</v>
      </c>
      <c r="B457" s="62" t="s">
        <v>1188</v>
      </c>
      <c r="C457" s="63">
        <v>13461</v>
      </c>
      <c r="G457">
        <v>351105</v>
      </c>
      <c r="H457" t="s">
        <v>1188</v>
      </c>
      <c r="I457">
        <v>13022</v>
      </c>
      <c r="L457">
        <v>351114</v>
      </c>
      <c r="M457" t="s">
        <v>1189</v>
      </c>
      <c r="N457">
        <v>7045</v>
      </c>
    </row>
    <row r="458" spans="1:14" hidden="1">
      <c r="A458" s="62">
        <v>250311</v>
      </c>
      <c r="B458" s="62" t="s">
        <v>1189</v>
      </c>
      <c r="C458" s="63">
        <v>29456</v>
      </c>
      <c r="G458">
        <v>351106</v>
      </c>
      <c r="H458" t="s">
        <v>1188</v>
      </c>
      <c r="I458">
        <v>0</v>
      </c>
      <c r="L458">
        <v>351115</v>
      </c>
      <c r="M458" t="s">
        <v>1189</v>
      </c>
      <c r="N458">
        <v>33971</v>
      </c>
    </row>
    <row r="459" spans="1:14" hidden="1">
      <c r="A459" s="62">
        <v>250312</v>
      </c>
      <c r="B459" s="62" t="s">
        <v>1188</v>
      </c>
      <c r="C459" s="63">
        <v>0</v>
      </c>
      <c r="G459">
        <v>351107</v>
      </c>
      <c r="H459" t="s">
        <v>1188</v>
      </c>
      <c r="I459">
        <v>3122</v>
      </c>
      <c r="L459">
        <v>351118</v>
      </c>
      <c r="M459" t="s">
        <v>1189</v>
      </c>
      <c r="N459">
        <v>23451</v>
      </c>
    </row>
    <row r="460" spans="1:14" hidden="1">
      <c r="A460" s="62">
        <v>250312</v>
      </c>
      <c r="B460" s="62" t="s">
        <v>1189</v>
      </c>
      <c r="C460" s="63">
        <v>44874</v>
      </c>
      <c r="G460">
        <v>351108</v>
      </c>
      <c r="H460" t="s">
        <v>1188</v>
      </c>
      <c r="I460">
        <v>1510</v>
      </c>
      <c r="L460">
        <v>351119</v>
      </c>
      <c r="M460" t="s">
        <v>1189</v>
      </c>
      <c r="N460">
        <v>6349</v>
      </c>
    </row>
    <row r="461" spans="1:14" ht="409.6">
      <c r="A461" s="62">
        <v>250312</v>
      </c>
      <c r="B461" s="62" t="s">
        <v>3</v>
      </c>
      <c r="C461" s="63">
        <v>0</v>
      </c>
      <c r="G461">
        <v>351110</v>
      </c>
      <c r="H461" t="s">
        <v>1188</v>
      </c>
      <c r="I461">
        <v>35900</v>
      </c>
      <c r="L461">
        <v>351121</v>
      </c>
      <c r="M461" t="s">
        <v>1189</v>
      </c>
      <c r="N461">
        <v>2926</v>
      </c>
    </row>
    <row r="462" spans="1:14" hidden="1">
      <c r="A462" s="62">
        <v>250314</v>
      </c>
      <c r="B462" s="62" t="s">
        <v>1188</v>
      </c>
      <c r="C462" s="63">
        <v>0</v>
      </c>
      <c r="G462">
        <v>351112</v>
      </c>
      <c r="H462" t="s">
        <v>1188</v>
      </c>
      <c r="I462">
        <v>9628</v>
      </c>
      <c r="L462">
        <v>351125</v>
      </c>
      <c r="M462" t="s">
        <v>1189</v>
      </c>
      <c r="N462">
        <v>55971</v>
      </c>
    </row>
    <row r="463" spans="1:14" hidden="1">
      <c r="A463" s="62">
        <v>250314</v>
      </c>
      <c r="B463" s="62" t="s">
        <v>1189</v>
      </c>
      <c r="C463" s="63">
        <v>99985</v>
      </c>
      <c r="G463">
        <v>351113</v>
      </c>
      <c r="H463" t="s">
        <v>1188</v>
      </c>
      <c r="I463">
        <v>0</v>
      </c>
      <c r="L463">
        <v>351129</v>
      </c>
      <c r="M463" t="s">
        <v>1189</v>
      </c>
      <c r="N463">
        <v>63310</v>
      </c>
    </row>
    <row r="464" spans="1:14" hidden="1">
      <c r="A464" s="62">
        <v>250315</v>
      </c>
      <c r="B464" s="62" t="s">
        <v>1188</v>
      </c>
      <c r="C464" s="63">
        <v>44870</v>
      </c>
      <c r="G464">
        <v>351114</v>
      </c>
      <c r="H464" t="s">
        <v>1188</v>
      </c>
      <c r="I464">
        <v>3236</v>
      </c>
      <c r="L464">
        <v>351130</v>
      </c>
      <c r="M464" t="s">
        <v>1189</v>
      </c>
      <c r="N464">
        <v>16448</v>
      </c>
    </row>
    <row r="465" spans="1:14" hidden="1">
      <c r="A465" s="62">
        <v>250315</v>
      </c>
      <c r="B465" s="62" t="s">
        <v>1189</v>
      </c>
      <c r="C465" s="63">
        <v>68521</v>
      </c>
      <c r="G465">
        <v>351115</v>
      </c>
      <c r="H465" t="s">
        <v>1188</v>
      </c>
      <c r="I465">
        <v>9180</v>
      </c>
      <c r="L465">
        <v>351132</v>
      </c>
      <c r="M465" t="s">
        <v>1189</v>
      </c>
      <c r="N465">
        <v>113746</v>
      </c>
    </row>
    <row r="466" spans="1:14" ht="409.6">
      <c r="A466" s="62">
        <v>250315</v>
      </c>
      <c r="B466" s="62" t="s">
        <v>3</v>
      </c>
      <c r="C466" s="63">
        <v>0</v>
      </c>
      <c r="G466">
        <v>351118</v>
      </c>
      <c r="H466" t="s">
        <v>1188</v>
      </c>
      <c r="I466">
        <v>788</v>
      </c>
      <c r="L466">
        <v>351133</v>
      </c>
      <c r="M466" t="s">
        <v>1189</v>
      </c>
      <c r="N466">
        <v>18208</v>
      </c>
    </row>
    <row r="467" spans="1:14" hidden="1">
      <c r="A467" s="62">
        <v>250316</v>
      </c>
      <c r="B467" s="62" t="s">
        <v>1188</v>
      </c>
      <c r="C467" s="63">
        <v>53288</v>
      </c>
      <c r="G467">
        <v>351119</v>
      </c>
      <c r="H467" t="s">
        <v>1188</v>
      </c>
      <c r="I467">
        <v>3006</v>
      </c>
      <c r="L467">
        <v>351134</v>
      </c>
      <c r="M467" t="s">
        <v>1189</v>
      </c>
      <c r="N467">
        <v>22242</v>
      </c>
    </row>
    <row r="468" spans="1:14" hidden="1">
      <c r="A468" s="62">
        <v>250316</v>
      </c>
      <c r="B468" s="62" t="s">
        <v>1189</v>
      </c>
      <c r="C468" s="63">
        <v>29807</v>
      </c>
      <c r="G468">
        <v>351121</v>
      </c>
      <c r="H468" t="s">
        <v>1188</v>
      </c>
      <c r="I468">
        <v>1573</v>
      </c>
      <c r="L468">
        <v>351136</v>
      </c>
      <c r="M468" t="s">
        <v>1189</v>
      </c>
      <c r="N468">
        <v>13620</v>
      </c>
    </row>
    <row r="469" spans="1:14" ht="409.6">
      <c r="A469" s="62">
        <v>250316</v>
      </c>
      <c r="B469" s="62" t="s">
        <v>3</v>
      </c>
      <c r="C469" s="63">
        <v>0</v>
      </c>
      <c r="G469">
        <v>351125</v>
      </c>
      <c r="H469" t="s">
        <v>1188</v>
      </c>
      <c r="I469">
        <v>0</v>
      </c>
      <c r="L469">
        <v>351137</v>
      </c>
      <c r="M469" t="s">
        <v>1189</v>
      </c>
      <c r="N469">
        <v>11977</v>
      </c>
    </row>
    <row r="470" spans="1:14" hidden="1">
      <c r="A470" s="62">
        <v>250317</v>
      </c>
      <c r="B470" s="62" t="s">
        <v>1188</v>
      </c>
      <c r="C470" s="63">
        <v>0</v>
      </c>
      <c r="G470">
        <v>351129</v>
      </c>
      <c r="H470" t="s">
        <v>1188</v>
      </c>
      <c r="I470">
        <v>48012</v>
      </c>
      <c r="L470">
        <v>351139</v>
      </c>
      <c r="M470" t="s">
        <v>1189</v>
      </c>
      <c r="N470">
        <v>27862</v>
      </c>
    </row>
    <row r="471" spans="1:14" hidden="1">
      <c r="A471" s="62">
        <v>250317</v>
      </c>
      <c r="B471" s="62" t="s">
        <v>1189</v>
      </c>
      <c r="C471" s="63">
        <v>41165</v>
      </c>
      <c r="G471">
        <v>351130</v>
      </c>
      <c r="H471" t="s">
        <v>1188</v>
      </c>
      <c r="I471">
        <v>11210</v>
      </c>
      <c r="L471">
        <v>351141</v>
      </c>
      <c r="M471" t="s">
        <v>1189</v>
      </c>
      <c r="N471">
        <v>11020</v>
      </c>
    </row>
    <row r="472" spans="1:14" ht="409.6">
      <c r="A472" s="62">
        <v>250317</v>
      </c>
      <c r="B472" s="62" t="s">
        <v>3</v>
      </c>
      <c r="C472" s="63">
        <v>0</v>
      </c>
      <c r="G472">
        <v>351132</v>
      </c>
      <c r="H472" t="s">
        <v>1188</v>
      </c>
      <c r="I472">
        <v>24448</v>
      </c>
      <c r="L472">
        <v>351146</v>
      </c>
      <c r="M472" t="s">
        <v>1189</v>
      </c>
      <c r="N472">
        <v>5903</v>
      </c>
    </row>
    <row r="473" spans="1:14" hidden="1">
      <c r="A473" s="62">
        <v>250322</v>
      </c>
      <c r="B473" s="62" t="s">
        <v>1188</v>
      </c>
      <c r="C473" s="63">
        <v>58583</v>
      </c>
      <c r="G473">
        <v>351133</v>
      </c>
      <c r="H473" t="s">
        <v>1188</v>
      </c>
      <c r="I473">
        <v>9849</v>
      </c>
      <c r="L473">
        <v>351147</v>
      </c>
      <c r="M473" t="s">
        <v>1189</v>
      </c>
      <c r="N473">
        <v>11679</v>
      </c>
    </row>
    <row r="474" spans="1:14" hidden="1">
      <c r="A474" s="62">
        <v>250322</v>
      </c>
      <c r="B474" s="62" t="s">
        <v>1189</v>
      </c>
      <c r="C474" s="63">
        <v>70431</v>
      </c>
      <c r="G474">
        <v>351134</v>
      </c>
      <c r="H474" t="s">
        <v>1188</v>
      </c>
      <c r="I474">
        <v>20881</v>
      </c>
      <c r="L474">
        <v>351149</v>
      </c>
      <c r="M474" t="s">
        <v>1189</v>
      </c>
      <c r="N474">
        <v>6246</v>
      </c>
    </row>
    <row r="475" spans="1:14" hidden="1">
      <c r="A475" s="62">
        <v>260396</v>
      </c>
      <c r="B475" s="62" t="s">
        <v>1188</v>
      </c>
      <c r="C475" s="63">
        <v>124474</v>
      </c>
      <c r="G475">
        <v>351136</v>
      </c>
      <c r="H475" t="s">
        <v>1188</v>
      </c>
      <c r="I475">
        <v>3392</v>
      </c>
      <c r="L475">
        <v>351150</v>
      </c>
      <c r="M475" t="s">
        <v>1189</v>
      </c>
      <c r="N475">
        <v>8048</v>
      </c>
    </row>
    <row r="476" spans="1:14" hidden="1">
      <c r="A476" s="62">
        <v>260396</v>
      </c>
      <c r="B476" s="62" t="s">
        <v>1189</v>
      </c>
      <c r="C476" s="63">
        <v>164615</v>
      </c>
      <c r="G476">
        <v>351137</v>
      </c>
      <c r="H476" t="s">
        <v>1188</v>
      </c>
      <c r="I476">
        <v>5899</v>
      </c>
      <c r="L476">
        <v>351152</v>
      </c>
      <c r="M476" t="s">
        <v>1189</v>
      </c>
      <c r="N476">
        <v>41016</v>
      </c>
    </row>
    <row r="477" spans="1:14" hidden="1">
      <c r="A477" s="62">
        <v>260398</v>
      </c>
      <c r="B477" s="62" t="s">
        <v>1188</v>
      </c>
      <c r="C477" s="63">
        <v>0</v>
      </c>
      <c r="G477">
        <v>351139</v>
      </c>
      <c r="H477" t="s">
        <v>1188</v>
      </c>
      <c r="I477">
        <v>13103</v>
      </c>
      <c r="L477">
        <v>351153</v>
      </c>
      <c r="M477" t="s">
        <v>1189</v>
      </c>
      <c r="N477">
        <v>11307</v>
      </c>
    </row>
    <row r="478" spans="1:14" hidden="1">
      <c r="A478" s="62">
        <v>260398</v>
      </c>
      <c r="B478" s="62" t="s">
        <v>1189</v>
      </c>
      <c r="C478" s="63">
        <v>200524</v>
      </c>
      <c r="G478">
        <v>351141</v>
      </c>
      <c r="H478" t="s">
        <v>1188</v>
      </c>
      <c r="I478">
        <v>1673</v>
      </c>
      <c r="L478">
        <v>351156</v>
      </c>
      <c r="M478" t="s">
        <v>1189</v>
      </c>
      <c r="N478">
        <v>10307</v>
      </c>
    </row>
    <row r="479" spans="1:14" hidden="1">
      <c r="A479" s="62">
        <v>260401</v>
      </c>
      <c r="B479" s="62" t="s">
        <v>1188</v>
      </c>
      <c r="C479" s="63">
        <v>179603</v>
      </c>
      <c r="G479">
        <v>351146</v>
      </c>
      <c r="H479" t="s">
        <v>1188</v>
      </c>
      <c r="I479">
        <v>2895</v>
      </c>
      <c r="L479">
        <v>351157</v>
      </c>
      <c r="M479" t="s">
        <v>1189</v>
      </c>
      <c r="N479">
        <v>18435</v>
      </c>
    </row>
    <row r="480" spans="1:14" hidden="1">
      <c r="A480" s="62">
        <v>260401</v>
      </c>
      <c r="B480" s="62" t="s">
        <v>1189</v>
      </c>
      <c r="C480" s="63">
        <v>275234</v>
      </c>
      <c r="G480">
        <v>351147</v>
      </c>
      <c r="H480" t="s">
        <v>1188</v>
      </c>
      <c r="I480">
        <v>1554</v>
      </c>
      <c r="L480">
        <v>351158</v>
      </c>
      <c r="M480" t="s">
        <v>1189</v>
      </c>
      <c r="N480">
        <v>31194</v>
      </c>
    </row>
    <row r="481" spans="1:14" ht="409.6">
      <c r="A481" s="62">
        <v>260401</v>
      </c>
      <c r="B481" s="62" t="s">
        <v>3</v>
      </c>
      <c r="C481" s="63">
        <v>0</v>
      </c>
      <c r="G481">
        <v>351149</v>
      </c>
      <c r="H481" t="s">
        <v>1188</v>
      </c>
      <c r="I481">
        <v>3006</v>
      </c>
      <c r="L481">
        <v>351160</v>
      </c>
      <c r="M481" t="s">
        <v>1189</v>
      </c>
      <c r="N481">
        <v>69049</v>
      </c>
    </row>
    <row r="482" spans="1:14" hidden="1">
      <c r="A482" s="62">
        <v>260406</v>
      </c>
      <c r="B482" s="62" t="s">
        <v>1188</v>
      </c>
      <c r="C482" s="63">
        <v>263244</v>
      </c>
      <c r="G482">
        <v>351150</v>
      </c>
      <c r="H482" t="s">
        <v>1188</v>
      </c>
      <c r="I482">
        <v>3375</v>
      </c>
      <c r="L482">
        <v>351162</v>
      </c>
      <c r="M482" t="s">
        <v>1189</v>
      </c>
      <c r="N482">
        <v>19291</v>
      </c>
    </row>
    <row r="483" spans="1:14" hidden="1">
      <c r="A483" s="62">
        <v>260406</v>
      </c>
      <c r="B483" s="62" t="s">
        <v>1189</v>
      </c>
      <c r="C483" s="63">
        <v>370811</v>
      </c>
      <c r="G483">
        <v>351152</v>
      </c>
      <c r="H483" t="s">
        <v>1188</v>
      </c>
      <c r="I483">
        <v>30918</v>
      </c>
      <c r="L483">
        <v>351166</v>
      </c>
      <c r="M483" t="s">
        <v>1189</v>
      </c>
      <c r="N483">
        <v>10449</v>
      </c>
    </row>
    <row r="484" spans="1:14" ht="409.6">
      <c r="A484" s="62">
        <v>260406</v>
      </c>
      <c r="B484" s="62" t="s">
        <v>3</v>
      </c>
      <c r="C484" s="63">
        <v>0</v>
      </c>
      <c r="G484">
        <v>351153</v>
      </c>
      <c r="H484" t="s">
        <v>1188</v>
      </c>
      <c r="I484">
        <v>2474</v>
      </c>
      <c r="L484">
        <v>351168</v>
      </c>
      <c r="M484" t="s">
        <v>1189</v>
      </c>
      <c r="N484">
        <v>40464</v>
      </c>
    </row>
    <row r="485" spans="1:14" hidden="1">
      <c r="A485" s="62">
        <v>260408</v>
      </c>
      <c r="B485" s="62" t="s">
        <v>1188</v>
      </c>
      <c r="C485" s="63">
        <v>0</v>
      </c>
      <c r="G485">
        <v>351156</v>
      </c>
      <c r="H485" t="s">
        <v>1188</v>
      </c>
      <c r="I485">
        <v>0</v>
      </c>
      <c r="L485">
        <v>351169</v>
      </c>
      <c r="M485" t="s">
        <v>1189</v>
      </c>
      <c r="N485">
        <v>11346</v>
      </c>
    </row>
    <row r="486" spans="1:14" hidden="1">
      <c r="A486" s="62">
        <v>260408</v>
      </c>
      <c r="B486" s="62" t="s">
        <v>1189</v>
      </c>
      <c r="C486" s="63">
        <v>72545</v>
      </c>
      <c r="G486">
        <v>351157</v>
      </c>
      <c r="H486" t="s">
        <v>1188</v>
      </c>
      <c r="I486">
        <v>6643</v>
      </c>
      <c r="L486">
        <v>351171</v>
      </c>
      <c r="M486" t="s">
        <v>1189</v>
      </c>
      <c r="N486">
        <v>23401</v>
      </c>
    </row>
    <row r="487" spans="1:14" hidden="1">
      <c r="A487" s="62">
        <v>260411</v>
      </c>
      <c r="B487" s="62" t="s">
        <v>1188</v>
      </c>
      <c r="C487" s="63">
        <v>0</v>
      </c>
      <c r="G487">
        <v>351158</v>
      </c>
      <c r="H487" t="s">
        <v>1188</v>
      </c>
      <c r="I487">
        <v>29324</v>
      </c>
      <c r="L487">
        <v>351172</v>
      </c>
      <c r="M487" t="s">
        <v>1189</v>
      </c>
      <c r="N487">
        <v>116161</v>
      </c>
    </row>
    <row r="488" spans="1:14" hidden="1">
      <c r="A488" s="62">
        <v>260411</v>
      </c>
      <c r="B488" s="62" t="s">
        <v>1189</v>
      </c>
      <c r="C488" s="63">
        <v>64295</v>
      </c>
      <c r="G488">
        <v>351160</v>
      </c>
      <c r="H488" t="s">
        <v>1188</v>
      </c>
      <c r="I488">
        <v>7268</v>
      </c>
      <c r="L488">
        <v>351173</v>
      </c>
      <c r="M488" t="s">
        <v>1189</v>
      </c>
      <c r="N488">
        <v>50388</v>
      </c>
    </row>
    <row r="489" spans="1:14" hidden="1">
      <c r="A489" s="62">
        <v>260412</v>
      </c>
      <c r="B489" s="62" t="s">
        <v>1188</v>
      </c>
      <c r="C489" s="63">
        <v>0</v>
      </c>
      <c r="G489">
        <v>351162</v>
      </c>
      <c r="H489" t="s">
        <v>1188</v>
      </c>
      <c r="I489">
        <v>6213</v>
      </c>
      <c r="L489">
        <v>351174</v>
      </c>
      <c r="M489" t="s">
        <v>1189</v>
      </c>
      <c r="N489">
        <v>65056</v>
      </c>
    </row>
    <row r="490" spans="1:14" hidden="1">
      <c r="A490" s="62">
        <v>260412</v>
      </c>
      <c r="B490" s="62" t="s">
        <v>1189</v>
      </c>
      <c r="C490" s="63">
        <v>7421</v>
      </c>
      <c r="G490">
        <v>351166</v>
      </c>
      <c r="H490" t="s">
        <v>1188</v>
      </c>
      <c r="I490">
        <v>2088</v>
      </c>
      <c r="L490">
        <v>351175</v>
      </c>
      <c r="M490" t="s">
        <v>1189</v>
      </c>
      <c r="N490">
        <v>6843</v>
      </c>
    </row>
    <row r="491" spans="1:14" hidden="1">
      <c r="A491" s="62">
        <v>260413</v>
      </c>
      <c r="B491" s="62" t="s">
        <v>1188</v>
      </c>
      <c r="C491" s="63">
        <v>167827</v>
      </c>
      <c r="G491">
        <v>351168</v>
      </c>
      <c r="H491" t="s">
        <v>1188</v>
      </c>
      <c r="I491">
        <v>20275</v>
      </c>
      <c r="L491">
        <v>351176</v>
      </c>
      <c r="M491" t="s">
        <v>1189</v>
      </c>
      <c r="N491">
        <v>8250</v>
      </c>
    </row>
    <row r="492" spans="1:14" hidden="1">
      <c r="A492" s="62">
        <v>260413</v>
      </c>
      <c r="B492" s="62" t="s">
        <v>1189</v>
      </c>
      <c r="C492" s="63">
        <v>172187</v>
      </c>
      <c r="G492">
        <v>351169</v>
      </c>
      <c r="H492" t="s">
        <v>1188</v>
      </c>
      <c r="I492">
        <v>9514</v>
      </c>
      <c r="L492">
        <v>351177</v>
      </c>
      <c r="M492" t="s">
        <v>1189</v>
      </c>
      <c r="N492">
        <v>50788</v>
      </c>
    </row>
    <row r="493" spans="1:14" ht="409.6">
      <c r="A493" s="62">
        <v>260413</v>
      </c>
      <c r="B493" s="62" t="s">
        <v>3</v>
      </c>
      <c r="C493" s="63">
        <v>0</v>
      </c>
      <c r="G493">
        <v>351171</v>
      </c>
      <c r="H493" t="s">
        <v>1188</v>
      </c>
      <c r="I493">
        <v>0</v>
      </c>
      <c r="L493">
        <v>351179</v>
      </c>
      <c r="M493" t="s">
        <v>1189</v>
      </c>
      <c r="N493">
        <v>6819</v>
      </c>
    </row>
    <row r="494" spans="1:14" hidden="1">
      <c r="A494" s="62">
        <v>260414</v>
      </c>
      <c r="B494" s="62" t="s">
        <v>1188</v>
      </c>
      <c r="C494" s="63">
        <v>297544</v>
      </c>
      <c r="G494">
        <v>351172</v>
      </c>
      <c r="H494" t="s">
        <v>1188</v>
      </c>
      <c r="I494">
        <v>89607</v>
      </c>
      <c r="L494">
        <v>351187</v>
      </c>
      <c r="M494" t="s">
        <v>1189</v>
      </c>
      <c r="N494">
        <v>54183</v>
      </c>
    </row>
    <row r="495" spans="1:14" hidden="1">
      <c r="A495" s="62">
        <v>260414</v>
      </c>
      <c r="B495" s="62" t="s">
        <v>1189</v>
      </c>
      <c r="C495" s="63">
        <v>367050</v>
      </c>
      <c r="G495">
        <v>351173</v>
      </c>
      <c r="H495" t="s">
        <v>1188</v>
      </c>
      <c r="I495">
        <v>13574</v>
      </c>
      <c r="L495">
        <v>351188</v>
      </c>
      <c r="M495" t="s">
        <v>1189</v>
      </c>
      <c r="N495">
        <v>8887</v>
      </c>
    </row>
    <row r="496" spans="1:14" ht="409.6">
      <c r="A496" s="62">
        <v>260414</v>
      </c>
      <c r="B496" s="62" t="s">
        <v>3</v>
      </c>
      <c r="C496" s="63">
        <v>0</v>
      </c>
      <c r="G496">
        <v>351174</v>
      </c>
      <c r="H496" t="s">
        <v>1188</v>
      </c>
      <c r="I496">
        <v>65609</v>
      </c>
      <c r="L496">
        <v>351189</v>
      </c>
      <c r="M496" t="s">
        <v>1189</v>
      </c>
      <c r="N496">
        <v>17817</v>
      </c>
    </row>
    <row r="497" spans="1:14" hidden="1">
      <c r="A497" s="62">
        <v>260415</v>
      </c>
      <c r="B497" s="62" t="s">
        <v>1188</v>
      </c>
      <c r="C497" s="63">
        <v>305336</v>
      </c>
      <c r="G497">
        <v>351175</v>
      </c>
      <c r="H497" t="s">
        <v>1188</v>
      </c>
      <c r="I497">
        <v>3169</v>
      </c>
      <c r="L497">
        <v>351191</v>
      </c>
      <c r="M497" t="s">
        <v>1189</v>
      </c>
      <c r="N497">
        <v>10520</v>
      </c>
    </row>
    <row r="498" spans="1:14" hidden="1">
      <c r="A498" s="62">
        <v>260415</v>
      </c>
      <c r="B498" s="62" t="s">
        <v>1189</v>
      </c>
      <c r="C498" s="63">
        <v>226931</v>
      </c>
      <c r="G498">
        <v>351176</v>
      </c>
      <c r="H498" t="s">
        <v>1188</v>
      </c>
      <c r="I498">
        <v>3325</v>
      </c>
      <c r="L498">
        <v>351195</v>
      </c>
      <c r="M498" t="s">
        <v>1189</v>
      </c>
      <c r="N498">
        <v>52975</v>
      </c>
    </row>
    <row r="499" spans="1:14" ht="409.6">
      <c r="A499" s="62">
        <v>260415</v>
      </c>
      <c r="B499" s="62" t="s">
        <v>3</v>
      </c>
      <c r="C499" s="63">
        <v>0</v>
      </c>
      <c r="G499">
        <v>351177</v>
      </c>
      <c r="H499" t="s">
        <v>1188</v>
      </c>
      <c r="I499">
        <v>20500</v>
      </c>
      <c r="L499">
        <v>351199</v>
      </c>
      <c r="M499" t="s">
        <v>1189</v>
      </c>
      <c r="N499">
        <v>8155</v>
      </c>
    </row>
    <row r="500" spans="1:14" hidden="1">
      <c r="A500" s="62">
        <v>260417</v>
      </c>
      <c r="B500" s="62" t="s">
        <v>1188</v>
      </c>
      <c r="C500" s="63">
        <v>0</v>
      </c>
      <c r="G500">
        <v>351179</v>
      </c>
      <c r="H500" t="s">
        <v>1188</v>
      </c>
      <c r="I500">
        <v>3159</v>
      </c>
      <c r="L500">
        <v>351202</v>
      </c>
      <c r="M500" t="s">
        <v>1189</v>
      </c>
      <c r="N500">
        <v>10535</v>
      </c>
    </row>
    <row r="501" spans="1:14" hidden="1">
      <c r="A501" s="62">
        <v>260417</v>
      </c>
      <c r="B501" s="62" t="s">
        <v>1189</v>
      </c>
      <c r="C501" s="63">
        <v>13105</v>
      </c>
      <c r="G501">
        <v>351187</v>
      </c>
      <c r="H501" t="s">
        <v>1188</v>
      </c>
      <c r="I501">
        <v>49290</v>
      </c>
      <c r="L501">
        <v>351203</v>
      </c>
      <c r="M501" t="s">
        <v>1189</v>
      </c>
      <c r="N501">
        <v>10203</v>
      </c>
    </row>
    <row r="502" spans="1:14" hidden="1">
      <c r="A502" s="62">
        <v>260418</v>
      </c>
      <c r="B502" s="62" t="s">
        <v>1188</v>
      </c>
      <c r="C502" s="63">
        <v>136674</v>
      </c>
      <c r="G502">
        <v>351188</v>
      </c>
      <c r="H502" t="s">
        <v>1188</v>
      </c>
      <c r="I502">
        <v>3306</v>
      </c>
      <c r="L502">
        <v>351205</v>
      </c>
      <c r="M502" t="s">
        <v>1189</v>
      </c>
      <c r="N502">
        <v>33929</v>
      </c>
    </row>
    <row r="503" spans="1:14" hidden="1">
      <c r="A503" s="62">
        <v>260418</v>
      </c>
      <c r="B503" s="62" t="s">
        <v>1189</v>
      </c>
      <c r="C503" s="63">
        <v>289983</v>
      </c>
      <c r="G503">
        <v>351189</v>
      </c>
      <c r="H503" t="s">
        <v>1188</v>
      </c>
      <c r="I503">
        <v>6740</v>
      </c>
      <c r="L503">
        <v>351206</v>
      </c>
      <c r="M503" t="s">
        <v>1189</v>
      </c>
      <c r="N503">
        <v>24627</v>
      </c>
    </row>
    <row r="504" spans="1:14" hidden="1">
      <c r="A504" s="62">
        <v>260419</v>
      </c>
      <c r="B504" s="62" t="s">
        <v>1188</v>
      </c>
      <c r="C504" s="63">
        <v>0</v>
      </c>
      <c r="G504">
        <v>351191</v>
      </c>
      <c r="H504" t="s">
        <v>1188</v>
      </c>
      <c r="I504">
        <v>3184</v>
      </c>
      <c r="L504">
        <v>351209</v>
      </c>
      <c r="M504" t="s">
        <v>1189</v>
      </c>
      <c r="N504">
        <v>44498</v>
      </c>
    </row>
    <row r="505" spans="1:14" hidden="1">
      <c r="A505" s="62">
        <v>260419</v>
      </c>
      <c r="B505" s="62" t="s">
        <v>1189</v>
      </c>
      <c r="C505" s="63">
        <v>93097</v>
      </c>
      <c r="G505">
        <v>351195</v>
      </c>
      <c r="H505" t="s">
        <v>1188</v>
      </c>
      <c r="I505">
        <v>67492</v>
      </c>
      <c r="L505">
        <v>351212</v>
      </c>
      <c r="M505" t="s">
        <v>1189</v>
      </c>
      <c r="N505">
        <v>28590</v>
      </c>
    </row>
    <row r="506" spans="1:14" ht="409.6">
      <c r="A506" s="62">
        <v>260419</v>
      </c>
      <c r="B506" s="62" t="s">
        <v>3</v>
      </c>
      <c r="C506" s="63">
        <v>0</v>
      </c>
      <c r="G506">
        <v>351199</v>
      </c>
      <c r="H506" t="s">
        <v>1188</v>
      </c>
      <c r="I506">
        <v>3382</v>
      </c>
      <c r="L506">
        <v>351213</v>
      </c>
      <c r="M506" t="s">
        <v>1189</v>
      </c>
      <c r="N506">
        <v>10715</v>
      </c>
    </row>
    <row r="507" spans="1:14" hidden="1">
      <c r="A507" s="62">
        <v>260421</v>
      </c>
      <c r="B507" s="62" t="s">
        <v>1188</v>
      </c>
      <c r="C507" s="63">
        <v>421347</v>
      </c>
      <c r="G507">
        <v>351202</v>
      </c>
      <c r="H507" t="s">
        <v>1188</v>
      </c>
      <c r="I507">
        <v>2730</v>
      </c>
      <c r="L507">
        <v>351214</v>
      </c>
      <c r="M507" t="s">
        <v>1189</v>
      </c>
      <c r="N507">
        <v>50419</v>
      </c>
    </row>
    <row r="508" spans="1:14" hidden="1">
      <c r="A508" s="62">
        <v>260421</v>
      </c>
      <c r="B508" s="62" t="s">
        <v>1189</v>
      </c>
      <c r="C508" s="63">
        <v>323550</v>
      </c>
      <c r="G508">
        <v>351203</v>
      </c>
      <c r="H508" t="s">
        <v>1188</v>
      </c>
      <c r="I508">
        <v>2484</v>
      </c>
      <c r="L508">
        <v>351217</v>
      </c>
      <c r="M508" t="s">
        <v>1189</v>
      </c>
      <c r="N508">
        <v>34963</v>
      </c>
    </row>
    <row r="509" spans="1:14" hidden="1">
      <c r="A509" s="62">
        <v>270425</v>
      </c>
      <c r="B509" s="62" t="s">
        <v>1188</v>
      </c>
      <c r="C509" s="63">
        <v>79290</v>
      </c>
      <c r="G509">
        <v>351205</v>
      </c>
      <c r="H509" t="s">
        <v>1188</v>
      </c>
      <c r="I509">
        <v>6495</v>
      </c>
      <c r="L509">
        <v>351220</v>
      </c>
      <c r="M509" t="s">
        <v>1189</v>
      </c>
      <c r="N509">
        <v>49240</v>
      </c>
    </row>
    <row r="510" spans="1:14" hidden="1">
      <c r="A510" s="62">
        <v>270425</v>
      </c>
      <c r="B510" s="62" t="s">
        <v>1189</v>
      </c>
      <c r="C510" s="63">
        <v>102018</v>
      </c>
      <c r="G510">
        <v>351206</v>
      </c>
      <c r="H510" t="s">
        <v>1188</v>
      </c>
      <c r="I510">
        <v>25586</v>
      </c>
      <c r="L510">
        <v>351222</v>
      </c>
      <c r="M510" t="s">
        <v>1189</v>
      </c>
      <c r="N510">
        <v>10137</v>
      </c>
    </row>
    <row r="511" spans="1:14" ht="409.6">
      <c r="A511" s="62">
        <v>270425</v>
      </c>
      <c r="B511" s="62" t="s">
        <v>3</v>
      </c>
      <c r="C511" s="63">
        <v>0</v>
      </c>
      <c r="G511">
        <v>351209</v>
      </c>
      <c r="H511" t="s">
        <v>1188</v>
      </c>
      <c r="I511">
        <v>50939</v>
      </c>
      <c r="L511">
        <v>351225</v>
      </c>
      <c r="M511" t="s">
        <v>1189</v>
      </c>
      <c r="N511">
        <v>41155</v>
      </c>
    </row>
    <row r="512" spans="1:14" hidden="1">
      <c r="A512" s="62">
        <v>270426</v>
      </c>
      <c r="B512" s="62" t="s">
        <v>1188</v>
      </c>
      <c r="C512" s="63">
        <v>29538</v>
      </c>
      <c r="G512">
        <v>351212</v>
      </c>
      <c r="H512" t="s">
        <v>1188</v>
      </c>
      <c r="I512">
        <v>0</v>
      </c>
      <c r="L512">
        <v>351228</v>
      </c>
      <c r="M512" t="s">
        <v>1189</v>
      </c>
      <c r="N512">
        <v>5907</v>
      </c>
    </row>
    <row r="513" spans="1:14" hidden="1">
      <c r="A513" s="62">
        <v>270426</v>
      </c>
      <c r="B513" s="62" t="s">
        <v>1189</v>
      </c>
      <c r="C513" s="63">
        <v>47587</v>
      </c>
      <c r="G513">
        <v>351213</v>
      </c>
      <c r="H513" t="s">
        <v>1188</v>
      </c>
      <c r="I513">
        <v>3841</v>
      </c>
      <c r="L513">
        <v>351229</v>
      </c>
      <c r="M513" t="s">
        <v>1189</v>
      </c>
      <c r="N513">
        <v>35654</v>
      </c>
    </row>
    <row r="514" spans="1:14" ht="409.6">
      <c r="A514" s="62">
        <v>270426</v>
      </c>
      <c r="B514" s="62" t="s">
        <v>3</v>
      </c>
      <c r="C514" s="63">
        <v>0</v>
      </c>
      <c r="G514">
        <v>351214</v>
      </c>
      <c r="H514" t="s">
        <v>1188</v>
      </c>
      <c r="I514">
        <v>55231</v>
      </c>
      <c r="L514">
        <v>351230</v>
      </c>
      <c r="M514" t="s">
        <v>1189</v>
      </c>
      <c r="N514">
        <v>42031</v>
      </c>
    </row>
    <row r="515" spans="1:14" hidden="1">
      <c r="A515" s="62">
        <v>270428</v>
      </c>
      <c r="B515" s="62" t="s">
        <v>1188</v>
      </c>
      <c r="C515" s="63">
        <v>0</v>
      </c>
      <c r="G515">
        <v>351217</v>
      </c>
      <c r="H515" t="s">
        <v>1188</v>
      </c>
      <c r="I515">
        <v>42210</v>
      </c>
      <c r="L515">
        <v>351232</v>
      </c>
      <c r="M515" t="s">
        <v>1189</v>
      </c>
      <c r="N515">
        <v>13652</v>
      </c>
    </row>
    <row r="516" spans="1:14" hidden="1">
      <c r="A516" s="62">
        <v>270428</v>
      </c>
      <c r="B516" s="62" t="s">
        <v>1189</v>
      </c>
      <c r="C516" s="63">
        <v>14180</v>
      </c>
      <c r="G516">
        <v>351220</v>
      </c>
      <c r="H516" t="s">
        <v>1188</v>
      </c>
      <c r="I516">
        <v>50493</v>
      </c>
      <c r="L516">
        <v>351235</v>
      </c>
      <c r="M516" t="s">
        <v>1189</v>
      </c>
      <c r="N516">
        <v>9608</v>
      </c>
    </row>
    <row r="517" spans="1:14" ht="409.6">
      <c r="A517" s="62">
        <v>270428</v>
      </c>
      <c r="B517" s="62" t="s">
        <v>3</v>
      </c>
      <c r="C517" s="63">
        <v>2689</v>
      </c>
      <c r="G517">
        <v>351222</v>
      </c>
      <c r="H517" t="s">
        <v>1188</v>
      </c>
      <c r="I517">
        <v>2511</v>
      </c>
      <c r="L517">
        <v>351237</v>
      </c>
      <c r="M517" t="s">
        <v>1189</v>
      </c>
      <c r="N517">
        <v>40699</v>
      </c>
    </row>
    <row r="518" spans="1:14" hidden="1">
      <c r="A518" s="62">
        <v>270429</v>
      </c>
      <c r="B518" s="62" t="s">
        <v>1188</v>
      </c>
      <c r="C518" s="63">
        <v>148242</v>
      </c>
      <c r="G518">
        <v>351223</v>
      </c>
      <c r="H518" t="s">
        <v>1188</v>
      </c>
      <c r="I518">
        <v>0</v>
      </c>
      <c r="L518">
        <v>351238</v>
      </c>
      <c r="M518" t="s">
        <v>1189</v>
      </c>
      <c r="N518">
        <v>6494</v>
      </c>
    </row>
    <row r="519" spans="1:14" hidden="1">
      <c r="A519" s="62">
        <v>270429</v>
      </c>
      <c r="B519" s="62" t="s">
        <v>1189</v>
      </c>
      <c r="C519" s="63">
        <v>730714</v>
      </c>
      <c r="G519">
        <v>351225</v>
      </c>
      <c r="H519" t="s">
        <v>1188</v>
      </c>
      <c r="I519">
        <v>29408</v>
      </c>
      <c r="L519">
        <v>351239</v>
      </c>
      <c r="M519" t="s">
        <v>1189</v>
      </c>
      <c r="N519">
        <v>13614</v>
      </c>
    </row>
    <row r="520" spans="1:14" ht="409.6">
      <c r="A520" s="62">
        <v>270429</v>
      </c>
      <c r="B520" s="62" t="s">
        <v>3</v>
      </c>
      <c r="C520" s="63">
        <v>0</v>
      </c>
      <c r="G520">
        <v>351228</v>
      </c>
      <c r="H520" t="s">
        <v>1188</v>
      </c>
      <c r="I520">
        <v>2902</v>
      </c>
      <c r="L520">
        <v>351241</v>
      </c>
      <c r="M520" t="s">
        <v>1189</v>
      </c>
      <c r="N520">
        <v>10422</v>
      </c>
    </row>
    <row r="521" spans="1:14" hidden="1">
      <c r="A521" s="62">
        <v>270430</v>
      </c>
      <c r="B521" s="62" t="s">
        <v>1188</v>
      </c>
      <c r="C521" s="63">
        <v>72175</v>
      </c>
      <c r="G521">
        <v>351229</v>
      </c>
      <c r="H521" t="s">
        <v>1188</v>
      </c>
      <c r="I521">
        <v>19857</v>
      </c>
      <c r="L521">
        <v>351242</v>
      </c>
      <c r="M521" t="s">
        <v>1189</v>
      </c>
      <c r="N521">
        <v>11115</v>
      </c>
    </row>
    <row r="522" spans="1:14" hidden="1">
      <c r="A522" s="62">
        <v>270430</v>
      </c>
      <c r="B522" s="62" t="s">
        <v>1189</v>
      </c>
      <c r="C522" s="63">
        <v>63916</v>
      </c>
      <c r="G522">
        <v>351230</v>
      </c>
      <c r="H522" t="s">
        <v>1188</v>
      </c>
      <c r="I522">
        <v>11564</v>
      </c>
      <c r="L522">
        <v>351245</v>
      </c>
      <c r="M522" t="s">
        <v>1189</v>
      </c>
      <c r="N522">
        <v>13855</v>
      </c>
    </row>
    <row r="523" spans="1:14" ht="409.6">
      <c r="A523" s="62">
        <v>270430</v>
      </c>
      <c r="B523" s="62" t="s">
        <v>3</v>
      </c>
      <c r="C523" s="63">
        <v>0</v>
      </c>
      <c r="G523">
        <v>351232</v>
      </c>
      <c r="H523" t="s">
        <v>1188</v>
      </c>
      <c r="I523">
        <v>3127</v>
      </c>
      <c r="L523">
        <v>351246</v>
      </c>
      <c r="M523" t="s">
        <v>1189</v>
      </c>
      <c r="N523">
        <v>14883</v>
      </c>
    </row>
    <row r="524" spans="1:14" hidden="1">
      <c r="A524" s="62">
        <v>270432</v>
      </c>
      <c r="B524" s="62" t="s">
        <v>1188</v>
      </c>
      <c r="C524" s="63">
        <v>44833</v>
      </c>
      <c r="G524">
        <v>351235</v>
      </c>
      <c r="H524" t="s">
        <v>1188</v>
      </c>
      <c r="I524">
        <v>3076</v>
      </c>
      <c r="L524">
        <v>351247</v>
      </c>
      <c r="M524" t="s">
        <v>1189</v>
      </c>
      <c r="N524">
        <v>18401</v>
      </c>
    </row>
    <row r="525" spans="1:14" hidden="1">
      <c r="A525" s="62">
        <v>270432</v>
      </c>
      <c r="B525" s="62" t="s">
        <v>1189</v>
      </c>
      <c r="C525" s="63">
        <v>113048</v>
      </c>
      <c r="G525">
        <v>351237</v>
      </c>
      <c r="H525" t="s">
        <v>1188</v>
      </c>
      <c r="I525">
        <v>14552</v>
      </c>
      <c r="L525">
        <v>351250</v>
      </c>
      <c r="M525" t="s">
        <v>1189</v>
      </c>
      <c r="N525">
        <v>8756</v>
      </c>
    </row>
    <row r="526" spans="1:14" ht="409.6">
      <c r="A526" s="62">
        <v>270432</v>
      </c>
      <c r="B526" s="62" t="s">
        <v>3</v>
      </c>
      <c r="C526" s="63">
        <v>0</v>
      </c>
      <c r="G526">
        <v>351238</v>
      </c>
      <c r="H526" t="s">
        <v>1188</v>
      </c>
      <c r="I526">
        <v>2866</v>
      </c>
      <c r="L526">
        <v>351251</v>
      </c>
      <c r="M526" t="s">
        <v>1189</v>
      </c>
      <c r="N526">
        <v>63234</v>
      </c>
    </row>
    <row r="527" spans="1:14" hidden="1">
      <c r="A527" s="62">
        <v>270433</v>
      </c>
      <c r="B527" s="62" t="s">
        <v>1188</v>
      </c>
      <c r="C527" s="63">
        <v>23041</v>
      </c>
      <c r="G527">
        <v>351239</v>
      </c>
      <c r="H527" t="s">
        <v>1188</v>
      </c>
      <c r="I527">
        <v>5221</v>
      </c>
      <c r="L527">
        <v>351252</v>
      </c>
      <c r="M527" t="s">
        <v>1189</v>
      </c>
      <c r="N527">
        <v>88806</v>
      </c>
    </row>
    <row r="528" spans="1:14" hidden="1">
      <c r="A528" s="62">
        <v>270433</v>
      </c>
      <c r="B528" s="62" t="s">
        <v>1189</v>
      </c>
      <c r="C528" s="63">
        <v>74091</v>
      </c>
      <c r="G528">
        <v>351241</v>
      </c>
      <c r="H528" t="s">
        <v>1188</v>
      </c>
      <c r="I528">
        <v>2493</v>
      </c>
      <c r="L528">
        <v>351257</v>
      </c>
      <c r="M528" t="s">
        <v>1189</v>
      </c>
      <c r="N528">
        <v>10879</v>
      </c>
    </row>
    <row r="529" spans="1:14" hidden="1">
      <c r="A529" s="62">
        <v>270435</v>
      </c>
      <c r="B529" s="62" t="s">
        <v>1188</v>
      </c>
      <c r="C529" s="63">
        <v>79441</v>
      </c>
      <c r="G529">
        <v>351242</v>
      </c>
      <c r="H529" t="s">
        <v>1188</v>
      </c>
      <c r="I529">
        <v>3253</v>
      </c>
      <c r="L529">
        <v>351259</v>
      </c>
      <c r="M529" t="s">
        <v>1189</v>
      </c>
      <c r="N529">
        <v>139332</v>
      </c>
    </row>
    <row r="530" spans="1:14" hidden="1">
      <c r="A530" s="62">
        <v>270435</v>
      </c>
      <c r="B530" s="62" t="s">
        <v>1189</v>
      </c>
      <c r="C530" s="63">
        <v>38308</v>
      </c>
      <c r="G530">
        <v>351245</v>
      </c>
      <c r="H530" t="s">
        <v>1188</v>
      </c>
      <c r="I530">
        <v>19280</v>
      </c>
      <c r="L530">
        <v>351260</v>
      </c>
      <c r="M530" t="s">
        <v>1189</v>
      </c>
      <c r="N530">
        <v>46130</v>
      </c>
    </row>
    <row r="531" spans="1:14" hidden="1">
      <c r="A531" s="62">
        <v>270438</v>
      </c>
      <c r="B531" s="62" t="s">
        <v>1188</v>
      </c>
      <c r="C531" s="63">
        <v>7138</v>
      </c>
      <c r="G531">
        <v>351246</v>
      </c>
      <c r="H531" t="s">
        <v>1188</v>
      </c>
      <c r="I531">
        <v>6525</v>
      </c>
      <c r="L531">
        <v>351261</v>
      </c>
      <c r="M531" t="s">
        <v>1189</v>
      </c>
      <c r="N531">
        <v>24202</v>
      </c>
    </row>
    <row r="532" spans="1:14" hidden="1">
      <c r="A532" s="62">
        <v>270438</v>
      </c>
      <c r="B532" s="62" t="s">
        <v>1189</v>
      </c>
      <c r="C532" s="63">
        <v>50046</v>
      </c>
      <c r="G532">
        <v>351247</v>
      </c>
      <c r="H532" t="s">
        <v>1188</v>
      </c>
      <c r="I532">
        <v>10188</v>
      </c>
      <c r="L532">
        <v>351262</v>
      </c>
      <c r="M532" t="s">
        <v>1189</v>
      </c>
      <c r="N532">
        <v>36496</v>
      </c>
    </row>
    <row r="533" spans="1:14" ht="409.6">
      <c r="A533" s="62">
        <v>270438</v>
      </c>
      <c r="B533" s="62" t="s">
        <v>3</v>
      </c>
      <c r="C533" s="63">
        <v>0</v>
      </c>
      <c r="G533">
        <v>351250</v>
      </c>
      <c r="H533" t="s">
        <v>1188</v>
      </c>
      <c r="I533">
        <v>3396</v>
      </c>
      <c r="L533">
        <v>351263</v>
      </c>
      <c r="M533" t="s">
        <v>1189</v>
      </c>
      <c r="N533">
        <v>59801</v>
      </c>
    </row>
    <row r="534" spans="1:14" hidden="1">
      <c r="A534" s="62">
        <v>270441</v>
      </c>
      <c r="B534" s="62" t="s">
        <v>1188</v>
      </c>
      <c r="C534" s="63">
        <v>89423</v>
      </c>
      <c r="G534">
        <v>351251</v>
      </c>
      <c r="H534" t="s">
        <v>1188</v>
      </c>
      <c r="I534">
        <v>46890</v>
      </c>
      <c r="L534">
        <v>351264</v>
      </c>
      <c r="M534" t="s">
        <v>1189</v>
      </c>
      <c r="N534">
        <v>12474</v>
      </c>
    </row>
    <row r="535" spans="1:14" hidden="1">
      <c r="A535" s="62">
        <v>270441</v>
      </c>
      <c r="B535" s="62" t="s">
        <v>1189</v>
      </c>
      <c r="C535" s="63">
        <v>73293</v>
      </c>
      <c r="G535">
        <v>351252</v>
      </c>
      <c r="H535" t="s">
        <v>1188</v>
      </c>
      <c r="I535">
        <v>32808</v>
      </c>
      <c r="L535">
        <v>351265</v>
      </c>
      <c r="M535" t="s">
        <v>1189</v>
      </c>
      <c r="N535">
        <v>4696</v>
      </c>
    </row>
    <row r="536" spans="1:14" ht="409.6">
      <c r="A536" s="62">
        <v>270441</v>
      </c>
      <c r="B536" s="62" t="s">
        <v>3</v>
      </c>
      <c r="C536" s="63">
        <v>0</v>
      </c>
      <c r="G536">
        <v>351257</v>
      </c>
      <c r="H536" t="s">
        <v>1188</v>
      </c>
      <c r="I536">
        <v>1626</v>
      </c>
      <c r="L536">
        <v>351266</v>
      </c>
      <c r="M536" t="s">
        <v>1189</v>
      </c>
      <c r="N536">
        <v>5855</v>
      </c>
    </row>
    <row r="537" spans="1:14" hidden="1">
      <c r="A537" s="62">
        <v>280446</v>
      </c>
      <c r="B537" s="62" t="s">
        <v>1188</v>
      </c>
      <c r="C537" s="63">
        <v>40037</v>
      </c>
      <c r="G537">
        <v>351259</v>
      </c>
      <c r="H537" t="s">
        <v>1188</v>
      </c>
      <c r="I537">
        <v>53063</v>
      </c>
      <c r="L537">
        <v>351269</v>
      </c>
      <c r="M537" t="s">
        <v>1189</v>
      </c>
      <c r="N537">
        <v>11578</v>
      </c>
    </row>
    <row r="538" spans="1:14" hidden="1">
      <c r="A538" s="62">
        <v>280446</v>
      </c>
      <c r="B538" s="62" t="s">
        <v>1189</v>
      </c>
      <c r="C538" s="63">
        <v>129672</v>
      </c>
      <c r="G538">
        <v>351260</v>
      </c>
      <c r="H538" t="s">
        <v>1188</v>
      </c>
      <c r="I538">
        <v>0</v>
      </c>
      <c r="L538">
        <v>351270</v>
      </c>
      <c r="M538" t="s">
        <v>1189</v>
      </c>
      <c r="N538">
        <v>6138</v>
      </c>
    </row>
    <row r="539" spans="1:14" ht="409.6">
      <c r="A539" s="62">
        <v>280446</v>
      </c>
      <c r="B539" s="62" t="s">
        <v>3</v>
      </c>
      <c r="C539" s="63">
        <v>0</v>
      </c>
      <c r="G539">
        <v>351261</v>
      </c>
      <c r="H539" t="s">
        <v>1188</v>
      </c>
      <c r="I539">
        <v>12203</v>
      </c>
      <c r="L539">
        <v>351271</v>
      </c>
      <c r="M539" t="s">
        <v>1189</v>
      </c>
      <c r="N539">
        <v>38235</v>
      </c>
    </row>
    <row r="540" spans="1:14" hidden="1">
      <c r="A540" s="62">
        <v>280447</v>
      </c>
      <c r="B540" s="62" t="s">
        <v>1188</v>
      </c>
      <c r="C540" s="63">
        <v>35487</v>
      </c>
      <c r="G540">
        <v>351262</v>
      </c>
      <c r="H540" t="s">
        <v>1188</v>
      </c>
      <c r="I540">
        <v>11754</v>
      </c>
      <c r="L540">
        <v>351273</v>
      </c>
      <c r="M540" t="s">
        <v>1189</v>
      </c>
      <c r="N540">
        <v>13877</v>
      </c>
    </row>
    <row r="541" spans="1:14" hidden="1">
      <c r="A541" s="62">
        <v>280447</v>
      </c>
      <c r="B541" s="62" t="s">
        <v>1189</v>
      </c>
      <c r="C541" s="63">
        <v>54513</v>
      </c>
      <c r="G541">
        <v>351263</v>
      </c>
      <c r="H541" t="s">
        <v>1188</v>
      </c>
      <c r="I541">
        <v>46667</v>
      </c>
      <c r="L541">
        <v>351275</v>
      </c>
      <c r="M541" t="s">
        <v>1189</v>
      </c>
      <c r="N541">
        <v>3943</v>
      </c>
    </row>
    <row r="542" spans="1:14" hidden="1">
      <c r="A542" s="62">
        <v>280448</v>
      </c>
      <c r="B542" s="62" t="s">
        <v>1188</v>
      </c>
      <c r="C542" s="63">
        <v>0</v>
      </c>
      <c r="G542">
        <v>351264</v>
      </c>
      <c r="H542" t="s">
        <v>1188</v>
      </c>
      <c r="I542">
        <v>6171</v>
      </c>
      <c r="L542">
        <v>351276</v>
      </c>
      <c r="M542" t="s">
        <v>1189</v>
      </c>
      <c r="N542">
        <v>54545</v>
      </c>
    </row>
    <row r="543" spans="1:14" hidden="1">
      <c r="A543" s="62">
        <v>280448</v>
      </c>
      <c r="B543" s="62" t="s">
        <v>1189</v>
      </c>
      <c r="C543" s="63">
        <v>13605</v>
      </c>
      <c r="G543">
        <v>351265</v>
      </c>
      <c r="H543" t="s">
        <v>1188</v>
      </c>
      <c r="I543">
        <v>2295</v>
      </c>
      <c r="L543">
        <v>351277</v>
      </c>
      <c r="M543" t="s">
        <v>1189</v>
      </c>
      <c r="N543">
        <v>11827</v>
      </c>
    </row>
    <row r="544" spans="1:14" hidden="1">
      <c r="A544" s="62">
        <v>280451</v>
      </c>
      <c r="B544" s="62" t="s">
        <v>1188</v>
      </c>
      <c r="C544" s="63">
        <v>0</v>
      </c>
      <c r="G544">
        <v>351266</v>
      </c>
      <c r="H544" t="s">
        <v>1188</v>
      </c>
      <c r="I544">
        <v>2820</v>
      </c>
      <c r="L544">
        <v>351278</v>
      </c>
      <c r="M544" t="s">
        <v>1189</v>
      </c>
      <c r="N544">
        <v>13328</v>
      </c>
    </row>
    <row r="545" spans="1:14" hidden="1">
      <c r="A545" s="62">
        <v>280451</v>
      </c>
      <c r="B545" s="62" t="s">
        <v>1189</v>
      </c>
      <c r="C545" s="63">
        <v>19310</v>
      </c>
      <c r="G545">
        <v>351269</v>
      </c>
      <c r="H545" t="s">
        <v>1188</v>
      </c>
      <c r="I545">
        <v>3028</v>
      </c>
      <c r="L545">
        <v>351280</v>
      </c>
      <c r="M545" t="s">
        <v>1189</v>
      </c>
      <c r="N545">
        <v>16686</v>
      </c>
    </row>
    <row r="546" spans="1:14" ht="409.6">
      <c r="A546" s="62">
        <v>280451</v>
      </c>
      <c r="B546" s="62" t="s">
        <v>3</v>
      </c>
      <c r="C546" s="63">
        <v>0</v>
      </c>
      <c r="G546">
        <v>351270</v>
      </c>
      <c r="H546" t="s">
        <v>1188</v>
      </c>
      <c r="I546">
        <v>3003</v>
      </c>
      <c r="L546">
        <v>351282</v>
      </c>
      <c r="M546" t="s">
        <v>1189</v>
      </c>
      <c r="N546">
        <v>22931</v>
      </c>
    </row>
    <row r="547" spans="1:14" hidden="1">
      <c r="A547" s="62">
        <v>280452</v>
      </c>
      <c r="B547" s="62" t="s">
        <v>1188</v>
      </c>
      <c r="C547" s="63">
        <v>13437</v>
      </c>
      <c r="G547">
        <v>351271</v>
      </c>
      <c r="H547" t="s">
        <v>1188</v>
      </c>
      <c r="I547">
        <v>15091</v>
      </c>
      <c r="L547">
        <v>351283</v>
      </c>
      <c r="M547" t="s">
        <v>1189</v>
      </c>
      <c r="N547">
        <v>10232</v>
      </c>
    </row>
    <row r="548" spans="1:14" hidden="1">
      <c r="A548" s="62">
        <v>280452</v>
      </c>
      <c r="B548" s="62" t="s">
        <v>1189</v>
      </c>
      <c r="C548" s="63">
        <v>52492</v>
      </c>
      <c r="G548">
        <v>351273</v>
      </c>
      <c r="H548" t="s">
        <v>1188</v>
      </c>
      <c r="I548">
        <v>2547</v>
      </c>
      <c r="L548">
        <v>351284</v>
      </c>
      <c r="M548" t="s">
        <v>1189</v>
      </c>
      <c r="N548">
        <v>13477</v>
      </c>
    </row>
    <row r="549" spans="1:14" hidden="1">
      <c r="A549" s="62">
        <v>280454</v>
      </c>
      <c r="B549" s="62" t="s">
        <v>1188</v>
      </c>
      <c r="C549" s="63">
        <v>95108</v>
      </c>
      <c r="G549">
        <v>351275</v>
      </c>
      <c r="H549" t="s">
        <v>1188</v>
      </c>
      <c r="I549">
        <v>2186</v>
      </c>
      <c r="L549">
        <v>351285</v>
      </c>
      <c r="M549" t="s">
        <v>1189</v>
      </c>
      <c r="N549">
        <v>20057</v>
      </c>
    </row>
    <row r="550" spans="1:14" hidden="1">
      <c r="A550" s="62">
        <v>280454</v>
      </c>
      <c r="B550" s="62" t="s">
        <v>1189</v>
      </c>
      <c r="C550" s="63">
        <v>149276</v>
      </c>
      <c r="G550">
        <v>351276</v>
      </c>
      <c r="H550" t="s">
        <v>1188</v>
      </c>
      <c r="I550">
        <v>6931</v>
      </c>
      <c r="L550">
        <v>351291</v>
      </c>
      <c r="M550" t="s">
        <v>1189</v>
      </c>
      <c r="N550">
        <v>33951</v>
      </c>
    </row>
    <row r="551" spans="1:14" ht="409.6">
      <c r="A551" s="62">
        <v>280454</v>
      </c>
      <c r="B551" s="62" t="s">
        <v>3</v>
      </c>
      <c r="C551" s="63">
        <v>0</v>
      </c>
      <c r="G551">
        <v>351277</v>
      </c>
      <c r="H551" t="s">
        <v>1188</v>
      </c>
      <c r="I551">
        <v>8786</v>
      </c>
      <c r="L551">
        <v>351292</v>
      </c>
      <c r="M551" t="s">
        <v>1189</v>
      </c>
      <c r="N551">
        <v>5101</v>
      </c>
    </row>
    <row r="552" spans="1:14" hidden="1">
      <c r="A552" s="62">
        <v>280455</v>
      </c>
      <c r="B552" s="62" t="s">
        <v>1188</v>
      </c>
      <c r="C552" s="63">
        <v>0</v>
      </c>
      <c r="G552">
        <v>351278</v>
      </c>
      <c r="H552" t="s">
        <v>1188</v>
      </c>
      <c r="I552">
        <v>2043</v>
      </c>
      <c r="L552">
        <v>351293</v>
      </c>
      <c r="M552" t="s">
        <v>1189</v>
      </c>
      <c r="N552">
        <v>19961</v>
      </c>
    </row>
    <row r="553" spans="1:14" hidden="1">
      <c r="A553" s="62">
        <v>280455</v>
      </c>
      <c r="B553" s="62" t="s">
        <v>1189</v>
      </c>
      <c r="C553" s="63">
        <v>33918</v>
      </c>
      <c r="G553">
        <v>351280</v>
      </c>
      <c r="H553" t="s">
        <v>1188</v>
      </c>
      <c r="I553">
        <v>13701</v>
      </c>
      <c r="L553">
        <v>351294</v>
      </c>
      <c r="M553" t="s">
        <v>1189</v>
      </c>
      <c r="N553">
        <v>28991</v>
      </c>
    </row>
    <row r="554" spans="1:14" ht="409.6">
      <c r="A554" s="62">
        <v>280455</v>
      </c>
      <c r="B554" s="62" t="s">
        <v>3</v>
      </c>
      <c r="C554" s="63">
        <v>0</v>
      </c>
      <c r="G554">
        <v>351282</v>
      </c>
      <c r="H554" t="s">
        <v>1188</v>
      </c>
      <c r="I554">
        <v>12191</v>
      </c>
      <c r="L554">
        <v>351295</v>
      </c>
      <c r="M554" t="s">
        <v>1189</v>
      </c>
      <c r="N554">
        <v>12176</v>
      </c>
    </row>
    <row r="555" spans="1:14" hidden="1">
      <c r="A555" s="62">
        <v>280456</v>
      </c>
      <c r="B555" s="62" t="s">
        <v>1188</v>
      </c>
      <c r="C555" s="63">
        <v>17125</v>
      </c>
      <c r="G555">
        <v>351283</v>
      </c>
      <c r="H555" t="s">
        <v>1188</v>
      </c>
      <c r="I555">
        <v>3319</v>
      </c>
      <c r="L555">
        <v>351297</v>
      </c>
      <c r="M555" t="s">
        <v>1189</v>
      </c>
      <c r="N555">
        <v>121287</v>
      </c>
    </row>
    <row r="556" spans="1:14" hidden="1">
      <c r="A556" s="62">
        <v>280456</v>
      </c>
      <c r="B556" s="62" t="s">
        <v>1189</v>
      </c>
      <c r="C556" s="63">
        <v>13596</v>
      </c>
      <c r="G556">
        <v>351284</v>
      </c>
      <c r="H556" t="s">
        <v>1188</v>
      </c>
      <c r="I556">
        <v>13440</v>
      </c>
      <c r="L556">
        <v>351298</v>
      </c>
      <c r="M556" t="s">
        <v>1189</v>
      </c>
      <c r="N556">
        <v>572442</v>
      </c>
    </row>
    <row r="557" spans="1:14" ht="409.6">
      <c r="A557" s="62">
        <v>280456</v>
      </c>
      <c r="B557" s="62" t="s">
        <v>3</v>
      </c>
      <c r="C557" s="63">
        <v>0</v>
      </c>
      <c r="G557">
        <v>351285</v>
      </c>
      <c r="H557" t="s">
        <v>1188</v>
      </c>
      <c r="I557">
        <v>6788</v>
      </c>
      <c r="L557">
        <v>351301</v>
      </c>
      <c r="M557" t="s">
        <v>1189</v>
      </c>
      <c r="N557">
        <v>14659</v>
      </c>
    </row>
    <row r="558" spans="1:14" hidden="1">
      <c r="A558" s="62">
        <v>280457</v>
      </c>
      <c r="B558" s="62" t="s">
        <v>1188</v>
      </c>
      <c r="C558" s="63">
        <v>24143</v>
      </c>
      <c r="G558">
        <v>351291</v>
      </c>
      <c r="H558" t="s">
        <v>1188</v>
      </c>
      <c r="I558">
        <v>13177</v>
      </c>
      <c r="L558">
        <v>351302</v>
      </c>
      <c r="M558" t="s">
        <v>1189</v>
      </c>
      <c r="N558">
        <v>15540</v>
      </c>
    </row>
    <row r="559" spans="1:14" hidden="1">
      <c r="A559" s="62">
        <v>280457</v>
      </c>
      <c r="B559" s="62" t="s">
        <v>1189</v>
      </c>
      <c r="C559" s="63">
        <v>27486</v>
      </c>
      <c r="G559">
        <v>351292</v>
      </c>
      <c r="H559" t="s">
        <v>1188</v>
      </c>
      <c r="I559">
        <v>2581</v>
      </c>
      <c r="L559">
        <v>351303</v>
      </c>
      <c r="M559" t="s">
        <v>1189</v>
      </c>
      <c r="N559">
        <v>17983</v>
      </c>
    </row>
    <row r="560" spans="1:14" ht="409.6">
      <c r="A560" s="62">
        <v>280457</v>
      </c>
      <c r="B560" s="62" t="s">
        <v>3</v>
      </c>
      <c r="C560" s="63">
        <v>370</v>
      </c>
      <c r="G560">
        <v>351293</v>
      </c>
      <c r="H560" t="s">
        <v>1188</v>
      </c>
      <c r="I560">
        <v>6698</v>
      </c>
      <c r="L560">
        <v>351304</v>
      </c>
      <c r="M560" t="s">
        <v>1189</v>
      </c>
      <c r="N560">
        <v>18798</v>
      </c>
    </row>
    <row r="561" spans="1:14" hidden="1">
      <c r="A561" s="62">
        <v>280461</v>
      </c>
      <c r="B561" s="62" t="s">
        <v>1188</v>
      </c>
      <c r="C561" s="63">
        <v>35670</v>
      </c>
      <c r="G561">
        <v>351294</v>
      </c>
      <c r="H561" t="s">
        <v>1188</v>
      </c>
      <c r="I561">
        <v>19698</v>
      </c>
      <c r="L561">
        <v>351305</v>
      </c>
      <c r="M561" t="s">
        <v>1189</v>
      </c>
      <c r="N561">
        <v>25548</v>
      </c>
    </row>
    <row r="562" spans="1:14" hidden="1">
      <c r="A562" s="62">
        <v>280461</v>
      </c>
      <c r="B562" s="62" t="s">
        <v>1189</v>
      </c>
      <c r="C562" s="63">
        <v>29832</v>
      </c>
      <c r="G562">
        <v>351295</v>
      </c>
      <c r="H562" t="s">
        <v>1188</v>
      </c>
      <c r="I562">
        <v>0</v>
      </c>
      <c r="L562">
        <v>351306</v>
      </c>
      <c r="M562" t="s">
        <v>1189</v>
      </c>
      <c r="N562">
        <v>14232</v>
      </c>
    </row>
    <row r="563" spans="1:14" ht="409.6">
      <c r="A563" s="62">
        <v>280461</v>
      </c>
      <c r="B563" s="62" t="s">
        <v>3</v>
      </c>
      <c r="C563" s="63">
        <v>0</v>
      </c>
      <c r="G563">
        <v>351297</v>
      </c>
      <c r="H563" t="s">
        <v>1188</v>
      </c>
      <c r="I563">
        <v>90061</v>
      </c>
      <c r="L563">
        <v>351307</v>
      </c>
      <c r="M563" t="s">
        <v>1189</v>
      </c>
      <c r="N563">
        <v>4904</v>
      </c>
    </row>
    <row r="564" spans="1:14" hidden="1">
      <c r="A564" s="62">
        <v>280462</v>
      </c>
      <c r="B564" s="62" t="s">
        <v>1188</v>
      </c>
      <c r="C564" s="63">
        <v>8815</v>
      </c>
      <c r="G564">
        <v>351298</v>
      </c>
      <c r="H564" t="s">
        <v>1188</v>
      </c>
      <c r="I564">
        <v>127003</v>
      </c>
      <c r="L564">
        <v>351308</v>
      </c>
      <c r="M564" t="s">
        <v>1189</v>
      </c>
      <c r="N564">
        <v>8421</v>
      </c>
    </row>
    <row r="565" spans="1:14" hidden="1">
      <c r="A565" s="62">
        <v>280462</v>
      </c>
      <c r="B565" s="62" t="s">
        <v>1189</v>
      </c>
      <c r="C565" s="63">
        <v>10593</v>
      </c>
      <c r="G565">
        <v>351301</v>
      </c>
      <c r="H565" t="s">
        <v>1188</v>
      </c>
      <c r="I565">
        <v>7205</v>
      </c>
      <c r="L565">
        <v>351309</v>
      </c>
      <c r="M565" t="s">
        <v>1189</v>
      </c>
      <c r="N565">
        <v>13205</v>
      </c>
    </row>
    <row r="566" spans="1:14" ht="409.6">
      <c r="A566" s="62">
        <v>280462</v>
      </c>
      <c r="B566" s="62" t="s">
        <v>3</v>
      </c>
      <c r="C566" s="63">
        <v>0</v>
      </c>
      <c r="G566">
        <v>351302</v>
      </c>
      <c r="H566" t="s">
        <v>1188</v>
      </c>
      <c r="I566">
        <v>0</v>
      </c>
      <c r="L566">
        <v>351310</v>
      </c>
      <c r="M566" t="s">
        <v>1189</v>
      </c>
      <c r="N566">
        <v>9416</v>
      </c>
    </row>
    <row r="567" spans="1:14" hidden="1">
      <c r="A567" s="62">
        <v>280466</v>
      </c>
      <c r="B567" s="62" t="s">
        <v>1188</v>
      </c>
      <c r="C567" s="63">
        <v>26489</v>
      </c>
      <c r="G567">
        <v>351303</v>
      </c>
      <c r="H567" t="s">
        <v>1188</v>
      </c>
      <c r="I567">
        <v>14580</v>
      </c>
      <c r="L567">
        <v>351316</v>
      </c>
      <c r="M567" t="s">
        <v>1189</v>
      </c>
      <c r="N567">
        <v>22273</v>
      </c>
    </row>
    <row r="568" spans="1:14" hidden="1">
      <c r="A568" s="62">
        <v>280466</v>
      </c>
      <c r="B568" s="62" t="s">
        <v>1189</v>
      </c>
      <c r="C568" s="63">
        <v>45023</v>
      </c>
      <c r="G568">
        <v>351304</v>
      </c>
      <c r="H568" t="s">
        <v>1188</v>
      </c>
      <c r="I568">
        <v>5677</v>
      </c>
      <c r="L568">
        <v>351319</v>
      </c>
      <c r="M568" t="s">
        <v>1189</v>
      </c>
      <c r="N568">
        <v>43692</v>
      </c>
    </row>
    <row r="569" spans="1:14" ht="409.6">
      <c r="A569" s="62">
        <v>280466</v>
      </c>
      <c r="B569" s="62" t="s">
        <v>3</v>
      </c>
      <c r="C569" s="63">
        <v>0</v>
      </c>
      <c r="G569">
        <v>351305</v>
      </c>
      <c r="H569" t="s">
        <v>1188</v>
      </c>
      <c r="I569">
        <v>21341</v>
      </c>
      <c r="L569">
        <v>351320</v>
      </c>
      <c r="M569" t="s">
        <v>1189</v>
      </c>
      <c r="N569">
        <v>14254</v>
      </c>
    </row>
    <row r="570" spans="1:14" hidden="1">
      <c r="A570" s="62">
        <v>280467</v>
      </c>
      <c r="B570" s="62" t="s">
        <v>1188</v>
      </c>
      <c r="C570" s="63">
        <v>3375</v>
      </c>
      <c r="G570">
        <v>351306</v>
      </c>
      <c r="H570" t="s">
        <v>1188</v>
      </c>
      <c r="I570">
        <v>1679</v>
      </c>
      <c r="L570">
        <v>351322</v>
      </c>
      <c r="M570" t="s">
        <v>1189</v>
      </c>
      <c r="N570">
        <v>7856</v>
      </c>
    </row>
    <row r="571" spans="1:14" hidden="1">
      <c r="A571" s="62">
        <v>280467</v>
      </c>
      <c r="B571" s="62" t="s">
        <v>1189</v>
      </c>
      <c r="C571" s="63">
        <v>14920</v>
      </c>
      <c r="G571">
        <v>351307</v>
      </c>
      <c r="H571" t="s">
        <v>1188</v>
      </c>
      <c r="I571">
        <v>2118</v>
      </c>
      <c r="L571">
        <v>351324</v>
      </c>
      <c r="M571" t="s">
        <v>1189</v>
      </c>
      <c r="N571">
        <v>43319</v>
      </c>
    </row>
    <row r="572" spans="1:14" hidden="1">
      <c r="A572" s="62">
        <v>283301</v>
      </c>
      <c r="B572" s="62" t="s">
        <v>1188</v>
      </c>
      <c r="C572" s="63">
        <v>0</v>
      </c>
      <c r="G572">
        <v>351308</v>
      </c>
      <c r="H572" t="s">
        <v>1188</v>
      </c>
      <c r="I572">
        <v>3379</v>
      </c>
      <c r="L572">
        <v>351326</v>
      </c>
      <c r="M572" t="s">
        <v>1189</v>
      </c>
      <c r="N572">
        <v>28481</v>
      </c>
    </row>
    <row r="573" spans="1:14" hidden="1">
      <c r="A573" s="62">
        <v>283301</v>
      </c>
      <c r="B573" s="62" t="s">
        <v>1189</v>
      </c>
      <c r="C573" s="63">
        <v>22822</v>
      </c>
      <c r="G573">
        <v>351309</v>
      </c>
      <c r="H573" t="s">
        <v>1188</v>
      </c>
      <c r="I573">
        <v>3184</v>
      </c>
      <c r="L573">
        <v>351327</v>
      </c>
      <c r="M573" t="s">
        <v>1189</v>
      </c>
      <c r="N573">
        <v>18010</v>
      </c>
    </row>
    <row r="574" spans="1:14" hidden="1">
      <c r="A574" s="62">
        <v>287449</v>
      </c>
      <c r="B574" s="62" t="s">
        <v>1188</v>
      </c>
      <c r="C574" s="63">
        <v>3345</v>
      </c>
      <c r="G574">
        <v>351310</v>
      </c>
      <c r="H574" t="s">
        <v>1188</v>
      </c>
      <c r="I574">
        <v>3346</v>
      </c>
      <c r="L574">
        <v>351328</v>
      </c>
      <c r="M574" t="s">
        <v>1189</v>
      </c>
      <c r="N574">
        <v>89132</v>
      </c>
    </row>
    <row r="575" spans="1:14" hidden="1">
      <c r="A575" s="62">
        <v>287449</v>
      </c>
      <c r="B575" s="62" t="s">
        <v>1189</v>
      </c>
      <c r="C575" s="63">
        <v>9210</v>
      </c>
      <c r="G575">
        <v>351316</v>
      </c>
      <c r="H575" t="s">
        <v>1188</v>
      </c>
      <c r="I575">
        <v>13621</v>
      </c>
      <c r="L575">
        <v>351329</v>
      </c>
      <c r="M575" t="s">
        <v>1189</v>
      </c>
      <c r="N575">
        <v>28931</v>
      </c>
    </row>
    <row r="576" spans="1:14" ht="409.6">
      <c r="A576" s="62">
        <v>287449</v>
      </c>
      <c r="B576" s="62" t="s">
        <v>3</v>
      </c>
      <c r="C576" s="63">
        <v>0</v>
      </c>
      <c r="G576">
        <v>351319</v>
      </c>
      <c r="H576" t="s">
        <v>1188</v>
      </c>
      <c r="I576">
        <v>20141</v>
      </c>
      <c r="L576">
        <v>351331</v>
      </c>
      <c r="M576" t="s">
        <v>1189</v>
      </c>
      <c r="N576">
        <v>73798</v>
      </c>
    </row>
    <row r="577" spans="1:14" hidden="1">
      <c r="A577" s="62">
        <v>290280</v>
      </c>
      <c r="B577" s="62" t="s">
        <v>1188</v>
      </c>
      <c r="C577" s="63">
        <v>0</v>
      </c>
      <c r="G577">
        <v>351320</v>
      </c>
      <c r="H577" t="s">
        <v>1188</v>
      </c>
      <c r="I577">
        <v>3158</v>
      </c>
      <c r="L577">
        <v>351332</v>
      </c>
      <c r="M577" t="s">
        <v>1189</v>
      </c>
      <c r="N577">
        <v>61660</v>
      </c>
    </row>
    <row r="578" spans="1:14" hidden="1">
      <c r="A578" s="62">
        <v>290280</v>
      </c>
      <c r="B578" s="62" t="s">
        <v>1189</v>
      </c>
      <c r="C578" s="63">
        <v>45729</v>
      </c>
      <c r="G578">
        <v>351322</v>
      </c>
      <c r="H578" t="s">
        <v>1188</v>
      </c>
      <c r="I578">
        <v>3394</v>
      </c>
      <c r="L578">
        <v>351334</v>
      </c>
      <c r="M578" t="s">
        <v>1189</v>
      </c>
      <c r="N578">
        <v>64832</v>
      </c>
    </row>
    <row r="579" spans="1:14" hidden="1">
      <c r="A579" s="62">
        <v>290553</v>
      </c>
      <c r="B579" s="62" t="s">
        <v>1188</v>
      </c>
      <c r="C579" s="63">
        <v>0</v>
      </c>
      <c r="G579">
        <v>351324</v>
      </c>
      <c r="H579" t="s">
        <v>1188</v>
      </c>
      <c r="I579">
        <v>67499</v>
      </c>
      <c r="L579">
        <v>351335</v>
      </c>
      <c r="M579" t="s">
        <v>1189</v>
      </c>
      <c r="N579">
        <v>6613</v>
      </c>
    </row>
    <row r="580" spans="1:14" hidden="1">
      <c r="A580" s="62">
        <v>290553</v>
      </c>
      <c r="B580" s="62" t="s">
        <v>1189</v>
      </c>
      <c r="C580" s="63">
        <v>353084</v>
      </c>
      <c r="G580">
        <v>351326</v>
      </c>
      <c r="H580" t="s">
        <v>1188</v>
      </c>
      <c r="I580">
        <v>19577</v>
      </c>
      <c r="L580">
        <v>351336</v>
      </c>
      <c r="M580" t="s">
        <v>1189</v>
      </c>
      <c r="N580">
        <v>18178</v>
      </c>
    </row>
    <row r="581" spans="1:14" hidden="1">
      <c r="A581" s="62">
        <v>290554</v>
      </c>
      <c r="B581" s="62" t="s">
        <v>1188</v>
      </c>
      <c r="C581" s="63">
        <v>0</v>
      </c>
      <c r="G581">
        <v>351327</v>
      </c>
      <c r="H581" t="s">
        <v>1188</v>
      </c>
      <c r="I581">
        <v>19246</v>
      </c>
      <c r="L581">
        <v>351337</v>
      </c>
      <c r="M581" t="s">
        <v>1189</v>
      </c>
      <c r="N581">
        <v>111187</v>
      </c>
    </row>
    <row r="582" spans="1:14" hidden="1">
      <c r="A582" s="62">
        <v>290554</v>
      </c>
      <c r="B582" s="62" t="s">
        <v>1189</v>
      </c>
      <c r="C582" s="63">
        <v>133828</v>
      </c>
      <c r="G582">
        <v>351328</v>
      </c>
      <c r="H582" t="s">
        <v>1188</v>
      </c>
      <c r="I582">
        <v>91446</v>
      </c>
      <c r="L582">
        <v>351342</v>
      </c>
      <c r="M582" t="s">
        <v>1189</v>
      </c>
      <c r="N582">
        <v>4891</v>
      </c>
    </row>
    <row r="583" spans="1:14" hidden="1">
      <c r="A583" s="62">
        <v>290559</v>
      </c>
      <c r="B583" s="62" t="s">
        <v>1188</v>
      </c>
      <c r="C583" s="63">
        <v>68430</v>
      </c>
      <c r="G583">
        <v>351329</v>
      </c>
      <c r="H583" t="s">
        <v>1188</v>
      </c>
      <c r="I583">
        <v>24635</v>
      </c>
      <c r="L583">
        <v>351343</v>
      </c>
      <c r="M583" t="s">
        <v>1189</v>
      </c>
      <c r="N583">
        <v>24288</v>
      </c>
    </row>
    <row r="584" spans="1:14" hidden="1">
      <c r="A584" s="62">
        <v>290559</v>
      </c>
      <c r="B584" s="62" t="s">
        <v>1189</v>
      </c>
      <c r="C584" s="63">
        <v>191872</v>
      </c>
      <c r="G584">
        <v>351331</v>
      </c>
      <c r="H584" t="s">
        <v>1188</v>
      </c>
      <c r="I584">
        <v>16345</v>
      </c>
      <c r="L584">
        <v>351344</v>
      </c>
      <c r="M584" t="s">
        <v>1189</v>
      </c>
      <c r="N584">
        <v>13378</v>
      </c>
    </row>
    <row r="585" spans="1:14" ht="409.6">
      <c r="A585" s="62">
        <v>290559</v>
      </c>
      <c r="B585" s="62" t="s">
        <v>3</v>
      </c>
      <c r="C585" s="63">
        <v>0</v>
      </c>
      <c r="G585">
        <v>351332</v>
      </c>
      <c r="H585" t="s">
        <v>1188</v>
      </c>
      <c r="I585">
        <v>17431</v>
      </c>
      <c r="L585">
        <v>351346</v>
      </c>
      <c r="M585" t="s">
        <v>1189</v>
      </c>
      <c r="N585">
        <v>48585</v>
      </c>
    </row>
    <row r="586" spans="1:14" hidden="1">
      <c r="A586" s="62">
        <v>290561</v>
      </c>
      <c r="B586" s="62" t="s">
        <v>1188</v>
      </c>
      <c r="C586" s="63">
        <v>0</v>
      </c>
      <c r="G586">
        <v>351334</v>
      </c>
      <c r="H586" t="s">
        <v>1188</v>
      </c>
      <c r="I586">
        <v>27159</v>
      </c>
      <c r="L586">
        <v>351405</v>
      </c>
      <c r="M586" t="s">
        <v>1189</v>
      </c>
      <c r="N586">
        <v>41737</v>
      </c>
    </row>
    <row r="587" spans="1:14" hidden="1">
      <c r="A587" s="62">
        <v>290561</v>
      </c>
      <c r="B587" s="62" t="s">
        <v>1189</v>
      </c>
      <c r="C587" s="63">
        <v>19303</v>
      </c>
      <c r="G587">
        <v>351335</v>
      </c>
      <c r="H587" t="s">
        <v>1188</v>
      </c>
      <c r="I587">
        <v>3190</v>
      </c>
      <c r="L587">
        <v>351407</v>
      </c>
      <c r="M587" t="s">
        <v>1189</v>
      </c>
      <c r="N587">
        <v>5787</v>
      </c>
    </row>
    <row r="588" spans="1:14" ht="409.6">
      <c r="A588" s="62">
        <v>290561</v>
      </c>
      <c r="B588" s="62" t="s">
        <v>3</v>
      </c>
      <c r="C588" s="63">
        <v>0</v>
      </c>
      <c r="G588">
        <v>351336</v>
      </c>
      <c r="H588" t="s">
        <v>1188</v>
      </c>
      <c r="I588">
        <v>0</v>
      </c>
      <c r="L588">
        <v>351424</v>
      </c>
      <c r="M588" t="s">
        <v>1189</v>
      </c>
      <c r="N588">
        <v>20702</v>
      </c>
    </row>
    <row r="589" spans="1:14" hidden="1">
      <c r="A589" s="62">
        <v>290562</v>
      </c>
      <c r="B589" s="62" t="s">
        <v>1188</v>
      </c>
      <c r="C589" s="63">
        <v>0</v>
      </c>
      <c r="G589">
        <v>351337</v>
      </c>
      <c r="H589" t="s">
        <v>1188</v>
      </c>
      <c r="I589">
        <v>67519</v>
      </c>
      <c r="L589">
        <v>351888</v>
      </c>
      <c r="M589" t="s">
        <v>1189</v>
      </c>
      <c r="N589">
        <v>166554</v>
      </c>
    </row>
    <row r="590" spans="1:14" hidden="1">
      <c r="A590" s="62">
        <v>290562</v>
      </c>
      <c r="B590" s="62" t="s">
        <v>1189</v>
      </c>
      <c r="C590" s="63">
        <v>155038</v>
      </c>
      <c r="G590">
        <v>351342</v>
      </c>
      <c r="H590" t="s">
        <v>1188</v>
      </c>
      <c r="I590">
        <v>2190</v>
      </c>
      <c r="L590">
        <v>361337</v>
      </c>
      <c r="M590" t="s">
        <v>1189</v>
      </c>
      <c r="N590">
        <v>7981</v>
      </c>
    </row>
    <row r="591" spans="1:14" hidden="1">
      <c r="A591" s="62">
        <v>290565</v>
      </c>
      <c r="B591" s="62" t="s">
        <v>1188</v>
      </c>
      <c r="C591" s="63">
        <v>0</v>
      </c>
      <c r="G591">
        <v>351343</v>
      </c>
      <c r="H591" t="s">
        <v>1188</v>
      </c>
      <c r="I591">
        <v>20390</v>
      </c>
      <c r="L591">
        <v>361346</v>
      </c>
      <c r="M591" t="s">
        <v>1189</v>
      </c>
      <c r="N591">
        <v>235870</v>
      </c>
    </row>
    <row r="592" spans="1:14" hidden="1">
      <c r="A592" s="62">
        <v>290565</v>
      </c>
      <c r="B592" s="62" t="s">
        <v>1189</v>
      </c>
      <c r="C592" s="63">
        <v>219451</v>
      </c>
      <c r="G592">
        <v>351344</v>
      </c>
      <c r="H592" t="s">
        <v>1188</v>
      </c>
      <c r="I592">
        <v>5555</v>
      </c>
      <c r="L592">
        <v>361347</v>
      </c>
      <c r="M592" t="s">
        <v>1189</v>
      </c>
      <c r="N592">
        <v>91878</v>
      </c>
    </row>
    <row r="593" spans="1:14" hidden="1">
      <c r="A593" s="62">
        <v>290566</v>
      </c>
      <c r="B593" s="62" t="s">
        <v>1188</v>
      </c>
      <c r="C593" s="63">
        <v>0</v>
      </c>
      <c r="G593">
        <v>351346</v>
      </c>
      <c r="H593" t="s">
        <v>1188</v>
      </c>
      <c r="I593">
        <v>0</v>
      </c>
      <c r="L593">
        <v>361348</v>
      </c>
      <c r="M593" t="s">
        <v>1189</v>
      </c>
      <c r="N593">
        <v>2335</v>
      </c>
    </row>
    <row r="594" spans="1:14" hidden="1">
      <c r="A594" s="62">
        <v>290566</v>
      </c>
      <c r="B594" s="62" t="s">
        <v>1189</v>
      </c>
      <c r="C594" s="63">
        <v>7493</v>
      </c>
      <c r="G594">
        <v>351405</v>
      </c>
      <c r="H594" t="s">
        <v>1188</v>
      </c>
      <c r="I594">
        <v>31054</v>
      </c>
      <c r="L594">
        <v>361350</v>
      </c>
      <c r="M594" t="s">
        <v>1189</v>
      </c>
      <c r="N594">
        <v>91628</v>
      </c>
    </row>
    <row r="595" spans="1:14" hidden="1">
      <c r="A595" s="62">
        <v>290570</v>
      </c>
      <c r="B595" s="62" t="s">
        <v>1188</v>
      </c>
      <c r="C595" s="63">
        <v>0</v>
      </c>
      <c r="G595">
        <v>351407</v>
      </c>
      <c r="H595" t="s">
        <v>1188</v>
      </c>
      <c r="I595">
        <v>2000</v>
      </c>
      <c r="L595">
        <v>361353</v>
      </c>
      <c r="M595" t="s">
        <v>1189</v>
      </c>
      <c r="N595">
        <v>16654</v>
      </c>
    </row>
    <row r="596" spans="1:14" hidden="1">
      <c r="A596" s="62">
        <v>290570</v>
      </c>
      <c r="B596" s="62" t="s">
        <v>1189</v>
      </c>
      <c r="C596" s="63">
        <v>64968</v>
      </c>
      <c r="G596">
        <v>351424</v>
      </c>
      <c r="H596" t="s">
        <v>1188</v>
      </c>
      <c r="I596">
        <v>9782</v>
      </c>
      <c r="L596">
        <v>361356</v>
      </c>
      <c r="M596" t="s">
        <v>1189</v>
      </c>
      <c r="N596">
        <v>55860</v>
      </c>
    </row>
    <row r="597" spans="1:14" ht="409.6">
      <c r="A597" s="62">
        <v>290570</v>
      </c>
      <c r="B597" s="62" t="s">
        <v>3</v>
      </c>
      <c r="C597" s="63">
        <v>0</v>
      </c>
      <c r="G597">
        <v>351888</v>
      </c>
      <c r="H597" t="s">
        <v>1188</v>
      </c>
      <c r="I597">
        <v>106705</v>
      </c>
      <c r="L597">
        <v>361358</v>
      </c>
      <c r="M597" t="s">
        <v>1189</v>
      </c>
      <c r="N597">
        <v>92635</v>
      </c>
    </row>
    <row r="598" spans="1:14" hidden="1">
      <c r="A598" s="62">
        <v>290571</v>
      </c>
      <c r="B598" s="62" t="s">
        <v>1188</v>
      </c>
      <c r="C598" s="63">
        <v>0</v>
      </c>
      <c r="G598">
        <v>361337</v>
      </c>
      <c r="H598" t="s">
        <v>1188</v>
      </c>
      <c r="I598">
        <v>3106</v>
      </c>
      <c r="L598">
        <v>361362</v>
      </c>
      <c r="M598" t="s">
        <v>1189</v>
      </c>
      <c r="N598">
        <v>71300</v>
      </c>
    </row>
    <row r="599" spans="1:14" hidden="1">
      <c r="A599" s="62">
        <v>290571</v>
      </c>
      <c r="B599" s="62" t="s">
        <v>1189</v>
      </c>
      <c r="C599" s="63">
        <v>114661</v>
      </c>
      <c r="G599">
        <v>361346</v>
      </c>
      <c r="H599" t="s">
        <v>1188</v>
      </c>
      <c r="I599">
        <v>71617</v>
      </c>
      <c r="L599">
        <v>361365</v>
      </c>
      <c r="M599" t="s">
        <v>1189</v>
      </c>
      <c r="N599">
        <v>5675</v>
      </c>
    </row>
    <row r="600" spans="1:14" hidden="1">
      <c r="A600" s="62">
        <v>290573</v>
      </c>
      <c r="B600" s="62" t="s">
        <v>1188</v>
      </c>
      <c r="C600" s="63">
        <v>332609</v>
      </c>
      <c r="G600">
        <v>361347</v>
      </c>
      <c r="H600" t="s">
        <v>1188</v>
      </c>
      <c r="I600">
        <v>89262</v>
      </c>
      <c r="L600">
        <v>361370</v>
      </c>
      <c r="M600" t="s">
        <v>1189</v>
      </c>
      <c r="N600">
        <v>17025</v>
      </c>
    </row>
    <row r="601" spans="1:14" hidden="1">
      <c r="A601" s="62">
        <v>290573</v>
      </c>
      <c r="B601" s="62" t="s">
        <v>1189</v>
      </c>
      <c r="C601" s="63">
        <v>381120</v>
      </c>
      <c r="G601">
        <v>361348</v>
      </c>
      <c r="H601" t="s">
        <v>1188</v>
      </c>
      <c r="I601">
        <v>1196</v>
      </c>
      <c r="L601">
        <v>361372</v>
      </c>
      <c r="M601" t="s">
        <v>1189</v>
      </c>
      <c r="N601">
        <v>4757</v>
      </c>
    </row>
    <row r="602" spans="1:14" ht="409.6">
      <c r="A602" s="62">
        <v>290573</v>
      </c>
      <c r="B602" s="62" t="s">
        <v>3</v>
      </c>
      <c r="C602" s="63">
        <v>0</v>
      </c>
      <c r="G602">
        <v>361350</v>
      </c>
      <c r="H602" t="s">
        <v>1188</v>
      </c>
      <c r="I602">
        <v>0</v>
      </c>
      <c r="L602">
        <v>361373</v>
      </c>
      <c r="M602" t="s">
        <v>1189</v>
      </c>
      <c r="N602">
        <v>243691</v>
      </c>
    </row>
    <row r="603" spans="1:14" hidden="1">
      <c r="A603" s="62">
        <v>290575</v>
      </c>
      <c r="B603" s="62" t="s">
        <v>1188</v>
      </c>
      <c r="C603" s="63">
        <v>0</v>
      </c>
      <c r="G603">
        <v>361353</v>
      </c>
      <c r="H603" t="s">
        <v>1188</v>
      </c>
      <c r="I603">
        <v>0</v>
      </c>
      <c r="L603">
        <v>361374</v>
      </c>
      <c r="M603" t="s">
        <v>1189</v>
      </c>
      <c r="N603">
        <v>17131</v>
      </c>
    </row>
    <row r="604" spans="1:14" hidden="1">
      <c r="A604" s="62">
        <v>290575</v>
      </c>
      <c r="B604" s="62" t="s">
        <v>1189</v>
      </c>
      <c r="C604" s="63">
        <v>342049</v>
      </c>
      <c r="G604">
        <v>361356</v>
      </c>
      <c r="H604" t="s">
        <v>1188</v>
      </c>
      <c r="I604">
        <v>0</v>
      </c>
      <c r="L604">
        <v>361381</v>
      </c>
      <c r="M604" t="s">
        <v>1189</v>
      </c>
      <c r="N604">
        <v>15562</v>
      </c>
    </row>
    <row r="605" spans="1:14" ht="409.6">
      <c r="A605" s="62">
        <v>290575</v>
      </c>
      <c r="B605" s="62" t="s">
        <v>3</v>
      </c>
      <c r="C605" s="63">
        <v>0</v>
      </c>
      <c r="G605">
        <v>361357</v>
      </c>
      <c r="H605" t="s">
        <v>1188</v>
      </c>
      <c r="I605">
        <v>0</v>
      </c>
      <c r="L605">
        <v>361383</v>
      </c>
      <c r="M605" t="s">
        <v>1189</v>
      </c>
      <c r="N605">
        <v>11432</v>
      </c>
    </row>
    <row r="606" spans="1:14" hidden="1">
      <c r="A606" s="62">
        <v>290576</v>
      </c>
      <c r="B606" s="62" t="s">
        <v>1188</v>
      </c>
      <c r="C606" s="63">
        <v>0</v>
      </c>
      <c r="G606">
        <v>361358</v>
      </c>
      <c r="H606" t="s">
        <v>1188</v>
      </c>
      <c r="I606">
        <v>12435</v>
      </c>
      <c r="L606">
        <v>361384</v>
      </c>
      <c r="M606" t="s">
        <v>1189</v>
      </c>
      <c r="N606">
        <v>16324</v>
      </c>
    </row>
    <row r="607" spans="1:14" hidden="1">
      <c r="A607" s="62">
        <v>290576</v>
      </c>
      <c r="B607" s="62" t="s">
        <v>1189</v>
      </c>
      <c r="C607" s="63">
        <v>27699</v>
      </c>
      <c r="G607">
        <v>361362</v>
      </c>
      <c r="H607" t="s">
        <v>1188</v>
      </c>
      <c r="I607">
        <v>18094</v>
      </c>
      <c r="L607">
        <v>361385</v>
      </c>
      <c r="M607" t="s">
        <v>1189</v>
      </c>
      <c r="N607">
        <v>180844</v>
      </c>
    </row>
    <row r="608" spans="1:14" ht="409.6">
      <c r="A608" s="62">
        <v>290576</v>
      </c>
      <c r="B608" s="62" t="s">
        <v>3</v>
      </c>
      <c r="C608" s="63">
        <v>0</v>
      </c>
      <c r="G608">
        <v>361365</v>
      </c>
      <c r="H608" t="s">
        <v>1188</v>
      </c>
      <c r="I608">
        <v>2939</v>
      </c>
      <c r="L608">
        <v>361386</v>
      </c>
      <c r="M608" t="s">
        <v>1189</v>
      </c>
      <c r="N608">
        <v>79512</v>
      </c>
    </row>
    <row r="609" spans="1:14" hidden="1">
      <c r="A609" s="62">
        <v>290578</v>
      </c>
      <c r="B609" s="62" t="s">
        <v>1188</v>
      </c>
      <c r="C609" s="63">
        <v>0</v>
      </c>
      <c r="G609">
        <v>361370</v>
      </c>
      <c r="H609" t="s">
        <v>1188</v>
      </c>
      <c r="I609">
        <v>0</v>
      </c>
      <c r="L609">
        <v>361387</v>
      </c>
      <c r="M609" t="s">
        <v>1189</v>
      </c>
      <c r="N609">
        <v>49657</v>
      </c>
    </row>
    <row r="610" spans="1:14" hidden="1">
      <c r="A610" s="62">
        <v>290578</v>
      </c>
      <c r="B610" s="62" t="s">
        <v>1189</v>
      </c>
      <c r="C610" s="63">
        <v>48832</v>
      </c>
      <c r="G610">
        <v>361372</v>
      </c>
      <c r="H610" t="s">
        <v>1188</v>
      </c>
      <c r="I610">
        <v>2048</v>
      </c>
      <c r="L610">
        <v>361389</v>
      </c>
      <c r="M610" t="s">
        <v>1189</v>
      </c>
      <c r="N610">
        <v>42444</v>
      </c>
    </row>
    <row r="611" spans="1:14" hidden="1">
      <c r="A611" s="62">
        <v>290579</v>
      </c>
      <c r="B611" s="62" t="s">
        <v>1188</v>
      </c>
      <c r="C611" s="63">
        <v>271769</v>
      </c>
      <c r="G611">
        <v>361373</v>
      </c>
      <c r="H611" t="s">
        <v>1188</v>
      </c>
      <c r="I611">
        <v>282902</v>
      </c>
      <c r="L611">
        <v>361390</v>
      </c>
      <c r="M611" t="s">
        <v>1189</v>
      </c>
      <c r="N611">
        <v>46056</v>
      </c>
    </row>
    <row r="612" spans="1:14" hidden="1">
      <c r="A612" s="62">
        <v>290579</v>
      </c>
      <c r="B612" s="62" t="s">
        <v>1189</v>
      </c>
      <c r="C612" s="63">
        <v>568934</v>
      </c>
      <c r="G612">
        <v>361374</v>
      </c>
      <c r="H612" t="s">
        <v>1188</v>
      </c>
      <c r="I612">
        <v>22303</v>
      </c>
      <c r="L612">
        <v>361391</v>
      </c>
      <c r="M612" t="s">
        <v>1189</v>
      </c>
      <c r="N612">
        <v>18421</v>
      </c>
    </row>
    <row r="613" spans="1:14" hidden="1">
      <c r="A613" s="62">
        <v>290581</v>
      </c>
      <c r="B613" s="62" t="s">
        <v>1188</v>
      </c>
      <c r="C613" s="63">
        <v>86136</v>
      </c>
      <c r="G613">
        <v>361381</v>
      </c>
      <c r="H613" t="s">
        <v>1188</v>
      </c>
      <c r="I613">
        <v>5172</v>
      </c>
      <c r="L613">
        <v>361395</v>
      </c>
      <c r="M613" t="s">
        <v>1189</v>
      </c>
      <c r="N613">
        <v>243393</v>
      </c>
    </row>
    <row r="614" spans="1:14" hidden="1">
      <c r="A614" s="62">
        <v>290581</v>
      </c>
      <c r="B614" s="62" t="s">
        <v>1189</v>
      </c>
      <c r="C614" s="63">
        <v>231953</v>
      </c>
      <c r="G614">
        <v>361383</v>
      </c>
      <c r="H614" t="s">
        <v>1188</v>
      </c>
      <c r="I614">
        <v>5508</v>
      </c>
      <c r="L614">
        <v>361396</v>
      </c>
      <c r="M614" t="s">
        <v>1189</v>
      </c>
      <c r="N614">
        <v>40122</v>
      </c>
    </row>
    <row r="615" spans="1:14" hidden="1">
      <c r="A615" s="62">
        <v>290583</v>
      </c>
      <c r="B615" s="62" t="s">
        <v>1188</v>
      </c>
      <c r="C615" s="63">
        <v>666</v>
      </c>
      <c r="G615">
        <v>361384</v>
      </c>
      <c r="H615" t="s">
        <v>1188</v>
      </c>
      <c r="I615">
        <v>0</v>
      </c>
      <c r="L615">
        <v>361399</v>
      </c>
      <c r="M615" t="s">
        <v>1189</v>
      </c>
      <c r="N615">
        <v>3148</v>
      </c>
    </row>
    <row r="616" spans="1:14" hidden="1">
      <c r="A616" s="62">
        <v>290583</v>
      </c>
      <c r="B616" s="62" t="s">
        <v>1189</v>
      </c>
      <c r="C616" s="63">
        <v>26991</v>
      </c>
      <c r="G616">
        <v>361385</v>
      </c>
      <c r="H616" t="s">
        <v>1188</v>
      </c>
      <c r="I616">
        <v>0</v>
      </c>
      <c r="L616">
        <v>361401</v>
      </c>
      <c r="M616" t="s">
        <v>1189</v>
      </c>
      <c r="N616">
        <v>41781</v>
      </c>
    </row>
    <row r="617" spans="1:14" ht="409.6">
      <c r="A617" s="62">
        <v>290583</v>
      </c>
      <c r="B617" s="62" t="s">
        <v>3</v>
      </c>
      <c r="C617" s="63">
        <v>0</v>
      </c>
      <c r="G617">
        <v>361386</v>
      </c>
      <c r="H617" t="s">
        <v>1188</v>
      </c>
      <c r="I617">
        <v>0</v>
      </c>
      <c r="L617">
        <v>361403</v>
      </c>
      <c r="M617" t="s">
        <v>1189</v>
      </c>
      <c r="N617">
        <v>13093</v>
      </c>
    </row>
    <row r="618" spans="1:14" hidden="1">
      <c r="A618" s="62">
        <v>290584</v>
      </c>
      <c r="B618" s="62" t="s">
        <v>1188</v>
      </c>
      <c r="C618" s="63">
        <v>0</v>
      </c>
      <c r="G618">
        <v>361387</v>
      </c>
      <c r="H618" t="s">
        <v>1188</v>
      </c>
      <c r="I618">
        <v>72681</v>
      </c>
      <c r="L618">
        <v>361404</v>
      </c>
      <c r="M618" t="s">
        <v>1189</v>
      </c>
      <c r="N618">
        <v>17707</v>
      </c>
    </row>
    <row r="619" spans="1:14" hidden="1">
      <c r="A619" s="62">
        <v>290598</v>
      </c>
      <c r="B619" s="62" t="s">
        <v>1188</v>
      </c>
      <c r="C619" s="63">
        <v>12188</v>
      </c>
      <c r="G619">
        <v>361389</v>
      </c>
      <c r="H619" t="s">
        <v>1188</v>
      </c>
      <c r="I619">
        <v>59429</v>
      </c>
      <c r="L619">
        <v>361405</v>
      </c>
      <c r="M619" t="s">
        <v>1189</v>
      </c>
      <c r="N619">
        <v>15553</v>
      </c>
    </row>
    <row r="620" spans="1:14" hidden="1">
      <c r="A620" s="62">
        <v>290598</v>
      </c>
      <c r="B620" s="62" t="s">
        <v>1189</v>
      </c>
      <c r="C620" s="63">
        <v>23470</v>
      </c>
      <c r="G620">
        <v>361390</v>
      </c>
      <c r="H620" t="s">
        <v>1188</v>
      </c>
      <c r="I620">
        <v>22161</v>
      </c>
      <c r="L620">
        <v>361408</v>
      </c>
      <c r="M620" t="s">
        <v>1189</v>
      </c>
      <c r="N620">
        <v>26999</v>
      </c>
    </row>
    <row r="621" spans="1:14" hidden="1">
      <c r="A621" s="62">
        <v>300585</v>
      </c>
      <c r="B621" s="62" t="s">
        <v>1188</v>
      </c>
      <c r="C621" s="63">
        <v>3364</v>
      </c>
      <c r="G621">
        <v>361391</v>
      </c>
      <c r="H621" t="s">
        <v>1188</v>
      </c>
      <c r="I621">
        <v>16529</v>
      </c>
      <c r="L621">
        <v>361409</v>
      </c>
      <c r="M621" t="s">
        <v>1189</v>
      </c>
      <c r="N621">
        <v>52169</v>
      </c>
    </row>
    <row r="622" spans="1:14" hidden="1">
      <c r="A622" s="62">
        <v>300585</v>
      </c>
      <c r="B622" s="62" t="s">
        <v>1189</v>
      </c>
      <c r="C622" s="63">
        <v>8970</v>
      </c>
      <c r="G622">
        <v>361395</v>
      </c>
      <c r="H622" t="s">
        <v>1188</v>
      </c>
      <c r="I622">
        <v>171703</v>
      </c>
      <c r="L622">
        <v>361410</v>
      </c>
      <c r="M622" t="s">
        <v>1189</v>
      </c>
      <c r="N622">
        <v>45526</v>
      </c>
    </row>
    <row r="623" spans="1:14" ht="409.6">
      <c r="A623" s="62">
        <v>300585</v>
      </c>
      <c r="B623" s="62" t="s">
        <v>3</v>
      </c>
      <c r="C623" s="63">
        <v>0</v>
      </c>
      <c r="G623">
        <v>361396</v>
      </c>
      <c r="H623" t="s">
        <v>1188</v>
      </c>
      <c r="I623">
        <v>6489</v>
      </c>
      <c r="L623">
        <v>361412</v>
      </c>
      <c r="M623" t="s">
        <v>1189</v>
      </c>
      <c r="N623">
        <v>72388</v>
      </c>
    </row>
    <row r="624" spans="1:14" hidden="1">
      <c r="A624" s="62">
        <v>300586</v>
      </c>
      <c r="B624" s="62" t="s">
        <v>1188</v>
      </c>
      <c r="C624" s="63">
        <v>9029</v>
      </c>
      <c r="G624">
        <v>361399</v>
      </c>
      <c r="H624" t="s">
        <v>1188</v>
      </c>
      <c r="I624">
        <v>0</v>
      </c>
      <c r="L624">
        <v>361413</v>
      </c>
      <c r="M624" t="s">
        <v>1189</v>
      </c>
      <c r="N624">
        <v>27048</v>
      </c>
    </row>
    <row r="625" spans="1:14" hidden="1">
      <c r="A625" s="62">
        <v>300586</v>
      </c>
      <c r="B625" s="62" t="s">
        <v>1189</v>
      </c>
      <c r="C625" s="63">
        <v>19203</v>
      </c>
      <c r="G625">
        <v>361401</v>
      </c>
      <c r="H625" t="s">
        <v>1188</v>
      </c>
      <c r="I625">
        <v>24518</v>
      </c>
      <c r="L625">
        <v>361419</v>
      </c>
      <c r="M625" t="s">
        <v>1189</v>
      </c>
      <c r="N625">
        <v>17286</v>
      </c>
    </row>
    <row r="626" spans="1:14" hidden="1">
      <c r="A626" s="62">
        <v>300588</v>
      </c>
      <c r="B626" s="62" t="s">
        <v>1188</v>
      </c>
      <c r="C626" s="63">
        <v>731</v>
      </c>
      <c r="G626">
        <v>361403</v>
      </c>
      <c r="H626" t="s">
        <v>1188</v>
      </c>
      <c r="I626">
        <v>1055</v>
      </c>
      <c r="L626">
        <v>361422</v>
      </c>
      <c r="M626" t="s">
        <v>1189</v>
      </c>
      <c r="N626">
        <v>36157</v>
      </c>
    </row>
    <row r="627" spans="1:14" hidden="1">
      <c r="A627" s="62">
        <v>300588</v>
      </c>
      <c r="B627" s="62" t="s">
        <v>1189</v>
      </c>
      <c r="C627" s="63">
        <v>15800</v>
      </c>
      <c r="G627">
        <v>361404</v>
      </c>
      <c r="H627" t="s">
        <v>1188</v>
      </c>
      <c r="I627">
        <v>6748</v>
      </c>
      <c r="L627">
        <v>361423</v>
      </c>
      <c r="M627" t="s">
        <v>1189</v>
      </c>
      <c r="N627">
        <v>11159</v>
      </c>
    </row>
    <row r="628" spans="1:14" ht="409.6">
      <c r="A628" s="62">
        <v>300588</v>
      </c>
      <c r="B628" s="62" t="s">
        <v>3</v>
      </c>
      <c r="C628" s="63">
        <v>0</v>
      </c>
      <c r="G628">
        <v>361405</v>
      </c>
      <c r="H628" t="s">
        <v>1188</v>
      </c>
      <c r="I628">
        <v>8363</v>
      </c>
      <c r="L628">
        <v>361424</v>
      </c>
      <c r="M628" t="s">
        <v>1189</v>
      </c>
      <c r="N628">
        <v>16639</v>
      </c>
    </row>
    <row r="629" spans="1:14" hidden="1">
      <c r="A629" s="62">
        <v>300589</v>
      </c>
      <c r="B629" s="62" t="s">
        <v>1188</v>
      </c>
      <c r="C629" s="63">
        <v>744</v>
      </c>
      <c r="G629">
        <v>361408</v>
      </c>
      <c r="H629" t="s">
        <v>1188</v>
      </c>
      <c r="I629">
        <v>10085</v>
      </c>
      <c r="L629">
        <v>361425</v>
      </c>
      <c r="M629" t="s">
        <v>1189</v>
      </c>
      <c r="N629">
        <v>14303</v>
      </c>
    </row>
    <row r="630" spans="1:14" hidden="1">
      <c r="A630" s="62">
        <v>300589</v>
      </c>
      <c r="B630" s="62" t="s">
        <v>1189</v>
      </c>
      <c r="C630" s="63">
        <v>13817</v>
      </c>
      <c r="G630">
        <v>361409</v>
      </c>
      <c r="H630" t="s">
        <v>1188</v>
      </c>
      <c r="I630">
        <v>0</v>
      </c>
      <c r="L630">
        <v>361426</v>
      </c>
      <c r="M630" t="s">
        <v>1189</v>
      </c>
      <c r="N630">
        <v>18628</v>
      </c>
    </row>
    <row r="631" spans="1:14" ht="409.6">
      <c r="A631" s="62">
        <v>300589</v>
      </c>
      <c r="B631" s="62" t="s">
        <v>3</v>
      </c>
      <c r="C631" s="63">
        <v>0</v>
      </c>
      <c r="G631">
        <v>361410</v>
      </c>
      <c r="H631" t="s">
        <v>1188</v>
      </c>
      <c r="I631">
        <v>34231</v>
      </c>
      <c r="L631">
        <v>361430</v>
      </c>
      <c r="M631" t="s">
        <v>1189</v>
      </c>
      <c r="N631">
        <v>125642</v>
      </c>
    </row>
    <row r="632" spans="1:14" hidden="1">
      <c r="A632" s="62">
        <v>300590</v>
      </c>
      <c r="B632" s="62" t="s">
        <v>1188</v>
      </c>
      <c r="C632" s="63">
        <v>19237</v>
      </c>
      <c r="G632">
        <v>361412</v>
      </c>
      <c r="H632" t="s">
        <v>1188</v>
      </c>
      <c r="I632">
        <v>6013</v>
      </c>
      <c r="L632">
        <v>361431</v>
      </c>
      <c r="M632" t="s">
        <v>1189</v>
      </c>
      <c r="N632">
        <v>38484</v>
      </c>
    </row>
    <row r="633" spans="1:14" hidden="1">
      <c r="A633" s="62">
        <v>300590</v>
      </c>
      <c r="B633" s="62" t="s">
        <v>1189</v>
      </c>
      <c r="C633" s="63">
        <v>26056</v>
      </c>
      <c r="G633">
        <v>361413</v>
      </c>
      <c r="H633" t="s">
        <v>1188</v>
      </c>
      <c r="I633">
        <v>13159</v>
      </c>
      <c r="L633">
        <v>361433</v>
      </c>
      <c r="M633" t="s">
        <v>1189</v>
      </c>
      <c r="N633">
        <v>37500</v>
      </c>
    </row>
    <row r="634" spans="1:14" ht="409.6">
      <c r="A634" s="62">
        <v>300590</v>
      </c>
      <c r="B634" s="62" t="s">
        <v>3</v>
      </c>
      <c r="C634" s="63">
        <v>0</v>
      </c>
      <c r="G634">
        <v>361419</v>
      </c>
      <c r="H634" t="s">
        <v>1188</v>
      </c>
      <c r="I634">
        <v>10479</v>
      </c>
      <c r="L634">
        <v>361439</v>
      </c>
      <c r="M634" t="s">
        <v>1189</v>
      </c>
      <c r="N634">
        <v>30482</v>
      </c>
    </row>
    <row r="635" spans="1:14" hidden="1">
      <c r="A635" s="62">
        <v>300591</v>
      </c>
      <c r="B635" s="62" t="s">
        <v>1188</v>
      </c>
      <c r="C635" s="63">
        <v>1561</v>
      </c>
      <c r="G635">
        <v>361422</v>
      </c>
      <c r="H635" t="s">
        <v>1188</v>
      </c>
      <c r="I635">
        <v>27367</v>
      </c>
      <c r="L635">
        <v>361440</v>
      </c>
      <c r="M635" t="s">
        <v>1189</v>
      </c>
      <c r="N635">
        <v>45733</v>
      </c>
    </row>
    <row r="636" spans="1:14" hidden="1">
      <c r="A636" s="62">
        <v>300591</v>
      </c>
      <c r="B636" s="62" t="s">
        <v>1189</v>
      </c>
      <c r="C636" s="63">
        <v>10479</v>
      </c>
      <c r="G636">
        <v>361423</v>
      </c>
      <c r="H636" t="s">
        <v>1188</v>
      </c>
      <c r="I636">
        <v>1034</v>
      </c>
      <c r="L636">
        <v>361442</v>
      </c>
      <c r="M636" t="s">
        <v>1189</v>
      </c>
      <c r="N636">
        <v>107582</v>
      </c>
    </row>
    <row r="637" spans="1:14" hidden="1">
      <c r="A637" s="62">
        <v>300594</v>
      </c>
      <c r="B637" s="62" t="s">
        <v>1188</v>
      </c>
      <c r="C637" s="63">
        <v>0</v>
      </c>
      <c r="G637">
        <v>361424</v>
      </c>
      <c r="H637" t="s">
        <v>1188</v>
      </c>
      <c r="I637">
        <v>6740</v>
      </c>
      <c r="L637">
        <v>361443</v>
      </c>
      <c r="M637" t="s">
        <v>1189</v>
      </c>
      <c r="N637">
        <v>120199</v>
      </c>
    </row>
    <row r="638" spans="1:14" hidden="1">
      <c r="A638" s="62">
        <v>300594</v>
      </c>
      <c r="B638" s="62" t="s">
        <v>1189</v>
      </c>
      <c r="C638" s="63">
        <v>55640</v>
      </c>
      <c r="G638">
        <v>361425</v>
      </c>
      <c r="H638" t="s">
        <v>1188</v>
      </c>
      <c r="I638">
        <v>0</v>
      </c>
      <c r="L638">
        <v>361448</v>
      </c>
      <c r="M638" t="s">
        <v>1189</v>
      </c>
      <c r="N638">
        <v>34208</v>
      </c>
    </row>
    <row r="639" spans="1:14" hidden="1">
      <c r="A639" s="62">
        <v>300597</v>
      </c>
      <c r="B639" s="62" t="s">
        <v>1188</v>
      </c>
      <c r="C639" s="63">
        <v>292402</v>
      </c>
      <c r="G639">
        <v>361426</v>
      </c>
      <c r="H639" t="s">
        <v>1188</v>
      </c>
      <c r="I639">
        <v>15994</v>
      </c>
      <c r="L639">
        <v>361450</v>
      </c>
      <c r="M639" t="s">
        <v>1189</v>
      </c>
      <c r="N639">
        <v>56648</v>
      </c>
    </row>
    <row r="640" spans="1:14" hidden="1">
      <c r="A640" s="62">
        <v>300597</v>
      </c>
      <c r="B640" s="62" t="s">
        <v>1189</v>
      </c>
      <c r="C640" s="63">
        <v>291688</v>
      </c>
      <c r="G640">
        <v>361430</v>
      </c>
      <c r="H640" t="s">
        <v>1188</v>
      </c>
      <c r="I640">
        <v>0</v>
      </c>
      <c r="L640">
        <v>361451</v>
      </c>
      <c r="M640" t="s">
        <v>1189</v>
      </c>
      <c r="N640">
        <v>224283</v>
      </c>
    </row>
    <row r="641" spans="1:14" ht="409.6">
      <c r="A641" s="62">
        <v>300597</v>
      </c>
      <c r="B641" s="62" t="s">
        <v>3</v>
      </c>
      <c r="C641" s="63">
        <v>0</v>
      </c>
      <c r="G641">
        <v>361431</v>
      </c>
      <c r="H641" t="s">
        <v>1188</v>
      </c>
      <c r="I641">
        <v>12535</v>
      </c>
      <c r="L641">
        <v>361453</v>
      </c>
      <c r="M641" t="s">
        <v>1189</v>
      </c>
      <c r="N641">
        <v>30389</v>
      </c>
    </row>
    <row r="642" spans="1:14" hidden="1">
      <c r="A642" s="62">
        <v>300598</v>
      </c>
      <c r="B642" s="62" t="s">
        <v>1188</v>
      </c>
      <c r="C642" s="63">
        <v>31001</v>
      </c>
      <c r="G642">
        <v>361433</v>
      </c>
      <c r="H642" t="s">
        <v>1188</v>
      </c>
      <c r="I642">
        <v>0</v>
      </c>
      <c r="L642">
        <v>361454</v>
      </c>
      <c r="M642" t="s">
        <v>1189</v>
      </c>
      <c r="N642">
        <v>69666</v>
      </c>
    </row>
    <row r="643" spans="1:14" hidden="1">
      <c r="A643" s="62">
        <v>300598</v>
      </c>
      <c r="B643" s="62" t="s">
        <v>1189</v>
      </c>
      <c r="C643" s="63">
        <v>31358</v>
      </c>
      <c r="G643">
        <v>361437</v>
      </c>
      <c r="H643" t="s">
        <v>1188</v>
      </c>
      <c r="I643">
        <v>0</v>
      </c>
      <c r="L643">
        <v>361472</v>
      </c>
      <c r="M643" t="s">
        <v>1189</v>
      </c>
      <c r="N643">
        <v>91928</v>
      </c>
    </row>
    <row r="644" spans="1:14" ht="409.6">
      <c r="A644" s="62">
        <v>300598</v>
      </c>
      <c r="B644" s="62" t="s">
        <v>3</v>
      </c>
      <c r="C644" s="63">
        <v>0</v>
      </c>
      <c r="G644">
        <v>361439</v>
      </c>
      <c r="H644" t="s">
        <v>1188</v>
      </c>
      <c r="I644">
        <v>7592</v>
      </c>
      <c r="L644">
        <v>361474</v>
      </c>
      <c r="M644" t="s">
        <v>1189</v>
      </c>
      <c r="N644">
        <v>9139</v>
      </c>
    </row>
    <row r="645" spans="1:14" hidden="1">
      <c r="A645" s="62">
        <v>300606</v>
      </c>
      <c r="B645" s="62" t="s">
        <v>1188</v>
      </c>
      <c r="C645" s="63">
        <v>21110</v>
      </c>
      <c r="G645">
        <v>361440</v>
      </c>
      <c r="H645" t="s">
        <v>1188</v>
      </c>
      <c r="I645">
        <v>12966</v>
      </c>
      <c r="L645">
        <v>361475</v>
      </c>
      <c r="M645" t="s">
        <v>1189</v>
      </c>
      <c r="N645">
        <v>63866</v>
      </c>
    </row>
    <row r="646" spans="1:14" hidden="1">
      <c r="A646" s="62">
        <v>300606</v>
      </c>
      <c r="B646" s="62" t="s">
        <v>1189</v>
      </c>
      <c r="C646" s="63">
        <v>55014</v>
      </c>
      <c r="G646">
        <v>361442</v>
      </c>
      <c r="H646" t="s">
        <v>1188</v>
      </c>
      <c r="I646">
        <v>0</v>
      </c>
      <c r="L646">
        <v>361476</v>
      </c>
      <c r="M646" t="s">
        <v>1189</v>
      </c>
      <c r="N646">
        <v>7649</v>
      </c>
    </row>
    <row r="647" spans="1:14" hidden="1">
      <c r="A647" s="62">
        <v>300607</v>
      </c>
      <c r="B647" s="62" t="s">
        <v>1188</v>
      </c>
      <c r="C647" s="63">
        <v>0</v>
      </c>
      <c r="G647">
        <v>361443</v>
      </c>
      <c r="H647" t="s">
        <v>1188</v>
      </c>
      <c r="I647">
        <v>0</v>
      </c>
      <c r="L647">
        <v>361479</v>
      </c>
      <c r="M647" t="s">
        <v>1189</v>
      </c>
      <c r="N647">
        <v>90811</v>
      </c>
    </row>
    <row r="648" spans="1:14" hidden="1">
      <c r="A648" s="62">
        <v>300607</v>
      </c>
      <c r="B648" s="62" t="s">
        <v>1189</v>
      </c>
      <c r="C648" s="63">
        <v>6539</v>
      </c>
      <c r="G648">
        <v>361448</v>
      </c>
      <c r="H648" t="s">
        <v>1188</v>
      </c>
      <c r="I648">
        <v>18941</v>
      </c>
      <c r="L648">
        <v>361483</v>
      </c>
      <c r="M648" t="s">
        <v>1189</v>
      </c>
      <c r="N648">
        <v>8189</v>
      </c>
    </row>
    <row r="649" spans="1:14" ht="409.6">
      <c r="A649" s="62">
        <v>300607</v>
      </c>
      <c r="B649" s="62" t="s">
        <v>3</v>
      </c>
      <c r="C649" s="63">
        <v>0</v>
      </c>
      <c r="G649">
        <v>361450</v>
      </c>
      <c r="H649" t="s">
        <v>1188</v>
      </c>
      <c r="I649">
        <v>16672</v>
      </c>
      <c r="L649">
        <v>361485</v>
      </c>
      <c r="M649" t="s">
        <v>1189</v>
      </c>
      <c r="N649">
        <v>34239</v>
      </c>
    </row>
    <row r="650" spans="1:14" hidden="1">
      <c r="A650" s="62">
        <v>300609</v>
      </c>
      <c r="B650" s="62" t="s">
        <v>1188</v>
      </c>
      <c r="C650" s="63">
        <v>0</v>
      </c>
      <c r="G650">
        <v>361451</v>
      </c>
      <c r="H650" t="s">
        <v>1188</v>
      </c>
      <c r="I650">
        <v>190861</v>
      </c>
      <c r="L650">
        <v>361487</v>
      </c>
      <c r="M650" t="s">
        <v>1189</v>
      </c>
      <c r="N650">
        <v>14031</v>
      </c>
    </row>
    <row r="651" spans="1:14" hidden="1">
      <c r="A651" s="62">
        <v>300609</v>
      </c>
      <c r="B651" s="62" t="s">
        <v>1189</v>
      </c>
      <c r="C651" s="63">
        <v>22399</v>
      </c>
      <c r="G651">
        <v>361453</v>
      </c>
      <c r="H651" t="s">
        <v>1188</v>
      </c>
      <c r="I651">
        <v>5850</v>
      </c>
      <c r="L651">
        <v>361491</v>
      </c>
      <c r="M651" t="s">
        <v>1189</v>
      </c>
      <c r="N651">
        <v>65090</v>
      </c>
    </row>
    <row r="652" spans="1:14" hidden="1">
      <c r="A652" s="62">
        <v>300612</v>
      </c>
      <c r="B652" s="62" t="s">
        <v>1188</v>
      </c>
      <c r="C652" s="63">
        <v>8552</v>
      </c>
      <c r="G652">
        <v>361454</v>
      </c>
      <c r="H652" t="s">
        <v>1188</v>
      </c>
      <c r="I652">
        <v>0</v>
      </c>
      <c r="L652">
        <v>361494</v>
      </c>
      <c r="M652" t="s">
        <v>1189</v>
      </c>
      <c r="N652">
        <v>31927</v>
      </c>
    </row>
    <row r="653" spans="1:14" hidden="1">
      <c r="A653" s="62">
        <v>300612</v>
      </c>
      <c r="B653" s="62" t="s">
        <v>1189</v>
      </c>
      <c r="C653" s="63">
        <v>12750</v>
      </c>
      <c r="G653">
        <v>361472</v>
      </c>
      <c r="H653" t="s">
        <v>1188</v>
      </c>
      <c r="I653">
        <v>33577</v>
      </c>
      <c r="L653">
        <v>361495</v>
      </c>
      <c r="M653" t="s">
        <v>1189</v>
      </c>
      <c r="N653">
        <v>16206</v>
      </c>
    </row>
    <row r="654" spans="1:14" ht="409.6">
      <c r="A654" s="62">
        <v>300612</v>
      </c>
      <c r="B654" s="62" t="s">
        <v>3</v>
      </c>
      <c r="C654" s="63">
        <v>0</v>
      </c>
      <c r="G654">
        <v>361474</v>
      </c>
      <c r="H654" t="s">
        <v>1188</v>
      </c>
      <c r="I654">
        <v>3314</v>
      </c>
      <c r="L654">
        <v>361499</v>
      </c>
      <c r="M654" t="s">
        <v>1189</v>
      </c>
      <c r="N654">
        <v>20651</v>
      </c>
    </row>
    <row r="655" spans="1:14" hidden="1">
      <c r="A655" s="62">
        <v>300613</v>
      </c>
      <c r="B655" s="62" t="s">
        <v>1188</v>
      </c>
      <c r="C655" s="63">
        <v>0</v>
      </c>
      <c r="G655">
        <v>361475</v>
      </c>
      <c r="H655" t="s">
        <v>1188</v>
      </c>
      <c r="I655">
        <v>30146</v>
      </c>
      <c r="L655">
        <v>361500</v>
      </c>
      <c r="M655" t="s">
        <v>1189</v>
      </c>
      <c r="N655">
        <v>1797</v>
      </c>
    </row>
    <row r="656" spans="1:14" hidden="1">
      <c r="A656" s="62">
        <v>300613</v>
      </c>
      <c r="B656" s="62" t="s">
        <v>1189</v>
      </c>
      <c r="C656" s="63">
        <v>8551</v>
      </c>
      <c r="G656">
        <v>361476</v>
      </c>
      <c r="H656" t="s">
        <v>1188</v>
      </c>
      <c r="I656">
        <v>3328</v>
      </c>
      <c r="L656">
        <v>361501</v>
      </c>
      <c r="M656" t="s">
        <v>1189</v>
      </c>
      <c r="N656">
        <v>150309</v>
      </c>
    </row>
    <row r="657" spans="1:14" hidden="1">
      <c r="A657" s="62">
        <v>300614</v>
      </c>
      <c r="B657" s="62" t="s">
        <v>1188</v>
      </c>
      <c r="C657" s="63">
        <v>1848</v>
      </c>
      <c r="G657">
        <v>361479</v>
      </c>
      <c r="H657" t="s">
        <v>1188</v>
      </c>
      <c r="I657">
        <v>0</v>
      </c>
      <c r="L657">
        <v>361502</v>
      </c>
      <c r="M657" t="s">
        <v>1189</v>
      </c>
      <c r="N657">
        <v>29245</v>
      </c>
    </row>
    <row r="658" spans="1:14" hidden="1">
      <c r="A658" s="62">
        <v>300614</v>
      </c>
      <c r="B658" s="62" t="s">
        <v>1189</v>
      </c>
      <c r="C658" s="63">
        <v>14906</v>
      </c>
      <c r="G658">
        <v>361483</v>
      </c>
      <c r="H658" t="s">
        <v>1188</v>
      </c>
      <c r="I658">
        <v>0</v>
      </c>
      <c r="L658">
        <v>361505</v>
      </c>
      <c r="M658" t="s">
        <v>1189</v>
      </c>
      <c r="N658">
        <v>123417</v>
      </c>
    </row>
    <row r="659" spans="1:14" hidden="1">
      <c r="A659" s="62">
        <v>300619</v>
      </c>
      <c r="B659" s="62" t="s">
        <v>1188</v>
      </c>
      <c r="C659" s="63">
        <v>0</v>
      </c>
      <c r="G659">
        <v>361485</v>
      </c>
      <c r="H659" t="s">
        <v>1188</v>
      </c>
      <c r="I659">
        <v>32566</v>
      </c>
      <c r="L659">
        <v>361507</v>
      </c>
      <c r="M659" t="s">
        <v>1189</v>
      </c>
      <c r="N659">
        <v>8067</v>
      </c>
    </row>
    <row r="660" spans="1:14" hidden="1">
      <c r="A660" s="62">
        <v>300619</v>
      </c>
      <c r="B660" s="62" t="s">
        <v>1189</v>
      </c>
      <c r="C660" s="63">
        <v>15064</v>
      </c>
      <c r="G660">
        <v>361487</v>
      </c>
      <c r="H660" t="s">
        <v>1188</v>
      </c>
      <c r="I660">
        <v>0</v>
      </c>
      <c r="L660">
        <v>361508</v>
      </c>
      <c r="M660" t="s">
        <v>1189</v>
      </c>
      <c r="N660">
        <v>15101</v>
      </c>
    </row>
    <row r="661" spans="1:14" hidden="1">
      <c r="A661" s="62">
        <v>300625</v>
      </c>
      <c r="B661" s="62" t="s">
        <v>1188</v>
      </c>
      <c r="C661" s="63">
        <v>0</v>
      </c>
      <c r="G661">
        <v>361491</v>
      </c>
      <c r="H661" t="s">
        <v>1188</v>
      </c>
      <c r="I661">
        <v>38016</v>
      </c>
      <c r="L661">
        <v>361510</v>
      </c>
      <c r="M661" t="s">
        <v>1189</v>
      </c>
      <c r="N661">
        <v>88684</v>
      </c>
    </row>
    <row r="662" spans="1:14" hidden="1">
      <c r="A662" s="62">
        <v>300625</v>
      </c>
      <c r="B662" s="62" t="s">
        <v>1189</v>
      </c>
      <c r="C662" s="63">
        <v>20551</v>
      </c>
      <c r="G662">
        <v>361494</v>
      </c>
      <c r="H662" t="s">
        <v>1188</v>
      </c>
      <c r="I662">
        <v>42090</v>
      </c>
      <c r="L662">
        <v>361512</v>
      </c>
      <c r="M662" t="s">
        <v>1189</v>
      </c>
      <c r="N662">
        <v>3945</v>
      </c>
    </row>
    <row r="663" spans="1:14" hidden="1">
      <c r="A663" s="62">
        <v>300630</v>
      </c>
      <c r="B663" s="62" t="s">
        <v>1188</v>
      </c>
      <c r="C663" s="63">
        <v>0</v>
      </c>
      <c r="G663">
        <v>361495</v>
      </c>
      <c r="H663" t="s">
        <v>1188</v>
      </c>
      <c r="I663">
        <v>6237</v>
      </c>
      <c r="L663">
        <v>361515</v>
      </c>
      <c r="M663" t="s">
        <v>1189</v>
      </c>
      <c r="N663">
        <v>17721</v>
      </c>
    </row>
    <row r="664" spans="1:14" hidden="1">
      <c r="A664" s="62">
        <v>300633</v>
      </c>
      <c r="B664" s="62" t="s">
        <v>1188</v>
      </c>
      <c r="C664" s="63">
        <v>895</v>
      </c>
      <c r="G664">
        <v>361499</v>
      </c>
      <c r="H664" t="s">
        <v>1188</v>
      </c>
      <c r="I664">
        <v>0</v>
      </c>
      <c r="L664">
        <v>361654</v>
      </c>
      <c r="M664" t="s">
        <v>1189</v>
      </c>
      <c r="N664">
        <v>28977</v>
      </c>
    </row>
    <row r="665" spans="1:14" hidden="1">
      <c r="A665" s="62">
        <v>300633</v>
      </c>
      <c r="B665" s="62" t="s">
        <v>1189</v>
      </c>
      <c r="C665" s="63">
        <v>9665</v>
      </c>
      <c r="G665">
        <v>361500</v>
      </c>
      <c r="H665" t="s">
        <v>1188</v>
      </c>
      <c r="I665">
        <v>715</v>
      </c>
      <c r="L665">
        <v>371516</v>
      </c>
      <c r="M665" t="s">
        <v>1189</v>
      </c>
      <c r="N665">
        <v>46975</v>
      </c>
    </row>
    <row r="666" spans="1:14" ht="409.6">
      <c r="A666" s="62">
        <v>300633</v>
      </c>
      <c r="B666" s="62" t="s">
        <v>3</v>
      </c>
      <c r="C666" s="63">
        <v>0</v>
      </c>
      <c r="G666">
        <v>361501</v>
      </c>
      <c r="H666" t="s">
        <v>1188</v>
      </c>
      <c r="I666">
        <v>206810</v>
      </c>
      <c r="L666">
        <v>371517</v>
      </c>
      <c r="M666" t="s">
        <v>1189</v>
      </c>
      <c r="N666">
        <v>15302</v>
      </c>
    </row>
    <row r="667" spans="1:14" hidden="1">
      <c r="A667" s="62">
        <v>300634</v>
      </c>
      <c r="B667" s="62" t="s">
        <v>1188</v>
      </c>
      <c r="C667" s="63">
        <v>0</v>
      </c>
      <c r="G667">
        <v>361502</v>
      </c>
      <c r="H667" t="s">
        <v>1188</v>
      </c>
      <c r="I667">
        <v>1414</v>
      </c>
      <c r="L667">
        <v>371518</v>
      </c>
      <c r="M667" t="s">
        <v>1189</v>
      </c>
      <c r="N667">
        <v>10138</v>
      </c>
    </row>
    <row r="668" spans="1:14" hidden="1">
      <c r="A668" s="62">
        <v>300634</v>
      </c>
      <c r="B668" s="62" t="s">
        <v>1189</v>
      </c>
      <c r="C668" s="63">
        <v>30176</v>
      </c>
      <c r="G668">
        <v>361505</v>
      </c>
      <c r="H668" t="s">
        <v>1188</v>
      </c>
      <c r="I668">
        <v>59589</v>
      </c>
      <c r="L668">
        <v>371524</v>
      </c>
      <c r="M668" t="s">
        <v>1189</v>
      </c>
      <c r="N668">
        <v>58961</v>
      </c>
    </row>
    <row r="669" spans="1:14" hidden="1">
      <c r="A669" s="62">
        <v>300639</v>
      </c>
      <c r="B669" s="62" t="s">
        <v>1188</v>
      </c>
      <c r="C669" s="63">
        <v>0</v>
      </c>
      <c r="G669">
        <v>361507</v>
      </c>
      <c r="H669" t="s">
        <v>1188</v>
      </c>
      <c r="I669">
        <v>0</v>
      </c>
      <c r="L669">
        <v>371525</v>
      </c>
      <c r="M669" t="s">
        <v>1189</v>
      </c>
      <c r="N669">
        <v>76037</v>
      </c>
    </row>
    <row r="670" spans="1:14" hidden="1">
      <c r="A670" s="62">
        <v>300639</v>
      </c>
      <c r="B670" s="62" t="s">
        <v>1189</v>
      </c>
      <c r="C670" s="63">
        <v>13141</v>
      </c>
      <c r="G670">
        <v>361508</v>
      </c>
      <c r="H670" t="s">
        <v>1188</v>
      </c>
      <c r="I670">
        <v>2169</v>
      </c>
      <c r="L670">
        <v>371526</v>
      </c>
      <c r="M670" t="s">
        <v>1189</v>
      </c>
      <c r="N670">
        <v>43019</v>
      </c>
    </row>
    <row r="671" spans="1:14" hidden="1">
      <c r="A671" s="62">
        <v>300644</v>
      </c>
      <c r="B671" s="62" t="s">
        <v>1188</v>
      </c>
      <c r="C671" s="63">
        <v>13166</v>
      </c>
      <c r="G671">
        <v>361510</v>
      </c>
      <c r="H671" t="s">
        <v>1188</v>
      </c>
      <c r="I671">
        <v>62751</v>
      </c>
      <c r="L671">
        <v>371530</v>
      </c>
      <c r="M671" t="s">
        <v>1189</v>
      </c>
      <c r="N671">
        <v>29024</v>
      </c>
    </row>
    <row r="672" spans="1:14" hidden="1">
      <c r="A672" s="62">
        <v>300644</v>
      </c>
      <c r="B672" s="62" t="s">
        <v>1189</v>
      </c>
      <c r="C672" s="63">
        <v>29105</v>
      </c>
      <c r="G672">
        <v>361512</v>
      </c>
      <c r="H672" t="s">
        <v>1188</v>
      </c>
      <c r="I672">
        <v>2036</v>
      </c>
      <c r="L672">
        <v>371531</v>
      </c>
      <c r="M672" t="s">
        <v>1189</v>
      </c>
      <c r="N672">
        <v>28624</v>
      </c>
    </row>
    <row r="673" spans="1:14" ht="409.6">
      <c r="A673" s="62">
        <v>300644</v>
      </c>
      <c r="B673" s="62" t="s">
        <v>3</v>
      </c>
      <c r="C673" s="63">
        <v>0</v>
      </c>
      <c r="G673">
        <v>361515</v>
      </c>
      <c r="H673" t="s">
        <v>1188</v>
      </c>
      <c r="I673">
        <v>0</v>
      </c>
      <c r="L673">
        <v>371532</v>
      </c>
      <c r="M673" t="s">
        <v>1189</v>
      </c>
      <c r="N673">
        <v>54152</v>
      </c>
    </row>
    <row r="674" spans="1:14" hidden="1">
      <c r="A674" s="62">
        <v>300645</v>
      </c>
      <c r="B674" s="62" t="s">
        <v>1188</v>
      </c>
      <c r="C674" s="63">
        <v>0</v>
      </c>
      <c r="G674">
        <v>361654</v>
      </c>
      <c r="H674" t="s">
        <v>1188</v>
      </c>
      <c r="I674">
        <v>9902</v>
      </c>
      <c r="L674">
        <v>371534</v>
      </c>
      <c r="M674" t="s">
        <v>1189</v>
      </c>
      <c r="N674">
        <v>83500</v>
      </c>
    </row>
    <row r="675" spans="1:14" hidden="1">
      <c r="A675" s="62">
        <v>300645</v>
      </c>
      <c r="B675" s="62" t="s">
        <v>1189</v>
      </c>
      <c r="C675" s="63">
        <v>14260</v>
      </c>
      <c r="G675">
        <v>371516</v>
      </c>
      <c r="H675" t="s">
        <v>1188</v>
      </c>
      <c r="I675">
        <v>44071</v>
      </c>
      <c r="L675">
        <v>371536</v>
      </c>
      <c r="M675" t="s">
        <v>1189</v>
      </c>
      <c r="N675">
        <v>10377</v>
      </c>
    </row>
    <row r="676" spans="1:14" hidden="1">
      <c r="A676" s="62">
        <v>300650</v>
      </c>
      <c r="B676" s="62" t="s">
        <v>1188</v>
      </c>
      <c r="C676" s="63">
        <v>3787</v>
      </c>
      <c r="G676">
        <v>371517</v>
      </c>
      <c r="H676" t="s">
        <v>1188</v>
      </c>
      <c r="I676">
        <v>8374</v>
      </c>
      <c r="L676">
        <v>371537</v>
      </c>
      <c r="M676" t="s">
        <v>1189</v>
      </c>
      <c r="N676">
        <v>26352</v>
      </c>
    </row>
    <row r="677" spans="1:14" hidden="1">
      <c r="A677" s="62">
        <v>300650</v>
      </c>
      <c r="B677" s="62" t="s">
        <v>1189</v>
      </c>
      <c r="C677" s="63">
        <v>20647</v>
      </c>
      <c r="G677">
        <v>371518</v>
      </c>
      <c r="H677" t="s">
        <v>1188</v>
      </c>
      <c r="I677">
        <v>11382</v>
      </c>
      <c r="L677">
        <v>371540</v>
      </c>
      <c r="M677" t="s">
        <v>1189</v>
      </c>
      <c r="N677">
        <v>43806</v>
      </c>
    </row>
    <row r="678" spans="1:14" ht="409.6">
      <c r="A678" s="62">
        <v>300650</v>
      </c>
      <c r="B678" s="62" t="s">
        <v>3</v>
      </c>
      <c r="C678" s="63">
        <v>4488</v>
      </c>
      <c r="G678">
        <v>371524</v>
      </c>
      <c r="H678" t="s">
        <v>1188</v>
      </c>
      <c r="I678">
        <v>0</v>
      </c>
      <c r="L678">
        <v>371542</v>
      </c>
      <c r="M678" t="s">
        <v>1189</v>
      </c>
      <c r="N678">
        <v>24315</v>
      </c>
    </row>
    <row r="679" spans="1:14" hidden="1">
      <c r="A679" s="62">
        <v>300651</v>
      </c>
      <c r="B679" s="62" t="s">
        <v>1188</v>
      </c>
      <c r="C679" s="63">
        <v>1437</v>
      </c>
      <c r="G679">
        <v>371525</v>
      </c>
      <c r="H679" t="s">
        <v>1188</v>
      </c>
      <c r="I679">
        <v>141209</v>
      </c>
      <c r="L679">
        <v>371553</v>
      </c>
      <c r="M679" t="s">
        <v>1189</v>
      </c>
      <c r="N679">
        <v>108598</v>
      </c>
    </row>
    <row r="680" spans="1:14" hidden="1">
      <c r="A680" s="62">
        <v>300651</v>
      </c>
      <c r="B680" s="62" t="s">
        <v>1189</v>
      </c>
      <c r="C680" s="63">
        <v>7690</v>
      </c>
      <c r="G680">
        <v>371526</v>
      </c>
      <c r="H680" t="s">
        <v>1188</v>
      </c>
      <c r="I680">
        <v>53166</v>
      </c>
      <c r="L680">
        <v>371555</v>
      </c>
      <c r="M680" t="s">
        <v>1189</v>
      </c>
      <c r="N680">
        <v>81801</v>
      </c>
    </row>
    <row r="681" spans="1:14" hidden="1">
      <c r="A681" s="62">
        <v>300654</v>
      </c>
      <c r="B681" s="62" t="s">
        <v>1188</v>
      </c>
      <c r="C681" s="63">
        <v>0</v>
      </c>
      <c r="G681">
        <v>371530</v>
      </c>
      <c r="H681" t="s">
        <v>1188</v>
      </c>
      <c r="I681">
        <v>14248</v>
      </c>
      <c r="L681">
        <v>371556</v>
      </c>
      <c r="M681" t="s">
        <v>1189</v>
      </c>
      <c r="N681">
        <v>50749</v>
      </c>
    </row>
    <row r="682" spans="1:14" hidden="1">
      <c r="A682" s="62">
        <v>300654</v>
      </c>
      <c r="B682" s="62" t="s">
        <v>1189</v>
      </c>
      <c r="C682" s="63">
        <v>12641</v>
      </c>
      <c r="G682">
        <v>371531</v>
      </c>
      <c r="H682" t="s">
        <v>1188</v>
      </c>
      <c r="I682">
        <v>46520</v>
      </c>
      <c r="L682">
        <v>371557</v>
      </c>
      <c r="M682" t="s">
        <v>1189</v>
      </c>
      <c r="N682">
        <v>28321</v>
      </c>
    </row>
    <row r="683" spans="1:14" hidden="1">
      <c r="A683" s="62">
        <v>300656</v>
      </c>
      <c r="B683" s="62" t="s">
        <v>1188</v>
      </c>
      <c r="C683" s="63">
        <v>0</v>
      </c>
      <c r="G683">
        <v>371532</v>
      </c>
      <c r="H683" t="s">
        <v>1188</v>
      </c>
      <c r="I683">
        <v>49474</v>
      </c>
      <c r="L683">
        <v>371558</v>
      </c>
      <c r="M683" t="s">
        <v>1189</v>
      </c>
      <c r="N683">
        <v>44749</v>
      </c>
    </row>
    <row r="684" spans="1:14" hidden="1">
      <c r="A684" s="62">
        <v>300656</v>
      </c>
      <c r="B684" s="62" t="s">
        <v>1189</v>
      </c>
      <c r="C684" s="63">
        <v>16686</v>
      </c>
      <c r="G684">
        <v>371534</v>
      </c>
      <c r="H684" t="s">
        <v>1188</v>
      </c>
      <c r="I684">
        <v>113668</v>
      </c>
      <c r="L684">
        <v>371559</v>
      </c>
      <c r="M684" t="s">
        <v>1189</v>
      </c>
      <c r="N684">
        <v>28379</v>
      </c>
    </row>
    <row r="685" spans="1:14" hidden="1">
      <c r="A685" s="62">
        <v>300658</v>
      </c>
      <c r="B685" s="62" t="s">
        <v>1188</v>
      </c>
      <c r="C685" s="63">
        <v>0</v>
      </c>
      <c r="G685">
        <v>371536</v>
      </c>
      <c r="H685" t="s">
        <v>1188</v>
      </c>
      <c r="I685">
        <v>5991</v>
      </c>
      <c r="L685">
        <v>371561</v>
      </c>
      <c r="M685" t="s">
        <v>1189</v>
      </c>
      <c r="N685">
        <v>14429</v>
      </c>
    </row>
    <row r="686" spans="1:14" hidden="1">
      <c r="A686" s="62">
        <v>300658</v>
      </c>
      <c r="B686" s="62" t="s">
        <v>1189</v>
      </c>
      <c r="C686" s="63">
        <v>12921</v>
      </c>
      <c r="G686">
        <v>371537</v>
      </c>
      <c r="H686" t="s">
        <v>1188</v>
      </c>
      <c r="I686">
        <v>17852</v>
      </c>
      <c r="L686">
        <v>371562</v>
      </c>
      <c r="M686" t="s">
        <v>1189</v>
      </c>
      <c r="N686">
        <v>19766</v>
      </c>
    </row>
    <row r="687" spans="1:14" hidden="1">
      <c r="A687" s="62">
        <v>300659</v>
      </c>
      <c r="B687" s="62" t="s">
        <v>1188</v>
      </c>
      <c r="C687" s="63">
        <v>0</v>
      </c>
      <c r="G687">
        <v>371540</v>
      </c>
      <c r="H687" t="s">
        <v>1188</v>
      </c>
      <c r="I687">
        <v>54836</v>
      </c>
      <c r="L687">
        <v>371563</v>
      </c>
      <c r="M687" t="s">
        <v>1189</v>
      </c>
      <c r="N687">
        <v>18469</v>
      </c>
    </row>
    <row r="688" spans="1:14" hidden="1">
      <c r="A688" s="62">
        <v>300659</v>
      </c>
      <c r="B688" s="62" t="s">
        <v>1189</v>
      </c>
      <c r="C688" s="63">
        <v>62910</v>
      </c>
      <c r="G688">
        <v>371542</v>
      </c>
      <c r="H688" t="s">
        <v>1188</v>
      </c>
      <c r="I688">
        <v>0</v>
      </c>
      <c r="L688">
        <v>371565</v>
      </c>
      <c r="M688" t="s">
        <v>1189</v>
      </c>
      <c r="N688">
        <v>18590</v>
      </c>
    </row>
    <row r="689" spans="1:14" hidden="1">
      <c r="A689" s="62">
        <v>300662</v>
      </c>
      <c r="B689" s="62" t="s">
        <v>1188</v>
      </c>
      <c r="C689" s="63">
        <v>3216</v>
      </c>
      <c r="G689">
        <v>371553</v>
      </c>
      <c r="H689" t="s">
        <v>1188</v>
      </c>
      <c r="I689">
        <v>156685</v>
      </c>
      <c r="L689">
        <v>371567</v>
      </c>
      <c r="M689" t="s">
        <v>1189</v>
      </c>
      <c r="N689">
        <v>29651</v>
      </c>
    </row>
    <row r="690" spans="1:14" hidden="1">
      <c r="A690" s="62">
        <v>300662</v>
      </c>
      <c r="B690" s="62" t="s">
        <v>1189</v>
      </c>
      <c r="C690" s="63">
        <v>8695</v>
      </c>
      <c r="G690">
        <v>371555</v>
      </c>
      <c r="H690" t="s">
        <v>1188</v>
      </c>
      <c r="I690">
        <v>25923</v>
      </c>
      <c r="L690">
        <v>371574</v>
      </c>
      <c r="M690" t="s">
        <v>1189</v>
      </c>
      <c r="N690">
        <v>84280</v>
      </c>
    </row>
    <row r="691" spans="1:14" ht="409.6">
      <c r="A691" s="62">
        <v>300662</v>
      </c>
      <c r="B691" s="62" t="s">
        <v>3</v>
      </c>
      <c r="C691" s="63">
        <v>0</v>
      </c>
      <c r="G691">
        <v>371556</v>
      </c>
      <c r="H691" t="s">
        <v>1188</v>
      </c>
      <c r="I691">
        <v>32372</v>
      </c>
      <c r="L691">
        <v>371576</v>
      </c>
      <c r="M691" t="s">
        <v>1189</v>
      </c>
      <c r="N691">
        <v>202054</v>
      </c>
    </row>
    <row r="692" spans="1:14" hidden="1">
      <c r="A692" s="62">
        <v>300663</v>
      </c>
      <c r="B692" s="62" t="s">
        <v>1188</v>
      </c>
      <c r="C692" s="63">
        <v>2936</v>
      </c>
      <c r="G692">
        <v>371557</v>
      </c>
      <c r="H692" t="s">
        <v>1188</v>
      </c>
      <c r="I692">
        <v>37872</v>
      </c>
      <c r="L692">
        <v>371577</v>
      </c>
      <c r="M692" t="s">
        <v>1189</v>
      </c>
      <c r="N692">
        <v>472688</v>
      </c>
    </row>
    <row r="693" spans="1:14" hidden="1">
      <c r="A693" s="62">
        <v>300663</v>
      </c>
      <c r="B693" s="62" t="s">
        <v>1189</v>
      </c>
      <c r="C693" s="63">
        <v>8216</v>
      </c>
      <c r="G693">
        <v>371558</v>
      </c>
      <c r="H693" t="s">
        <v>1188</v>
      </c>
      <c r="I693">
        <v>74606</v>
      </c>
      <c r="L693">
        <v>371581</v>
      </c>
      <c r="M693" t="s">
        <v>1189</v>
      </c>
      <c r="N693">
        <v>25550</v>
      </c>
    </row>
    <row r="694" spans="1:14" hidden="1">
      <c r="A694" s="62">
        <v>300664</v>
      </c>
      <c r="B694" s="62" t="s">
        <v>1188</v>
      </c>
      <c r="C694" s="63">
        <v>0</v>
      </c>
      <c r="G694">
        <v>371559</v>
      </c>
      <c r="H694" t="s">
        <v>1188</v>
      </c>
      <c r="I694">
        <v>36532</v>
      </c>
      <c r="L694">
        <v>371582</v>
      </c>
      <c r="M694" t="s">
        <v>1189</v>
      </c>
      <c r="N694">
        <v>42960</v>
      </c>
    </row>
    <row r="695" spans="1:14" hidden="1">
      <c r="A695" s="62">
        <v>300664</v>
      </c>
      <c r="B695" s="62" t="s">
        <v>1189</v>
      </c>
      <c r="C695" s="63">
        <v>14710</v>
      </c>
      <c r="G695">
        <v>371561</v>
      </c>
      <c r="H695" t="s">
        <v>1188</v>
      </c>
      <c r="I695">
        <v>8736</v>
      </c>
      <c r="L695">
        <v>371586</v>
      </c>
      <c r="M695" t="s">
        <v>1189</v>
      </c>
      <c r="N695">
        <v>9222</v>
      </c>
    </row>
    <row r="696" spans="1:14" hidden="1">
      <c r="A696" s="62">
        <v>310542</v>
      </c>
      <c r="B696" s="62" t="s">
        <v>1188</v>
      </c>
      <c r="C696" s="63">
        <v>23133</v>
      </c>
      <c r="G696">
        <v>371562</v>
      </c>
      <c r="H696" t="s">
        <v>1188</v>
      </c>
      <c r="I696">
        <v>19800</v>
      </c>
      <c r="L696">
        <v>371590</v>
      </c>
      <c r="M696" t="s">
        <v>1189</v>
      </c>
      <c r="N696">
        <v>2250</v>
      </c>
    </row>
    <row r="697" spans="1:14" hidden="1">
      <c r="A697" s="62">
        <v>310542</v>
      </c>
      <c r="B697" s="62" t="s">
        <v>1189</v>
      </c>
      <c r="C697" s="63">
        <v>14670</v>
      </c>
      <c r="G697">
        <v>371563</v>
      </c>
      <c r="H697" t="s">
        <v>1188</v>
      </c>
      <c r="I697">
        <v>6730</v>
      </c>
      <c r="L697">
        <v>371591</v>
      </c>
      <c r="M697" t="s">
        <v>1189</v>
      </c>
      <c r="N697">
        <v>81399</v>
      </c>
    </row>
    <row r="698" spans="1:14" hidden="1">
      <c r="A698" s="62">
        <v>310669</v>
      </c>
      <c r="B698" s="62" t="s">
        <v>1188</v>
      </c>
      <c r="C698" s="63">
        <v>45265</v>
      </c>
      <c r="G698">
        <v>371565</v>
      </c>
      <c r="H698" t="s">
        <v>1188</v>
      </c>
      <c r="I698">
        <v>10698</v>
      </c>
      <c r="L698">
        <v>371592</v>
      </c>
      <c r="M698" t="s">
        <v>1189</v>
      </c>
      <c r="N698">
        <v>53305</v>
      </c>
    </row>
    <row r="699" spans="1:14" hidden="1">
      <c r="A699" s="62">
        <v>310669</v>
      </c>
      <c r="B699" s="62" t="s">
        <v>1189</v>
      </c>
      <c r="C699" s="63">
        <v>167272</v>
      </c>
      <c r="G699">
        <v>371567</v>
      </c>
      <c r="H699" t="s">
        <v>1188</v>
      </c>
      <c r="I699">
        <v>40345</v>
      </c>
      <c r="L699">
        <v>371597</v>
      </c>
      <c r="M699" t="s">
        <v>1189</v>
      </c>
      <c r="N699">
        <v>31293</v>
      </c>
    </row>
    <row r="700" spans="1:14" hidden="1">
      <c r="A700" s="62">
        <v>310672</v>
      </c>
      <c r="B700" s="62" t="s">
        <v>1188</v>
      </c>
      <c r="C700" s="63">
        <v>0</v>
      </c>
      <c r="G700">
        <v>371574</v>
      </c>
      <c r="H700" t="s">
        <v>1188</v>
      </c>
      <c r="I700">
        <v>16646</v>
      </c>
      <c r="L700">
        <v>372455</v>
      </c>
      <c r="M700" t="s">
        <v>1189</v>
      </c>
      <c r="N700">
        <v>45473</v>
      </c>
    </row>
    <row r="701" spans="1:14" hidden="1">
      <c r="A701" s="62">
        <v>310672</v>
      </c>
      <c r="B701" s="62" t="s">
        <v>1189</v>
      </c>
      <c r="C701" s="63">
        <v>22423</v>
      </c>
      <c r="G701">
        <v>371576</v>
      </c>
      <c r="H701" t="s">
        <v>1188</v>
      </c>
      <c r="I701">
        <v>278167</v>
      </c>
      <c r="L701">
        <v>381447</v>
      </c>
      <c r="M701" t="s">
        <v>1189</v>
      </c>
      <c r="N701">
        <v>270363</v>
      </c>
    </row>
    <row r="702" spans="1:14" hidden="1">
      <c r="A702" s="62">
        <v>310675</v>
      </c>
      <c r="B702" s="62" t="s">
        <v>1188</v>
      </c>
      <c r="C702" s="63">
        <v>0</v>
      </c>
      <c r="G702">
        <v>371577</v>
      </c>
      <c r="H702" t="s">
        <v>1188</v>
      </c>
      <c r="I702">
        <v>0</v>
      </c>
      <c r="L702">
        <v>381509</v>
      </c>
      <c r="M702" t="s">
        <v>1189</v>
      </c>
      <c r="N702">
        <v>7127</v>
      </c>
    </row>
    <row r="703" spans="1:14" hidden="1">
      <c r="A703" s="62">
        <v>310675</v>
      </c>
      <c r="B703" s="62" t="s">
        <v>1189</v>
      </c>
      <c r="C703" s="63">
        <v>54105</v>
      </c>
      <c r="G703">
        <v>371581</v>
      </c>
      <c r="H703" t="s">
        <v>1188</v>
      </c>
      <c r="I703">
        <v>3951</v>
      </c>
      <c r="L703">
        <v>381601</v>
      </c>
      <c r="M703" t="s">
        <v>1189</v>
      </c>
      <c r="N703">
        <v>1767</v>
      </c>
    </row>
    <row r="704" spans="1:14" hidden="1">
      <c r="A704" s="62">
        <v>310676</v>
      </c>
      <c r="B704" s="62" t="s">
        <v>1188</v>
      </c>
      <c r="C704" s="63">
        <v>0</v>
      </c>
      <c r="G704">
        <v>371582</v>
      </c>
      <c r="H704" t="s">
        <v>1188</v>
      </c>
      <c r="I704">
        <v>54851</v>
      </c>
      <c r="L704">
        <v>381604</v>
      </c>
      <c r="M704" t="s">
        <v>1189</v>
      </c>
      <c r="N704">
        <v>217602</v>
      </c>
    </row>
    <row r="705" spans="1:14" hidden="1">
      <c r="A705" s="62">
        <v>310676</v>
      </c>
      <c r="B705" s="62" t="s">
        <v>1189</v>
      </c>
      <c r="C705" s="63">
        <v>70027</v>
      </c>
      <c r="G705">
        <v>371586</v>
      </c>
      <c r="H705" t="s">
        <v>1188</v>
      </c>
      <c r="I705">
        <v>0</v>
      </c>
      <c r="L705">
        <v>381607</v>
      </c>
      <c r="M705" t="s">
        <v>1189</v>
      </c>
      <c r="N705">
        <v>392751</v>
      </c>
    </row>
    <row r="706" spans="1:14" hidden="1">
      <c r="A706" s="62">
        <v>310677</v>
      </c>
      <c r="B706" s="62" t="s">
        <v>1188</v>
      </c>
      <c r="C706" s="63">
        <v>0</v>
      </c>
      <c r="G706">
        <v>371590</v>
      </c>
      <c r="H706" t="s">
        <v>1188</v>
      </c>
      <c r="I706">
        <v>1119</v>
      </c>
      <c r="L706">
        <v>381610</v>
      </c>
      <c r="M706" t="s">
        <v>1189</v>
      </c>
      <c r="N706">
        <v>183958</v>
      </c>
    </row>
    <row r="707" spans="1:14" hidden="1">
      <c r="A707" s="62">
        <v>310677</v>
      </c>
      <c r="B707" s="62" t="s">
        <v>1189</v>
      </c>
      <c r="C707" s="63">
        <v>11322</v>
      </c>
      <c r="G707">
        <v>371591</v>
      </c>
      <c r="H707" t="s">
        <v>1188</v>
      </c>
      <c r="I707">
        <v>79431</v>
      </c>
      <c r="L707">
        <v>381611</v>
      </c>
      <c r="M707" t="s">
        <v>1189</v>
      </c>
      <c r="N707">
        <v>202972</v>
      </c>
    </row>
    <row r="708" spans="1:14" hidden="1">
      <c r="A708" s="62">
        <v>310678</v>
      </c>
      <c r="B708" s="62" t="s">
        <v>1188</v>
      </c>
      <c r="C708" s="63">
        <v>0</v>
      </c>
      <c r="G708">
        <v>371592</v>
      </c>
      <c r="H708" t="s">
        <v>1188</v>
      </c>
      <c r="I708">
        <v>56407</v>
      </c>
      <c r="L708">
        <v>381614</v>
      </c>
      <c r="M708" t="s">
        <v>1189</v>
      </c>
      <c r="N708">
        <v>41117</v>
      </c>
    </row>
    <row r="709" spans="1:14" hidden="1">
      <c r="A709" s="62">
        <v>310678</v>
      </c>
      <c r="B709" s="62" t="s">
        <v>1189</v>
      </c>
      <c r="C709" s="63">
        <v>14862</v>
      </c>
      <c r="G709">
        <v>371597</v>
      </c>
      <c r="H709" t="s">
        <v>1188</v>
      </c>
      <c r="I709">
        <v>33524</v>
      </c>
      <c r="L709">
        <v>381615</v>
      </c>
      <c r="M709" t="s">
        <v>1189</v>
      </c>
      <c r="N709">
        <v>32989</v>
      </c>
    </row>
    <row r="710" spans="1:14" ht="409.6">
      <c r="A710" s="62">
        <v>310678</v>
      </c>
      <c r="B710" s="62" t="s">
        <v>3</v>
      </c>
      <c r="C710" s="63">
        <v>0</v>
      </c>
      <c r="G710">
        <v>372455</v>
      </c>
      <c r="H710" t="s">
        <v>1188</v>
      </c>
      <c r="I710">
        <v>51094</v>
      </c>
      <c r="L710">
        <v>381616</v>
      </c>
      <c r="M710" t="s">
        <v>1189</v>
      </c>
      <c r="N710">
        <v>62714</v>
      </c>
    </row>
    <row r="711" spans="1:14" hidden="1">
      <c r="A711" s="62">
        <v>310679</v>
      </c>
      <c r="B711" s="62" t="s">
        <v>1188</v>
      </c>
      <c r="C711" s="63">
        <v>0</v>
      </c>
      <c r="G711">
        <v>381131</v>
      </c>
      <c r="H711" t="s">
        <v>1188</v>
      </c>
      <c r="I711">
        <v>0</v>
      </c>
      <c r="L711">
        <v>381617</v>
      </c>
      <c r="M711" t="s">
        <v>1189</v>
      </c>
      <c r="N711">
        <v>79692</v>
      </c>
    </row>
    <row r="712" spans="1:14" hidden="1">
      <c r="A712" s="62">
        <v>310679</v>
      </c>
      <c r="B712" s="62" t="s">
        <v>1189</v>
      </c>
      <c r="C712" s="63">
        <v>26577</v>
      </c>
      <c r="G712">
        <v>381447</v>
      </c>
      <c r="H712" t="s">
        <v>1188</v>
      </c>
      <c r="I712">
        <v>79707</v>
      </c>
      <c r="L712">
        <v>381622</v>
      </c>
      <c r="M712" t="s">
        <v>1189</v>
      </c>
      <c r="N712">
        <v>17526</v>
      </c>
    </row>
    <row r="713" spans="1:14" ht="409.6">
      <c r="A713" s="62">
        <v>310679</v>
      </c>
      <c r="B713" s="62" t="s">
        <v>3</v>
      </c>
      <c r="C713" s="63">
        <v>0</v>
      </c>
      <c r="G713">
        <v>381509</v>
      </c>
      <c r="H713" t="s">
        <v>1188</v>
      </c>
      <c r="I713">
        <v>4119</v>
      </c>
      <c r="L713">
        <v>381625</v>
      </c>
      <c r="M713" t="s">
        <v>1189</v>
      </c>
      <c r="N713">
        <v>169030</v>
      </c>
    </row>
    <row r="714" spans="1:14" hidden="1">
      <c r="A714" s="62">
        <v>310680</v>
      </c>
      <c r="B714" s="62" t="s">
        <v>1188</v>
      </c>
      <c r="C714" s="63">
        <v>0</v>
      </c>
      <c r="G714">
        <v>381601</v>
      </c>
      <c r="H714" t="s">
        <v>1188</v>
      </c>
      <c r="I714">
        <v>795</v>
      </c>
      <c r="L714">
        <v>381630</v>
      </c>
      <c r="M714" t="s">
        <v>1189</v>
      </c>
      <c r="N714">
        <v>226229</v>
      </c>
    </row>
    <row r="715" spans="1:14" hidden="1">
      <c r="A715" s="62">
        <v>310683</v>
      </c>
      <c r="B715" s="62" t="s">
        <v>1188</v>
      </c>
      <c r="C715" s="63">
        <v>0</v>
      </c>
      <c r="G715">
        <v>381604</v>
      </c>
      <c r="H715" t="s">
        <v>1188</v>
      </c>
      <c r="I715">
        <v>286451</v>
      </c>
      <c r="L715">
        <v>381631</v>
      </c>
      <c r="M715" t="s">
        <v>1189</v>
      </c>
      <c r="N715">
        <v>119349</v>
      </c>
    </row>
    <row r="716" spans="1:14" hidden="1">
      <c r="A716" s="62">
        <v>310683</v>
      </c>
      <c r="B716" s="62" t="s">
        <v>1189</v>
      </c>
      <c r="C716" s="63">
        <v>12927</v>
      </c>
      <c r="G716">
        <v>381607</v>
      </c>
      <c r="H716" t="s">
        <v>1188</v>
      </c>
      <c r="I716">
        <v>478998</v>
      </c>
      <c r="L716">
        <v>381632</v>
      </c>
      <c r="M716" t="s">
        <v>1189</v>
      </c>
      <c r="N716">
        <v>464536</v>
      </c>
    </row>
    <row r="717" spans="1:14" ht="409.6">
      <c r="A717" s="62">
        <v>310683</v>
      </c>
      <c r="B717" s="62" t="s">
        <v>3</v>
      </c>
      <c r="C717" s="63">
        <v>0</v>
      </c>
      <c r="G717">
        <v>381610</v>
      </c>
      <c r="H717" t="s">
        <v>1188</v>
      </c>
      <c r="I717">
        <v>140344</v>
      </c>
      <c r="L717">
        <v>381636</v>
      </c>
      <c r="M717" t="s">
        <v>1189</v>
      </c>
      <c r="N717">
        <v>229033</v>
      </c>
    </row>
    <row r="718" spans="1:14" hidden="1">
      <c r="A718" s="62">
        <v>310685</v>
      </c>
      <c r="B718" s="62" t="s">
        <v>1188</v>
      </c>
      <c r="C718" s="63">
        <v>0</v>
      </c>
      <c r="G718">
        <v>381611</v>
      </c>
      <c r="H718" t="s">
        <v>1188</v>
      </c>
      <c r="I718">
        <v>141284</v>
      </c>
      <c r="L718">
        <v>381637</v>
      </c>
      <c r="M718" t="s">
        <v>1189</v>
      </c>
      <c r="N718">
        <v>331887</v>
      </c>
    </row>
    <row r="719" spans="1:14" hidden="1">
      <c r="A719" s="62">
        <v>310685</v>
      </c>
      <c r="B719" s="62" t="s">
        <v>1189</v>
      </c>
      <c r="C719" s="63">
        <v>21934</v>
      </c>
      <c r="G719">
        <v>381614</v>
      </c>
      <c r="H719" t="s">
        <v>1188</v>
      </c>
      <c r="I719">
        <v>14909</v>
      </c>
      <c r="L719">
        <v>381638</v>
      </c>
      <c r="M719" t="s">
        <v>1189</v>
      </c>
      <c r="N719">
        <v>24207</v>
      </c>
    </row>
    <row r="720" spans="1:14" hidden="1">
      <c r="A720" s="62">
        <v>310688</v>
      </c>
      <c r="B720" s="62" t="s">
        <v>1188</v>
      </c>
      <c r="C720" s="63">
        <v>1530</v>
      </c>
      <c r="G720">
        <v>381615</v>
      </c>
      <c r="H720" t="s">
        <v>1188</v>
      </c>
      <c r="I720">
        <v>13612</v>
      </c>
      <c r="L720">
        <v>382247</v>
      </c>
      <c r="M720" t="s">
        <v>1189</v>
      </c>
      <c r="N720">
        <v>206069</v>
      </c>
    </row>
    <row r="721" spans="1:14" hidden="1">
      <c r="A721" s="62">
        <v>310688</v>
      </c>
      <c r="B721" s="62" t="s">
        <v>1189</v>
      </c>
      <c r="C721" s="63">
        <v>14959</v>
      </c>
      <c r="G721">
        <v>381616</v>
      </c>
      <c r="H721" t="s">
        <v>1188</v>
      </c>
      <c r="I721">
        <v>65065</v>
      </c>
      <c r="L721">
        <v>383303</v>
      </c>
      <c r="M721" t="s">
        <v>1189</v>
      </c>
      <c r="N721">
        <v>769387</v>
      </c>
    </row>
    <row r="722" spans="1:14" hidden="1">
      <c r="A722" s="62">
        <v>310691</v>
      </c>
      <c r="B722" s="62" t="s">
        <v>1188</v>
      </c>
      <c r="C722" s="63">
        <v>33868</v>
      </c>
      <c r="G722">
        <v>381617</v>
      </c>
      <c r="H722" t="s">
        <v>1188</v>
      </c>
      <c r="I722">
        <v>80155</v>
      </c>
      <c r="L722">
        <v>391405</v>
      </c>
      <c r="M722" t="s">
        <v>1189</v>
      </c>
      <c r="N722">
        <v>10863</v>
      </c>
    </row>
    <row r="723" spans="1:14" hidden="1">
      <c r="A723" s="62">
        <v>310691</v>
      </c>
      <c r="B723" s="62" t="s">
        <v>1189</v>
      </c>
      <c r="C723" s="63">
        <v>52002</v>
      </c>
      <c r="G723">
        <v>381622</v>
      </c>
      <c r="H723" t="s">
        <v>1188</v>
      </c>
      <c r="I723">
        <v>6750</v>
      </c>
      <c r="L723">
        <v>391640</v>
      </c>
      <c r="M723" t="s">
        <v>1189</v>
      </c>
      <c r="N723">
        <v>28025</v>
      </c>
    </row>
    <row r="724" spans="1:14" hidden="1">
      <c r="A724" s="62">
        <v>310692</v>
      </c>
      <c r="B724" s="62" t="s">
        <v>1188</v>
      </c>
      <c r="C724" s="63">
        <v>0</v>
      </c>
      <c r="G724">
        <v>381623</v>
      </c>
      <c r="H724" t="s">
        <v>1188</v>
      </c>
      <c r="I724">
        <v>0</v>
      </c>
      <c r="L724">
        <v>391642</v>
      </c>
      <c r="M724" t="s">
        <v>1189</v>
      </c>
      <c r="N724">
        <v>59893</v>
      </c>
    </row>
    <row r="725" spans="1:14" hidden="1">
      <c r="A725" s="62">
        <v>310692</v>
      </c>
      <c r="B725" s="62" t="s">
        <v>1189</v>
      </c>
      <c r="C725" s="63">
        <v>20171</v>
      </c>
      <c r="G725">
        <v>381625</v>
      </c>
      <c r="H725" t="s">
        <v>1188</v>
      </c>
      <c r="I725">
        <v>104603</v>
      </c>
      <c r="L725">
        <v>391647</v>
      </c>
      <c r="M725" t="s">
        <v>1189</v>
      </c>
      <c r="N725">
        <v>150983</v>
      </c>
    </row>
    <row r="726" spans="1:14" ht="409.6">
      <c r="A726" s="62">
        <v>310692</v>
      </c>
      <c r="B726" s="62" t="s">
        <v>3</v>
      </c>
      <c r="C726" s="63">
        <v>0</v>
      </c>
      <c r="G726">
        <v>381630</v>
      </c>
      <c r="H726" t="s">
        <v>1188</v>
      </c>
      <c r="I726">
        <v>280602</v>
      </c>
      <c r="L726">
        <v>391649</v>
      </c>
      <c r="M726" t="s">
        <v>1189</v>
      </c>
      <c r="N726">
        <v>17474</v>
      </c>
    </row>
    <row r="727" spans="1:14" hidden="1">
      <c r="A727" s="62">
        <v>310694</v>
      </c>
      <c r="B727" s="62" t="s">
        <v>1188</v>
      </c>
      <c r="C727" s="63">
        <v>3241</v>
      </c>
      <c r="G727">
        <v>381631</v>
      </c>
      <c r="H727" t="s">
        <v>1188</v>
      </c>
      <c r="I727">
        <v>85525</v>
      </c>
      <c r="L727">
        <v>391650</v>
      </c>
      <c r="M727" t="s">
        <v>1189</v>
      </c>
      <c r="N727">
        <v>66969</v>
      </c>
    </row>
    <row r="728" spans="1:14" hidden="1">
      <c r="A728" s="62">
        <v>310694</v>
      </c>
      <c r="B728" s="62" t="s">
        <v>1189</v>
      </c>
      <c r="C728" s="63">
        <v>9951</v>
      </c>
      <c r="G728">
        <v>381632</v>
      </c>
      <c r="H728" t="s">
        <v>1188</v>
      </c>
      <c r="I728">
        <v>385728</v>
      </c>
      <c r="L728">
        <v>391652</v>
      </c>
      <c r="M728" t="s">
        <v>1189</v>
      </c>
      <c r="N728">
        <v>88114</v>
      </c>
    </row>
    <row r="729" spans="1:14" hidden="1">
      <c r="A729" s="62">
        <v>310703</v>
      </c>
      <c r="B729" s="62" t="s">
        <v>1188</v>
      </c>
      <c r="C729" s="63">
        <v>10272</v>
      </c>
      <c r="G729">
        <v>381636</v>
      </c>
      <c r="H729" t="s">
        <v>1188</v>
      </c>
      <c r="I729">
        <v>148034</v>
      </c>
      <c r="L729">
        <v>391653</v>
      </c>
      <c r="M729" t="s">
        <v>1189</v>
      </c>
      <c r="N729">
        <v>6684</v>
      </c>
    </row>
    <row r="730" spans="1:14" hidden="1">
      <c r="A730" s="62">
        <v>310703</v>
      </c>
      <c r="B730" s="62" t="s">
        <v>1189</v>
      </c>
      <c r="C730" s="63">
        <v>29838</v>
      </c>
      <c r="G730">
        <v>381637</v>
      </c>
      <c r="H730" t="s">
        <v>1188</v>
      </c>
      <c r="I730">
        <v>207163</v>
      </c>
      <c r="L730">
        <v>391654</v>
      </c>
      <c r="M730" t="s">
        <v>1189</v>
      </c>
      <c r="N730">
        <v>296374</v>
      </c>
    </row>
    <row r="731" spans="1:14" hidden="1">
      <c r="A731" s="62">
        <v>310704</v>
      </c>
      <c r="B731" s="62" t="s">
        <v>1188</v>
      </c>
      <c r="C731" s="63">
        <v>16861</v>
      </c>
      <c r="G731">
        <v>381638</v>
      </c>
      <c r="H731" t="s">
        <v>1188</v>
      </c>
      <c r="I731">
        <v>10033</v>
      </c>
      <c r="L731">
        <v>391657</v>
      </c>
      <c r="M731" t="s">
        <v>1189</v>
      </c>
      <c r="N731">
        <v>98822</v>
      </c>
    </row>
    <row r="732" spans="1:14" hidden="1">
      <c r="A732" s="62">
        <v>310704</v>
      </c>
      <c r="B732" s="62" t="s">
        <v>1189</v>
      </c>
      <c r="C732" s="63">
        <v>102790</v>
      </c>
      <c r="G732">
        <v>382247</v>
      </c>
      <c r="H732" t="s">
        <v>1188</v>
      </c>
      <c r="I732">
        <v>31241</v>
      </c>
      <c r="L732">
        <v>391659</v>
      </c>
      <c r="M732" t="s">
        <v>1189</v>
      </c>
      <c r="N732">
        <v>502626</v>
      </c>
    </row>
    <row r="733" spans="1:14" ht="409.6">
      <c r="A733" s="62">
        <v>310704</v>
      </c>
      <c r="B733" s="62" t="s">
        <v>3</v>
      </c>
      <c r="C733" s="63">
        <v>0</v>
      </c>
      <c r="G733">
        <v>383303</v>
      </c>
      <c r="H733" t="s">
        <v>1188</v>
      </c>
      <c r="I733">
        <v>139400</v>
      </c>
      <c r="L733">
        <v>391660</v>
      </c>
      <c r="M733" t="s">
        <v>1189</v>
      </c>
      <c r="N733">
        <v>78348</v>
      </c>
    </row>
    <row r="734" spans="1:14" hidden="1">
      <c r="A734" s="62">
        <v>310708</v>
      </c>
      <c r="B734" s="62" t="s">
        <v>1188</v>
      </c>
      <c r="C734" s="63">
        <v>14190</v>
      </c>
      <c r="G734">
        <v>391405</v>
      </c>
      <c r="H734" t="s">
        <v>1188</v>
      </c>
      <c r="I734">
        <v>2397</v>
      </c>
      <c r="L734">
        <v>391664</v>
      </c>
      <c r="M734" t="s">
        <v>1189</v>
      </c>
      <c r="N734">
        <v>78792</v>
      </c>
    </row>
    <row r="735" spans="1:14" hidden="1">
      <c r="A735" s="62">
        <v>310708</v>
      </c>
      <c r="B735" s="62" t="s">
        <v>1189</v>
      </c>
      <c r="C735" s="63">
        <v>16107</v>
      </c>
      <c r="G735">
        <v>391640</v>
      </c>
      <c r="H735" t="s">
        <v>1188</v>
      </c>
      <c r="I735">
        <v>9892</v>
      </c>
      <c r="L735">
        <v>391666</v>
      </c>
      <c r="M735" t="s">
        <v>1189</v>
      </c>
      <c r="N735">
        <v>14128</v>
      </c>
    </row>
    <row r="736" spans="1:14" ht="409.6">
      <c r="A736" s="62">
        <v>310708</v>
      </c>
      <c r="B736" s="62" t="s">
        <v>3</v>
      </c>
      <c r="C736" s="63">
        <v>0</v>
      </c>
      <c r="G736">
        <v>391642</v>
      </c>
      <c r="H736" t="s">
        <v>1188</v>
      </c>
      <c r="I736">
        <v>35101</v>
      </c>
      <c r="L736">
        <v>391667</v>
      </c>
      <c r="M736" t="s">
        <v>1189</v>
      </c>
      <c r="N736">
        <v>13795</v>
      </c>
    </row>
    <row r="737" spans="1:14" hidden="1">
      <c r="A737" s="62">
        <v>310711</v>
      </c>
      <c r="B737" s="62" t="s">
        <v>1188</v>
      </c>
      <c r="C737" s="63">
        <v>3047</v>
      </c>
      <c r="G737">
        <v>391647</v>
      </c>
      <c r="H737" t="s">
        <v>1188</v>
      </c>
      <c r="I737">
        <v>228958</v>
      </c>
      <c r="L737">
        <v>391668</v>
      </c>
      <c r="M737" t="s">
        <v>1189</v>
      </c>
      <c r="N737">
        <v>61997</v>
      </c>
    </row>
    <row r="738" spans="1:14" hidden="1">
      <c r="A738" s="62">
        <v>310711</v>
      </c>
      <c r="B738" s="62" t="s">
        <v>1189</v>
      </c>
      <c r="C738" s="63">
        <v>10374</v>
      </c>
      <c r="G738">
        <v>391649</v>
      </c>
      <c r="H738" t="s">
        <v>1188</v>
      </c>
      <c r="I738">
        <v>0</v>
      </c>
      <c r="L738">
        <v>391669</v>
      </c>
      <c r="M738" t="s">
        <v>1189</v>
      </c>
      <c r="N738">
        <v>48966</v>
      </c>
    </row>
    <row r="739" spans="1:14" ht="409.6">
      <c r="A739" s="62">
        <v>310711</v>
      </c>
      <c r="B739" s="62" t="s">
        <v>3</v>
      </c>
      <c r="C739" s="63">
        <v>0</v>
      </c>
      <c r="G739">
        <v>391650</v>
      </c>
      <c r="H739" t="s">
        <v>1188</v>
      </c>
      <c r="I739">
        <v>0</v>
      </c>
      <c r="L739">
        <v>391670</v>
      </c>
      <c r="M739" t="s">
        <v>1189</v>
      </c>
      <c r="N739">
        <v>132107</v>
      </c>
    </row>
    <row r="740" spans="1:14" hidden="1">
      <c r="A740" s="62">
        <v>310713</v>
      </c>
      <c r="B740" s="62" t="s">
        <v>1188</v>
      </c>
      <c r="C740" s="63">
        <v>0</v>
      </c>
      <c r="G740">
        <v>391652</v>
      </c>
      <c r="H740" t="s">
        <v>1188</v>
      </c>
      <c r="I740">
        <v>34374</v>
      </c>
      <c r="L740">
        <v>391671</v>
      </c>
      <c r="M740" t="s">
        <v>1189</v>
      </c>
      <c r="N740">
        <v>26160</v>
      </c>
    </row>
    <row r="741" spans="1:14" hidden="1">
      <c r="A741" s="62">
        <v>310713</v>
      </c>
      <c r="B741" s="62" t="s">
        <v>1189</v>
      </c>
      <c r="C741" s="63">
        <v>61700</v>
      </c>
      <c r="G741">
        <v>391653</v>
      </c>
      <c r="H741" t="s">
        <v>1188</v>
      </c>
      <c r="I741">
        <v>3240</v>
      </c>
      <c r="L741">
        <v>391674</v>
      </c>
      <c r="M741" t="s">
        <v>1189</v>
      </c>
      <c r="N741">
        <v>39752</v>
      </c>
    </row>
    <row r="742" spans="1:14" ht="409.6">
      <c r="A742" s="62">
        <v>310713</v>
      </c>
      <c r="B742" s="62" t="s">
        <v>3</v>
      </c>
      <c r="C742" s="63">
        <v>0</v>
      </c>
      <c r="G742">
        <v>391654</v>
      </c>
      <c r="H742" t="s">
        <v>1188</v>
      </c>
      <c r="I742">
        <v>237784</v>
      </c>
      <c r="L742">
        <v>391676</v>
      </c>
      <c r="M742" t="s">
        <v>1189</v>
      </c>
      <c r="N742">
        <v>88794</v>
      </c>
    </row>
    <row r="743" spans="1:14" hidden="1">
      <c r="A743" s="62">
        <v>310714</v>
      </c>
      <c r="B743" s="62" t="s">
        <v>1188</v>
      </c>
      <c r="C743" s="63">
        <v>21120</v>
      </c>
      <c r="G743">
        <v>391657</v>
      </c>
      <c r="H743" t="s">
        <v>1188</v>
      </c>
      <c r="I743">
        <v>44804</v>
      </c>
      <c r="L743">
        <v>391677</v>
      </c>
      <c r="M743" t="s">
        <v>1189</v>
      </c>
      <c r="N743">
        <v>83966</v>
      </c>
    </row>
    <row r="744" spans="1:14" hidden="1">
      <c r="A744" s="62">
        <v>310714</v>
      </c>
      <c r="B744" s="62" t="s">
        <v>1189</v>
      </c>
      <c r="C744" s="63">
        <v>18050</v>
      </c>
      <c r="G744">
        <v>391659</v>
      </c>
      <c r="H744" t="s">
        <v>1188</v>
      </c>
      <c r="I744">
        <v>646466</v>
      </c>
      <c r="L744">
        <v>391679</v>
      </c>
      <c r="M744" t="s">
        <v>1189</v>
      </c>
      <c r="N744">
        <v>12073</v>
      </c>
    </row>
    <row r="745" spans="1:14" ht="409.6">
      <c r="A745" s="62">
        <v>310714</v>
      </c>
      <c r="B745" s="62" t="s">
        <v>3</v>
      </c>
      <c r="C745" s="63">
        <v>0</v>
      </c>
      <c r="G745">
        <v>391660</v>
      </c>
      <c r="H745" t="s">
        <v>1188</v>
      </c>
      <c r="I745">
        <v>21869</v>
      </c>
      <c r="L745">
        <v>391680</v>
      </c>
      <c r="M745" t="s">
        <v>1189</v>
      </c>
      <c r="N745">
        <v>290630</v>
      </c>
    </row>
    <row r="746" spans="1:14" hidden="1">
      <c r="A746" s="62">
        <v>310717</v>
      </c>
      <c r="B746" s="62" t="s">
        <v>1188</v>
      </c>
      <c r="C746" s="63">
        <v>0</v>
      </c>
      <c r="G746">
        <v>391664</v>
      </c>
      <c r="H746" t="s">
        <v>1188</v>
      </c>
      <c r="I746">
        <v>38242</v>
      </c>
      <c r="L746">
        <v>391682</v>
      </c>
      <c r="M746" t="s">
        <v>1189</v>
      </c>
      <c r="N746">
        <v>10590</v>
      </c>
    </row>
    <row r="747" spans="1:14" hidden="1">
      <c r="A747" s="62">
        <v>310717</v>
      </c>
      <c r="B747" s="62" t="s">
        <v>1189</v>
      </c>
      <c r="C747" s="63">
        <v>28863</v>
      </c>
      <c r="G747">
        <v>391666</v>
      </c>
      <c r="H747" t="s">
        <v>1188</v>
      </c>
      <c r="I747">
        <v>17156</v>
      </c>
      <c r="L747">
        <v>391684</v>
      </c>
      <c r="M747" t="s">
        <v>1189</v>
      </c>
      <c r="N747">
        <v>60187</v>
      </c>
    </row>
    <row r="748" spans="1:14" ht="409.6">
      <c r="A748" s="62">
        <v>310717</v>
      </c>
      <c r="B748" s="62" t="s">
        <v>3</v>
      </c>
      <c r="C748" s="63">
        <v>0</v>
      </c>
      <c r="G748">
        <v>391667</v>
      </c>
      <c r="H748" t="s">
        <v>1188</v>
      </c>
      <c r="I748">
        <v>18049</v>
      </c>
      <c r="L748">
        <v>391685</v>
      </c>
      <c r="M748" t="s">
        <v>1189</v>
      </c>
      <c r="N748">
        <v>122227</v>
      </c>
    </row>
    <row r="749" spans="1:14" hidden="1">
      <c r="A749" s="62">
        <v>310720</v>
      </c>
      <c r="B749" s="62" t="s">
        <v>1188</v>
      </c>
      <c r="C749" s="63">
        <v>0</v>
      </c>
      <c r="G749">
        <v>391668</v>
      </c>
      <c r="H749" t="s">
        <v>1188</v>
      </c>
      <c r="I749">
        <v>73117</v>
      </c>
      <c r="L749">
        <v>391686</v>
      </c>
      <c r="M749" t="s">
        <v>1189</v>
      </c>
      <c r="N749">
        <v>404816</v>
      </c>
    </row>
    <row r="750" spans="1:14" hidden="1">
      <c r="A750" s="62">
        <v>310721</v>
      </c>
      <c r="B750" s="62" t="s">
        <v>1188</v>
      </c>
      <c r="C750" s="63">
        <v>47160</v>
      </c>
      <c r="G750">
        <v>391669</v>
      </c>
      <c r="H750" t="s">
        <v>1188</v>
      </c>
      <c r="I750">
        <v>27296</v>
      </c>
      <c r="L750">
        <v>391688</v>
      </c>
      <c r="M750" t="s">
        <v>1189</v>
      </c>
      <c r="N750">
        <v>20118</v>
      </c>
    </row>
    <row r="751" spans="1:14" hidden="1">
      <c r="A751" s="62">
        <v>310721</v>
      </c>
      <c r="B751" s="62" t="s">
        <v>1189</v>
      </c>
      <c r="C751" s="63">
        <v>52688</v>
      </c>
      <c r="G751">
        <v>391670</v>
      </c>
      <c r="H751" t="s">
        <v>1188</v>
      </c>
      <c r="I751">
        <v>170575</v>
      </c>
      <c r="L751">
        <v>391689</v>
      </c>
      <c r="M751" t="s">
        <v>1189</v>
      </c>
      <c r="N751">
        <v>148161</v>
      </c>
    </row>
    <row r="752" spans="1:14" ht="409.6">
      <c r="A752" s="62">
        <v>310721</v>
      </c>
      <c r="B752" s="62" t="s">
        <v>3</v>
      </c>
      <c r="C752" s="63">
        <v>0</v>
      </c>
      <c r="G752">
        <v>391671</v>
      </c>
      <c r="H752" t="s">
        <v>1188</v>
      </c>
      <c r="I752">
        <v>0</v>
      </c>
      <c r="L752">
        <v>401692</v>
      </c>
      <c r="M752" t="s">
        <v>1189</v>
      </c>
      <c r="N752">
        <v>17059</v>
      </c>
    </row>
    <row r="753" spans="1:14" hidden="1">
      <c r="A753" s="62">
        <v>310725</v>
      </c>
      <c r="B753" s="62" t="s">
        <v>1188</v>
      </c>
      <c r="C753" s="63">
        <v>155</v>
      </c>
      <c r="G753">
        <v>391674</v>
      </c>
      <c r="H753" t="s">
        <v>1188</v>
      </c>
      <c r="I753">
        <v>49418</v>
      </c>
      <c r="L753">
        <v>401697</v>
      </c>
      <c r="M753" t="s">
        <v>1189</v>
      </c>
      <c r="N753">
        <v>57851</v>
      </c>
    </row>
    <row r="754" spans="1:14" hidden="1">
      <c r="A754" s="62">
        <v>310725</v>
      </c>
      <c r="B754" s="62" t="s">
        <v>1189</v>
      </c>
      <c r="C754" s="63">
        <v>14795</v>
      </c>
      <c r="G754">
        <v>391676</v>
      </c>
      <c r="H754" t="s">
        <v>1188</v>
      </c>
      <c r="I754">
        <v>83624</v>
      </c>
      <c r="L754">
        <v>401698</v>
      </c>
      <c r="M754" t="s">
        <v>1189</v>
      </c>
      <c r="N754">
        <v>8191</v>
      </c>
    </row>
    <row r="755" spans="1:14" hidden="1">
      <c r="A755" s="62">
        <v>310726</v>
      </c>
      <c r="B755" s="62" t="s">
        <v>1188</v>
      </c>
      <c r="C755" s="63">
        <v>0</v>
      </c>
      <c r="G755">
        <v>391677</v>
      </c>
      <c r="H755" t="s">
        <v>1188</v>
      </c>
      <c r="I755">
        <v>69355</v>
      </c>
      <c r="L755">
        <v>401699</v>
      </c>
      <c r="M755" t="s">
        <v>1189</v>
      </c>
      <c r="N755">
        <v>8526</v>
      </c>
    </row>
    <row r="756" spans="1:14" hidden="1">
      <c r="A756" s="62">
        <v>310726</v>
      </c>
      <c r="B756" s="62" t="s">
        <v>1189</v>
      </c>
      <c r="C756" s="63">
        <v>29227</v>
      </c>
      <c r="G756">
        <v>391679</v>
      </c>
      <c r="H756" t="s">
        <v>1188</v>
      </c>
      <c r="I756">
        <v>2717</v>
      </c>
      <c r="L756">
        <v>401702</v>
      </c>
      <c r="M756" t="s">
        <v>1189</v>
      </c>
      <c r="N756">
        <v>65569</v>
      </c>
    </row>
    <row r="757" spans="1:14" hidden="1">
      <c r="A757" s="62">
        <v>310728</v>
      </c>
      <c r="B757" s="62" t="s">
        <v>1188</v>
      </c>
      <c r="C757" s="63">
        <v>1784</v>
      </c>
      <c r="G757">
        <v>391680</v>
      </c>
      <c r="H757" t="s">
        <v>1188</v>
      </c>
      <c r="I757">
        <v>266214</v>
      </c>
      <c r="L757">
        <v>401704</v>
      </c>
      <c r="M757" t="s">
        <v>1189</v>
      </c>
      <c r="N757">
        <v>48510</v>
      </c>
    </row>
    <row r="758" spans="1:14" hidden="1">
      <c r="A758" s="62">
        <v>310728</v>
      </c>
      <c r="B758" s="62" t="s">
        <v>1189</v>
      </c>
      <c r="C758" s="63">
        <v>18999</v>
      </c>
      <c r="G758">
        <v>391682</v>
      </c>
      <c r="H758" t="s">
        <v>1188</v>
      </c>
      <c r="I758">
        <v>5256</v>
      </c>
      <c r="L758">
        <v>401709</v>
      </c>
      <c r="M758" t="s">
        <v>1189</v>
      </c>
      <c r="N758">
        <v>82499</v>
      </c>
    </row>
    <row r="759" spans="1:14" ht="409.6">
      <c r="A759" s="62">
        <v>310728</v>
      </c>
      <c r="B759" s="62" t="s">
        <v>3</v>
      </c>
      <c r="C759" s="63">
        <v>0</v>
      </c>
      <c r="G759">
        <v>391684</v>
      </c>
      <c r="H759" t="s">
        <v>1188</v>
      </c>
      <c r="I759">
        <v>63294</v>
      </c>
      <c r="L759">
        <v>401710</v>
      </c>
      <c r="M759" t="s">
        <v>1189</v>
      </c>
      <c r="N759">
        <v>16084</v>
      </c>
    </row>
    <row r="760" spans="1:14" hidden="1">
      <c r="A760" s="62">
        <v>310732</v>
      </c>
      <c r="B760" s="62" t="s">
        <v>1188</v>
      </c>
      <c r="C760" s="63">
        <v>65194</v>
      </c>
      <c r="G760">
        <v>391685</v>
      </c>
      <c r="H760" t="s">
        <v>1188</v>
      </c>
      <c r="I760">
        <v>176911</v>
      </c>
      <c r="L760">
        <v>401712</v>
      </c>
      <c r="M760" t="s">
        <v>1189</v>
      </c>
      <c r="N760">
        <v>89197</v>
      </c>
    </row>
    <row r="761" spans="1:14" hidden="1">
      <c r="A761" s="62">
        <v>310732</v>
      </c>
      <c r="B761" s="62" t="s">
        <v>1189</v>
      </c>
      <c r="C761" s="63">
        <v>79191</v>
      </c>
      <c r="G761">
        <v>391686</v>
      </c>
      <c r="H761" t="s">
        <v>1188</v>
      </c>
      <c r="I761">
        <v>403542</v>
      </c>
      <c r="L761">
        <v>401713</v>
      </c>
      <c r="M761" t="s">
        <v>1189</v>
      </c>
      <c r="N761">
        <v>141390</v>
      </c>
    </row>
    <row r="762" spans="1:14" ht="409.6">
      <c r="A762" s="62">
        <v>310732</v>
      </c>
      <c r="B762" s="62" t="s">
        <v>3</v>
      </c>
      <c r="C762" s="63">
        <v>0</v>
      </c>
      <c r="G762">
        <v>391688</v>
      </c>
      <c r="H762" t="s">
        <v>1188</v>
      </c>
      <c r="I762">
        <v>2673</v>
      </c>
      <c r="L762">
        <v>401718</v>
      </c>
      <c r="M762" t="s">
        <v>1189</v>
      </c>
      <c r="N762">
        <v>102175</v>
      </c>
    </row>
    <row r="763" spans="1:14" hidden="1">
      <c r="A763" s="62">
        <v>310734</v>
      </c>
      <c r="B763" s="62" t="s">
        <v>1188</v>
      </c>
      <c r="C763" s="63">
        <v>6936</v>
      </c>
      <c r="G763">
        <v>391689</v>
      </c>
      <c r="H763" t="s">
        <v>1188</v>
      </c>
      <c r="I763">
        <v>199284</v>
      </c>
      <c r="L763">
        <v>401721</v>
      </c>
      <c r="M763" t="s">
        <v>1189</v>
      </c>
      <c r="N763">
        <v>50616</v>
      </c>
    </row>
    <row r="764" spans="1:14" hidden="1">
      <c r="A764" s="62">
        <v>310734</v>
      </c>
      <c r="B764" s="62" t="s">
        <v>1189</v>
      </c>
      <c r="C764" s="63">
        <v>11160</v>
      </c>
      <c r="G764">
        <v>401692</v>
      </c>
      <c r="H764" t="s">
        <v>1188</v>
      </c>
      <c r="I764">
        <v>0</v>
      </c>
      <c r="L764">
        <v>401722</v>
      </c>
      <c r="M764" t="s">
        <v>1189</v>
      </c>
      <c r="N764">
        <v>57296</v>
      </c>
    </row>
    <row r="765" spans="1:14" ht="409.6">
      <c r="A765" s="62">
        <v>310734</v>
      </c>
      <c r="B765" s="62" t="s">
        <v>3</v>
      </c>
      <c r="C765" s="63">
        <v>0</v>
      </c>
      <c r="G765">
        <v>401697</v>
      </c>
      <c r="H765" t="s">
        <v>1188</v>
      </c>
      <c r="I765">
        <v>44031</v>
      </c>
      <c r="L765">
        <v>401724</v>
      </c>
      <c r="M765" t="s">
        <v>1189</v>
      </c>
      <c r="N765">
        <v>219840</v>
      </c>
    </row>
    <row r="766" spans="1:14" hidden="1">
      <c r="A766" s="62">
        <v>310735</v>
      </c>
      <c r="B766" s="62" t="s">
        <v>1188</v>
      </c>
      <c r="C766" s="63">
        <v>1701</v>
      </c>
      <c r="G766">
        <v>401698</v>
      </c>
      <c r="H766" t="s">
        <v>1188</v>
      </c>
      <c r="I766">
        <v>0</v>
      </c>
      <c r="L766">
        <v>401726</v>
      </c>
      <c r="M766" t="s">
        <v>1189</v>
      </c>
      <c r="N766">
        <v>96884</v>
      </c>
    </row>
    <row r="767" spans="1:14" hidden="1">
      <c r="A767" s="62">
        <v>310735</v>
      </c>
      <c r="B767" s="62" t="s">
        <v>1189</v>
      </c>
      <c r="C767" s="63">
        <v>15132</v>
      </c>
      <c r="G767">
        <v>401699</v>
      </c>
      <c r="H767" t="s">
        <v>1188</v>
      </c>
      <c r="I767">
        <v>0</v>
      </c>
      <c r="L767">
        <v>401729</v>
      </c>
      <c r="M767" t="s">
        <v>1189</v>
      </c>
      <c r="N767">
        <v>59993</v>
      </c>
    </row>
    <row r="768" spans="1:14" hidden="1">
      <c r="A768" s="62">
        <v>310737</v>
      </c>
      <c r="B768" s="62" t="s">
        <v>1188</v>
      </c>
      <c r="C768" s="63">
        <v>0</v>
      </c>
      <c r="G768">
        <v>401702</v>
      </c>
      <c r="H768" t="s">
        <v>1188</v>
      </c>
      <c r="I768">
        <v>72251</v>
      </c>
      <c r="L768">
        <v>401733</v>
      </c>
      <c r="M768" t="s">
        <v>1189</v>
      </c>
      <c r="N768">
        <v>60485</v>
      </c>
    </row>
    <row r="769" spans="1:14" hidden="1">
      <c r="A769" s="62">
        <v>310737</v>
      </c>
      <c r="B769" s="62" t="s">
        <v>1189</v>
      </c>
      <c r="C769" s="63">
        <v>7575</v>
      </c>
      <c r="G769">
        <v>401704</v>
      </c>
      <c r="H769" t="s">
        <v>1188</v>
      </c>
      <c r="I769">
        <v>69154</v>
      </c>
      <c r="L769">
        <v>401734</v>
      </c>
      <c r="M769" t="s">
        <v>1189</v>
      </c>
      <c r="N769">
        <v>259203</v>
      </c>
    </row>
    <row r="770" spans="1:14" ht="409.6">
      <c r="A770" s="62">
        <v>310737</v>
      </c>
      <c r="B770" s="62" t="s">
        <v>3</v>
      </c>
      <c r="C770" s="63">
        <v>0</v>
      </c>
      <c r="G770">
        <v>401709</v>
      </c>
      <c r="H770" t="s">
        <v>1188</v>
      </c>
      <c r="I770">
        <v>92407</v>
      </c>
      <c r="L770">
        <v>403031</v>
      </c>
      <c r="M770" t="s">
        <v>1189</v>
      </c>
      <c r="N770">
        <v>4096</v>
      </c>
    </row>
    <row r="771" spans="1:14" hidden="1">
      <c r="A771" s="62">
        <v>310738</v>
      </c>
      <c r="B771" s="62" t="s">
        <v>1188</v>
      </c>
      <c r="C771" s="63">
        <v>0</v>
      </c>
      <c r="G771">
        <v>401710</v>
      </c>
      <c r="H771" t="s">
        <v>1188</v>
      </c>
      <c r="I771">
        <v>6772</v>
      </c>
      <c r="L771">
        <v>411746</v>
      </c>
      <c r="M771" t="s">
        <v>1189</v>
      </c>
      <c r="N771">
        <v>204687</v>
      </c>
    </row>
    <row r="772" spans="1:14" hidden="1">
      <c r="A772" s="62">
        <v>310738</v>
      </c>
      <c r="B772" s="62" t="s">
        <v>1189</v>
      </c>
      <c r="C772" s="63">
        <v>34398</v>
      </c>
      <c r="G772">
        <v>401712</v>
      </c>
      <c r="H772" t="s">
        <v>1188</v>
      </c>
      <c r="I772">
        <v>8919</v>
      </c>
      <c r="L772">
        <v>411756</v>
      </c>
      <c r="M772" t="s">
        <v>1189</v>
      </c>
      <c r="N772">
        <v>41717</v>
      </c>
    </row>
    <row r="773" spans="1:14" hidden="1">
      <c r="A773" s="62">
        <v>310777</v>
      </c>
      <c r="B773" s="62" t="s">
        <v>1188</v>
      </c>
      <c r="C773" s="63">
        <v>0</v>
      </c>
      <c r="G773">
        <v>401713</v>
      </c>
      <c r="H773" t="s">
        <v>1188</v>
      </c>
      <c r="I773">
        <v>91203</v>
      </c>
      <c r="L773">
        <v>411758</v>
      </c>
      <c r="M773" t="s">
        <v>1189</v>
      </c>
      <c r="N773">
        <v>91430</v>
      </c>
    </row>
    <row r="774" spans="1:14" hidden="1">
      <c r="A774" s="62">
        <v>310777</v>
      </c>
      <c r="B774" s="62" t="s">
        <v>1189</v>
      </c>
      <c r="C774" s="63">
        <v>9518</v>
      </c>
      <c r="G774">
        <v>401718</v>
      </c>
      <c r="H774" t="s">
        <v>1188</v>
      </c>
      <c r="I774">
        <v>138280</v>
      </c>
      <c r="L774">
        <v>411761</v>
      </c>
      <c r="M774" t="s">
        <v>1189</v>
      </c>
      <c r="N774">
        <v>70261</v>
      </c>
    </row>
    <row r="775" spans="1:14" hidden="1">
      <c r="A775" s="62">
        <v>310785</v>
      </c>
      <c r="B775" s="62" t="s">
        <v>1188</v>
      </c>
      <c r="C775" s="63">
        <v>17776</v>
      </c>
      <c r="G775">
        <v>401721</v>
      </c>
      <c r="H775" t="s">
        <v>1188</v>
      </c>
      <c r="I775">
        <v>83407</v>
      </c>
      <c r="L775">
        <v>411764</v>
      </c>
      <c r="M775" t="s">
        <v>1189</v>
      </c>
      <c r="N775">
        <v>68998</v>
      </c>
    </row>
    <row r="776" spans="1:14" hidden="1">
      <c r="A776" s="62">
        <v>310785</v>
      </c>
      <c r="B776" s="62" t="s">
        <v>1189</v>
      </c>
      <c r="C776" s="63">
        <v>18803</v>
      </c>
      <c r="G776">
        <v>401722</v>
      </c>
      <c r="H776" t="s">
        <v>1188</v>
      </c>
      <c r="I776">
        <v>26492</v>
      </c>
      <c r="L776">
        <v>411777</v>
      </c>
      <c r="M776" t="s">
        <v>1189</v>
      </c>
      <c r="N776">
        <v>153254</v>
      </c>
    </row>
    <row r="777" spans="1:14" hidden="1">
      <c r="A777" s="62">
        <v>320742</v>
      </c>
      <c r="B777" s="62" t="s">
        <v>1188</v>
      </c>
      <c r="C777" s="63">
        <v>19189</v>
      </c>
      <c r="G777">
        <v>401724</v>
      </c>
      <c r="H777" t="s">
        <v>1188</v>
      </c>
      <c r="I777">
        <v>349714</v>
      </c>
      <c r="L777">
        <v>411778</v>
      </c>
      <c r="M777" t="s">
        <v>1189</v>
      </c>
      <c r="N777">
        <v>23837</v>
      </c>
    </row>
    <row r="778" spans="1:14" hidden="1">
      <c r="A778" s="62">
        <v>320742</v>
      </c>
      <c r="B778" s="62" t="s">
        <v>1189</v>
      </c>
      <c r="C778" s="63">
        <v>28861</v>
      </c>
      <c r="G778">
        <v>401726</v>
      </c>
      <c r="H778" t="s">
        <v>1188</v>
      </c>
      <c r="I778">
        <v>48217</v>
      </c>
      <c r="L778">
        <v>411780</v>
      </c>
      <c r="M778" t="s">
        <v>1189</v>
      </c>
      <c r="N778">
        <v>73179</v>
      </c>
    </row>
    <row r="779" spans="1:14" hidden="1">
      <c r="A779" s="62">
        <v>320744</v>
      </c>
      <c r="B779" s="62" t="s">
        <v>1188</v>
      </c>
      <c r="C779" s="63">
        <v>2904</v>
      </c>
      <c r="G779">
        <v>401729</v>
      </c>
      <c r="H779" t="s">
        <v>1188</v>
      </c>
      <c r="I779">
        <v>27430</v>
      </c>
      <c r="L779">
        <v>411781</v>
      </c>
      <c r="M779" t="s">
        <v>1189</v>
      </c>
      <c r="N779">
        <v>29427</v>
      </c>
    </row>
    <row r="780" spans="1:14" hidden="1">
      <c r="A780" s="62">
        <v>320744</v>
      </c>
      <c r="B780" s="62" t="s">
        <v>1189</v>
      </c>
      <c r="C780" s="63">
        <v>19271</v>
      </c>
      <c r="G780">
        <v>401733</v>
      </c>
      <c r="H780" t="s">
        <v>1188</v>
      </c>
      <c r="I780">
        <v>36440</v>
      </c>
      <c r="L780">
        <v>411782</v>
      </c>
      <c r="M780" t="s">
        <v>1189</v>
      </c>
      <c r="N780">
        <v>116888</v>
      </c>
    </row>
    <row r="781" spans="1:14" ht="409.6">
      <c r="A781" s="62">
        <v>320744</v>
      </c>
      <c r="B781" s="62" t="s">
        <v>3</v>
      </c>
      <c r="C781" s="63">
        <v>0</v>
      </c>
      <c r="G781">
        <v>401734</v>
      </c>
      <c r="H781" t="s">
        <v>1188</v>
      </c>
      <c r="I781">
        <v>384615</v>
      </c>
      <c r="L781">
        <v>411785</v>
      </c>
      <c r="M781" t="s">
        <v>1189</v>
      </c>
      <c r="N781">
        <v>48787</v>
      </c>
    </row>
    <row r="782" spans="1:14" hidden="1">
      <c r="A782" s="62">
        <v>320751</v>
      </c>
      <c r="B782" s="62" t="s">
        <v>1188</v>
      </c>
      <c r="C782" s="63">
        <v>0</v>
      </c>
      <c r="G782">
        <v>403031</v>
      </c>
      <c r="H782" t="s">
        <v>1188</v>
      </c>
      <c r="I782">
        <v>3239</v>
      </c>
      <c r="L782">
        <v>411788</v>
      </c>
      <c r="M782" t="s">
        <v>1189</v>
      </c>
      <c r="N782">
        <v>152268</v>
      </c>
    </row>
    <row r="783" spans="1:14" hidden="1">
      <c r="A783" s="62">
        <v>320751</v>
      </c>
      <c r="B783" s="62" t="s">
        <v>1189</v>
      </c>
      <c r="C783" s="63">
        <v>34330</v>
      </c>
      <c r="G783">
        <v>411746</v>
      </c>
      <c r="H783" t="s">
        <v>1188</v>
      </c>
      <c r="I783">
        <v>216428</v>
      </c>
      <c r="L783">
        <v>411791</v>
      </c>
      <c r="M783" t="s">
        <v>1189</v>
      </c>
      <c r="N783">
        <v>17325</v>
      </c>
    </row>
    <row r="784" spans="1:14" hidden="1">
      <c r="A784" s="62">
        <v>320753</v>
      </c>
      <c r="B784" s="62" t="s">
        <v>1188</v>
      </c>
      <c r="C784" s="63">
        <v>299731</v>
      </c>
      <c r="G784">
        <v>411756</v>
      </c>
      <c r="H784" t="s">
        <v>1188</v>
      </c>
      <c r="I784">
        <v>41176</v>
      </c>
      <c r="L784">
        <v>411801</v>
      </c>
      <c r="M784" t="s">
        <v>1189</v>
      </c>
      <c r="N784">
        <v>26156</v>
      </c>
    </row>
    <row r="785" spans="1:14" hidden="1">
      <c r="A785" s="62">
        <v>320753</v>
      </c>
      <c r="B785" s="62" t="s">
        <v>1189</v>
      </c>
      <c r="C785" s="63">
        <v>245962</v>
      </c>
      <c r="G785">
        <v>411758</v>
      </c>
      <c r="H785" t="s">
        <v>1188</v>
      </c>
      <c r="I785">
        <v>141854</v>
      </c>
      <c r="L785">
        <v>411807</v>
      </c>
      <c r="M785" t="s">
        <v>1189</v>
      </c>
      <c r="N785">
        <v>38013</v>
      </c>
    </row>
    <row r="786" spans="1:14" ht="409.6">
      <c r="A786" s="62">
        <v>320753</v>
      </c>
      <c r="B786" s="62" t="s">
        <v>3</v>
      </c>
      <c r="C786" s="63">
        <v>0</v>
      </c>
      <c r="G786">
        <v>411761</v>
      </c>
      <c r="H786" t="s">
        <v>1188</v>
      </c>
      <c r="I786">
        <v>127226</v>
      </c>
      <c r="L786">
        <v>411808</v>
      </c>
      <c r="M786" t="s">
        <v>1189</v>
      </c>
      <c r="N786">
        <v>42109</v>
      </c>
    </row>
    <row r="787" spans="1:14" hidden="1">
      <c r="A787" s="62">
        <v>320756</v>
      </c>
      <c r="B787" s="62" t="s">
        <v>1188</v>
      </c>
      <c r="C787" s="63">
        <v>1908</v>
      </c>
      <c r="G787">
        <v>411764</v>
      </c>
      <c r="H787" t="s">
        <v>1188</v>
      </c>
      <c r="I787">
        <v>119495</v>
      </c>
      <c r="L787">
        <v>411809</v>
      </c>
      <c r="M787" t="s">
        <v>1189</v>
      </c>
      <c r="N787">
        <v>29738</v>
      </c>
    </row>
    <row r="788" spans="1:14" hidden="1">
      <c r="A788" s="62">
        <v>320756</v>
      </c>
      <c r="B788" s="62" t="s">
        <v>1189</v>
      </c>
      <c r="C788" s="63">
        <v>16266</v>
      </c>
      <c r="G788">
        <v>411777</v>
      </c>
      <c r="H788" t="s">
        <v>1188</v>
      </c>
      <c r="I788">
        <v>228178</v>
      </c>
      <c r="L788">
        <v>411814</v>
      </c>
      <c r="M788" t="s">
        <v>1189</v>
      </c>
      <c r="N788">
        <v>58785</v>
      </c>
    </row>
    <row r="789" spans="1:14" ht="409.6">
      <c r="A789" s="62">
        <v>320756</v>
      </c>
      <c r="B789" s="62" t="s">
        <v>3</v>
      </c>
      <c r="C789" s="63">
        <v>0</v>
      </c>
      <c r="G789">
        <v>411778</v>
      </c>
      <c r="H789" t="s">
        <v>1188</v>
      </c>
      <c r="I789">
        <v>32497</v>
      </c>
      <c r="L789">
        <v>411817</v>
      </c>
      <c r="M789" t="s">
        <v>1189</v>
      </c>
      <c r="N789">
        <v>291223</v>
      </c>
    </row>
    <row r="790" spans="1:14" hidden="1">
      <c r="A790" s="62">
        <v>320759</v>
      </c>
      <c r="B790" s="62" t="s">
        <v>1188</v>
      </c>
      <c r="C790" s="63">
        <v>132321</v>
      </c>
      <c r="G790">
        <v>411780</v>
      </c>
      <c r="H790" t="s">
        <v>1188</v>
      </c>
      <c r="I790">
        <v>49529</v>
      </c>
      <c r="L790">
        <v>411818</v>
      </c>
      <c r="M790" t="s">
        <v>1189</v>
      </c>
      <c r="N790">
        <v>229062</v>
      </c>
    </row>
    <row r="791" spans="1:14" hidden="1">
      <c r="A791" s="62">
        <v>320759</v>
      </c>
      <c r="B791" s="62" t="s">
        <v>1189</v>
      </c>
      <c r="C791" s="63">
        <v>102719</v>
      </c>
      <c r="G791">
        <v>411781</v>
      </c>
      <c r="H791" t="s">
        <v>1188</v>
      </c>
      <c r="I791">
        <v>30302</v>
      </c>
      <c r="L791">
        <v>411820</v>
      </c>
      <c r="M791" t="s">
        <v>1189</v>
      </c>
      <c r="N791">
        <v>99523</v>
      </c>
    </row>
    <row r="792" spans="1:14" ht="409.6">
      <c r="A792" s="62">
        <v>320759</v>
      </c>
      <c r="B792" s="62" t="s">
        <v>3</v>
      </c>
      <c r="C792" s="63">
        <v>0</v>
      </c>
      <c r="G792">
        <v>411782</v>
      </c>
      <c r="H792" t="s">
        <v>1188</v>
      </c>
      <c r="I792">
        <v>169617</v>
      </c>
      <c r="L792">
        <v>411826</v>
      </c>
      <c r="M792" t="s">
        <v>1189</v>
      </c>
      <c r="N792">
        <v>686168</v>
      </c>
    </row>
    <row r="793" spans="1:14" hidden="1">
      <c r="A793" s="62">
        <v>320771</v>
      </c>
      <c r="B793" s="62" t="s">
        <v>1188</v>
      </c>
      <c r="C793" s="63">
        <v>3365</v>
      </c>
      <c r="G793">
        <v>411785</v>
      </c>
      <c r="H793" t="s">
        <v>1188</v>
      </c>
      <c r="I793">
        <v>36565</v>
      </c>
      <c r="L793">
        <v>411827</v>
      </c>
      <c r="M793" t="s">
        <v>1189</v>
      </c>
      <c r="N793">
        <v>175409</v>
      </c>
    </row>
    <row r="794" spans="1:14" hidden="1">
      <c r="A794" s="62">
        <v>320771</v>
      </c>
      <c r="B794" s="62" t="s">
        <v>1189</v>
      </c>
      <c r="C794" s="63">
        <v>13547</v>
      </c>
      <c r="G794">
        <v>411788</v>
      </c>
      <c r="H794" t="s">
        <v>1188</v>
      </c>
      <c r="I794">
        <v>247602</v>
      </c>
      <c r="L794">
        <v>411829</v>
      </c>
      <c r="M794" t="s">
        <v>1189</v>
      </c>
      <c r="N794">
        <v>26786</v>
      </c>
    </row>
    <row r="795" spans="1:14" hidden="1">
      <c r="A795" s="62">
        <v>320775</v>
      </c>
      <c r="B795" s="62" t="s">
        <v>1188</v>
      </c>
      <c r="C795" s="63">
        <v>266234</v>
      </c>
      <c r="G795">
        <v>411791</v>
      </c>
      <c r="H795" t="s">
        <v>1188</v>
      </c>
      <c r="I795">
        <v>30644</v>
      </c>
      <c r="L795">
        <v>411831</v>
      </c>
      <c r="M795" t="s">
        <v>1189</v>
      </c>
      <c r="N795">
        <v>89376</v>
      </c>
    </row>
    <row r="796" spans="1:14" hidden="1">
      <c r="A796" s="62">
        <v>320775</v>
      </c>
      <c r="B796" s="62" t="s">
        <v>1189</v>
      </c>
      <c r="C796" s="63">
        <v>236171</v>
      </c>
      <c r="G796">
        <v>411801</v>
      </c>
      <c r="H796" t="s">
        <v>1188</v>
      </c>
      <c r="I796">
        <v>50144</v>
      </c>
      <c r="L796">
        <v>411833</v>
      </c>
      <c r="M796" t="s">
        <v>1189</v>
      </c>
      <c r="N796">
        <v>101577</v>
      </c>
    </row>
    <row r="797" spans="1:14" ht="409.6">
      <c r="A797" s="62">
        <v>320775</v>
      </c>
      <c r="B797" s="62" t="s">
        <v>3</v>
      </c>
      <c r="C797" s="63">
        <v>0</v>
      </c>
      <c r="G797">
        <v>411807</v>
      </c>
      <c r="H797" t="s">
        <v>1188</v>
      </c>
      <c r="I797">
        <v>0</v>
      </c>
      <c r="L797">
        <v>411839</v>
      </c>
      <c r="M797" t="s">
        <v>1189</v>
      </c>
      <c r="N797">
        <v>190500</v>
      </c>
    </row>
    <row r="798" spans="1:14" hidden="1">
      <c r="A798" s="62">
        <v>320776</v>
      </c>
      <c r="B798" s="62" t="s">
        <v>1188</v>
      </c>
      <c r="C798" s="63">
        <v>0</v>
      </c>
      <c r="G798">
        <v>411808</v>
      </c>
      <c r="H798" t="s">
        <v>1188</v>
      </c>
      <c r="I798">
        <v>15033</v>
      </c>
      <c r="L798">
        <v>411840</v>
      </c>
      <c r="M798" t="s">
        <v>1189</v>
      </c>
      <c r="N798">
        <v>229439</v>
      </c>
    </row>
    <row r="799" spans="1:14" hidden="1">
      <c r="A799" s="62">
        <v>320776</v>
      </c>
      <c r="B799" s="62" t="s">
        <v>1189</v>
      </c>
      <c r="C799" s="63">
        <v>82780</v>
      </c>
      <c r="G799">
        <v>411809</v>
      </c>
      <c r="H799" t="s">
        <v>1188</v>
      </c>
      <c r="I799">
        <v>50030</v>
      </c>
      <c r="L799">
        <v>411841</v>
      </c>
      <c r="M799" t="s">
        <v>1189</v>
      </c>
      <c r="N799">
        <v>126813</v>
      </c>
    </row>
    <row r="800" spans="1:14" hidden="1">
      <c r="A800" s="62">
        <v>320777</v>
      </c>
      <c r="B800" s="62" t="s">
        <v>1188</v>
      </c>
      <c r="C800" s="63">
        <v>0</v>
      </c>
      <c r="G800">
        <v>411814</v>
      </c>
      <c r="H800" t="s">
        <v>1188</v>
      </c>
      <c r="I800">
        <v>85238</v>
      </c>
      <c r="L800">
        <v>411845</v>
      </c>
      <c r="M800" t="s">
        <v>1189</v>
      </c>
      <c r="N800">
        <v>222835</v>
      </c>
    </row>
    <row r="801" spans="1:14" hidden="1">
      <c r="A801" s="62">
        <v>320777</v>
      </c>
      <c r="B801" s="62" t="s">
        <v>1189</v>
      </c>
      <c r="C801" s="63">
        <v>23659</v>
      </c>
      <c r="G801">
        <v>411817</v>
      </c>
      <c r="H801" t="s">
        <v>1188</v>
      </c>
      <c r="I801">
        <v>89717</v>
      </c>
      <c r="L801">
        <v>411847</v>
      </c>
      <c r="M801" t="s">
        <v>1189</v>
      </c>
      <c r="N801">
        <v>157341</v>
      </c>
    </row>
    <row r="802" spans="1:14" hidden="1">
      <c r="A802" s="62">
        <v>320778</v>
      </c>
      <c r="B802" s="62" t="s">
        <v>1188</v>
      </c>
      <c r="C802" s="63">
        <v>0</v>
      </c>
      <c r="G802">
        <v>411818</v>
      </c>
      <c r="H802" t="s">
        <v>1188</v>
      </c>
      <c r="I802">
        <v>249167</v>
      </c>
      <c r="L802">
        <v>411849</v>
      </c>
      <c r="M802" t="s">
        <v>1189</v>
      </c>
      <c r="N802">
        <v>105271</v>
      </c>
    </row>
    <row r="803" spans="1:14" hidden="1">
      <c r="A803" s="62">
        <v>320778</v>
      </c>
      <c r="B803" s="62" t="s">
        <v>1189</v>
      </c>
      <c r="C803" s="63">
        <v>20059</v>
      </c>
      <c r="G803">
        <v>411820</v>
      </c>
      <c r="H803" t="s">
        <v>1188</v>
      </c>
      <c r="I803">
        <v>143994</v>
      </c>
      <c r="L803">
        <v>411852</v>
      </c>
      <c r="M803" t="s">
        <v>1189</v>
      </c>
      <c r="N803">
        <v>10335</v>
      </c>
    </row>
    <row r="804" spans="1:14" hidden="1">
      <c r="A804" s="62">
        <v>320783</v>
      </c>
      <c r="B804" s="62" t="s">
        <v>1188</v>
      </c>
      <c r="C804" s="63">
        <v>47941</v>
      </c>
      <c r="G804">
        <v>411826</v>
      </c>
      <c r="H804" t="s">
        <v>1188</v>
      </c>
      <c r="I804">
        <v>276266</v>
      </c>
      <c r="L804">
        <v>412030</v>
      </c>
      <c r="M804" t="s">
        <v>1189</v>
      </c>
      <c r="N804">
        <v>30896</v>
      </c>
    </row>
    <row r="805" spans="1:14" hidden="1">
      <c r="A805" s="62">
        <v>320783</v>
      </c>
      <c r="B805" s="62" t="s">
        <v>1189</v>
      </c>
      <c r="C805" s="63">
        <v>141904</v>
      </c>
      <c r="G805">
        <v>411827</v>
      </c>
      <c r="H805" t="s">
        <v>1188</v>
      </c>
      <c r="I805">
        <v>332907</v>
      </c>
      <c r="L805">
        <v>420463</v>
      </c>
      <c r="M805" t="s">
        <v>1189</v>
      </c>
      <c r="N805">
        <v>58402</v>
      </c>
    </row>
    <row r="806" spans="1:14" ht="409.6">
      <c r="A806" s="62">
        <v>320783</v>
      </c>
      <c r="B806" s="62" t="s">
        <v>3</v>
      </c>
      <c r="C806" s="63">
        <v>0</v>
      </c>
      <c r="G806">
        <v>411829</v>
      </c>
      <c r="H806" t="s">
        <v>1188</v>
      </c>
      <c r="I806">
        <v>33307</v>
      </c>
      <c r="L806">
        <v>421206</v>
      </c>
      <c r="M806" t="s">
        <v>1189</v>
      </c>
      <c r="N806">
        <v>62138</v>
      </c>
    </row>
    <row r="807" spans="1:14" hidden="1">
      <c r="A807" s="62">
        <v>320788</v>
      </c>
      <c r="B807" s="62" t="s">
        <v>1188</v>
      </c>
      <c r="C807" s="63">
        <v>452</v>
      </c>
      <c r="G807">
        <v>411831</v>
      </c>
      <c r="H807" t="s">
        <v>1188</v>
      </c>
      <c r="I807">
        <v>155746</v>
      </c>
      <c r="L807">
        <v>421759</v>
      </c>
      <c r="M807" t="s">
        <v>1189</v>
      </c>
      <c r="N807">
        <v>63518</v>
      </c>
    </row>
    <row r="808" spans="1:14" hidden="1">
      <c r="A808" s="62">
        <v>320788</v>
      </c>
      <c r="B808" s="62" t="s">
        <v>1189</v>
      </c>
      <c r="C808" s="63">
        <v>3623</v>
      </c>
      <c r="G808">
        <v>411833</v>
      </c>
      <c r="H808" t="s">
        <v>1188</v>
      </c>
      <c r="I808">
        <v>108683</v>
      </c>
      <c r="L808">
        <v>421807</v>
      </c>
      <c r="M808" t="s">
        <v>1189</v>
      </c>
      <c r="N808">
        <v>7669</v>
      </c>
    </row>
    <row r="809" spans="1:14" ht="409.6">
      <c r="A809" s="62">
        <v>320788</v>
      </c>
      <c r="B809" s="62" t="s">
        <v>3</v>
      </c>
      <c r="C809" s="63">
        <v>0</v>
      </c>
      <c r="G809">
        <v>411839</v>
      </c>
      <c r="H809" t="s">
        <v>1188</v>
      </c>
      <c r="I809">
        <v>356913</v>
      </c>
      <c r="L809">
        <v>421860</v>
      </c>
      <c r="M809" t="s">
        <v>1189</v>
      </c>
      <c r="N809">
        <v>16933</v>
      </c>
    </row>
    <row r="810" spans="1:14" hidden="1">
      <c r="A810" s="62">
        <v>320790</v>
      </c>
      <c r="B810" s="62" t="s">
        <v>1188</v>
      </c>
      <c r="C810" s="63">
        <v>50773</v>
      </c>
      <c r="G810">
        <v>411840</v>
      </c>
      <c r="H810" t="s">
        <v>1188</v>
      </c>
      <c r="I810">
        <v>39672</v>
      </c>
      <c r="L810">
        <v>421864</v>
      </c>
      <c r="M810" t="s">
        <v>1189</v>
      </c>
      <c r="N810">
        <v>194742</v>
      </c>
    </row>
    <row r="811" spans="1:14" hidden="1">
      <c r="A811" s="62">
        <v>320790</v>
      </c>
      <c r="B811" s="62" t="s">
        <v>1189</v>
      </c>
      <c r="C811" s="63">
        <v>37994</v>
      </c>
      <c r="G811">
        <v>411841</v>
      </c>
      <c r="H811" t="s">
        <v>1188</v>
      </c>
      <c r="I811">
        <v>132564</v>
      </c>
      <c r="L811">
        <v>421865</v>
      </c>
      <c r="M811" t="s">
        <v>1189</v>
      </c>
      <c r="N811">
        <v>67130</v>
      </c>
    </row>
    <row r="812" spans="1:14" ht="409.6">
      <c r="A812" s="62">
        <v>320790</v>
      </c>
      <c r="B812" s="62" t="s">
        <v>3</v>
      </c>
      <c r="C812" s="63">
        <v>0</v>
      </c>
      <c r="G812">
        <v>411845</v>
      </c>
      <c r="H812" t="s">
        <v>1188</v>
      </c>
      <c r="I812">
        <v>234401</v>
      </c>
      <c r="L812">
        <v>421866</v>
      </c>
      <c r="M812" t="s">
        <v>1189</v>
      </c>
      <c r="N812">
        <v>34318</v>
      </c>
    </row>
    <row r="813" spans="1:14" hidden="1">
      <c r="A813" s="62">
        <v>320792</v>
      </c>
      <c r="B813" s="62" t="s">
        <v>1188</v>
      </c>
      <c r="C813" s="63">
        <v>0</v>
      </c>
      <c r="G813">
        <v>411847</v>
      </c>
      <c r="H813" t="s">
        <v>1188</v>
      </c>
      <c r="I813">
        <v>228906</v>
      </c>
      <c r="L813">
        <v>421874</v>
      </c>
      <c r="M813" t="s">
        <v>1189</v>
      </c>
      <c r="N813">
        <v>72858</v>
      </c>
    </row>
    <row r="814" spans="1:14" hidden="1">
      <c r="A814" s="62">
        <v>320792</v>
      </c>
      <c r="B814" s="62" t="s">
        <v>1189</v>
      </c>
      <c r="C814" s="63">
        <v>27492</v>
      </c>
      <c r="G814">
        <v>411849</v>
      </c>
      <c r="H814" t="s">
        <v>1188</v>
      </c>
      <c r="I814">
        <v>153437</v>
      </c>
      <c r="L814">
        <v>421876</v>
      </c>
      <c r="M814" t="s">
        <v>1189</v>
      </c>
      <c r="N814">
        <v>12035</v>
      </c>
    </row>
    <row r="815" spans="1:14" hidden="1">
      <c r="A815" s="62">
        <v>320796</v>
      </c>
      <c r="B815" s="62" t="s">
        <v>1188</v>
      </c>
      <c r="C815" s="63">
        <v>10970</v>
      </c>
      <c r="G815">
        <v>411852</v>
      </c>
      <c r="H815" t="s">
        <v>1188</v>
      </c>
      <c r="I815">
        <v>24664</v>
      </c>
      <c r="L815">
        <v>421882</v>
      </c>
      <c r="M815" t="s">
        <v>1189</v>
      </c>
      <c r="N815">
        <v>149471</v>
      </c>
    </row>
    <row r="816" spans="1:14" hidden="1">
      <c r="A816" s="62">
        <v>320796</v>
      </c>
      <c r="B816" s="62" t="s">
        <v>1189</v>
      </c>
      <c r="C816" s="63">
        <v>44707</v>
      </c>
      <c r="G816">
        <v>412030</v>
      </c>
      <c r="H816" t="s">
        <v>1188</v>
      </c>
      <c r="I816">
        <v>48863</v>
      </c>
      <c r="L816">
        <v>421886</v>
      </c>
      <c r="M816" t="s">
        <v>1189</v>
      </c>
      <c r="N816">
        <v>29010</v>
      </c>
    </row>
    <row r="817" spans="1:14" ht="409.6">
      <c r="A817" s="62">
        <v>320796</v>
      </c>
      <c r="B817" s="62" t="s">
        <v>3</v>
      </c>
      <c r="C817" s="63">
        <v>0</v>
      </c>
      <c r="G817">
        <v>420463</v>
      </c>
      <c r="H817" t="s">
        <v>1188</v>
      </c>
      <c r="I817">
        <v>61125</v>
      </c>
      <c r="L817">
        <v>421887</v>
      </c>
      <c r="M817" t="s">
        <v>1189</v>
      </c>
      <c r="N817">
        <v>88679</v>
      </c>
    </row>
    <row r="818" spans="1:14" hidden="1">
      <c r="A818" s="62">
        <v>320797</v>
      </c>
      <c r="B818" s="62" t="s">
        <v>1188</v>
      </c>
      <c r="C818" s="63">
        <v>1489</v>
      </c>
      <c r="G818">
        <v>420472</v>
      </c>
      <c r="H818" t="s">
        <v>1188</v>
      </c>
      <c r="I818">
        <v>0</v>
      </c>
      <c r="L818">
        <v>421888</v>
      </c>
      <c r="M818" t="s">
        <v>1189</v>
      </c>
      <c r="N818">
        <v>286535</v>
      </c>
    </row>
    <row r="819" spans="1:14" hidden="1">
      <c r="A819" s="62">
        <v>320797</v>
      </c>
      <c r="B819" s="62" t="s">
        <v>1189</v>
      </c>
      <c r="C819" s="63">
        <v>22671</v>
      </c>
      <c r="G819">
        <v>421206</v>
      </c>
      <c r="H819" t="s">
        <v>1188</v>
      </c>
      <c r="I819">
        <v>61724</v>
      </c>
      <c r="L819">
        <v>421890</v>
      </c>
      <c r="M819" t="s">
        <v>1189</v>
      </c>
      <c r="N819">
        <v>106531</v>
      </c>
    </row>
    <row r="820" spans="1:14" hidden="1">
      <c r="A820" s="62">
        <v>320800</v>
      </c>
      <c r="B820" s="62" t="s">
        <v>1188</v>
      </c>
      <c r="C820" s="63">
        <v>0</v>
      </c>
      <c r="G820">
        <v>421759</v>
      </c>
      <c r="H820" t="s">
        <v>1188</v>
      </c>
      <c r="I820">
        <v>74750</v>
      </c>
      <c r="L820">
        <v>421893</v>
      </c>
      <c r="M820" t="s">
        <v>1189</v>
      </c>
      <c r="N820">
        <v>7294</v>
      </c>
    </row>
    <row r="821" spans="1:14" hidden="1">
      <c r="A821" s="62">
        <v>320800</v>
      </c>
      <c r="B821" s="62" t="s">
        <v>1189</v>
      </c>
      <c r="C821" s="63">
        <v>113199</v>
      </c>
      <c r="G821">
        <v>421807</v>
      </c>
      <c r="H821" t="s">
        <v>1188</v>
      </c>
      <c r="I821">
        <v>2327</v>
      </c>
      <c r="L821">
        <v>421900</v>
      </c>
      <c r="M821" t="s">
        <v>1189</v>
      </c>
      <c r="N821">
        <v>27744</v>
      </c>
    </row>
    <row r="822" spans="1:14" hidden="1">
      <c r="A822" s="62">
        <v>320807</v>
      </c>
      <c r="B822" s="62" t="s">
        <v>1188</v>
      </c>
      <c r="C822" s="63">
        <v>157692</v>
      </c>
      <c r="G822">
        <v>421860</v>
      </c>
      <c r="H822" t="s">
        <v>1188</v>
      </c>
      <c r="I822">
        <v>23168</v>
      </c>
      <c r="L822">
        <v>421901</v>
      </c>
      <c r="M822" t="s">
        <v>1189</v>
      </c>
      <c r="N822">
        <v>114647</v>
      </c>
    </row>
    <row r="823" spans="1:14" hidden="1">
      <c r="A823" s="62">
        <v>320807</v>
      </c>
      <c r="B823" s="62" t="s">
        <v>1189</v>
      </c>
      <c r="C823" s="63">
        <v>224698</v>
      </c>
      <c r="G823">
        <v>421864</v>
      </c>
      <c r="H823" t="s">
        <v>1188</v>
      </c>
      <c r="I823">
        <v>327885</v>
      </c>
      <c r="L823">
        <v>421908</v>
      </c>
      <c r="M823" t="s">
        <v>1189</v>
      </c>
      <c r="N823">
        <v>34788</v>
      </c>
    </row>
    <row r="824" spans="1:14" ht="409.6">
      <c r="A824" s="62">
        <v>320807</v>
      </c>
      <c r="B824" s="62" t="s">
        <v>3</v>
      </c>
      <c r="C824" s="63">
        <v>0</v>
      </c>
      <c r="G824">
        <v>421865</v>
      </c>
      <c r="H824" t="s">
        <v>1188</v>
      </c>
      <c r="I824">
        <v>19589</v>
      </c>
      <c r="L824">
        <v>421912</v>
      </c>
      <c r="M824" t="s">
        <v>1189</v>
      </c>
      <c r="N824">
        <v>116097</v>
      </c>
    </row>
    <row r="825" spans="1:14" hidden="1">
      <c r="A825" s="62">
        <v>320809</v>
      </c>
      <c r="B825" s="62" t="s">
        <v>1188</v>
      </c>
      <c r="C825" s="63">
        <v>10184</v>
      </c>
      <c r="G825">
        <v>421866</v>
      </c>
      <c r="H825" t="s">
        <v>1188</v>
      </c>
      <c r="I825">
        <v>43528</v>
      </c>
      <c r="L825">
        <v>421914</v>
      </c>
      <c r="M825" t="s">
        <v>1189</v>
      </c>
      <c r="N825">
        <v>63337</v>
      </c>
    </row>
    <row r="826" spans="1:14" hidden="1">
      <c r="A826" s="62">
        <v>320809</v>
      </c>
      <c r="B826" s="62" t="s">
        <v>1189</v>
      </c>
      <c r="C826" s="63">
        <v>22102</v>
      </c>
      <c r="G826">
        <v>421874</v>
      </c>
      <c r="H826" t="s">
        <v>1188</v>
      </c>
      <c r="I826">
        <v>63412</v>
      </c>
      <c r="L826">
        <v>421917</v>
      </c>
      <c r="M826" t="s">
        <v>1189</v>
      </c>
      <c r="N826">
        <v>109461</v>
      </c>
    </row>
    <row r="827" spans="1:14" hidden="1">
      <c r="A827" s="62">
        <v>320813</v>
      </c>
      <c r="B827" s="62" t="s">
        <v>1188</v>
      </c>
      <c r="C827" s="63">
        <v>32106</v>
      </c>
      <c r="G827">
        <v>421876</v>
      </c>
      <c r="H827" t="s">
        <v>1188</v>
      </c>
      <c r="I827">
        <v>19214</v>
      </c>
      <c r="L827">
        <v>421920</v>
      </c>
      <c r="M827" t="s">
        <v>1189</v>
      </c>
      <c r="N827">
        <v>42588</v>
      </c>
    </row>
    <row r="828" spans="1:14" hidden="1">
      <c r="A828" s="62">
        <v>320813</v>
      </c>
      <c r="B828" s="62" t="s">
        <v>1189</v>
      </c>
      <c r="C828" s="63">
        <v>51836</v>
      </c>
      <c r="G828">
        <v>421882</v>
      </c>
      <c r="H828" t="s">
        <v>1188</v>
      </c>
      <c r="I828">
        <v>0</v>
      </c>
      <c r="L828">
        <v>421927</v>
      </c>
      <c r="M828" t="s">
        <v>1189</v>
      </c>
      <c r="N828">
        <v>27225</v>
      </c>
    </row>
    <row r="829" spans="1:14" hidden="1">
      <c r="A829" s="62">
        <v>320815</v>
      </c>
      <c r="B829" s="62" t="s">
        <v>1188</v>
      </c>
      <c r="C829" s="63">
        <v>5274</v>
      </c>
      <c r="G829">
        <v>421886</v>
      </c>
      <c r="H829" t="s">
        <v>1188</v>
      </c>
      <c r="I829">
        <v>39607</v>
      </c>
      <c r="L829">
        <v>421928</v>
      </c>
      <c r="M829" t="s">
        <v>1189</v>
      </c>
      <c r="N829">
        <v>9404</v>
      </c>
    </row>
    <row r="830" spans="1:14" hidden="1">
      <c r="A830" s="62">
        <v>320815</v>
      </c>
      <c r="B830" s="62" t="s">
        <v>1189</v>
      </c>
      <c r="C830" s="63">
        <v>183467</v>
      </c>
      <c r="G830">
        <v>421887</v>
      </c>
      <c r="H830" t="s">
        <v>1188</v>
      </c>
      <c r="I830">
        <v>83898</v>
      </c>
      <c r="L830">
        <v>421929</v>
      </c>
      <c r="M830" t="s">
        <v>1189</v>
      </c>
      <c r="N830">
        <v>7821</v>
      </c>
    </row>
    <row r="831" spans="1:14" ht="409.6">
      <c r="A831" s="62">
        <v>320815</v>
      </c>
      <c r="B831" s="62" t="s">
        <v>3</v>
      </c>
      <c r="C831" s="63">
        <v>0</v>
      </c>
      <c r="G831">
        <v>421888</v>
      </c>
      <c r="H831" t="s">
        <v>1188</v>
      </c>
      <c r="I831">
        <v>145118</v>
      </c>
      <c r="L831">
        <v>421931</v>
      </c>
      <c r="M831" t="s">
        <v>1189</v>
      </c>
      <c r="N831">
        <v>163870</v>
      </c>
    </row>
    <row r="832" spans="1:14" hidden="1">
      <c r="A832" s="62">
        <v>320816</v>
      </c>
      <c r="B832" s="62" t="s">
        <v>1188</v>
      </c>
      <c r="C832" s="63">
        <v>2975</v>
      </c>
      <c r="G832">
        <v>421890</v>
      </c>
      <c r="H832" t="s">
        <v>1188</v>
      </c>
      <c r="I832">
        <v>167719</v>
      </c>
      <c r="L832">
        <v>421932</v>
      </c>
      <c r="M832" t="s">
        <v>1189</v>
      </c>
      <c r="N832">
        <v>17637</v>
      </c>
    </row>
    <row r="833" spans="1:14" hidden="1">
      <c r="A833" s="62">
        <v>320816</v>
      </c>
      <c r="B833" s="62" t="s">
        <v>1189</v>
      </c>
      <c r="C833" s="63">
        <v>5958</v>
      </c>
      <c r="G833">
        <v>421893</v>
      </c>
      <c r="H833" t="s">
        <v>1188</v>
      </c>
      <c r="I833">
        <v>3307</v>
      </c>
      <c r="L833">
        <v>421934</v>
      </c>
      <c r="M833" t="s">
        <v>1189</v>
      </c>
      <c r="N833">
        <v>5970</v>
      </c>
    </row>
    <row r="834" spans="1:14" ht="409.6">
      <c r="A834" s="62">
        <v>320816</v>
      </c>
      <c r="B834" s="62" t="s">
        <v>3</v>
      </c>
      <c r="C834" s="63">
        <v>0</v>
      </c>
      <c r="G834">
        <v>421900</v>
      </c>
      <c r="H834" t="s">
        <v>1188</v>
      </c>
      <c r="I834">
        <v>12063</v>
      </c>
      <c r="L834">
        <v>421935</v>
      </c>
      <c r="M834" t="s">
        <v>1189</v>
      </c>
      <c r="N834">
        <v>8867</v>
      </c>
    </row>
    <row r="835" spans="1:14" hidden="1">
      <c r="A835" s="62">
        <v>320818</v>
      </c>
      <c r="B835" s="62" t="s">
        <v>1188</v>
      </c>
      <c r="C835" s="63">
        <v>679060</v>
      </c>
      <c r="G835">
        <v>421901</v>
      </c>
      <c r="H835" t="s">
        <v>1188</v>
      </c>
      <c r="I835">
        <v>99910</v>
      </c>
      <c r="L835">
        <v>421936</v>
      </c>
      <c r="M835" t="s">
        <v>1189</v>
      </c>
      <c r="N835">
        <v>7665</v>
      </c>
    </row>
    <row r="836" spans="1:14" hidden="1">
      <c r="A836" s="62">
        <v>320818</v>
      </c>
      <c r="B836" s="62" t="s">
        <v>1189</v>
      </c>
      <c r="C836" s="63">
        <v>836624</v>
      </c>
      <c r="G836">
        <v>421908</v>
      </c>
      <c r="H836" t="s">
        <v>1188</v>
      </c>
      <c r="I836">
        <v>28234</v>
      </c>
      <c r="L836">
        <v>421942</v>
      </c>
      <c r="M836" t="s">
        <v>1189</v>
      </c>
      <c r="N836">
        <v>29901</v>
      </c>
    </row>
    <row r="837" spans="1:14" ht="409.6">
      <c r="A837" s="62">
        <v>320818</v>
      </c>
      <c r="B837" s="62" t="s">
        <v>3</v>
      </c>
      <c r="C837" s="63">
        <v>0</v>
      </c>
      <c r="G837">
        <v>421912</v>
      </c>
      <c r="H837" t="s">
        <v>1188</v>
      </c>
      <c r="I837">
        <v>115634</v>
      </c>
      <c r="L837">
        <v>421945</v>
      </c>
      <c r="M837" t="s">
        <v>1189</v>
      </c>
      <c r="N837">
        <v>42917</v>
      </c>
    </row>
    <row r="838" spans="1:14" hidden="1">
      <c r="A838" s="62">
        <v>320819</v>
      </c>
      <c r="B838" s="62" t="s">
        <v>1188</v>
      </c>
      <c r="C838" s="63">
        <v>233608</v>
      </c>
      <c r="G838">
        <v>421914</v>
      </c>
      <c r="H838" t="s">
        <v>1188</v>
      </c>
      <c r="I838">
        <v>25973</v>
      </c>
      <c r="L838">
        <v>421949</v>
      </c>
      <c r="M838" t="s">
        <v>1189</v>
      </c>
      <c r="N838">
        <v>134195</v>
      </c>
    </row>
    <row r="839" spans="1:14" hidden="1">
      <c r="A839" s="62">
        <v>320819</v>
      </c>
      <c r="B839" s="62" t="s">
        <v>1189</v>
      </c>
      <c r="C839" s="63">
        <v>152998</v>
      </c>
      <c r="G839">
        <v>421917</v>
      </c>
      <c r="H839" t="s">
        <v>1188</v>
      </c>
      <c r="I839">
        <v>56741</v>
      </c>
      <c r="L839">
        <v>421951</v>
      </c>
      <c r="M839" t="s">
        <v>1189</v>
      </c>
      <c r="N839">
        <v>14930</v>
      </c>
    </row>
    <row r="840" spans="1:14" ht="409.6">
      <c r="A840" s="62">
        <v>320819</v>
      </c>
      <c r="B840" s="62" t="s">
        <v>3</v>
      </c>
      <c r="C840" s="63">
        <v>0</v>
      </c>
      <c r="G840">
        <v>421920</v>
      </c>
      <c r="H840" t="s">
        <v>1188</v>
      </c>
      <c r="I840">
        <v>67697</v>
      </c>
      <c r="L840">
        <v>431704</v>
      </c>
      <c r="M840" t="s">
        <v>1189</v>
      </c>
      <c r="N840">
        <v>38892</v>
      </c>
    </row>
    <row r="841" spans="1:14" hidden="1">
      <c r="A841" s="62">
        <v>320825</v>
      </c>
      <c r="B841" s="62" t="s">
        <v>1188</v>
      </c>
      <c r="C841" s="63">
        <v>73862</v>
      </c>
      <c r="G841">
        <v>421927</v>
      </c>
      <c r="H841" t="s">
        <v>1188</v>
      </c>
      <c r="I841">
        <v>14224</v>
      </c>
      <c r="L841">
        <v>431788</v>
      </c>
      <c r="M841" t="s">
        <v>1189</v>
      </c>
      <c r="N841">
        <v>92788</v>
      </c>
    </row>
    <row r="842" spans="1:14" hidden="1">
      <c r="A842" s="62">
        <v>320825</v>
      </c>
      <c r="B842" s="62" t="s">
        <v>1189</v>
      </c>
      <c r="C842" s="63">
        <v>123097</v>
      </c>
      <c r="G842">
        <v>421928</v>
      </c>
      <c r="H842" t="s">
        <v>1188</v>
      </c>
      <c r="I842">
        <v>0</v>
      </c>
      <c r="L842">
        <v>431831</v>
      </c>
      <c r="M842" t="s">
        <v>1189</v>
      </c>
      <c r="N842">
        <v>27539</v>
      </c>
    </row>
    <row r="843" spans="1:14" ht="409.6">
      <c r="A843" s="62">
        <v>320825</v>
      </c>
      <c r="B843" s="62" t="s">
        <v>3</v>
      </c>
      <c r="C843" s="63">
        <v>0</v>
      </c>
      <c r="G843">
        <v>421929</v>
      </c>
      <c r="H843" t="s">
        <v>1188</v>
      </c>
      <c r="I843">
        <v>0</v>
      </c>
      <c r="L843">
        <v>431966</v>
      </c>
      <c r="M843" t="s">
        <v>1189</v>
      </c>
      <c r="N843">
        <v>23381</v>
      </c>
    </row>
    <row r="844" spans="1:14" hidden="1">
      <c r="A844" s="62">
        <v>320826</v>
      </c>
      <c r="B844" s="62" t="s">
        <v>1188</v>
      </c>
      <c r="C844" s="63">
        <v>3304</v>
      </c>
      <c r="G844">
        <v>421931</v>
      </c>
      <c r="H844" t="s">
        <v>1188</v>
      </c>
      <c r="I844">
        <v>173828</v>
      </c>
      <c r="L844">
        <v>431968</v>
      </c>
      <c r="M844" t="s">
        <v>1189</v>
      </c>
      <c r="N844">
        <v>18542</v>
      </c>
    </row>
    <row r="845" spans="1:14" hidden="1">
      <c r="A845" s="62">
        <v>320826</v>
      </c>
      <c r="B845" s="62" t="s">
        <v>1189</v>
      </c>
      <c r="C845" s="63">
        <v>15808</v>
      </c>
      <c r="G845">
        <v>421932</v>
      </c>
      <c r="H845" t="s">
        <v>1188</v>
      </c>
      <c r="I845">
        <v>0</v>
      </c>
      <c r="L845">
        <v>431969</v>
      </c>
      <c r="M845" t="s">
        <v>1189</v>
      </c>
      <c r="N845">
        <v>148923</v>
      </c>
    </row>
    <row r="846" spans="1:14" ht="409.6">
      <c r="A846" s="62">
        <v>320826</v>
      </c>
      <c r="B846" s="62" t="s">
        <v>3</v>
      </c>
      <c r="C846" s="63">
        <v>0</v>
      </c>
      <c r="G846">
        <v>421934</v>
      </c>
      <c r="H846" t="s">
        <v>1188</v>
      </c>
      <c r="I846">
        <v>10</v>
      </c>
      <c r="L846">
        <v>431974</v>
      </c>
      <c r="M846" t="s">
        <v>1189</v>
      </c>
      <c r="N846">
        <v>45421</v>
      </c>
    </row>
    <row r="847" spans="1:14" hidden="1">
      <c r="A847" s="62">
        <v>320827</v>
      </c>
      <c r="B847" s="62" t="s">
        <v>1188</v>
      </c>
      <c r="C847" s="63">
        <v>0</v>
      </c>
      <c r="G847">
        <v>421935</v>
      </c>
      <c r="H847" t="s">
        <v>1188</v>
      </c>
      <c r="I847">
        <v>4147</v>
      </c>
      <c r="L847">
        <v>431976</v>
      </c>
      <c r="M847" t="s">
        <v>1189</v>
      </c>
      <c r="N847">
        <v>30211</v>
      </c>
    </row>
    <row r="848" spans="1:14" hidden="1">
      <c r="A848" s="62">
        <v>320827</v>
      </c>
      <c r="B848" s="62" t="s">
        <v>1189</v>
      </c>
      <c r="C848" s="63">
        <v>18995</v>
      </c>
      <c r="G848">
        <v>421936</v>
      </c>
      <c r="H848" t="s">
        <v>1188</v>
      </c>
      <c r="I848">
        <v>3310</v>
      </c>
      <c r="L848">
        <v>431977</v>
      </c>
      <c r="M848" t="s">
        <v>1189</v>
      </c>
      <c r="N848">
        <v>86537</v>
      </c>
    </row>
    <row r="849" spans="1:14" hidden="1">
      <c r="A849" s="62">
        <v>320829</v>
      </c>
      <c r="B849" s="62" t="s">
        <v>1188</v>
      </c>
      <c r="C849" s="63">
        <v>0</v>
      </c>
      <c r="G849">
        <v>421942</v>
      </c>
      <c r="H849" t="s">
        <v>1188</v>
      </c>
      <c r="I849">
        <v>9808</v>
      </c>
      <c r="L849">
        <v>431979</v>
      </c>
      <c r="M849" t="s">
        <v>1189</v>
      </c>
      <c r="N849">
        <v>86425</v>
      </c>
    </row>
    <row r="850" spans="1:14" hidden="1">
      <c r="A850" s="62">
        <v>320829</v>
      </c>
      <c r="B850" s="62" t="s">
        <v>1189</v>
      </c>
      <c r="C850" s="63">
        <v>31197</v>
      </c>
      <c r="G850">
        <v>421945</v>
      </c>
      <c r="H850" t="s">
        <v>1188</v>
      </c>
      <c r="I850">
        <v>30433</v>
      </c>
      <c r="L850">
        <v>431980</v>
      </c>
      <c r="M850" t="s">
        <v>1189</v>
      </c>
      <c r="N850">
        <v>287605</v>
      </c>
    </row>
    <row r="851" spans="1:14" hidden="1">
      <c r="A851" s="62">
        <v>320830</v>
      </c>
      <c r="B851" s="62" t="s">
        <v>1188</v>
      </c>
      <c r="C851" s="63">
        <v>14369</v>
      </c>
      <c r="G851">
        <v>421949</v>
      </c>
      <c r="H851" t="s">
        <v>1188</v>
      </c>
      <c r="I851">
        <v>117742</v>
      </c>
      <c r="L851">
        <v>431982</v>
      </c>
      <c r="M851" t="s">
        <v>1189</v>
      </c>
      <c r="N851">
        <v>137375</v>
      </c>
    </row>
    <row r="852" spans="1:14" hidden="1">
      <c r="A852" s="62">
        <v>320830</v>
      </c>
      <c r="B852" s="62" t="s">
        <v>1189</v>
      </c>
      <c r="C852" s="63">
        <v>38357</v>
      </c>
      <c r="G852">
        <v>421951</v>
      </c>
      <c r="H852" t="s">
        <v>1188</v>
      </c>
      <c r="I852">
        <v>6652</v>
      </c>
      <c r="L852">
        <v>431984</v>
      </c>
      <c r="M852" t="s">
        <v>1189</v>
      </c>
      <c r="N852">
        <v>100820</v>
      </c>
    </row>
    <row r="853" spans="1:14" ht="409.6">
      <c r="A853" s="62">
        <v>320830</v>
      </c>
      <c r="B853" s="62" t="s">
        <v>3</v>
      </c>
      <c r="C853" s="63">
        <v>0</v>
      </c>
      <c r="G853">
        <v>431704</v>
      </c>
      <c r="H853" t="s">
        <v>1188</v>
      </c>
      <c r="I853">
        <v>53167</v>
      </c>
      <c r="L853">
        <v>431985</v>
      </c>
      <c r="M853" t="s">
        <v>1189</v>
      </c>
      <c r="N853">
        <v>119762</v>
      </c>
    </row>
    <row r="854" spans="1:14" hidden="1">
      <c r="A854" s="62">
        <v>320834</v>
      </c>
      <c r="B854" s="62" t="s">
        <v>1188</v>
      </c>
      <c r="C854" s="63">
        <v>27452</v>
      </c>
      <c r="G854">
        <v>431788</v>
      </c>
      <c r="H854" t="s">
        <v>1188</v>
      </c>
      <c r="I854">
        <v>134489</v>
      </c>
      <c r="L854">
        <v>431988</v>
      </c>
      <c r="M854" t="s">
        <v>1189</v>
      </c>
      <c r="N854">
        <v>118055</v>
      </c>
    </row>
    <row r="855" spans="1:14" hidden="1">
      <c r="A855" s="62">
        <v>320834</v>
      </c>
      <c r="B855" s="62" t="s">
        <v>1189</v>
      </c>
      <c r="C855" s="63">
        <v>54150</v>
      </c>
      <c r="G855">
        <v>431831</v>
      </c>
      <c r="H855" t="s">
        <v>1188</v>
      </c>
      <c r="I855">
        <v>48210</v>
      </c>
      <c r="L855">
        <v>431994</v>
      </c>
      <c r="M855" t="s">
        <v>1189</v>
      </c>
      <c r="N855">
        <v>115904</v>
      </c>
    </row>
    <row r="856" spans="1:14" hidden="1">
      <c r="A856" s="62">
        <v>320837</v>
      </c>
      <c r="B856" s="62" t="s">
        <v>1188</v>
      </c>
      <c r="C856" s="63">
        <v>1517</v>
      </c>
      <c r="G856">
        <v>431966</v>
      </c>
      <c r="H856" t="s">
        <v>1188</v>
      </c>
      <c r="I856">
        <v>6759</v>
      </c>
      <c r="L856">
        <v>431995</v>
      </c>
      <c r="M856" t="s">
        <v>1189</v>
      </c>
      <c r="N856">
        <v>68992</v>
      </c>
    </row>
    <row r="857" spans="1:14" hidden="1">
      <c r="A857" s="62">
        <v>320837</v>
      </c>
      <c r="B857" s="62" t="s">
        <v>1189</v>
      </c>
      <c r="C857" s="63">
        <v>11154</v>
      </c>
      <c r="G857">
        <v>431968</v>
      </c>
      <c r="H857" t="s">
        <v>1188</v>
      </c>
      <c r="I857">
        <v>0</v>
      </c>
      <c r="L857">
        <v>432006</v>
      </c>
      <c r="M857" t="s">
        <v>1189</v>
      </c>
      <c r="N857">
        <v>144573</v>
      </c>
    </row>
    <row r="858" spans="1:14" hidden="1">
      <c r="A858" s="62">
        <v>320839</v>
      </c>
      <c r="B858" s="62" t="s">
        <v>1188</v>
      </c>
      <c r="C858" s="63">
        <v>2495</v>
      </c>
      <c r="G858">
        <v>431969</v>
      </c>
      <c r="H858" t="s">
        <v>1188</v>
      </c>
      <c r="I858">
        <v>161583</v>
      </c>
      <c r="L858">
        <v>432008</v>
      </c>
      <c r="M858" t="s">
        <v>1189</v>
      </c>
      <c r="N858">
        <v>51327</v>
      </c>
    </row>
    <row r="859" spans="1:14" hidden="1">
      <c r="A859" s="62">
        <v>320839</v>
      </c>
      <c r="B859" s="62" t="s">
        <v>1189</v>
      </c>
      <c r="C859" s="63">
        <v>11415</v>
      </c>
      <c r="G859">
        <v>431974</v>
      </c>
      <c r="H859" t="s">
        <v>1188</v>
      </c>
      <c r="I859">
        <v>54866</v>
      </c>
      <c r="L859">
        <v>432010</v>
      </c>
      <c r="M859" t="s">
        <v>1189</v>
      </c>
      <c r="N859">
        <v>18804</v>
      </c>
    </row>
    <row r="860" spans="1:14" ht="409.6">
      <c r="A860" s="62">
        <v>320839</v>
      </c>
      <c r="B860" s="62" t="s">
        <v>3</v>
      </c>
      <c r="C860" s="63">
        <v>0</v>
      </c>
      <c r="G860">
        <v>431976</v>
      </c>
      <c r="H860" t="s">
        <v>1188</v>
      </c>
      <c r="I860">
        <v>28241</v>
      </c>
      <c r="L860">
        <v>432013</v>
      </c>
      <c r="M860" t="s">
        <v>1189</v>
      </c>
      <c r="N860">
        <v>63041</v>
      </c>
    </row>
    <row r="861" spans="1:14" hidden="1">
      <c r="A861" s="62">
        <v>330842</v>
      </c>
      <c r="B861" s="62" t="s">
        <v>1188</v>
      </c>
      <c r="C861" s="63">
        <v>0</v>
      </c>
      <c r="G861">
        <v>431977</v>
      </c>
      <c r="H861" t="s">
        <v>1188</v>
      </c>
      <c r="I861">
        <v>136506</v>
      </c>
      <c r="L861">
        <v>432014</v>
      </c>
      <c r="M861" t="s">
        <v>1189</v>
      </c>
      <c r="N861">
        <v>32856</v>
      </c>
    </row>
    <row r="862" spans="1:14" hidden="1">
      <c r="A862" s="62">
        <v>330842</v>
      </c>
      <c r="B862" s="62" t="s">
        <v>1189</v>
      </c>
      <c r="C862" s="63">
        <v>65466</v>
      </c>
      <c r="G862">
        <v>431979</v>
      </c>
      <c r="H862" t="s">
        <v>1188</v>
      </c>
      <c r="I862">
        <v>16111</v>
      </c>
      <c r="L862">
        <v>432016</v>
      </c>
      <c r="M862" t="s">
        <v>1189</v>
      </c>
      <c r="N862">
        <v>551165</v>
      </c>
    </row>
    <row r="863" spans="1:14" hidden="1">
      <c r="A863" s="62">
        <v>330843</v>
      </c>
      <c r="B863" s="62" t="s">
        <v>1188</v>
      </c>
      <c r="C863" s="63">
        <v>0</v>
      </c>
      <c r="G863">
        <v>431980</v>
      </c>
      <c r="H863" t="s">
        <v>1188</v>
      </c>
      <c r="I863">
        <v>156239</v>
      </c>
      <c r="L863">
        <v>432017</v>
      </c>
      <c r="M863" t="s">
        <v>1189</v>
      </c>
      <c r="N863">
        <v>226738</v>
      </c>
    </row>
    <row r="864" spans="1:14" hidden="1">
      <c r="A864" s="62">
        <v>330843</v>
      </c>
      <c r="B864" s="62" t="s">
        <v>1189</v>
      </c>
      <c r="C864" s="63">
        <v>57316</v>
      </c>
      <c r="G864">
        <v>431982</v>
      </c>
      <c r="H864" t="s">
        <v>1188</v>
      </c>
      <c r="I864">
        <v>112603</v>
      </c>
      <c r="L864">
        <v>432018</v>
      </c>
      <c r="M864" t="s">
        <v>1189</v>
      </c>
      <c r="N864">
        <v>694683</v>
      </c>
    </row>
    <row r="865" spans="1:14" hidden="1">
      <c r="A865" s="62">
        <v>330844</v>
      </c>
      <c r="B865" s="62" t="s">
        <v>1188</v>
      </c>
      <c r="C865" s="63">
        <v>0</v>
      </c>
      <c r="G865">
        <v>431984</v>
      </c>
      <c r="H865" t="s">
        <v>1188</v>
      </c>
      <c r="I865">
        <v>0</v>
      </c>
      <c r="L865">
        <v>432020</v>
      </c>
      <c r="M865" t="s">
        <v>1189</v>
      </c>
      <c r="N865">
        <v>64572</v>
      </c>
    </row>
    <row r="866" spans="1:14" hidden="1">
      <c r="A866" s="62">
        <v>330844</v>
      </c>
      <c r="B866" s="62" t="s">
        <v>1189</v>
      </c>
      <c r="C866" s="63">
        <v>40949</v>
      </c>
      <c r="G866">
        <v>431985</v>
      </c>
      <c r="H866" t="s">
        <v>1188</v>
      </c>
      <c r="I866">
        <v>140447</v>
      </c>
      <c r="L866">
        <v>432022</v>
      </c>
      <c r="M866" t="s">
        <v>1189</v>
      </c>
      <c r="N866">
        <v>70789</v>
      </c>
    </row>
    <row r="867" spans="1:14" hidden="1">
      <c r="A867" s="62">
        <v>330846</v>
      </c>
      <c r="B867" s="62" t="s">
        <v>1188</v>
      </c>
      <c r="C867" s="63">
        <v>0</v>
      </c>
      <c r="G867">
        <v>431988</v>
      </c>
      <c r="H867" t="s">
        <v>1188</v>
      </c>
      <c r="I867">
        <v>168163</v>
      </c>
      <c r="L867">
        <v>432023</v>
      </c>
      <c r="M867" t="s">
        <v>1189</v>
      </c>
      <c r="N867">
        <v>17090</v>
      </c>
    </row>
    <row r="868" spans="1:14" hidden="1">
      <c r="A868" s="62">
        <v>330846</v>
      </c>
      <c r="B868" s="62" t="s">
        <v>1189</v>
      </c>
      <c r="C868" s="63">
        <v>44098</v>
      </c>
      <c r="G868">
        <v>431994</v>
      </c>
      <c r="H868" t="s">
        <v>1188</v>
      </c>
      <c r="I868">
        <v>132065</v>
      </c>
      <c r="L868">
        <v>432025</v>
      </c>
      <c r="M868" t="s">
        <v>1189</v>
      </c>
      <c r="N868">
        <v>7050</v>
      </c>
    </row>
    <row r="869" spans="1:14" hidden="1">
      <c r="A869" s="62">
        <v>330847</v>
      </c>
      <c r="B869" s="62" t="s">
        <v>1188</v>
      </c>
      <c r="C869" s="63">
        <v>1341</v>
      </c>
      <c r="G869">
        <v>431995</v>
      </c>
      <c r="H869" t="s">
        <v>1188</v>
      </c>
      <c r="I869">
        <v>48769</v>
      </c>
      <c r="L869">
        <v>432029</v>
      </c>
      <c r="M869" t="s">
        <v>1189</v>
      </c>
      <c r="N869">
        <v>9574</v>
      </c>
    </row>
    <row r="870" spans="1:14" hidden="1">
      <c r="A870" s="62">
        <v>330847</v>
      </c>
      <c r="B870" s="62" t="s">
        <v>1189</v>
      </c>
      <c r="C870" s="63">
        <v>12254</v>
      </c>
      <c r="G870">
        <v>432006</v>
      </c>
      <c r="H870" t="s">
        <v>1188</v>
      </c>
      <c r="I870">
        <v>100739</v>
      </c>
      <c r="L870">
        <v>432030</v>
      </c>
      <c r="M870" t="s">
        <v>1189</v>
      </c>
      <c r="N870">
        <v>50412</v>
      </c>
    </row>
    <row r="871" spans="1:14" hidden="1">
      <c r="A871" s="62">
        <v>330848</v>
      </c>
      <c r="B871" s="62" t="s">
        <v>1188</v>
      </c>
      <c r="C871" s="63">
        <v>1892</v>
      </c>
      <c r="G871">
        <v>432008</v>
      </c>
      <c r="H871" t="s">
        <v>1188</v>
      </c>
      <c r="I871">
        <v>63704</v>
      </c>
      <c r="L871">
        <v>432032</v>
      </c>
      <c r="M871" t="s">
        <v>1189</v>
      </c>
      <c r="N871">
        <v>47608</v>
      </c>
    </row>
    <row r="872" spans="1:14" hidden="1">
      <c r="A872" s="62">
        <v>330848</v>
      </c>
      <c r="B872" s="62" t="s">
        <v>1189</v>
      </c>
      <c r="C872" s="63">
        <v>4223</v>
      </c>
      <c r="G872">
        <v>432010</v>
      </c>
      <c r="H872" t="s">
        <v>1188</v>
      </c>
      <c r="I872">
        <v>2887</v>
      </c>
      <c r="L872">
        <v>432034</v>
      </c>
      <c r="M872" t="s">
        <v>1189</v>
      </c>
      <c r="N872">
        <v>11409</v>
      </c>
    </row>
    <row r="873" spans="1:14" ht="409.6">
      <c r="A873" s="62">
        <v>330848</v>
      </c>
      <c r="B873" s="62" t="s">
        <v>3</v>
      </c>
      <c r="C873" s="63">
        <v>0</v>
      </c>
      <c r="G873">
        <v>432013</v>
      </c>
      <c r="H873" t="s">
        <v>1188</v>
      </c>
      <c r="I873">
        <v>92666</v>
      </c>
      <c r="L873">
        <v>432141</v>
      </c>
      <c r="M873" t="s">
        <v>1189</v>
      </c>
      <c r="N873">
        <v>31285</v>
      </c>
    </row>
    <row r="874" spans="1:14" hidden="1">
      <c r="A874" s="62">
        <v>330849</v>
      </c>
      <c r="B874" s="62" t="s">
        <v>1188</v>
      </c>
      <c r="C874" s="63">
        <v>0</v>
      </c>
      <c r="G874">
        <v>432014</v>
      </c>
      <c r="H874" t="s">
        <v>1188</v>
      </c>
      <c r="I874">
        <v>0</v>
      </c>
      <c r="L874">
        <v>440425</v>
      </c>
      <c r="M874" t="s">
        <v>1189</v>
      </c>
      <c r="N874">
        <v>8744</v>
      </c>
    </row>
    <row r="875" spans="1:14" hidden="1">
      <c r="A875" s="62">
        <v>330849</v>
      </c>
      <c r="B875" s="62" t="s">
        <v>1189</v>
      </c>
      <c r="C875" s="63">
        <v>10640</v>
      </c>
      <c r="G875">
        <v>432016</v>
      </c>
      <c r="H875" t="s">
        <v>1188</v>
      </c>
      <c r="I875">
        <v>310160</v>
      </c>
      <c r="L875">
        <v>442038</v>
      </c>
      <c r="M875" t="s">
        <v>1189</v>
      </c>
      <c r="N875">
        <v>50927</v>
      </c>
    </row>
    <row r="876" spans="1:14" ht="409.6">
      <c r="A876" s="62">
        <v>330849</v>
      </c>
      <c r="B876" s="62" t="s">
        <v>3</v>
      </c>
      <c r="C876" s="63">
        <v>0</v>
      </c>
      <c r="G876">
        <v>432017</v>
      </c>
      <c r="H876" t="s">
        <v>1188</v>
      </c>
      <c r="I876">
        <v>182221</v>
      </c>
      <c r="L876">
        <v>442039</v>
      </c>
      <c r="M876" t="s">
        <v>1189</v>
      </c>
      <c r="N876">
        <v>331491</v>
      </c>
    </row>
    <row r="877" spans="1:14" hidden="1">
      <c r="A877" s="62">
        <v>330850</v>
      </c>
      <c r="B877" s="62" t="s">
        <v>1188</v>
      </c>
      <c r="C877" s="63">
        <v>10435</v>
      </c>
      <c r="G877">
        <v>432018</v>
      </c>
      <c r="H877" t="s">
        <v>1188</v>
      </c>
      <c r="I877">
        <v>0</v>
      </c>
      <c r="L877">
        <v>442040</v>
      </c>
      <c r="M877" t="s">
        <v>1189</v>
      </c>
      <c r="N877">
        <v>109532</v>
      </c>
    </row>
    <row r="878" spans="1:14" hidden="1">
      <c r="A878" s="62">
        <v>330850</v>
      </c>
      <c r="B878" s="62" t="s">
        <v>1189</v>
      </c>
      <c r="C878" s="63">
        <v>60646</v>
      </c>
      <c r="G878">
        <v>432020</v>
      </c>
      <c r="H878" t="s">
        <v>1188</v>
      </c>
      <c r="I878">
        <v>70120</v>
      </c>
      <c r="L878">
        <v>442041</v>
      </c>
      <c r="M878" t="s">
        <v>1189</v>
      </c>
      <c r="N878">
        <v>66776</v>
      </c>
    </row>
    <row r="879" spans="1:14" ht="409.6">
      <c r="A879" s="62">
        <v>330850</v>
      </c>
      <c r="B879" s="62" t="s">
        <v>3</v>
      </c>
      <c r="C879" s="63">
        <v>0</v>
      </c>
      <c r="G879">
        <v>432022</v>
      </c>
      <c r="H879" t="s">
        <v>1188</v>
      </c>
      <c r="I879">
        <v>0</v>
      </c>
      <c r="L879">
        <v>442043</v>
      </c>
      <c r="M879" t="s">
        <v>1189</v>
      </c>
      <c r="N879">
        <v>9221</v>
      </c>
    </row>
    <row r="880" spans="1:14" hidden="1">
      <c r="A880" s="62">
        <v>330851</v>
      </c>
      <c r="B880" s="62" t="s">
        <v>1188</v>
      </c>
      <c r="C880" s="63">
        <v>0</v>
      </c>
      <c r="G880">
        <v>432023</v>
      </c>
      <c r="H880" t="s">
        <v>1188</v>
      </c>
      <c r="I880">
        <v>33371</v>
      </c>
      <c r="L880">
        <v>442046</v>
      </c>
      <c r="M880" t="s">
        <v>1189</v>
      </c>
      <c r="N880">
        <v>93355</v>
      </c>
    </row>
    <row r="881" spans="1:14" hidden="1">
      <c r="A881" s="62">
        <v>330851</v>
      </c>
      <c r="B881" s="62" t="s">
        <v>1189</v>
      </c>
      <c r="C881" s="63">
        <v>11667</v>
      </c>
      <c r="G881">
        <v>432025</v>
      </c>
      <c r="H881" t="s">
        <v>1188</v>
      </c>
      <c r="I881">
        <v>0</v>
      </c>
      <c r="L881">
        <v>442052</v>
      </c>
      <c r="M881" t="s">
        <v>1189</v>
      </c>
      <c r="N881">
        <v>245295</v>
      </c>
    </row>
    <row r="882" spans="1:14" hidden="1">
      <c r="A882" s="62">
        <v>330855</v>
      </c>
      <c r="B882" s="62" t="s">
        <v>1188</v>
      </c>
      <c r="C882" s="63">
        <v>0</v>
      </c>
      <c r="G882">
        <v>432029</v>
      </c>
      <c r="H882" t="s">
        <v>1188</v>
      </c>
      <c r="I882">
        <v>19399</v>
      </c>
      <c r="L882">
        <v>442057</v>
      </c>
      <c r="M882" t="s">
        <v>1189</v>
      </c>
      <c r="N882">
        <v>99468</v>
      </c>
    </row>
    <row r="883" spans="1:14" hidden="1">
      <c r="A883" s="62">
        <v>330855</v>
      </c>
      <c r="B883" s="62" t="s">
        <v>1189</v>
      </c>
      <c r="C883" s="63">
        <v>15665</v>
      </c>
      <c r="G883">
        <v>432030</v>
      </c>
      <c r="H883" t="s">
        <v>1188</v>
      </c>
      <c r="I883">
        <v>71058</v>
      </c>
      <c r="L883">
        <v>442059</v>
      </c>
      <c r="M883" t="s">
        <v>1189</v>
      </c>
      <c r="N883">
        <v>106706</v>
      </c>
    </row>
    <row r="884" spans="1:14" ht="409.6">
      <c r="A884" s="62">
        <v>330855</v>
      </c>
      <c r="B884" s="62" t="s">
        <v>3</v>
      </c>
      <c r="C884" s="63">
        <v>0</v>
      </c>
      <c r="G884">
        <v>432032</v>
      </c>
      <c r="H884" t="s">
        <v>1188</v>
      </c>
      <c r="I884">
        <v>27701</v>
      </c>
      <c r="L884">
        <v>442060</v>
      </c>
      <c r="M884" t="s">
        <v>1189</v>
      </c>
      <c r="N884">
        <v>61768</v>
      </c>
    </row>
    <row r="885" spans="1:14" hidden="1">
      <c r="A885" s="62">
        <v>330856</v>
      </c>
      <c r="B885" s="62" t="s">
        <v>1188</v>
      </c>
      <c r="C885" s="63">
        <v>7448</v>
      </c>
      <c r="G885">
        <v>432034</v>
      </c>
      <c r="H885" t="s">
        <v>1188</v>
      </c>
      <c r="I885">
        <v>2438</v>
      </c>
      <c r="L885">
        <v>442061</v>
      </c>
      <c r="M885" t="s">
        <v>1189</v>
      </c>
      <c r="N885">
        <v>85740</v>
      </c>
    </row>
    <row r="886" spans="1:14" hidden="1">
      <c r="A886" s="62">
        <v>330856</v>
      </c>
      <c r="B886" s="62" t="s">
        <v>1189</v>
      </c>
      <c r="C886" s="63">
        <v>28412</v>
      </c>
      <c r="G886">
        <v>432141</v>
      </c>
      <c r="H886" t="s">
        <v>1188</v>
      </c>
      <c r="I886">
        <v>52677</v>
      </c>
      <c r="L886">
        <v>442065</v>
      </c>
      <c r="M886" t="s">
        <v>1189</v>
      </c>
      <c r="N886">
        <v>10609</v>
      </c>
    </row>
    <row r="887" spans="1:14" ht="409.6">
      <c r="A887" s="62">
        <v>330856</v>
      </c>
      <c r="B887" s="62" t="s">
        <v>3</v>
      </c>
      <c r="C887" s="63">
        <v>0</v>
      </c>
      <c r="G887">
        <v>440425</v>
      </c>
      <c r="H887" t="s">
        <v>1188</v>
      </c>
      <c r="I887">
        <v>8606</v>
      </c>
      <c r="L887">
        <v>442066</v>
      </c>
      <c r="M887" t="s">
        <v>1189</v>
      </c>
      <c r="N887">
        <v>64445</v>
      </c>
    </row>
    <row r="888" spans="1:14" hidden="1">
      <c r="A888" s="62">
        <v>330859</v>
      </c>
      <c r="B888" s="62" t="s">
        <v>1188</v>
      </c>
      <c r="C888" s="63">
        <v>0</v>
      </c>
      <c r="G888">
        <v>442038</v>
      </c>
      <c r="H888" t="s">
        <v>1188</v>
      </c>
      <c r="I888">
        <v>65404</v>
      </c>
      <c r="L888">
        <v>442068</v>
      </c>
      <c r="M888" t="s">
        <v>1189</v>
      </c>
      <c r="N888">
        <v>495089</v>
      </c>
    </row>
    <row r="889" spans="1:14" hidden="1">
      <c r="A889" s="62">
        <v>330859</v>
      </c>
      <c r="B889" s="62" t="s">
        <v>1189</v>
      </c>
      <c r="C889" s="63">
        <v>57297</v>
      </c>
      <c r="G889">
        <v>442039</v>
      </c>
      <c r="H889" t="s">
        <v>1188</v>
      </c>
      <c r="I889">
        <v>708964</v>
      </c>
      <c r="L889">
        <v>442069</v>
      </c>
      <c r="M889" t="s">
        <v>1189</v>
      </c>
      <c r="N889">
        <v>10865</v>
      </c>
    </row>
    <row r="890" spans="1:14" hidden="1">
      <c r="A890" s="62">
        <v>330860</v>
      </c>
      <c r="B890" s="62" t="s">
        <v>1188</v>
      </c>
      <c r="C890" s="63">
        <v>238645</v>
      </c>
      <c r="G890">
        <v>442040</v>
      </c>
      <c r="H890" t="s">
        <v>1188</v>
      </c>
      <c r="I890">
        <v>170907</v>
      </c>
      <c r="L890">
        <v>442070</v>
      </c>
      <c r="M890" t="s">
        <v>1189</v>
      </c>
      <c r="N890">
        <v>141158</v>
      </c>
    </row>
    <row r="891" spans="1:14" hidden="1">
      <c r="A891" s="62">
        <v>330860</v>
      </c>
      <c r="B891" s="62" t="s">
        <v>1189</v>
      </c>
      <c r="C891" s="63">
        <v>208511</v>
      </c>
      <c r="G891">
        <v>442041</v>
      </c>
      <c r="H891" t="s">
        <v>1188</v>
      </c>
      <c r="I891">
        <v>63342</v>
      </c>
      <c r="L891">
        <v>442071</v>
      </c>
      <c r="M891" t="s">
        <v>1189</v>
      </c>
      <c r="N891">
        <v>140448</v>
      </c>
    </row>
    <row r="892" spans="1:14" ht="409.6">
      <c r="A892" s="62">
        <v>330860</v>
      </c>
      <c r="B892" s="62" t="s">
        <v>3</v>
      </c>
      <c r="C892" s="63">
        <v>0</v>
      </c>
      <c r="G892">
        <v>442043</v>
      </c>
      <c r="H892" t="s">
        <v>1188</v>
      </c>
      <c r="I892">
        <v>5291</v>
      </c>
      <c r="L892">
        <v>442073</v>
      </c>
      <c r="M892" t="s">
        <v>1189</v>
      </c>
      <c r="N892">
        <v>7567</v>
      </c>
    </row>
    <row r="893" spans="1:14" hidden="1">
      <c r="A893" s="62">
        <v>330861</v>
      </c>
      <c r="B893" s="62" t="s">
        <v>1188</v>
      </c>
      <c r="C893" s="63">
        <v>109858</v>
      </c>
      <c r="G893">
        <v>442046</v>
      </c>
      <c r="H893" t="s">
        <v>1188</v>
      </c>
      <c r="I893">
        <v>98154</v>
      </c>
      <c r="L893">
        <v>442076</v>
      </c>
      <c r="M893" t="s">
        <v>1189</v>
      </c>
      <c r="N893">
        <v>85203</v>
      </c>
    </row>
    <row r="894" spans="1:14" hidden="1">
      <c r="A894" s="62">
        <v>330861</v>
      </c>
      <c r="B894" s="62" t="s">
        <v>1189</v>
      </c>
      <c r="C894" s="63">
        <v>114311</v>
      </c>
      <c r="G894">
        <v>442052</v>
      </c>
      <c r="H894" t="s">
        <v>1188</v>
      </c>
      <c r="I894">
        <v>346860</v>
      </c>
      <c r="L894">
        <v>442083</v>
      </c>
      <c r="M894" t="s">
        <v>1189</v>
      </c>
      <c r="N894">
        <v>762061</v>
      </c>
    </row>
    <row r="895" spans="1:14" ht="409.6">
      <c r="A895" s="62">
        <v>330861</v>
      </c>
      <c r="B895" s="62" t="s">
        <v>3</v>
      </c>
      <c r="C895" s="63">
        <v>0</v>
      </c>
      <c r="G895">
        <v>442057</v>
      </c>
      <c r="H895" t="s">
        <v>1188</v>
      </c>
      <c r="I895">
        <v>194400</v>
      </c>
      <c r="L895">
        <v>442086</v>
      </c>
      <c r="M895" t="s">
        <v>1189</v>
      </c>
      <c r="N895">
        <v>344023</v>
      </c>
    </row>
    <row r="896" spans="1:14" hidden="1">
      <c r="A896" s="62">
        <v>330863</v>
      </c>
      <c r="B896" s="62" t="s">
        <v>1188</v>
      </c>
      <c r="C896" s="63">
        <v>102424</v>
      </c>
      <c r="G896">
        <v>442059</v>
      </c>
      <c r="H896" t="s">
        <v>1188</v>
      </c>
      <c r="I896">
        <v>48517</v>
      </c>
      <c r="L896">
        <v>442090</v>
      </c>
      <c r="M896" t="s">
        <v>1189</v>
      </c>
      <c r="N896">
        <v>106953</v>
      </c>
    </row>
    <row r="897" spans="1:14" hidden="1">
      <c r="A897" s="62">
        <v>330863</v>
      </c>
      <c r="B897" s="62" t="s">
        <v>1189</v>
      </c>
      <c r="C897" s="63">
        <v>85011</v>
      </c>
      <c r="G897">
        <v>442060</v>
      </c>
      <c r="H897" t="s">
        <v>1188</v>
      </c>
      <c r="I897">
        <v>59040</v>
      </c>
      <c r="L897">
        <v>442091</v>
      </c>
      <c r="M897" t="s">
        <v>1189</v>
      </c>
      <c r="N897">
        <v>325724</v>
      </c>
    </row>
    <row r="898" spans="1:14" ht="409.6">
      <c r="A898" s="62">
        <v>330863</v>
      </c>
      <c r="B898" s="62" t="s">
        <v>3</v>
      </c>
      <c r="C898" s="63">
        <v>0</v>
      </c>
      <c r="G898">
        <v>442061</v>
      </c>
      <c r="H898" t="s">
        <v>1188</v>
      </c>
      <c r="I898">
        <v>76311</v>
      </c>
      <c r="L898">
        <v>442093</v>
      </c>
      <c r="M898" t="s">
        <v>1189</v>
      </c>
      <c r="N898">
        <v>83598</v>
      </c>
    </row>
    <row r="899" spans="1:14" hidden="1">
      <c r="A899" s="62">
        <v>330865</v>
      </c>
      <c r="B899" s="62" t="s">
        <v>1188</v>
      </c>
      <c r="C899" s="63">
        <v>0</v>
      </c>
      <c r="G899">
        <v>442065</v>
      </c>
      <c r="H899" t="s">
        <v>1188</v>
      </c>
      <c r="I899">
        <v>0</v>
      </c>
      <c r="L899">
        <v>442103</v>
      </c>
      <c r="M899" t="s">
        <v>1189</v>
      </c>
      <c r="N899">
        <v>40278</v>
      </c>
    </row>
    <row r="900" spans="1:14" hidden="1">
      <c r="A900" s="62">
        <v>330865</v>
      </c>
      <c r="B900" s="62" t="s">
        <v>1189</v>
      </c>
      <c r="C900" s="63">
        <v>18263</v>
      </c>
      <c r="G900">
        <v>442066</v>
      </c>
      <c r="H900" t="s">
        <v>1188</v>
      </c>
      <c r="I900">
        <v>115804</v>
      </c>
      <c r="L900">
        <v>442104</v>
      </c>
      <c r="M900" t="s">
        <v>1189</v>
      </c>
      <c r="N900">
        <v>66012</v>
      </c>
    </row>
    <row r="901" spans="1:14" hidden="1">
      <c r="A901" s="62">
        <v>330866</v>
      </c>
      <c r="B901" s="62" t="s">
        <v>1188</v>
      </c>
      <c r="C901" s="63">
        <v>45523</v>
      </c>
      <c r="G901">
        <v>442068</v>
      </c>
      <c r="H901" t="s">
        <v>1188</v>
      </c>
      <c r="I901">
        <v>492745</v>
      </c>
      <c r="L901">
        <v>442105</v>
      </c>
      <c r="M901" t="s">
        <v>1189</v>
      </c>
      <c r="N901">
        <v>60179</v>
      </c>
    </row>
    <row r="902" spans="1:14" hidden="1">
      <c r="A902" s="62">
        <v>330866</v>
      </c>
      <c r="B902" s="62" t="s">
        <v>1189</v>
      </c>
      <c r="C902" s="63">
        <v>34390</v>
      </c>
      <c r="G902">
        <v>442069</v>
      </c>
      <c r="H902" t="s">
        <v>1188</v>
      </c>
      <c r="I902">
        <v>6390</v>
      </c>
      <c r="L902">
        <v>442107</v>
      </c>
      <c r="M902" t="s">
        <v>1189</v>
      </c>
      <c r="N902">
        <v>47028</v>
      </c>
    </row>
    <row r="903" spans="1:14" ht="409.6">
      <c r="A903" s="62">
        <v>330866</v>
      </c>
      <c r="B903" s="62" t="s">
        <v>3</v>
      </c>
      <c r="C903" s="63">
        <v>0</v>
      </c>
      <c r="G903">
        <v>442070</v>
      </c>
      <c r="H903" t="s">
        <v>1188</v>
      </c>
      <c r="I903">
        <v>79646</v>
      </c>
      <c r="L903">
        <v>442112</v>
      </c>
      <c r="M903" t="s">
        <v>1189</v>
      </c>
      <c r="N903">
        <v>123066</v>
      </c>
    </row>
    <row r="904" spans="1:14" hidden="1">
      <c r="A904" s="62">
        <v>330868</v>
      </c>
      <c r="B904" s="62" t="s">
        <v>1188</v>
      </c>
      <c r="C904" s="63">
        <v>4679</v>
      </c>
      <c r="G904">
        <v>442071</v>
      </c>
      <c r="H904" t="s">
        <v>1188</v>
      </c>
      <c r="I904">
        <v>173589</v>
      </c>
      <c r="L904">
        <v>442116</v>
      </c>
      <c r="M904" t="s">
        <v>1189</v>
      </c>
      <c r="N904">
        <v>91876</v>
      </c>
    </row>
    <row r="905" spans="1:14" hidden="1">
      <c r="A905" s="62">
        <v>330868</v>
      </c>
      <c r="B905" s="62" t="s">
        <v>1189</v>
      </c>
      <c r="C905" s="63">
        <v>34380</v>
      </c>
      <c r="G905">
        <v>442073</v>
      </c>
      <c r="H905" t="s">
        <v>1188</v>
      </c>
      <c r="I905">
        <v>12932</v>
      </c>
      <c r="L905">
        <v>442130</v>
      </c>
      <c r="M905" t="s">
        <v>1189</v>
      </c>
      <c r="N905">
        <v>193884</v>
      </c>
    </row>
    <row r="906" spans="1:14" ht="409.6">
      <c r="A906" s="62">
        <v>330868</v>
      </c>
      <c r="B906" s="62" t="s">
        <v>3</v>
      </c>
      <c r="C906" s="63">
        <v>0</v>
      </c>
      <c r="G906">
        <v>442076</v>
      </c>
      <c r="H906" t="s">
        <v>1188</v>
      </c>
      <c r="I906">
        <v>112598</v>
      </c>
      <c r="L906">
        <v>442131</v>
      </c>
      <c r="M906" t="s">
        <v>1189</v>
      </c>
      <c r="N906">
        <v>96713</v>
      </c>
    </row>
    <row r="907" spans="1:14" hidden="1">
      <c r="A907" s="62">
        <v>330872</v>
      </c>
      <c r="B907" s="62" t="s">
        <v>1188</v>
      </c>
      <c r="C907" s="63">
        <v>0</v>
      </c>
      <c r="G907">
        <v>442083</v>
      </c>
      <c r="H907" t="s">
        <v>1188</v>
      </c>
      <c r="I907">
        <v>209261</v>
      </c>
      <c r="L907">
        <v>442134</v>
      </c>
      <c r="M907" t="s">
        <v>1189</v>
      </c>
      <c r="N907">
        <v>84456</v>
      </c>
    </row>
    <row r="908" spans="1:14" hidden="1">
      <c r="A908" s="62">
        <v>330872</v>
      </c>
      <c r="B908" s="62" t="s">
        <v>1189</v>
      </c>
      <c r="C908" s="63">
        <v>17767</v>
      </c>
      <c r="G908">
        <v>442086</v>
      </c>
      <c r="H908" t="s">
        <v>1188</v>
      </c>
      <c r="I908">
        <v>419533</v>
      </c>
      <c r="L908">
        <v>442135</v>
      </c>
      <c r="M908" t="s">
        <v>1189</v>
      </c>
      <c r="N908">
        <v>129745</v>
      </c>
    </row>
    <row r="909" spans="1:14" hidden="1">
      <c r="A909" s="62">
        <v>330875</v>
      </c>
      <c r="B909" s="62" t="s">
        <v>1188</v>
      </c>
      <c r="C909" s="63">
        <v>0</v>
      </c>
      <c r="G909">
        <v>442090</v>
      </c>
      <c r="H909" t="s">
        <v>1188</v>
      </c>
      <c r="I909">
        <v>168725</v>
      </c>
      <c r="L909">
        <v>442141</v>
      </c>
      <c r="M909" t="s">
        <v>1189</v>
      </c>
      <c r="N909">
        <v>113891</v>
      </c>
    </row>
    <row r="910" spans="1:14" hidden="1">
      <c r="A910" s="62">
        <v>330875</v>
      </c>
      <c r="B910" s="62" t="s">
        <v>1189</v>
      </c>
      <c r="C910" s="63">
        <v>15765</v>
      </c>
      <c r="G910">
        <v>442091</v>
      </c>
      <c r="H910" t="s">
        <v>1188</v>
      </c>
      <c r="I910">
        <v>198319</v>
      </c>
      <c r="L910">
        <v>442143</v>
      </c>
      <c r="M910" t="s">
        <v>1189</v>
      </c>
      <c r="N910">
        <v>148494</v>
      </c>
    </row>
    <row r="911" spans="1:14" ht="409.6">
      <c r="A911" s="62">
        <v>330875</v>
      </c>
      <c r="B911" s="62" t="s">
        <v>3</v>
      </c>
      <c r="C911" s="63">
        <v>0</v>
      </c>
      <c r="G911">
        <v>442093</v>
      </c>
      <c r="H911" t="s">
        <v>1188</v>
      </c>
      <c r="I911">
        <v>113555</v>
      </c>
      <c r="L911">
        <v>442150</v>
      </c>
      <c r="M911" t="s">
        <v>1189</v>
      </c>
      <c r="N911">
        <v>6233</v>
      </c>
    </row>
    <row r="912" spans="1:14" hidden="1">
      <c r="A912" s="62">
        <v>330879</v>
      </c>
      <c r="B912" s="62" t="s">
        <v>1188</v>
      </c>
      <c r="C912" s="63">
        <v>0</v>
      </c>
      <c r="G912">
        <v>442103</v>
      </c>
      <c r="H912" t="s">
        <v>1188</v>
      </c>
      <c r="I912">
        <v>53383</v>
      </c>
      <c r="L912">
        <v>442151</v>
      </c>
      <c r="M912" t="s">
        <v>1189</v>
      </c>
      <c r="N912">
        <v>134950</v>
      </c>
    </row>
    <row r="913" spans="1:14" hidden="1">
      <c r="A913" s="62">
        <v>330879</v>
      </c>
      <c r="B913" s="62" t="s">
        <v>1189</v>
      </c>
      <c r="C913" s="63">
        <v>39448</v>
      </c>
      <c r="G913">
        <v>442104</v>
      </c>
      <c r="H913" t="s">
        <v>1188</v>
      </c>
      <c r="I913">
        <v>56237</v>
      </c>
      <c r="L913">
        <v>442159</v>
      </c>
      <c r="M913" t="s">
        <v>1189</v>
      </c>
      <c r="N913">
        <v>437055</v>
      </c>
    </row>
    <row r="914" spans="1:14" ht="409.6">
      <c r="A914" s="62">
        <v>330879</v>
      </c>
      <c r="B914" s="62" t="s">
        <v>3</v>
      </c>
      <c r="C914" s="63">
        <v>0</v>
      </c>
      <c r="G914">
        <v>442105</v>
      </c>
      <c r="H914" t="s">
        <v>1188</v>
      </c>
      <c r="I914">
        <v>102057</v>
      </c>
      <c r="L914">
        <v>442166</v>
      </c>
      <c r="M914" t="s">
        <v>1189</v>
      </c>
      <c r="N914">
        <v>64551</v>
      </c>
    </row>
    <row r="915" spans="1:14" hidden="1">
      <c r="A915" s="62">
        <v>330880</v>
      </c>
      <c r="B915" s="62" t="s">
        <v>1188</v>
      </c>
      <c r="C915" s="63">
        <v>0</v>
      </c>
      <c r="G915">
        <v>442107</v>
      </c>
      <c r="H915" t="s">
        <v>1188</v>
      </c>
      <c r="I915">
        <v>0</v>
      </c>
      <c r="L915">
        <v>442168</v>
      </c>
      <c r="M915" t="s">
        <v>1189</v>
      </c>
      <c r="N915">
        <v>120864</v>
      </c>
    </row>
    <row r="916" spans="1:14" hidden="1">
      <c r="A916" s="62">
        <v>330880</v>
      </c>
      <c r="B916" s="62" t="s">
        <v>1189</v>
      </c>
      <c r="C916" s="63">
        <v>70027</v>
      </c>
      <c r="G916">
        <v>442112</v>
      </c>
      <c r="H916" t="s">
        <v>1188</v>
      </c>
      <c r="I916">
        <v>176625</v>
      </c>
      <c r="L916">
        <v>442170</v>
      </c>
      <c r="M916" t="s">
        <v>1189</v>
      </c>
      <c r="N916">
        <v>104865</v>
      </c>
    </row>
    <row r="917" spans="1:14" ht="409.6">
      <c r="A917" s="62">
        <v>330880</v>
      </c>
      <c r="B917" s="62" t="s">
        <v>3</v>
      </c>
      <c r="C917" s="63">
        <v>0</v>
      </c>
      <c r="G917">
        <v>442116</v>
      </c>
      <c r="H917" t="s">
        <v>1188</v>
      </c>
      <c r="I917">
        <v>95462</v>
      </c>
      <c r="L917">
        <v>442262</v>
      </c>
      <c r="M917" t="s">
        <v>1189</v>
      </c>
      <c r="N917">
        <v>5009</v>
      </c>
    </row>
    <row r="918" spans="1:14" hidden="1">
      <c r="A918" s="62">
        <v>330881</v>
      </c>
      <c r="B918" s="62" t="s">
        <v>1188</v>
      </c>
      <c r="C918" s="63">
        <v>0</v>
      </c>
      <c r="G918">
        <v>442130</v>
      </c>
      <c r="H918" t="s">
        <v>1188</v>
      </c>
      <c r="I918">
        <v>190072</v>
      </c>
      <c r="L918">
        <v>450815</v>
      </c>
      <c r="M918" t="s">
        <v>1189</v>
      </c>
      <c r="N918">
        <v>49635</v>
      </c>
    </row>
    <row r="919" spans="1:14" hidden="1">
      <c r="A919" s="62">
        <v>330881</v>
      </c>
      <c r="B919" s="62" t="s">
        <v>1189</v>
      </c>
      <c r="C919" s="63">
        <v>177644</v>
      </c>
      <c r="G919">
        <v>442131</v>
      </c>
      <c r="H919" t="s">
        <v>1188</v>
      </c>
      <c r="I919">
        <v>103713</v>
      </c>
      <c r="L919">
        <v>452169</v>
      </c>
      <c r="M919" t="s">
        <v>1189</v>
      </c>
      <c r="N919">
        <v>102724</v>
      </c>
    </row>
    <row r="920" spans="1:14" hidden="1">
      <c r="A920" s="62">
        <v>330889</v>
      </c>
      <c r="B920" s="62" t="s">
        <v>1188</v>
      </c>
      <c r="C920" s="63">
        <v>3595</v>
      </c>
      <c r="G920">
        <v>442134</v>
      </c>
      <c r="H920" t="s">
        <v>1188</v>
      </c>
      <c r="I920">
        <v>122911</v>
      </c>
      <c r="L920">
        <v>452171</v>
      </c>
      <c r="M920" t="s">
        <v>1189</v>
      </c>
      <c r="N920">
        <v>46013</v>
      </c>
    </row>
    <row r="921" spans="1:14" hidden="1">
      <c r="A921" s="62">
        <v>330889</v>
      </c>
      <c r="B921" s="62" t="s">
        <v>1189</v>
      </c>
      <c r="C921" s="63">
        <v>31728</v>
      </c>
      <c r="G921">
        <v>442135</v>
      </c>
      <c r="H921" t="s">
        <v>1188</v>
      </c>
      <c r="I921">
        <v>189077</v>
      </c>
      <c r="L921">
        <v>452173</v>
      </c>
      <c r="M921" t="s">
        <v>1189</v>
      </c>
      <c r="N921">
        <v>105269</v>
      </c>
    </row>
    <row r="922" spans="1:14" hidden="1">
      <c r="A922" s="62">
        <v>330892</v>
      </c>
      <c r="B922" s="62" t="s">
        <v>1188</v>
      </c>
      <c r="C922" s="63">
        <v>14467</v>
      </c>
      <c r="G922">
        <v>442141</v>
      </c>
      <c r="H922" t="s">
        <v>1188</v>
      </c>
      <c r="I922">
        <v>131660</v>
      </c>
      <c r="L922">
        <v>452174</v>
      </c>
      <c r="M922" t="s">
        <v>1189</v>
      </c>
      <c r="N922">
        <v>35285</v>
      </c>
    </row>
    <row r="923" spans="1:14" hidden="1">
      <c r="A923" s="62">
        <v>330892</v>
      </c>
      <c r="B923" s="62" t="s">
        <v>1189</v>
      </c>
      <c r="C923" s="63">
        <v>47365</v>
      </c>
      <c r="G923">
        <v>442143</v>
      </c>
      <c r="H923" t="s">
        <v>1188</v>
      </c>
      <c r="I923">
        <v>155049</v>
      </c>
      <c r="L923">
        <v>452176</v>
      </c>
      <c r="M923" t="s">
        <v>1189</v>
      </c>
      <c r="N923">
        <v>227148</v>
      </c>
    </row>
    <row r="924" spans="1:14" ht="409.6">
      <c r="A924" s="62">
        <v>330892</v>
      </c>
      <c r="B924" s="62" t="s">
        <v>3</v>
      </c>
      <c r="C924" s="63">
        <v>0</v>
      </c>
      <c r="G924">
        <v>442150</v>
      </c>
      <c r="H924" t="s">
        <v>1188</v>
      </c>
      <c r="I924">
        <v>0</v>
      </c>
      <c r="L924">
        <v>452179</v>
      </c>
      <c r="M924" t="s">
        <v>1189</v>
      </c>
      <c r="N924">
        <v>248724</v>
      </c>
    </row>
    <row r="925" spans="1:14" hidden="1">
      <c r="A925" s="62">
        <v>330896</v>
      </c>
      <c r="B925" s="62" t="s">
        <v>1188</v>
      </c>
      <c r="C925" s="63">
        <v>4930</v>
      </c>
      <c r="G925">
        <v>442151</v>
      </c>
      <c r="H925" t="s">
        <v>1188</v>
      </c>
      <c r="I925">
        <v>172283</v>
      </c>
      <c r="L925">
        <v>452191</v>
      </c>
      <c r="M925" t="s">
        <v>1189</v>
      </c>
      <c r="N925">
        <v>101067</v>
      </c>
    </row>
    <row r="926" spans="1:14" hidden="1">
      <c r="A926" s="62">
        <v>330896</v>
      </c>
      <c r="B926" s="62" t="s">
        <v>1189</v>
      </c>
      <c r="C926" s="63">
        <v>28065</v>
      </c>
      <c r="G926">
        <v>442159</v>
      </c>
      <c r="H926" t="s">
        <v>1188</v>
      </c>
      <c r="I926">
        <v>718661</v>
      </c>
      <c r="L926">
        <v>452200</v>
      </c>
      <c r="M926" t="s">
        <v>1189</v>
      </c>
      <c r="N926">
        <v>68804</v>
      </c>
    </row>
    <row r="927" spans="1:14" ht="409.6">
      <c r="A927" s="62">
        <v>330896</v>
      </c>
      <c r="B927" s="62" t="s">
        <v>3</v>
      </c>
      <c r="C927" s="63">
        <v>0</v>
      </c>
      <c r="G927">
        <v>442166</v>
      </c>
      <c r="H927" t="s">
        <v>1188</v>
      </c>
      <c r="I927">
        <v>63202</v>
      </c>
      <c r="L927">
        <v>452226</v>
      </c>
      <c r="M927" t="s">
        <v>1189</v>
      </c>
      <c r="N927">
        <v>86585</v>
      </c>
    </row>
    <row r="928" spans="1:14" hidden="1">
      <c r="A928" s="62">
        <v>330899</v>
      </c>
      <c r="B928" s="62" t="s">
        <v>1188</v>
      </c>
      <c r="C928" s="63">
        <v>57843</v>
      </c>
      <c r="G928">
        <v>442168</v>
      </c>
      <c r="H928" t="s">
        <v>1188</v>
      </c>
      <c r="I928">
        <v>198912</v>
      </c>
      <c r="L928">
        <v>453334</v>
      </c>
      <c r="M928" t="s">
        <v>1189</v>
      </c>
      <c r="N928">
        <v>161428</v>
      </c>
    </row>
    <row r="929" spans="1:14" hidden="1">
      <c r="A929" s="62">
        <v>330899</v>
      </c>
      <c r="B929" s="62" t="s">
        <v>1189</v>
      </c>
      <c r="C929" s="63">
        <v>56072</v>
      </c>
      <c r="G929">
        <v>442170</v>
      </c>
      <c r="H929" t="s">
        <v>1188</v>
      </c>
      <c r="I929">
        <v>187884</v>
      </c>
      <c r="L929">
        <v>457991</v>
      </c>
      <c r="M929" t="s">
        <v>1189</v>
      </c>
      <c r="N929">
        <v>80725</v>
      </c>
    </row>
    <row r="930" spans="1:14" ht="409.6">
      <c r="A930" s="62">
        <v>330899</v>
      </c>
      <c r="B930" s="62" t="s">
        <v>3</v>
      </c>
      <c r="C930" s="63">
        <v>0</v>
      </c>
      <c r="G930">
        <v>442262</v>
      </c>
      <c r="H930" t="s">
        <v>1188</v>
      </c>
      <c r="I930">
        <v>0</v>
      </c>
      <c r="L930">
        <v>462178</v>
      </c>
      <c r="M930" t="s">
        <v>1189</v>
      </c>
      <c r="N930">
        <v>9630</v>
      </c>
    </row>
    <row r="931" spans="1:14" hidden="1">
      <c r="A931" s="62">
        <v>330900</v>
      </c>
      <c r="B931" s="62" t="s">
        <v>1188</v>
      </c>
      <c r="C931" s="63">
        <v>100782</v>
      </c>
      <c r="G931">
        <v>450815</v>
      </c>
      <c r="H931" t="s">
        <v>1188</v>
      </c>
      <c r="I931">
        <v>50288</v>
      </c>
      <c r="L931">
        <v>462181</v>
      </c>
      <c r="M931" t="s">
        <v>1189</v>
      </c>
      <c r="N931">
        <v>39375</v>
      </c>
    </row>
    <row r="932" spans="1:14" hidden="1">
      <c r="A932" s="62">
        <v>330900</v>
      </c>
      <c r="B932" s="62" t="s">
        <v>1189</v>
      </c>
      <c r="C932" s="63">
        <v>136439</v>
      </c>
      <c r="G932">
        <v>452169</v>
      </c>
      <c r="H932" t="s">
        <v>1188</v>
      </c>
      <c r="I932">
        <v>168516</v>
      </c>
      <c r="L932">
        <v>462182</v>
      </c>
      <c r="M932" t="s">
        <v>1189</v>
      </c>
      <c r="N932">
        <v>43915</v>
      </c>
    </row>
    <row r="933" spans="1:14" ht="409.6">
      <c r="A933" s="62">
        <v>330900</v>
      </c>
      <c r="B933" s="62" t="s">
        <v>3</v>
      </c>
      <c r="C933" s="63">
        <v>0</v>
      </c>
      <c r="G933">
        <v>452171</v>
      </c>
      <c r="H933" t="s">
        <v>1188</v>
      </c>
      <c r="I933">
        <v>6537</v>
      </c>
      <c r="L933">
        <v>462184</v>
      </c>
      <c r="M933" t="s">
        <v>1189</v>
      </c>
      <c r="N933">
        <v>54857</v>
      </c>
    </row>
    <row r="934" spans="1:14" hidden="1">
      <c r="A934" s="62">
        <v>330902</v>
      </c>
      <c r="B934" s="62" t="s">
        <v>1188</v>
      </c>
      <c r="C934" s="63">
        <v>44207</v>
      </c>
      <c r="G934">
        <v>452173</v>
      </c>
      <c r="H934" t="s">
        <v>1188</v>
      </c>
      <c r="I934">
        <v>130426</v>
      </c>
      <c r="L934">
        <v>462186</v>
      </c>
      <c r="M934" t="s">
        <v>1189</v>
      </c>
      <c r="N934">
        <v>94112</v>
      </c>
    </row>
    <row r="935" spans="1:14" hidden="1">
      <c r="A935" s="62">
        <v>330902</v>
      </c>
      <c r="B935" s="62" t="s">
        <v>1189</v>
      </c>
      <c r="C935" s="63">
        <v>104948</v>
      </c>
      <c r="G935">
        <v>452174</v>
      </c>
      <c r="H935" t="s">
        <v>1188</v>
      </c>
      <c r="I935">
        <v>12609</v>
      </c>
      <c r="L935">
        <v>462188</v>
      </c>
      <c r="M935" t="s">
        <v>1189</v>
      </c>
      <c r="N935">
        <v>23562</v>
      </c>
    </row>
    <row r="936" spans="1:14" ht="409.6">
      <c r="A936" s="62">
        <v>330902</v>
      </c>
      <c r="B936" s="62" t="s">
        <v>3</v>
      </c>
      <c r="C936" s="63">
        <v>4757</v>
      </c>
      <c r="G936">
        <v>452175</v>
      </c>
      <c r="H936" t="s">
        <v>1188</v>
      </c>
      <c r="I936">
        <v>0</v>
      </c>
      <c r="L936">
        <v>462190</v>
      </c>
      <c r="M936" t="s">
        <v>1189</v>
      </c>
      <c r="N936">
        <v>16314</v>
      </c>
    </row>
    <row r="937" spans="1:14" hidden="1">
      <c r="A937" s="62">
        <v>330905</v>
      </c>
      <c r="B937" s="62" t="s">
        <v>1188</v>
      </c>
      <c r="C937" s="63">
        <v>0</v>
      </c>
      <c r="G937">
        <v>452176</v>
      </c>
      <c r="H937" t="s">
        <v>1188</v>
      </c>
      <c r="I937">
        <v>263548</v>
      </c>
      <c r="L937">
        <v>462193</v>
      </c>
      <c r="M937" t="s">
        <v>1189</v>
      </c>
      <c r="N937">
        <v>38943</v>
      </c>
    </row>
    <row r="938" spans="1:14" hidden="1">
      <c r="A938" s="62">
        <v>330905</v>
      </c>
      <c r="B938" s="62" t="s">
        <v>1189</v>
      </c>
      <c r="C938" s="63">
        <v>27525</v>
      </c>
      <c r="G938">
        <v>452179</v>
      </c>
      <c r="H938" t="s">
        <v>1188</v>
      </c>
      <c r="I938">
        <v>407792</v>
      </c>
      <c r="L938">
        <v>462194</v>
      </c>
      <c r="M938" t="s">
        <v>1189</v>
      </c>
      <c r="N938">
        <v>40869</v>
      </c>
    </row>
    <row r="939" spans="1:14" hidden="1">
      <c r="A939" s="62">
        <v>330908</v>
      </c>
      <c r="B939" s="62" t="s">
        <v>1188</v>
      </c>
      <c r="C939" s="63">
        <v>148168</v>
      </c>
      <c r="G939">
        <v>452191</v>
      </c>
      <c r="H939" t="s">
        <v>1188</v>
      </c>
      <c r="I939">
        <v>160885</v>
      </c>
      <c r="L939">
        <v>462195</v>
      </c>
      <c r="M939" t="s">
        <v>1189</v>
      </c>
      <c r="N939">
        <v>17618</v>
      </c>
    </row>
    <row r="940" spans="1:14" hidden="1">
      <c r="A940" s="62">
        <v>330908</v>
      </c>
      <c r="B940" s="62" t="s">
        <v>1189</v>
      </c>
      <c r="C940" s="63">
        <v>98011</v>
      </c>
      <c r="G940">
        <v>452200</v>
      </c>
      <c r="H940" t="s">
        <v>1188</v>
      </c>
      <c r="I940">
        <v>101523</v>
      </c>
      <c r="L940">
        <v>462196</v>
      </c>
      <c r="M940" t="s">
        <v>1189</v>
      </c>
      <c r="N940">
        <v>5762</v>
      </c>
    </row>
    <row r="941" spans="1:14" ht="409.6">
      <c r="A941" s="62">
        <v>330908</v>
      </c>
      <c r="B941" s="62" t="s">
        <v>3</v>
      </c>
      <c r="C941" s="63">
        <v>0</v>
      </c>
      <c r="G941">
        <v>452226</v>
      </c>
      <c r="H941" t="s">
        <v>1188</v>
      </c>
      <c r="I941">
        <v>143802</v>
      </c>
      <c r="L941">
        <v>462197</v>
      </c>
      <c r="M941" t="s">
        <v>1189</v>
      </c>
      <c r="N941">
        <v>68454</v>
      </c>
    </row>
    <row r="942" spans="1:14" hidden="1">
      <c r="A942" s="62">
        <v>330909</v>
      </c>
      <c r="B942" s="62" t="s">
        <v>1188</v>
      </c>
      <c r="C942" s="63">
        <v>0</v>
      </c>
      <c r="G942">
        <v>453334</v>
      </c>
      <c r="H942" t="s">
        <v>1188</v>
      </c>
      <c r="I942">
        <v>132162</v>
      </c>
      <c r="L942">
        <v>462198</v>
      </c>
      <c r="M942" t="s">
        <v>1189</v>
      </c>
      <c r="N942">
        <v>13139</v>
      </c>
    </row>
    <row r="943" spans="1:14" hidden="1">
      <c r="A943" s="62">
        <v>330909</v>
      </c>
      <c r="B943" s="62" t="s">
        <v>1189</v>
      </c>
      <c r="C943" s="63">
        <v>35504</v>
      </c>
      <c r="G943">
        <v>457991</v>
      </c>
      <c r="H943" t="s">
        <v>1188</v>
      </c>
      <c r="I943">
        <v>88689</v>
      </c>
      <c r="L943">
        <v>462199</v>
      </c>
      <c r="M943" t="s">
        <v>1189</v>
      </c>
      <c r="N943">
        <v>78489</v>
      </c>
    </row>
    <row r="944" spans="1:14" hidden="1">
      <c r="A944" s="62">
        <v>330910</v>
      </c>
      <c r="B944" s="62" t="s">
        <v>1188</v>
      </c>
      <c r="C944" s="63">
        <v>49996</v>
      </c>
      <c r="G944">
        <v>462178</v>
      </c>
      <c r="H944" t="s">
        <v>1188</v>
      </c>
      <c r="I944">
        <v>14602</v>
      </c>
      <c r="L944">
        <v>462201</v>
      </c>
      <c r="M944" t="s">
        <v>1189</v>
      </c>
      <c r="N944">
        <v>2762</v>
      </c>
    </row>
    <row r="945" spans="1:14" hidden="1">
      <c r="A945" s="62">
        <v>330910</v>
      </c>
      <c r="B945" s="62" t="s">
        <v>1189</v>
      </c>
      <c r="C945" s="63">
        <v>111633</v>
      </c>
      <c r="G945">
        <v>462181</v>
      </c>
      <c r="H945" t="s">
        <v>1188</v>
      </c>
      <c r="I945">
        <v>35344</v>
      </c>
      <c r="L945">
        <v>462202</v>
      </c>
      <c r="M945" t="s">
        <v>1189</v>
      </c>
      <c r="N945">
        <v>12317</v>
      </c>
    </row>
    <row r="946" spans="1:14" ht="409.6">
      <c r="A946" s="62">
        <v>330910</v>
      </c>
      <c r="B946" s="62" t="s">
        <v>3</v>
      </c>
      <c r="C946" s="63">
        <v>2141</v>
      </c>
      <c r="G946">
        <v>462182</v>
      </c>
      <c r="H946" t="s">
        <v>1188</v>
      </c>
      <c r="I946">
        <v>52447</v>
      </c>
      <c r="L946">
        <v>462203</v>
      </c>
      <c r="M946" t="s">
        <v>1189</v>
      </c>
      <c r="N946">
        <v>113707</v>
      </c>
    </row>
    <row r="947" spans="1:14" hidden="1">
      <c r="A947" s="62">
        <v>330914</v>
      </c>
      <c r="B947" s="62" t="s">
        <v>1188</v>
      </c>
      <c r="C947" s="63">
        <v>2815</v>
      </c>
      <c r="G947">
        <v>462184</v>
      </c>
      <c r="H947" t="s">
        <v>1188</v>
      </c>
      <c r="I947">
        <v>0</v>
      </c>
      <c r="L947">
        <v>462206</v>
      </c>
      <c r="M947" t="s">
        <v>1189</v>
      </c>
      <c r="N947">
        <v>2536</v>
      </c>
    </row>
    <row r="948" spans="1:14" hidden="1">
      <c r="A948" s="62">
        <v>330914</v>
      </c>
      <c r="B948" s="62" t="s">
        <v>1189</v>
      </c>
      <c r="C948" s="63">
        <v>51023</v>
      </c>
      <c r="G948">
        <v>462186</v>
      </c>
      <c r="H948" t="s">
        <v>1188</v>
      </c>
      <c r="I948">
        <v>101755</v>
      </c>
      <c r="L948">
        <v>462207</v>
      </c>
      <c r="M948" t="s">
        <v>1189</v>
      </c>
      <c r="N948">
        <v>17112</v>
      </c>
    </row>
    <row r="949" spans="1:14" hidden="1">
      <c r="A949" s="62">
        <v>330915</v>
      </c>
      <c r="B949" s="62" t="s">
        <v>1188</v>
      </c>
      <c r="C949" s="63">
        <v>0</v>
      </c>
      <c r="G949">
        <v>462188</v>
      </c>
      <c r="H949" t="s">
        <v>1188</v>
      </c>
      <c r="I949">
        <v>25679</v>
      </c>
      <c r="L949">
        <v>462209</v>
      </c>
      <c r="M949" t="s">
        <v>1189</v>
      </c>
      <c r="N949">
        <v>81063</v>
      </c>
    </row>
    <row r="950" spans="1:14" hidden="1">
      <c r="A950" s="62">
        <v>330915</v>
      </c>
      <c r="B950" s="62" t="s">
        <v>1189</v>
      </c>
      <c r="C950" s="63">
        <v>28412</v>
      </c>
      <c r="G950">
        <v>462190</v>
      </c>
      <c r="H950" t="s">
        <v>1188</v>
      </c>
      <c r="I950">
        <v>780</v>
      </c>
      <c r="L950">
        <v>462210</v>
      </c>
      <c r="M950" t="s">
        <v>1189</v>
      </c>
      <c r="N950">
        <v>3760</v>
      </c>
    </row>
    <row r="951" spans="1:14" ht="409.6">
      <c r="A951" s="62">
        <v>330915</v>
      </c>
      <c r="B951" s="62" t="s">
        <v>3</v>
      </c>
      <c r="C951" s="63">
        <v>0</v>
      </c>
      <c r="G951">
        <v>462193</v>
      </c>
      <c r="H951" t="s">
        <v>1188</v>
      </c>
      <c r="I951">
        <v>31849</v>
      </c>
      <c r="L951">
        <v>472213</v>
      </c>
      <c r="M951" t="s">
        <v>1189</v>
      </c>
      <c r="N951">
        <v>168297</v>
      </c>
    </row>
    <row r="952" spans="1:14" hidden="1">
      <c r="A952" s="62">
        <v>330916</v>
      </c>
      <c r="B952" s="62" t="s">
        <v>1188</v>
      </c>
      <c r="C952" s="63">
        <v>0</v>
      </c>
      <c r="G952">
        <v>462194</v>
      </c>
      <c r="H952" t="s">
        <v>1188</v>
      </c>
      <c r="I952">
        <v>77822</v>
      </c>
      <c r="L952">
        <v>472215</v>
      </c>
      <c r="M952" t="s">
        <v>1189</v>
      </c>
      <c r="N952">
        <v>48393</v>
      </c>
    </row>
    <row r="953" spans="1:14" hidden="1">
      <c r="A953" s="62">
        <v>330916</v>
      </c>
      <c r="B953" s="62" t="s">
        <v>1189</v>
      </c>
      <c r="C953" s="63">
        <v>23410</v>
      </c>
      <c r="G953">
        <v>462195</v>
      </c>
      <c r="H953" t="s">
        <v>1188</v>
      </c>
      <c r="I953">
        <v>15881</v>
      </c>
      <c r="L953">
        <v>472218</v>
      </c>
      <c r="M953" t="s">
        <v>1189</v>
      </c>
      <c r="N953">
        <v>72176</v>
      </c>
    </row>
    <row r="954" spans="1:14" ht="409.6">
      <c r="A954" s="62">
        <v>330916</v>
      </c>
      <c r="B954" s="62" t="s">
        <v>3</v>
      </c>
      <c r="C954" s="63">
        <v>0</v>
      </c>
      <c r="G954">
        <v>462196</v>
      </c>
      <c r="H954" t="s">
        <v>1188</v>
      </c>
      <c r="I954">
        <v>4019</v>
      </c>
      <c r="L954">
        <v>472220</v>
      </c>
      <c r="M954" t="s">
        <v>1189</v>
      </c>
      <c r="N954">
        <v>67131</v>
      </c>
    </row>
    <row r="955" spans="1:14" hidden="1">
      <c r="A955" s="62">
        <v>330917</v>
      </c>
      <c r="B955" s="62" t="s">
        <v>1188</v>
      </c>
      <c r="C955" s="63">
        <v>27445</v>
      </c>
      <c r="G955">
        <v>462197</v>
      </c>
      <c r="H955" t="s">
        <v>1188</v>
      </c>
      <c r="I955">
        <v>93404</v>
      </c>
      <c r="L955">
        <v>472221</v>
      </c>
      <c r="M955" t="s">
        <v>1189</v>
      </c>
      <c r="N955">
        <v>71835</v>
      </c>
    </row>
    <row r="956" spans="1:14" hidden="1">
      <c r="A956" s="62">
        <v>330917</v>
      </c>
      <c r="B956" s="62" t="s">
        <v>1189</v>
      </c>
      <c r="C956" s="63">
        <v>124838</v>
      </c>
      <c r="G956">
        <v>462198</v>
      </c>
      <c r="H956" t="s">
        <v>1188</v>
      </c>
      <c r="I956">
        <v>185</v>
      </c>
      <c r="L956">
        <v>472226</v>
      </c>
      <c r="M956" t="s">
        <v>1189</v>
      </c>
      <c r="N956">
        <v>58254</v>
      </c>
    </row>
    <row r="957" spans="1:14" ht="409.6">
      <c r="A957" s="62">
        <v>330917</v>
      </c>
      <c r="B957" s="62" t="s">
        <v>3</v>
      </c>
      <c r="C957" s="63">
        <v>0</v>
      </c>
      <c r="G957">
        <v>462199</v>
      </c>
      <c r="H957" t="s">
        <v>1188</v>
      </c>
      <c r="I957">
        <v>144576</v>
      </c>
      <c r="L957">
        <v>472227</v>
      </c>
      <c r="M957" t="s">
        <v>1189</v>
      </c>
      <c r="N957">
        <v>28097</v>
      </c>
    </row>
    <row r="958" spans="1:14" hidden="1">
      <c r="A958" s="62">
        <v>330918</v>
      </c>
      <c r="B958" s="62" t="s">
        <v>1188</v>
      </c>
      <c r="C958" s="63">
        <v>226899</v>
      </c>
      <c r="G958">
        <v>462201</v>
      </c>
      <c r="H958" t="s">
        <v>1188</v>
      </c>
      <c r="I958">
        <v>0</v>
      </c>
      <c r="L958">
        <v>472230</v>
      </c>
      <c r="M958" t="s">
        <v>1189</v>
      </c>
      <c r="N958">
        <v>10662</v>
      </c>
    </row>
    <row r="959" spans="1:14" hidden="1">
      <c r="A959" s="62">
        <v>330918</v>
      </c>
      <c r="B959" s="62" t="s">
        <v>1189</v>
      </c>
      <c r="C959" s="63">
        <v>171850</v>
      </c>
      <c r="G959">
        <v>462202</v>
      </c>
      <c r="H959" t="s">
        <v>1188</v>
      </c>
      <c r="I959">
        <v>19142</v>
      </c>
      <c r="L959">
        <v>472231</v>
      </c>
      <c r="M959" t="s">
        <v>1189</v>
      </c>
      <c r="N959">
        <v>78919</v>
      </c>
    </row>
    <row r="960" spans="1:14" ht="409.6">
      <c r="A960" s="62">
        <v>330918</v>
      </c>
      <c r="B960" s="62" t="s">
        <v>3</v>
      </c>
      <c r="C960" s="63">
        <v>0</v>
      </c>
      <c r="G960">
        <v>462203</v>
      </c>
      <c r="H960" t="s">
        <v>1188</v>
      </c>
      <c r="I960">
        <v>103034</v>
      </c>
      <c r="L960">
        <v>472232</v>
      </c>
      <c r="M960" t="s">
        <v>1189</v>
      </c>
      <c r="N960">
        <v>54756</v>
      </c>
    </row>
    <row r="961" spans="1:14" hidden="1">
      <c r="A961" s="62">
        <v>330920</v>
      </c>
      <c r="B961" s="62" t="s">
        <v>1188</v>
      </c>
      <c r="C961" s="63">
        <v>0</v>
      </c>
      <c r="G961">
        <v>462206</v>
      </c>
      <c r="H961" t="s">
        <v>1188</v>
      </c>
      <c r="I961">
        <v>1072</v>
      </c>
      <c r="L961">
        <v>472233</v>
      </c>
      <c r="M961" t="s">
        <v>1189</v>
      </c>
      <c r="N961">
        <v>29077</v>
      </c>
    </row>
    <row r="962" spans="1:14" hidden="1">
      <c r="A962" s="62">
        <v>330920</v>
      </c>
      <c r="B962" s="62" t="s">
        <v>1189</v>
      </c>
      <c r="C962" s="63">
        <v>43867</v>
      </c>
      <c r="G962">
        <v>462207</v>
      </c>
      <c r="H962" t="s">
        <v>1188</v>
      </c>
      <c r="I962">
        <v>0</v>
      </c>
      <c r="L962">
        <v>472295</v>
      </c>
      <c r="M962" t="s">
        <v>1189</v>
      </c>
      <c r="N962">
        <v>124132</v>
      </c>
    </row>
    <row r="963" spans="1:14" ht="409.6">
      <c r="A963" s="62">
        <v>330920</v>
      </c>
      <c r="B963" s="62" t="s">
        <v>3</v>
      </c>
      <c r="C963" s="63">
        <v>0</v>
      </c>
      <c r="G963">
        <v>462209</v>
      </c>
      <c r="H963" t="s">
        <v>1188</v>
      </c>
      <c r="I963">
        <v>136579</v>
      </c>
      <c r="L963">
        <v>472423</v>
      </c>
      <c r="M963" t="s">
        <v>1189</v>
      </c>
      <c r="N963">
        <v>13685</v>
      </c>
    </row>
    <row r="964" spans="1:14" hidden="1">
      <c r="A964" s="62">
        <v>330925</v>
      </c>
      <c r="B964" s="62" t="s">
        <v>1188</v>
      </c>
      <c r="C964" s="63">
        <v>0</v>
      </c>
      <c r="G964">
        <v>462210</v>
      </c>
      <c r="H964" t="s">
        <v>1188</v>
      </c>
      <c r="I964">
        <v>1134</v>
      </c>
      <c r="L964">
        <v>473333</v>
      </c>
      <c r="M964" t="s">
        <v>1189</v>
      </c>
      <c r="N964">
        <v>53396</v>
      </c>
    </row>
    <row r="965" spans="1:14" hidden="1">
      <c r="A965" s="62">
        <v>330925</v>
      </c>
      <c r="B965" s="62" t="s">
        <v>1189</v>
      </c>
      <c r="C965" s="63">
        <v>22106</v>
      </c>
      <c r="G965">
        <v>472213</v>
      </c>
      <c r="H965" t="s">
        <v>1188</v>
      </c>
      <c r="I965">
        <v>161849</v>
      </c>
      <c r="L965">
        <v>482235</v>
      </c>
      <c r="M965" t="s">
        <v>1189</v>
      </c>
      <c r="N965">
        <v>137351</v>
      </c>
    </row>
    <row r="966" spans="1:14" ht="409.6">
      <c r="A966" s="62">
        <v>330925</v>
      </c>
      <c r="B966" s="62" t="s">
        <v>3</v>
      </c>
      <c r="C966" s="63">
        <v>0</v>
      </c>
      <c r="G966">
        <v>472215</v>
      </c>
      <c r="H966" t="s">
        <v>1188</v>
      </c>
      <c r="I966">
        <v>42972</v>
      </c>
      <c r="L966">
        <v>482241</v>
      </c>
      <c r="M966" t="s">
        <v>1189</v>
      </c>
      <c r="N966">
        <v>20993</v>
      </c>
    </row>
    <row r="967" spans="1:14" hidden="1">
      <c r="A967" s="62">
        <v>330930</v>
      </c>
      <c r="B967" s="62" t="s">
        <v>1188</v>
      </c>
      <c r="C967" s="63">
        <v>4891</v>
      </c>
      <c r="G967">
        <v>472218</v>
      </c>
      <c r="H967" t="s">
        <v>1188</v>
      </c>
      <c r="I967">
        <v>78318</v>
      </c>
      <c r="L967">
        <v>482242</v>
      </c>
      <c r="M967" t="s">
        <v>1189</v>
      </c>
      <c r="N967">
        <v>162468</v>
      </c>
    </row>
    <row r="968" spans="1:14" hidden="1">
      <c r="A968" s="62">
        <v>330930</v>
      </c>
      <c r="B968" s="62" t="s">
        <v>1189</v>
      </c>
      <c r="C968" s="63">
        <v>32920</v>
      </c>
      <c r="G968">
        <v>472220</v>
      </c>
      <c r="H968" t="s">
        <v>1188</v>
      </c>
      <c r="I968">
        <v>93401</v>
      </c>
      <c r="L968">
        <v>482244</v>
      </c>
      <c r="M968" t="s">
        <v>1189</v>
      </c>
      <c r="N968">
        <v>29847</v>
      </c>
    </row>
    <row r="969" spans="1:14" hidden="1">
      <c r="A969" s="62">
        <v>330936</v>
      </c>
      <c r="B969" s="62" t="s">
        <v>1188</v>
      </c>
      <c r="C969" s="63">
        <v>0</v>
      </c>
      <c r="G969">
        <v>472221</v>
      </c>
      <c r="H969" t="s">
        <v>1188</v>
      </c>
      <c r="I969">
        <v>10848</v>
      </c>
      <c r="L969">
        <v>482246</v>
      </c>
      <c r="M969" t="s">
        <v>1189</v>
      </c>
      <c r="N969">
        <v>329093</v>
      </c>
    </row>
    <row r="970" spans="1:14" hidden="1">
      <c r="A970" s="62">
        <v>330936</v>
      </c>
      <c r="B970" s="62" t="s">
        <v>1189</v>
      </c>
      <c r="C970" s="63">
        <v>17906</v>
      </c>
      <c r="G970">
        <v>472226</v>
      </c>
      <c r="H970" t="s">
        <v>1188</v>
      </c>
      <c r="I970">
        <v>66551</v>
      </c>
      <c r="L970">
        <v>482247</v>
      </c>
      <c r="M970" t="s">
        <v>1189</v>
      </c>
      <c r="N970">
        <v>345289</v>
      </c>
    </row>
    <row r="971" spans="1:14" hidden="1">
      <c r="A971" s="62">
        <v>330937</v>
      </c>
      <c r="B971" s="62" t="s">
        <v>1188</v>
      </c>
      <c r="C971" s="63">
        <v>0</v>
      </c>
      <c r="G971">
        <v>472227</v>
      </c>
      <c r="H971" t="s">
        <v>1188</v>
      </c>
      <c r="I971">
        <v>11339</v>
      </c>
      <c r="L971">
        <v>482248</v>
      </c>
      <c r="M971" t="s">
        <v>1189</v>
      </c>
      <c r="N971">
        <v>66305</v>
      </c>
    </row>
    <row r="972" spans="1:14" hidden="1">
      <c r="A972" s="62">
        <v>330937</v>
      </c>
      <c r="B972" s="62" t="s">
        <v>1189</v>
      </c>
      <c r="C972" s="63">
        <v>18384</v>
      </c>
      <c r="G972">
        <v>472230</v>
      </c>
      <c r="H972" t="s">
        <v>1188</v>
      </c>
      <c r="I972">
        <v>0</v>
      </c>
      <c r="L972">
        <v>482250</v>
      </c>
      <c r="M972" t="s">
        <v>1189</v>
      </c>
      <c r="N972">
        <v>170965</v>
      </c>
    </row>
    <row r="973" spans="1:14" hidden="1">
      <c r="A973" s="62">
        <v>330938</v>
      </c>
      <c r="B973" s="62" t="s">
        <v>1188</v>
      </c>
      <c r="C973" s="63">
        <v>0</v>
      </c>
      <c r="G973">
        <v>472231</v>
      </c>
      <c r="H973" t="s">
        <v>1188</v>
      </c>
      <c r="I973">
        <v>0</v>
      </c>
      <c r="L973">
        <v>482251</v>
      </c>
      <c r="M973" t="s">
        <v>1189</v>
      </c>
      <c r="N973">
        <v>91922</v>
      </c>
    </row>
    <row r="974" spans="1:14" hidden="1">
      <c r="A974" s="62">
        <v>330938</v>
      </c>
      <c r="B974" s="62" t="s">
        <v>1189</v>
      </c>
      <c r="C974" s="63">
        <v>76562</v>
      </c>
      <c r="G974">
        <v>472232</v>
      </c>
      <c r="H974" t="s">
        <v>1188</v>
      </c>
      <c r="I974">
        <v>57470</v>
      </c>
      <c r="L974">
        <v>482252</v>
      </c>
      <c r="M974" t="s">
        <v>1189</v>
      </c>
      <c r="N974">
        <v>33506</v>
      </c>
    </row>
    <row r="975" spans="1:14" ht="409.6">
      <c r="A975" s="62">
        <v>330938</v>
      </c>
      <c r="B975" s="62" t="s">
        <v>3</v>
      </c>
      <c r="C975" s="63">
        <v>0</v>
      </c>
      <c r="G975">
        <v>472233</v>
      </c>
      <c r="H975" t="s">
        <v>1188</v>
      </c>
      <c r="I975">
        <v>51882</v>
      </c>
      <c r="L975">
        <v>482254</v>
      </c>
      <c r="M975" t="s">
        <v>1189</v>
      </c>
      <c r="N975">
        <v>92368</v>
      </c>
    </row>
    <row r="976" spans="1:14" hidden="1">
      <c r="A976" s="62">
        <v>330942</v>
      </c>
      <c r="B976" s="62" t="s">
        <v>1188</v>
      </c>
      <c r="C976" s="63">
        <v>111774</v>
      </c>
      <c r="G976">
        <v>472295</v>
      </c>
      <c r="H976" t="s">
        <v>1188</v>
      </c>
      <c r="I976">
        <v>48274</v>
      </c>
      <c r="L976">
        <v>482255</v>
      </c>
      <c r="M976" t="s">
        <v>1189</v>
      </c>
      <c r="N976">
        <v>545262</v>
      </c>
    </row>
    <row r="977" spans="1:14" hidden="1">
      <c r="A977" s="62">
        <v>330942</v>
      </c>
      <c r="B977" s="62" t="s">
        <v>1189</v>
      </c>
      <c r="C977" s="63">
        <v>84044</v>
      </c>
      <c r="G977">
        <v>472423</v>
      </c>
      <c r="H977" t="s">
        <v>1188</v>
      </c>
      <c r="I977">
        <v>10219</v>
      </c>
      <c r="L977">
        <v>482257</v>
      </c>
      <c r="M977" t="s">
        <v>1189</v>
      </c>
      <c r="N977">
        <v>487281</v>
      </c>
    </row>
    <row r="978" spans="1:14" ht="409.6">
      <c r="A978" s="62">
        <v>330942</v>
      </c>
      <c r="B978" s="62" t="s">
        <v>3</v>
      </c>
      <c r="C978" s="63">
        <v>0</v>
      </c>
      <c r="G978">
        <v>473333</v>
      </c>
      <c r="H978" t="s">
        <v>1188</v>
      </c>
      <c r="I978">
        <v>0</v>
      </c>
      <c r="L978">
        <v>483308</v>
      </c>
      <c r="M978" t="s">
        <v>1189</v>
      </c>
      <c r="N978">
        <v>123289</v>
      </c>
    </row>
    <row r="979" spans="1:14" hidden="1">
      <c r="A979" s="62">
        <v>330943</v>
      </c>
      <c r="B979" s="62" t="s">
        <v>1188</v>
      </c>
      <c r="C979" s="63">
        <v>0</v>
      </c>
      <c r="G979">
        <v>482235</v>
      </c>
      <c r="H979" t="s">
        <v>1188</v>
      </c>
      <c r="I979">
        <v>66899</v>
      </c>
      <c r="L979">
        <v>483310</v>
      </c>
      <c r="M979" t="s">
        <v>1189</v>
      </c>
      <c r="N979">
        <v>319916</v>
      </c>
    </row>
    <row r="980" spans="1:14" hidden="1">
      <c r="A980" s="62">
        <v>330943</v>
      </c>
      <c r="B980" s="62" t="s">
        <v>1189</v>
      </c>
      <c r="C980" s="63">
        <v>32501</v>
      </c>
      <c r="G980">
        <v>482241</v>
      </c>
      <c r="H980" t="s">
        <v>1188</v>
      </c>
      <c r="I980">
        <v>5119</v>
      </c>
      <c r="L980">
        <v>491231</v>
      </c>
      <c r="M980" t="s">
        <v>1189</v>
      </c>
      <c r="N980">
        <v>102311</v>
      </c>
    </row>
    <row r="981" spans="1:14" ht="409.6">
      <c r="A981" s="62">
        <v>330943</v>
      </c>
      <c r="B981" s="62" t="s">
        <v>3</v>
      </c>
      <c r="C981" s="63">
        <v>0</v>
      </c>
      <c r="G981">
        <v>482242</v>
      </c>
      <c r="H981" t="s">
        <v>1188</v>
      </c>
      <c r="I981">
        <v>219484</v>
      </c>
      <c r="L981">
        <v>492066</v>
      </c>
      <c r="M981" t="s">
        <v>1189</v>
      </c>
      <c r="N981">
        <v>29842</v>
      </c>
    </row>
    <row r="982" spans="1:14" hidden="1">
      <c r="A982" s="62">
        <v>330945</v>
      </c>
      <c r="B982" s="62" t="s">
        <v>1188</v>
      </c>
      <c r="C982" s="63">
        <v>0</v>
      </c>
      <c r="G982">
        <v>482244</v>
      </c>
      <c r="H982" t="s">
        <v>1188</v>
      </c>
      <c r="I982">
        <v>14421</v>
      </c>
      <c r="L982">
        <v>492176</v>
      </c>
      <c r="M982" t="s">
        <v>1189</v>
      </c>
      <c r="N982">
        <v>42732</v>
      </c>
    </row>
    <row r="983" spans="1:14" hidden="1">
      <c r="A983" s="62">
        <v>330945</v>
      </c>
      <c r="B983" s="62" t="s">
        <v>1189</v>
      </c>
      <c r="C983" s="63">
        <v>22879</v>
      </c>
      <c r="G983">
        <v>482246</v>
      </c>
      <c r="H983" t="s">
        <v>1188</v>
      </c>
      <c r="I983">
        <v>181949</v>
      </c>
      <c r="L983">
        <v>492259</v>
      </c>
      <c r="M983" t="s">
        <v>1189</v>
      </c>
      <c r="N983">
        <v>58584</v>
      </c>
    </row>
    <row r="984" spans="1:14" hidden="1">
      <c r="A984" s="62">
        <v>330946</v>
      </c>
      <c r="B984" s="62" t="s">
        <v>1188</v>
      </c>
      <c r="C984" s="63">
        <v>6440</v>
      </c>
      <c r="G984">
        <v>482247</v>
      </c>
      <c r="H984" t="s">
        <v>1188</v>
      </c>
      <c r="I984">
        <v>409336</v>
      </c>
      <c r="L984">
        <v>492262</v>
      </c>
      <c r="M984" t="s">
        <v>1189</v>
      </c>
      <c r="N984">
        <v>438360</v>
      </c>
    </row>
    <row r="985" spans="1:14" hidden="1">
      <c r="A985" s="62">
        <v>330946</v>
      </c>
      <c r="B985" s="62" t="s">
        <v>1189</v>
      </c>
      <c r="C985" s="63">
        <v>14080</v>
      </c>
      <c r="G985">
        <v>482248</v>
      </c>
      <c r="H985" t="s">
        <v>1188</v>
      </c>
      <c r="I985">
        <v>67956</v>
      </c>
      <c r="L985">
        <v>492263</v>
      </c>
      <c r="M985" t="s">
        <v>1189</v>
      </c>
      <c r="N985">
        <v>102570</v>
      </c>
    </row>
    <row r="986" spans="1:14" ht="409.6">
      <c r="A986" s="62">
        <v>330946</v>
      </c>
      <c r="B986" s="62" t="s">
        <v>3</v>
      </c>
      <c r="C986" s="63">
        <v>0</v>
      </c>
      <c r="G986">
        <v>482250</v>
      </c>
      <c r="H986" t="s">
        <v>1188</v>
      </c>
      <c r="I986">
        <v>165722</v>
      </c>
      <c r="L986">
        <v>492264</v>
      </c>
      <c r="M986" t="s">
        <v>1189</v>
      </c>
      <c r="N986">
        <v>117313</v>
      </c>
    </row>
    <row r="987" spans="1:14" hidden="1">
      <c r="A987" s="62">
        <v>330949</v>
      </c>
      <c r="B987" s="62" t="s">
        <v>1188</v>
      </c>
      <c r="C987" s="63">
        <v>22718</v>
      </c>
      <c r="G987">
        <v>482251</v>
      </c>
      <c r="H987" t="s">
        <v>1188</v>
      </c>
      <c r="I987">
        <v>44894</v>
      </c>
      <c r="L987">
        <v>492265</v>
      </c>
      <c r="M987" t="s">
        <v>1189</v>
      </c>
      <c r="N987">
        <v>128158</v>
      </c>
    </row>
    <row r="988" spans="1:14" hidden="1">
      <c r="A988" s="62">
        <v>330949</v>
      </c>
      <c r="B988" s="62" t="s">
        <v>1189</v>
      </c>
      <c r="C988" s="63">
        <v>63653</v>
      </c>
      <c r="G988">
        <v>482252</v>
      </c>
      <c r="H988" t="s">
        <v>1188</v>
      </c>
      <c r="I988">
        <v>0</v>
      </c>
      <c r="L988">
        <v>492268</v>
      </c>
      <c r="M988" t="s">
        <v>1189</v>
      </c>
      <c r="N988">
        <v>158952</v>
      </c>
    </row>
    <row r="989" spans="1:14" ht="409.6">
      <c r="A989" s="62">
        <v>330949</v>
      </c>
      <c r="B989" s="62" t="s">
        <v>3</v>
      </c>
      <c r="C989" s="63">
        <v>0</v>
      </c>
      <c r="G989">
        <v>482254</v>
      </c>
      <c r="H989" t="s">
        <v>1188</v>
      </c>
      <c r="I989">
        <v>146628</v>
      </c>
      <c r="L989">
        <v>492270</v>
      </c>
      <c r="M989" t="s">
        <v>1189</v>
      </c>
      <c r="N989">
        <v>173113</v>
      </c>
    </row>
    <row r="990" spans="1:14" hidden="1">
      <c r="A990" s="62">
        <v>330951</v>
      </c>
      <c r="B990" s="62" t="s">
        <v>1188</v>
      </c>
      <c r="C990" s="63">
        <v>0</v>
      </c>
      <c r="G990">
        <v>482255</v>
      </c>
      <c r="H990" t="s">
        <v>1188</v>
      </c>
      <c r="I990">
        <v>561304</v>
      </c>
      <c r="L990">
        <v>492272</v>
      </c>
      <c r="M990" t="s">
        <v>1189</v>
      </c>
      <c r="N990">
        <v>81994</v>
      </c>
    </row>
    <row r="991" spans="1:14" hidden="1">
      <c r="A991" s="62">
        <v>330951</v>
      </c>
      <c r="B991" s="62" t="s">
        <v>1189</v>
      </c>
      <c r="C991" s="63">
        <v>29154</v>
      </c>
      <c r="G991">
        <v>482257</v>
      </c>
      <c r="H991" t="s">
        <v>1188</v>
      </c>
      <c r="I991">
        <v>711672</v>
      </c>
      <c r="L991">
        <v>493403</v>
      </c>
      <c r="M991" t="s">
        <v>1189</v>
      </c>
      <c r="N991">
        <v>272107</v>
      </c>
    </row>
    <row r="992" spans="1:14" hidden="1">
      <c r="A992" s="62">
        <v>330952</v>
      </c>
      <c r="B992" s="62" t="s">
        <v>1188</v>
      </c>
      <c r="C992" s="63">
        <v>8842</v>
      </c>
      <c r="G992">
        <v>483308</v>
      </c>
      <c r="H992" t="s">
        <v>1188</v>
      </c>
      <c r="I992">
        <v>10962</v>
      </c>
      <c r="L992">
        <v>500758</v>
      </c>
      <c r="M992" t="s">
        <v>1189</v>
      </c>
      <c r="N992">
        <v>97032</v>
      </c>
    </row>
    <row r="993" spans="1:14" hidden="1">
      <c r="A993" s="62">
        <v>330952</v>
      </c>
      <c r="B993" s="62" t="s">
        <v>1189</v>
      </c>
      <c r="C993" s="63">
        <v>53633</v>
      </c>
      <c r="G993">
        <v>483310</v>
      </c>
      <c r="H993" t="s">
        <v>1188</v>
      </c>
      <c r="I993">
        <v>539424</v>
      </c>
      <c r="L993">
        <v>502277</v>
      </c>
      <c r="M993" t="s">
        <v>1189</v>
      </c>
      <c r="N993">
        <v>62300</v>
      </c>
    </row>
    <row r="994" spans="1:14" ht="409.6">
      <c r="A994" s="62">
        <v>330952</v>
      </c>
      <c r="B994" s="62" t="s">
        <v>3</v>
      </c>
      <c r="C994" s="63">
        <v>0</v>
      </c>
      <c r="G994">
        <v>491231</v>
      </c>
      <c r="H994" t="s">
        <v>1188</v>
      </c>
      <c r="I994">
        <v>68749</v>
      </c>
      <c r="L994">
        <v>502278</v>
      </c>
      <c r="M994" t="s">
        <v>1189</v>
      </c>
      <c r="N994">
        <v>118374</v>
      </c>
    </row>
    <row r="995" spans="1:14" hidden="1">
      <c r="A995" s="62">
        <v>330953</v>
      </c>
      <c r="B995" s="62" t="s">
        <v>1188</v>
      </c>
      <c r="C995" s="63">
        <v>36072</v>
      </c>
      <c r="G995">
        <v>492066</v>
      </c>
      <c r="H995" t="s">
        <v>1188</v>
      </c>
      <c r="I995">
        <v>37994</v>
      </c>
      <c r="L995">
        <v>502279</v>
      </c>
      <c r="M995" t="s">
        <v>1189</v>
      </c>
      <c r="N995">
        <v>18138</v>
      </c>
    </row>
    <row r="996" spans="1:14" hidden="1">
      <c r="A996" s="62">
        <v>330953</v>
      </c>
      <c r="B996" s="62" t="s">
        <v>1189</v>
      </c>
      <c r="C996" s="63">
        <v>32946</v>
      </c>
      <c r="G996">
        <v>492176</v>
      </c>
      <c r="H996" t="s">
        <v>1188</v>
      </c>
      <c r="I996">
        <v>88037</v>
      </c>
      <c r="L996">
        <v>502282</v>
      </c>
      <c r="M996" t="s">
        <v>1189</v>
      </c>
      <c r="N996">
        <v>32846</v>
      </c>
    </row>
    <row r="997" spans="1:14" ht="409.6">
      <c r="A997" s="62">
        <v>330953</v>
      </c>
      <c r="B997" s="62" t="s">
        <v>3</v>
      </c>
      <c r="C997" s="63">
        <v>0</v>
      </c>
      <c r="G997">
        <v>492259</v>
      </c>
      <c r="H997" t="s">
        <v>1188</v>
      </c>
      <c r="I997">
        <v>84503</v>
      </c>
      <c r="L997">
        <v>502283</v>
      </c>
      <c r="M997" t="s">
        <v>1189</v>
      </c>
      <c r="N997">
        <v>38443</v>
      </c>
    </row>
    <row r="998" spans="1:14" hidden="1">
      <c r="A998" s="62">
        <v>330954</v>
      </c>
      <c r="B998" s="62" t="s">
        <v>1188</v>
      </c>
      <c r="C998" s="63">
        <v>0</v>
      </c>
      <c r="G998">
        <v>492262</v>
      </c>
      <c r="H998" t="s">
        <v>1188</v>
      </c>
      <c r="I998">
        <v>575034</v>
      </c>
      <c r="L998">
        <v>502284</v>
      </c>
      <c r="M998" t="s">
        <v>1189</v>
      </c>
      <c r="N998">
        <v>109283</v>
      </c>
    </row>
    <row r="999" spans="1:14" hidden="1">
      <c r="A999" s="62">
        <v>330954</v>
      </c>
      <c r="B999" s="62" t="s">
        <v>1189</v>
      </c>
      <c r="C999" s="63">
        <v>25766</v>
      </c>
      <c r="G999">
        <v>492263</v>
      </c>
      <c r="H999" t="s">
        <v>1188</v>
      </c>
      <c r="I999">
        <v>178669</v>
      </c>
      <c r="L999">
        <v>502286</v>
      </c>
      <c r="M999" t="s">
        <v>1189</v>
      </c>
      <c r="N999">
        <v>266383</v>
      </c>
    </row>
    <row r="1000" spans="1:14" ht="409.6">
      <c r="A1000" s="62">
        <v>330954</v>
      </c>
      <c r="B1000" s="62" t="s">
        <v>3</v>
      </c>
      <c r="C1000" s="63">
        <v>0</v>
      </c>
      <c r="G1000">
        <v>492264</v>
      </c>
      <c r="H1000" t="s">
        <v>1188</v>
      </c>
      <c r="I1000">
        <v>196364</v>
      </c>
      <c r="L1000">
        <v>502287</v>
      </c>
      <c r="M1000" t="s">
        <v>1189</v>
      </c>
      <c r="N1000">
        <v>292262</v>
      </c>
    </row>
    <row r="1001" spans="1:14" hidden="1">
      <c r="A1001" s="62">
        <v>330955</v>
      </c>
      <c r="B1001" s="62" t="s">
        <v>1188</v>
      </c>
      <c r="C1001" s="63">
        <v>0</v>
      </c>
      <c r="G1001">
        <v>492265</v>
      </c>
      <c r="H1001" t="s">
        <v>1188</v>
      </c>
      <c r="I1001">
        <v>125511</v>
      </c>
      <c r="L1001">
        <v>502288</v>
      </c>
      <c r="M1001" t="s">
        <v>1189</v>
      </c>
      <c r="N1001">
        <v>139630</v>
      </c>
    </row>
    <row r="1002" spans="1:14" hidden="1">
      <c r="A1002" s="62">
        <v>330955</v>
      </c>
      <c r="B1002" s="62" t="s">
        <v>1189</v>
      </c>
      <c r="C1002" s="63">
        <v>68902</v>
      </c>
      <c r="G1002">
        <v>492268</v>
      </c>
      <c r="H1002" t="s">
        <v>1188</v>
      </c>
      <c r="I1002">
        <v>127137</v>
      </c>
      <c r="L1002">
        <v>503032</v>
      </c>
      <c r="M1002" t="s">
        <v>1189</v>
      </c>
      <c r="N1002">
        <v>20345</v>
      </c>
    </row>
    <row r="1003" spans="1:14" hidden="1">
      <c r="A1003" s="62">
        <v>330958</v>
      </c>
      <c r="B1003" s="62" t="s">
        <v>1188</v>
      </c>
      <c r="C1003" s="63">
        <v>0</v>
      </c>
      <c r="G1003">
        <v>492270</v>
      </c>
      <c r="H1003" t="s">
        <v>1188</v>
      </c>
      <c r="I1003">
        <v>278291</v>
      </c>
      <c r="L1003">
        <v>512251</v>
      </c>
      <c r="M1003" t="s">
        <v>1189</v>
      </c>
      <c r="N1003">
        <v>354950</v>
      </c>
    </row>
    <row r="1004" spans="1:14" hidden="1">
      <c r="A1004" s="62">
        <v>330958</v>
      </c>
      <c r="B1004" s="62" t="s">
        <v>1189</v>
      </c>
      <c r="C1004" s="63">
        <v>7071</v>
      </c>
      <c r="G1004">
        <v>492272</v>
      </c>
      <c r="H1004" t="s">
        <v>1188</v>
      </c>
      <c r="I1004">
        <v>107543</v>
      </c>
      <c r="L1004">
        <v>512289</v>
      </c>
      <c r="M1004" t="s">
        <v>1189</v>
      </c>
      <c r="N1004">
        <v>16479</v>
      </c>
    </row>
    <row r="1005" spans="1:14" hidden="1">
      <c r="A1005" s="62">
        <v>330960</v>
      </c>
      <c r="B1005" s="62" t="s">
        <v>1188</v>
      </c>
      <c r="C1005" s="63">
        <v>135503</v>
      </c>
      <c r="G1005">
        <v>493403</v>
      </c>
      <c r="H1005" t="s">
        <v>1188</v>
      </c>
      <c r="I1005">
        <v>430826</v>
      </c>
      <c r="L1005">
        <v>512290</v>
      </c>
      <c r="M1005" t="s">
        <v>1189</v>
      </c>
      <c r="N1005">
        <v>8839</v>
      </c>
    </row>
    <row r="1006" spans="1:14" hidden="1">
      <c r="A1006" s="62">
        <v>330960</v>
      </c>
      <c r="B1006" s="62" t="s">
        <v>1189</v>
      </c>
      <c r="C1006" s="63">
        <v>188570</v>
      </c>
      <c r="G1006">
        <v>500758</v>
      </c>
      <c r="H1006" t="s">
        <v>1188</v>
      </c>
      <c r="I1006">
        <v>43997</v>
      </c>
      <c r="L1006">
        <v>512291</v>
      </c>
      <c r="M1006" t="s">
        <v>1189</v>
      </c>
      <c r="N1006">
        <v>84633</v>
      </c>
    </row>
    <row r="1007" spans="1:14" ht="409.6">
      <c r="A1007" s="62">
        <v>330960</v>
      </c>
      <c r="B1007" s="62" t="s">
        <v>3</v>
      </c>
      <c r="C1007" s="63">
        <v>0</v>
      </c>
      <c r="G1007">
        <v>502277</v>
      </c>
      <c r="H1007" t="s">
        <v>1188</v>
      </c>
      <c r="I1007">
        <v>22908</v>
      </c>
      <c r="L1007">
        <v>512295</v>
      </c>
      <c r="M1007" t="s">
        <v>1189</v>
      </c>
      <c r="N1007">
        <v>108117</v>
      </c>
    </row>
    <row r="1008" spans="1:14" hidden="1">
      <c r="A1008" s="62">
        <v>330962</v>
      </c>
      <c r="B1008" s="62" t="s">
        <v>1188</v>
      </c>
      <c r="C1008" s="63">
        <v>47285</v>
      </c>
      <c r="G1008">
        <v>502278</v>
      </c>
      <c r="H1008" t="s">
        <v>1188</v>
      </c>
      <c r="I1008">
        <v>0</v>
      </c>
      <c r="L1008">
        <v>512296</v>
      </c>
      <c r="M1008" t="s">
        <v>1189</v>
      </c>
      <c r="N1008">
        <v>339872</v>
      </c>
    </row>
    <row r="1009" spans="1:14" hidden="1">
      <c r="A1009" s="62">
        <v>330962</v>
      </c>
      <c r="B1009" s="62" t="s">
        <v>1189</v>
      </c>
      <c r="C1009" s="63">
        <v>101344</v>
      </c>
      <c r="G1009">
        <v>502279</v>
      </c>
      <c r="H1009" t="s">
        <v>1188</v>
      </c>
      <c r="I1009">
        <v>0</v>
      </c>
      <c r="L1009">
        <v>512297</v>
      </c>
      <c r="M1009" t="s">
        <v>1189</v>
      </c>
      <c r="N1009">
        <v>147815</v>
      </c>
    </row>
    <row r="1010" spans="1:14" hidden="1">
      <c r="A1010" s="62">
        <v>330963</v>
      </c>
      <c r="B1010" s="62" t="s">
        <v>1188</v>
      </c>
      <c r="C1010" s="63">
        <v>0</v>
      </c>
      <c r="G1010">
        <v>502282</v>
      </c>
      <c r="H1010" t="s">
        <v>1188</v>
      </c>
      <c r="I1010">
        <v>0</v>
      </c>
      <c r="L1010">
        <v>520580</v>
      </c>
      <c r="M1010" t="s">
        <v>1189</v>
      </c>
      <c r="N1010">
        <v>9403</v>
      </c>
    </row>
    <row r="1011" spans="1:14" hidden="1">
      <c r="A1011" s="62">
        <v>330963</v>
      </c>
      <c r="B1011" s="62" t="s">
        <v>1189</v>
      </c>
      <c r="C1011" s="63">
        <v>86251</v>
      </c>
      <c r="G1011">
        <v>502283</v>
      </c>
      <c r="H1011" t="s">
        <v>1188</v>
      </c>
      <c r="I1011">
        <v>9879</v>
      </c>
      <c r="L1011">
        <v>520581</v>
      </c>
      <c r="M1011" t="s">
        <v>1189</v>
      </c>
      <c r="N1011">
        <v>9263</v>
      </c>
    </row>
    <row r="1012" spans="1:14" ht="409.6">
      <c r="A1012" s="62">
        <v>330963</v>
      </c>
      <c r="B1012" s="62" t="s">
        <v>3</v>
      </c>
      <c r="C1012" s="63">
        <v>0</v>
      </c>
      <c r="G1012">
        <v>502284</v>
      </c>
      <c r="H1012" t="s">
        <v>1188</v>
      </c>
      <c r="I1012">
        <v>61990</v>
      </c>
      <c r="L1012">
        <v>522404</v>
      </c>
      <c r="M1012" t="s">
        <v>1189</v>
      </c>
      <c r="N1012">
        <v>14251</v>
      </c>
    </row>
    <row r="1013" spans="1:14" hidden="1">
      <c r="A1013" s="62">
        <v>330966</v>
      </c>
      <c r="B1013" s="62" t="s">
        <v>1188</v>
      </c>
      <c r="C1013" s="63">
        <v>78948</v>
      </c>
      <c r="G1013">
        <v>502286</v>
      </c>
      <c r="H1013" t="s">
        <v>1188</v>
      </c>
      <c r="I1013">
        <v>169751</v>
      </c>
      <c r="L1013">
        <v>522417</v>
      </c>
      <c r="M1013" t="s">
        <v>1189</v>
      </c>
      <c r="N1013">
        <v>894</v>
      </c>
    </row>
    <row r="1014" spans="1:14" hidden="1">
      <c r="A1014" s="62">
        <v>330966</v>
      </c>
      <c r="B1014" s="62" t="s">
        <v>1189</v>
      </c>
      <c r="C1014" s="63">
        <v>213967</v>
      </c>
      <c r="G1014">
        <v>502287</v>
      </c>
      <c r="H1014" t="s">
        <v>1188</v>
      </c>
      <c r="I1014">
        <v>94013</v>
      </c>
      <c r="L1014">
        <v>522418</v>
      </c>
      <c r="M1014" t="s">
        <v>1189</v>
      </c>
      <c r="N1014">
        <v>27343</v>
      </c>
    </row>
    <row r="1015" spans="1:14" hidden="1">
      <c r="A1015" s="62">
        <v>330968</v>
      </c>
      <c r="B1015" s="62" t="s">
        <v>1188</v>
      </c>
      <c r="C1015" s="63">
        <v>0</v>
      </c>
      <c r="G1015">
        <v>502288</v>
      </c>
      <c r="H1015" t="s">
        <v>1188</v>
      </c>
      <c r="I1015">
        <v>115788</v>
      </c>
      <c r="L1015">
        <v>522419</v>
      </c>
      <c r="M1015" t="s">
        <v>1189</v>
      </c>
      <c r="N1015">
        <v>33685</v>
      </c>
    </row>
    <row r="1016" spans="1:14" hidden="1">
      <c r="A1016" s="62">
        <v>330968</v>
      </c>
      <c r="B1016" s="62" t="s">
        <v>1189</v>
      </c>
      <c r="C1016" s="63">
        <v>66996</v>
      </c>
      <c r="G1016">
        <v>503032</v>
      </c>
      <c r="H1016" t="s">
        <v>1188</v>
      </c>
      <c r="I1016">
        <v>9015</v>
      </c>
      <c r="L1016">
        <v>522423</v>
      </c>
      <c r="M1016" t="s">
        <v>1189</v>
      </c>
      <c r="N1016">
        <v>78073</v>
      </c>
    </row>
    <row r="1017" spans="1:14" ht="409.6">
      <c r="A1017" s="62">
        <v>330968</v>
      </c>
      <c r="B1017" s="62" t="s">
        <v>3</v>
      </c>
      <c r="C1017" s="63">
        <v>0</v>
      </c>
      <c r="G1017">
        <v>512251</v>
      </c>
      <c r="H1017" t="s">
        <v>1188</v>
      </c>
      <c r="I1017">
        <v>274261</v>
      </c>
      <c r="L1017">
        <v>522426</v>
      </c>
      <c r="M1017" t="s">
        <v>1189</v>
      </c>
      <c r="N1017">
        <v>52929</v>
      </c>
    </row>
    <row r="1018" spans="1:14" hidden="1">
      <c r="A1018" s="62">
        <v>330971</v>
      </c>
      <c r="B1018" s="62" t="s">
        <v>1188</v>
      </c>
      <c r="C1018" s="63">
        <v>121033</v>
      </c>
      <c r="G1018">
        <v>512289</v>
      </c>
      <c r="H1018" t="s">
        <v>1188</v>
      </c>
      <c r="I1018">
        <v>14115</v>
      </c>
      <c r="L1018">
        <v>522427</v>
      </c>
      <c r="M1018" t="s">
        <v>1189</v>
      </c>
      <c r="N1018">
        <v>31322</v>
      </c>
    </row>
    <row r="1019" spans="1:14" hidden="1">
      <c r="A1019" s="62">
        <v>330971</v>
      </c>
      <c r="B1019" s="62" t="s">
        <v>1189</v>
      </c>
      <c r="C1019" s="63">
        <v>149212</v>
      </c>
      <c r="G1019">
        <v>512290</v>
      </c>
      <c r="H1019" t="s">
        <v>1188</v>
      </c>
      <c r="I1019">
        <v>17795</v>
      </c>
      <c r="L1019">
        <v>522430</v>
      </c>
      <c r="M1019" t="s">
        <v>1189</v>
      </c>
      <c r="N1019">
        <v>36605</v>
      </c>
    </row>
    <row r="1020" spans="1:14" ht="409.6">
      <c r="A1020" s="62">
        <v>330971</v>
      </c>
      <c r="B1020" s="62" t="s">
        <v>3</v>
      </c>
      <c r="C1020" s="63">
        <v>0</v>
      </c>
      <c r="G1020">
        <v>512291</v>
      </c>
      <c r="H1020" t="s">
        <v>1188</v>
      </c>
      <c r="I1020">
        <v>96044</v>
      </c>
      <c r="L1020">
        <v>522431</v>
      </c>
      <c r="M1020" t="s">
        <v>1189</v>
      </c>
      <c r="N1020">
        <v>67466</v>
      </c>
    </row>
    <row r="1021" spans="1:14" hidden="1">
      <c r="A1021" s="62">
        <v>330973</v>
      </c>
      <c r="B1021" s="62" t="s">
        <v>1188</v>
      </c>
      <c r="C1021" s="63">
        <v>2194</v>
      </c>
      <c r="G1021">
        <v>512295</v>
      </c>
      <c r="H1021" t="s">
        <v>1188</v>
      </c>
      <c r="I1021">
        <v>92552</v>
      </c>
      <c r="L1021">
        <v>522437</v>
      </c>
      <c r="M1021" t="s">
        <v>1189</v>
      </c>
      <c r="N1021">
        <v>22528</v>
      </c>
    </row>
    <row r="1022" spans="1:14" hidden="1">
      <c r="A1022" s="62">
        <v>330973</v>
      </c>
      <c r="B1022" s="62" t="s">
        <v>1189</v>
      </c>
      <c r="C1022" s="63">
        <v>37993</v>
      </c>
      <c r="G1022">
        <v>512296</v>
      </c>
      <c r="H1022" t="s">
        <v>1188</v>
      </c>
      <c r="I1022">
        <v>261123</v>
      </c>
      <c r="L1022">
        <v>522442</v>
      </c>
      <c r="M1022" t="s">
        <v>1189</v>
      </c>
      <c r="N1022">
        <v>50060</v>
      </c>
    </row>
    <row r="1023" spans="1:14" hidden="1">
      <c r="A1023" s="62">
        <v>330974</v>
      </c>
      <c r="B1023" s="62" t="s">
        <v>1188</v>
      </c>
      <c r="C1023" s="63">
        <v>126542</v>
      </c>
      <c r="G1023">
        <v>512297</v>
      </c>
      <c r="H1023" t="s">
        <v>1188</v>
      </c>
      <c r="I1023">
        <v>0</v>
      </c>
      <c r="L1023">
        <v>522446</v>
      </c>
      <c r="M1023" t="s">
        <v>1189</v>
      </c>
      <c r="N1023">
        <v>65229</v>
      </c>
    </row>
    <row r="1024" spans="1:14" hidden="1">
      <c r="A1024" s="62">
        <v>330974</v>
      </c>
      <c r="B1024" s="62" t="s">
        <v>1189</v>
      </c>
      <c r="C1024" s="63">
        <v>406187</v>
      </c>
      <c r="G1024">
        <v>520580</v>
      </c>
      <c r="H1024" t="s">
        <v>1188</v>
      </c>
      <c r="I1024">
        <v>7846</v>
      </c>
      <c r="L1024">
        <v>522447</v>
      </c>
      <c r="M1024" t="s">
        <v>1189</v>
      </c>
      <c r="N1024">
        <v>97022</v>
      </c>
    </row>
    <row r="1025" spans="1:14" ht="409.6">
      <c r="A1025" s="62">
        <v>330974</v>
      </c>
      <c r="B1025" s="62" t="s">
        <v>3</v>
      </c>
      <c r="C1025" s="63">
        <v>0</v>
      </c>
      <c r="G1025">
        <v>520581</v>
      </c>
      <c r="H1025" t="s">
        <v>1188</v>
      </c>
      <c r="I1025">
        <v>19390</v>
      </c>
      <c r="L1025">
        <v>522451</v>
      </c>
      <c r="M1025" t="s">
        <v>1189</v>
      </c>
      <c r="N1025">
        <v>72701</v>
      </c>
    </row>
    <row r="1026" spans="1:14" hidden="1">
      <c r="A1026" s="62">
        <v>340976</v>
      </c>
      <c r="B1026" s="62" t="s">
        <v>1188</v>
      </c>
      <c r="C1026" s="63">
        <v>126987</v>
      </c>
      <c r="G1026">
        <v>522404</v>
      </c>
      <c r="H1026" t="s">
        <v>1188</v>
      </c>
      <c r="I1026">
        <v>2358</v>
      </c>
      <c r="L1026">
        <v>522452</v>
      </c>
      <c r="M1026" t="s">
        <v>1189</v>
      </c>
      <c r="N1026">
        <v>177045</v>
      </c>
    </row>
    <row r="1027" spans="1:14" hidden="1">
      <c r="A1027" s="62">
        <v>340976</v>
      </c>
      <c r="B1027" s="62" t="s">
        <v>1189</v>
      </c>
      <c r="C1027" s="63">
        <v>135314</v>
      </c>
      <c r="G1027">
        <v>522417</v>
      </c>
      <c r="H1027" t="s">
        <v>1188</v>
      </c>
      <c r="I1027">
        <v>0</v>
      </c>
      <c r="L1027">
        <v>532359</v>
      </c>
      <c r="M1027" t="s">
        <v>1189</v>
      </c>
      <c r="N1027">
        <v>52810</v>
      </c>
    </row>
    <row r="1028" spans="1:14" ht="409.6">
      <c r="A1028" s="62">
        <v>340976</v>
      </c>
      <c r="B1028" s="62" t="s">
        <v>3</v>
      </c>
      <c r="C1028" s="63">
        <v>10125</v>
      </c>
      <c r="G1028">
        <v>522418</v>
      </c>
      <c r="H1028" t="s">
        <v>1188</v>
      </c>
      <c r="I1028">
        <v>12196</v>
      </c>
      <c r="L1028">
        <v>532362</v>
      </c>
      <c r="M1028" t="s">
        <v>1189</v>
      </c>
      <c r="N1028">
        <v>174327</v>
      </c>
    </row>
    <row r="1029" spans="1:14" hidden="1">
      <c r="A1029" s="62">
        <v>340978</v>
      </c>
      <c r="B1029" s="62" t="s">
        <v>1188</v>
      </c>
      <c r="C1029" s="63">
        <v>27121</v>
      </c>
      <c r="G1029">
        <v>522419</v>
      </c>
      <c r="H1029" t="s">
        <v>1188</v>
      </c>
      <c r="I1029">
        <v>25394</v>
      </c>
      <c r="L1029">
        <v>532363</v>
      </c>
      <c r="M1029" t="s">
        <v>1189</v>
      </c>
      <c r="N1029">
        <v>33827</v>
      </c>
    </row>
    <row r="1030" spans="1:14" hidden="1">
      <c r="A1030" s="62">
        <v>340978</v>
      </c>
      <c r="B1030" s="62" t="s">
        <v>1189</v>
      </c>
      <c r="C1030" s="63">
        <v>37987</v>
      </c>
      <c r="G1030">
        <v>522423</v>
      </c>
      <c r="H1030" t="s">
        <v>1188</v>
      </c>
      <c r="I1030">
        <v>12220</v>
      </c>
      <c r="L1030">
        <v>532364</v>
      </c>
      <c r="M1030" t="s">
        <v>1189</v>
      </c>
      <c r="N1030">
        <v>53210</v>
      </c>
    </row>
    <row r="1031" spans="1:14" ht="409.6">
      <c r="A1031" s="62">
        <v>340978</v>
      </c>
      <c r="B1031" s="62" t="s">
        <v>3</v>
      </c>
      <c r="C1031" s="63">
        <v>0</v>
      </c>
      <c r="G1031">
        <v>522426</v>
      </c>
      <c r="H1031" t="s">
        <v>1188</v>
      </c>
      <c r="I1031">
        <v>27081</v>
      </c>
      <c r="L1031">
        <v>532369</v>
      </c>
      <c r="M1031" t="s">
        <v>1189</v>
      </c>
      <c r="N1031">
        <v>31943</v>
      </c>
    </row>
    <row r="1032" spans="1:14" hidden="1">
      <c r="A1032" s="62">
        <v>340983</v>
      </c>
      <c r="B1032" s="62" t="s">
        <v>1188</v>
      </c>
      <c r="C1032" s="63">
        <v>2768</v>
      </c>
      <c r="G1032">
        <v>522427</v>
      </c>
      <c r="H1032" t="s">
        <v>1188</v>
      </c>
      <c r="I1032">
        <v>0</v>
      </c>
      <c r="L1032">
        <v>532371</v>
      </c>
      <c r="M1032" t="s">
        <v>1189</v>
      </c>
      <c r="N1032">
        <v>130430</v>
      </c>
    </row>
    <row r="1033" spans="1:14" hidden="1">
      <c r="A1033" s="62">
        <v>340983</v>
      </c>
      <c r="B1033" s="62" t="s">
        <v>1189</v>
      </c>
      <c r="C1033" s="63">
        <v>24139</v>
      </c>
      <c r="G1033">
        <v>522430</v>
      </c>
      <c r="H1033" t="s">
        <v>1188</v>
      </c>
      <c r="I1033">
        <v>0</v>
      </c>
      <c r="L1033">
        <v>532373</v>
      </c>
      <c r="M1033" t="s">
        <v>1189</v>
      </c>
      <c r="N1033">
        <v>27996</v>
      </c>
    </row>
    <row r="1034" spans="1:14" hidden="1">
      <c r="A1034" s="62">
        <v>340984</v>
      </c>
      <c r="B1034" s="62" t="s">
        <v>1188</v>
      </c>
      <c r="C1034" s="63">
        <v>33343</v>
      </c>
      <c r="G1034">
        <v>522431</v>
      </c>
      <c r="H1034" t="s">
        <v>1188</v>
      </c>
      <c r="I1034">
        <v>13809</v>
      </c>
      <c r="L1034">
        <v>532375</v>
      </c>
      <c r="M1034" t="s">
        <v>1189</v>
      </c>
      <c r="N1034">
        <v>8207</v>
      </c>
    </row>
    <row r="1035" spans="1:14" hidden="1">
      <c r="A1035" s="62">
        <v>340984</v>
      </c>
      <c r="B1035" s="62" t="s">
        <v>1189</v>
      </c>
      <c r="C1035" s="63">
        <v>39106</v>
      </c>
      <c r="G1035">
        <v>522437</v>
      </c>
      <c r="H1035" t="s">
        <v>1188</v>
      </c>
      <c r="I1035">
        <v>23565</v>
      </c>
      <c r="L1035">
        <v>532376</v>
      </c>
      <c r="M1035" t="s">
        <v>1189</v>
      </c>
      <c r="N1035">
        <v>12307</v>
      </c>
    </row>
    <row r="1036" spans="1:14" ht="409.6">
      <c r="A1036" s="62">
        <v>340984</v>
      </c>
      <c r="B1036" s="62" t="s">
        <v>3</v>
      </c>
      <c r="C1036" s="63">
        <v>0</v>
      </c>
      <c r="G1036">
        <v>522442</v>
      </c>
      <c r="H1036" t="s">
        <v>1188</v>
      </c>
      <c r="I1036">
        <v>64147</v>
      </c>
      <c r="L1036">
        <v>532377</v>
      </c>
      <c r="M1036" t="s">
        <v>1189</v>
      </c>
      <c r="N1036">
        <v>7906</v>
      </c>
    </row>
    <row r="1037" spans="1:14" hidden="1">
      <c r="A1037" s="62">
        <v>340990</v>
      </c>
      <c r="B1037" s="62" t="s">
        <v>1188</v>
      </c>
      <c r="C1037" s="63">
        <v>1144</v>
      </c>
      <c r="G1037">
        <v>522446</v>
      </c>
      <c r="H1037" t="s">
        <v>1188</v>
      </c>
      <c r="I1037">
        <v>11063</v>
      </c>
      <c r="L1037">
        <v>532378</v>
      </c>
      <c r="M1037" t="s">
        <v>1189</v>
      </c>
      <c r="N1037">
        <v>9133</v>
      </c>
    </row>
    <row r="1038" spans="1:14" hidden="1">
      <c r="A1038" s="62">
        <v>340990</v>
      </c>
      <c r="B1038" s="62" t="s">
        <v>1189</v>
      </c>
      <c r="C1038" s="63">
        <v>5846</v>
      </c>
      <c r="G1038">
        <v>522447</v>
      </c>
      <c r="H1038" t="s">
        <v>1188</v>
      </c>
      <c r="I1038">
        <v>135330</v>
      </c>
      <c r="L1038">
        <v>532383</v>
      </c>
      <c r="M1038" t="s">
        <v>1189</v>
      </c>
      <c r="N1038">
        <v>383829</v>
      </c>
    </row>
    <row r="1039" spans="1:14" hidden="1">
      <c r="A1039" s="62">
        <v>340993</v>
      </c>
      <c r="B1039" s="62" t="s">
        <v>1188</v>
      </c>
      <c r="C1039" s="63">
        <v>3291</v>
      </c>
      <c r="G1039">
        <v>522451</v>
      </c>
      <c r="H1039" t="s">
        <v>1188</v>
      </c>
      <c r="I1039">
        <v>100028</v>
      </c>
      <c r="L1039">
        <v>532384</v>
      </c>
      <c r="M1039" t="s">
        <v>1189</v>
      </c>
      <c r="N1039">
        <v>30418</v>
      </c>
    </row>
    <row r="1040" spans="1:14" hidden="1">
      <c r="A1040" s="62">
        <v>340993</v>
      </c>
      <c r="B1040" s="62" t="s">
        <v>1189</v>
      </c>
      <c r="C1040" s="63">
        <v>7090</v>
      </c>
      <c r="G1040">
        <v>522452</v>
      </c>
      <c r="H1040" t="s">
        <v>1188</v>
      </c>
      <c r="I1040">
        <v>0</v>
      </c>
      <c r="L1040">
        <v>532385</v>
      </c>
      <c r="M1040" t="s">
        <v>1189</v>
      </c>
      <c r="N1040">
        <v>17640</v>
      </c>
    </row>
    <row r="1041" spans="1:14" hidden="1">
      <c r="A1041" s="62">
        <v>341003</v>
      </c>
      <c r="B1041" s="62" t="s">
        <v>1188</v>
      </c>
      <c r="C1041" s="63">
        <v>48276</v>
      </c>
      <c r="G1041">
        <v>532359</v>
      </c>
      <c r="H1041" t="s">
        <v>1188</v>
      </c>
      <c r="I1041">
        <v>0</v>
      </c>
      <c r="L1041">
        <v>532386</v>
      </c>
      <c r="M1041" t="s">
        <v>1189</v>
      </c>
      <c r="N1041">
        <v>18414</v>
      </c>
    </row>
    <row r="1042" spans="1:14" hidden="1">
      <c r="A1042" s="62">
        <v>341003</v>
      </c>
      <c r="B1042" s="62" t="s">
        <v>1189</v>
      </c>
      <c r="C1042" s="63">
        <v>55485</v>
      </c>
      <c r="G1042">
        <v>532362</v>
      </c>
      <c r="H1042" t="s">
        <v>1188</v>
      </c>
      <c r="I1042">
        <v>0</v>
      </c>
      <c r="L1042">
        <v>532387</v>
      </c>
      <c r="M1042" t="s">
        <v>1189</v>
      </c>
      <c r="N1042">
        <v>27831</v>
      </c>
    </row>
    <row r="1043" spans="1:14" ht="409.6">
      <c r="A1043" s="62">
        <v>341003</v>
      </c>
      <c r="B1043" s="62" t="s">
        <v>3</v>
      </c>
      <c r="C1043" s="63">
        <v>0</v>
      </c>
      <c r="G1043">
        <v>532363</v>
      </c>
      <c r="H1043" t="s">
        <v>1188</v>
      </c>
      <c r="I1043">
        <v>6925</v>
      </c>
      <c r="L1043">
        <v>532388</v>
      </c>
      <c r="M1043" t="s">
        <v>1189</v>
      </c>
      <c r="N1043">
        <v>33614</v>
      </c>
    </row>
    <row r="1044" spans="1:14" hidden="1">
      <c r="A1044" s="62">
        <v>341012</v>
      </c>
      <c r="B1044" s="62" t="s">
        <v>1188</v>
      </c>
      <c r="C1044" s="63">
        <v>0</v>
      </c>
      <c r="G1044">
        <v>532364</v>
      </c>
      <c r="H1044" t="s">
        <v>1188</v>
      </c>
      <c r="I1044">
        <v>75674</v>
      </c>
      <c r="L1044">
        <v>532389</v>
      </c>
      <c r="M1044" t="s">
        <v>1189</v>
      </c>
      <c r="N1044">
        <v>93142</v>
      </c>
    </row>
    <row r="1045" spans="1:14" hidden="1">
      <c r="A1045" s="62">
        <v>341012</v>
      </c>
      <c r="B1045" s="62" t="s">
        <v>1189</v>
      </c>
      <c r="C1045" s="63">
        <v>5239</v>
      </c>
      <c r="G1045">
        <v>532369</v>
      </c>
      <c r="H1045" t="s">
        <v>1188</v>
      </c>
      <c r="I1045">
        <v>37300</v>
      </c>
      <c r="L1045">
        <v>532390</v>
      </c>
      <c r="M1045" t="s">
        <v>1189</v>
      </c>
      <c r="N1045">
        <v>51732</v>
      </c>
    </row>
    <row r="1046" spans="1:14" ht="409.6">
      <c r="A1046" s="62">
        <v>341012</v>
      </c>
      <c r="B1046" s="62" t="s">
        <v>3</v>
      </c>
      <c r="C1046" s="63">
        <v>0</v>
      </c>
      <c r="G1046">
        <v>532371</v>
      </c>
      <c r="H1046" t="s">
        <v>1188</v>
      </c>
      <c r="I1046">
        <v>179</v>
      </c>
      <c r="L1046">
        <v>532391</v>
      </c>
      <c r="M1046" t="s">
        <v>1189</v>
      </c>
      <c r="N1046">
        <v>45358</v>
      </c>
    </row>
    <row r="1047" spans="1:14" hidden="1">
      <c r="A1047" s="62">
        <v>341016</v>
      </c>
      <c r="B1047" s="62" t="s">
        <v>1188</v>
      </c>
      <c r="C1047" s="63">
        <v>0</v>
      </c>
      <c r="G1047">
        <v>532373</v>
      </c>
      <c r="H1047" t="s">
        <v>1188</v>
      </c>
      <c r="I1047">
        <v>32143</v>
      </c>
      <c r="L1047">
        <v>532392</v>
      </c>
      <c r="M1047" t="s">
        <v>1189</v>
      </c>
      <c r="N1047">
        <v>81212</v>
      </c>
    </row>
    <row r="1048" spans="1:14" hidden="1">
      <c r="A1048" s="62">
        <v>341016</v>
      </c>
      <c r="B1048" s="62" t="s">
        <v>1189</v>
      </c>
      <c r="C1048" s="63">
        <v>95862</v>
      </c>
      <c r="G1048">
        <v>532375</v>
      </c>
      <c r="H1048" t="s">
        <v>1188</v>
      </c>
      <c r="I1048">
        <v>0</v>
      </c>
      <c r="L1048">
        <v>532393</v>
      </c>
      <c r="M1048" t="s">
        <v>1189</v>
      </c>
      <c r="N1048">
        <v>212603</v>
      </c>
    </row>
    <row r="1049" spans="1:14" hidden="1">
      <c r="A1049" s="62">
        <v>341017</v>
      </c>
      <c r="B1049" s="62" t="s">
        <v>1188</v>
      </c>
      <c r="C1049" s="63">
        <v>0</v>
      </c>
      <c r="G1049">
        <v>532376</v>
      </c>
      <c r="H1049" t="s">
        <v>1188</v>
      </c>
      <c r="I1049">
        <v>15001</v>
      </c>
      <c r="L1049">
        <v>532396</v>
      </c>
      <c r="M1049" t="s">
        <v>1189</v>
      </c>
      <c r="N1049">
        <v>9629</v>
      </c>
    </row>
    <row r="1050" spans="1:14" hidden="1">
      <c r="A1050" s="62">
        <v>341017</v>
      </c>
      <c r="B1050" s="62" t="s">
        <v>1189</v>
      </c>
      <c r="C1050" s="63">
        <v>12717</v>
      </c>
      <c r="G1050">
        <v>532377</v>
      </c>
      <c r="H1050" t="s">
        <v>1188</v>
      </c>
      <c r="I1050">
        <v>0</v>
      </c>
      <c r="L1050">
        <v>532397</v>
      </c>
      <c r="M1050" t="s">
        <v>1189</v>
      </c>
      <c r="N1050">
        <v>68012</v>
      </c>
    </row>
    <row r="1051" spans="1:14" hidden="1">
      <c r="A1051" s="62">
        <v>341020</v>
      </c>
      <c r="B1051" s="62" t="s">
        <v>1188</v>
      </c>
      <c r="C1051" s="63">
        <v>0</v>
      </c>
      <c r="G1051">
        <v>532378</v>
      </c>
      <c r="H1051" t="s">
        <v>1188</v>
      </c>
      <c r="I1051">
        <v>13559</v>
      </c>
      <c r="L1051">
        <v>532399</v>
      </c>
      <c r="M1051" t="s">
        <v>1189</v>
      </c>
      <c r="N1051">
        <v>129375</v>
      </c>
    </row>
    <row r="1052" spans="1:14" hidden="1">
      <c r="A1052" s="62">
        <v>341020</v>
      </c>
      <c r="B1052" s="62" t="s">
        <v>1189</v>
      </c>
      <c r="C1052" s="63">
        <v>15534</v>
      </c>
      <c r="G1052">
        <v>532383</v>
      </c>
      <c r="H1052" t="s">
        <v>1188</v>
      </c>
      <c r="I1052">
        <v>157279</v>
      </c>
      <c r="L1052">
        <v>532404</v>
      </c>
      <c r="M1052" t="s">
        <v>1189</v>
      </c>
      <c r="N1052">
        <v>1138</v>
      </c>
    </row>
    <row r="1053" spans="1:14" hidden="1">
      <c r="A1053" s="62">
        <v>341021</v>
      </c>
      <c r="B1053" s="62" t="s">
        <v>1188</v>
      </c>
      <c r="C1053" s="63">
        <v>1181</v>
      </c>
      <c r="G1053">
        <v>532384</v>
      </c>
      <c r="H1053" t="s">
        <v>1188</v>
      </c>
      <c r="I1053">
        <v>46545</v>
      </c>
      <c r="L1053">
        <v>533336</v>
      </c>
      <c r="M1053" t="s">
        <v>1189</v>
      </c>
      <c r="N1053">
        <v>3493</v>
      </c>
    </row>
    <row r="1054" spans="1:14" hidden="1">
      <c r="A1054" s="62">
        <v>341021</v>
      </c>
      <c r="B1054" s="62" t="s">
        <v>1189</v>
      </c>
      <c r="C1054" s="63">
        <v>2437</v>
      </c>
      <c r="G1054">
        <v>532385</v>
      </c>
      <c r="H1054" t="s">
        <v>1188</v>
      </c>
      <c r="I1054">
        <v>8569</v>
      </c>
      <c r="L1054">
        <v>542301</v>
      </c>
      <c r="M1054" t="s">
        <v>1189</v>
      </c>
      <c r="N1054">
        <v>153858</v>
      </c>
    </row>
    <row r="1055" spans="1:14" hidden="1">
      <c r="A1055" s="62">
        <v>341023</v>
      </c>
      <c r="B1055" s="62" t="s">
        <v>1188</v>
      </c>
      <c r="C1055" s="63">
        <v>7414</v>
      </c>
      <c r="G1055">
        <v>532386</v>
      </c>
      <c r="H1055" t="s">
        <v>1188</v>
      </c>
      <c r="I1055">
        <v>0</v>
      </c>
      <c r="L1055">
        <v>542311</v>
      </c>
      <c r="M1055" t="s">
        <v>1189</v>
      </c>
      <c r="N1055">
        <v>74416</v>
      </c>
    </row>
    <row r="1056" spans="1:14" hidden="1">
      <c r="A1056" s="62">
        <v>341023</v>
      </c>
      <c r="B1056" s="62" t="s">
        <v>1189</v>
      </c>
      <c r="C1056" s="63">
        <v>26694</v>
      </c>
      <c r="G1056">
        <v>532387</v>
      </c>
      <c r="H1056" t="s">
        <v>1188</v>
      </c>
      <c r="I1056">
        <v>0</v>
      </c>
      <c r="L1056">
        <v>542313</v>
      </c>
      <c r="M1056" t="s">
        <v>1189</v>
      </c>
      <c r="N1056">
        <v>38457</v>
      </c>
    </row>
    <row r="1057" spans="1:14" ht="409.6">
      <c r="A1057" s="62">
        <v>341023</v>
      </c>
      <c r="B1057" s="62" t="s">
        <v>3</v>
      </c>
      <c r="C1057" s="63">
        <v>0</v>
      </c>
      <c r="G1057">
        <v>532388</v>
      </c>
      <c r="H1057" t="s">
        <v>1188</v>
      </c>
      <c r="I1057">
        <v>60635</v>
      </c>
      <c r="L1057">
        <v>542318</v>
      </c>
      <c r="M1057" t="s">
        <v>1189</v>
      </c>
      <c r="N1057">
        <v>113677</v>
      </c>
    </row>
    <row r="1058" spans="1:14" hidden="1">
      <c r="A1058" s="62">
        <v>341024</v>
      </c>
      <c r="B1058" s="62" t="s">
        <v>1188</v>
      </c>
      <c r="C1058" s="63">
        <v>20773</v>
      </c>
      <c r="G1058">
        <v>532389</v>
      </c>
      <c r="H1058" t="s">
        <v>1188</v>
      </c>
      <c r="I1058">
        <v>143794</v>
      </c>
      <c r="L1058">
        <v>542321</v>
      </c>
      <c r="M1058" t="s">
        <v>1189</v>
      </c>
      <c r="N1058">
        <v>21613</v>
      </c>
    </row>
    <row r="1059" spans="1:14" hidden="1">
      <c r="A1059" s="62">
        <v>341024</v>
      </c>
      <c r="B1059" s="62" t="s">
        <v>1189</v>
      </c>
      <c r="C1059" s="63">
        <v>36999</v>
      </c>
      <c r="G1059">
        <v>532390</v>
      </c>
      <c r="H1059" t="s">
        <v>1188</v>
      </c>
      <c r="I1059">
        <v>85979</v>
      </c>
      <c r="L1059">
        <v>542322</v>
      </c>
      <c r="M1059" t="s">
        <v>1189</v>
      </c>
      <c r="N1059">
        <v>6272</v>
      </c>
    </row>
    <row r="1060" spans="1:14" ht="409.6">
      <c r="A1060" s="62">
        <v>341024</v>
      </c>
      <c r="B1060" s="62" t="s">
        <v>3</v>
      </c>
      <c r="C1060" s="63">
        <v>0</v>
      </c>
      <c r="G1060">
        <v>532391</v>
      </c>
      <c r="H1060" t="s">
        <v>1188</v>
      </c>
      <c r="I1060">
        <v>66708</v>
      </c>
      <c r="L1060">
        <v>542323</v>
      </c>
      <c r="M1060" t="s">
        <v>1189</v>
      </c>
      <c r="N1060">
        <v>18659</v>
      </c>
    </row>
    <row r="1061" spans="1:14" hidden="1">
      <c r="A1061" s="62">
        <v>341025</v>
      </c>
      <c r="B1061" s="62" t="s">
        <v>1188</v>
      </c>
      <c r="C1061" s="63">
        <v>416049</v>
      </c>
      <c r="G1061">
        <v>532392</v>
      </c>
      <c r="H1061" t="s">
        <v>1188</v>
      </c>
      <c r="I1061">
        <v>129979</v>
      </c>
      <c r="L1061">
        <v>542324</v>
      </c>
      <c r="M1061" t="s">
        <v>1189</v>
      </c>
      <c r="N1061">
        <v>188106</v>
      </c>
    </row>
    <row r="1062" spans="1:14" hidden="1">
      <c r="A1062" s="62">
        <v>341025</v>
      </c>
      <c r="B1062" s="62" t="s">
        <v>1189</v>
      </c>
      <c r="C1062" s="63">
        <v>377848</v>
      </c>
      <c r="G1062">
        <v>532393</v>
      </c>
      <c r="H1062" t="s">
        <v>1188</v>
      </c>
      <c r="I1062">
        <v>106062</v>
      </c>
      <c r="L1062">
        <v>542332</v>
      </c>
      <c r="M1062" t="s">
        <v>1189</v>
      </c>
      <c r="N1062">
        <v>304934</v>
      </c>
    </row>
    <row r="1063" spans="1:14" ht="409.6">
      <c r="A1063" s="62">
        <v>341025</v>
      </c>
      <c r="B1063" s="62" t="s">
        <v>3</v>
      </c>
      <c r="C1063" s="63">
        <v>12101</v>
      </c>
      <c r="G1063">
        <v>532396</v>
      </c>
      <c r="H1063" t="s">
        <v>1188</v>
      </c>
      <c r="I1063">
        <v>1728</v>
      </c>
      <c r="L1063">
        <v>542338</v>
      </c>
      <c r="M1063" t="s">
        <v>1189</v>
      </c>
      <c r="N1063">
        <v>354171</v>
      </c>
    </row>
    <row r="1064" spans="1:14" hidden="1">
      <c r="A1064" s="62">
        <v>341026</v>
      </c>
      <c r="B1064" s="62" t="s">
        <v>1188</v>
      </c>
      <c r="C1064" s="63">
        <v>0</v>
      </c>
      <c r="G1064">
        <v>532397</v>
      </c>
      <c r="H1064" t="s">
        <v>1188</v>
      </c>
      <c r="I1064">
        <v>109668</v>
      </c>
      <c r="L1064">
        <v>542339</v>
      </c>
      <c r="M1064" t="s">
        <v>1189</v>
      </c>
      <c r="N1064">
        <v>323571</v>
      </c>
    </row>
    <row r="1065" spans="1:14" hidden="1">
      <c r="A1065" s="62">
        <v>341026</v>
      </c>
      <c r="B1065" s="62" t="s">
        <v>1189</v>
      </c>
      <c r="C1065" s="63">
        <v>347777</v>
      </c>
      <c r="G1065">
        <v>532399</v>
      </c>
      <c r="H1065" t="s">
        <v>1188</v>
      </c>
      <c r="I1065">
        <v>105859</v>
      </c>
      <c r="L1065">
        <v>542343</v>
      </c>
      <c r="M1065" t="s">
        <v>1189</v>
      </c>
      <c r="N1065">
        <v>221078</v>
      </c>
    </row>
    <row r="1066" spans="1:14" hidden="1">
      <c r="A1066" s="62">
        <v>341029</v>
      </c>
      <c r="B1066" s="62" t="s">
        <v>1188</v>
      </c>
      <c r="C1066" s="63">
        <v>6603</v>
      </c>
      <c r="G1066">
        <v>532404</v>
      </c>
      <c r="H1066" t="s">
        <v>1188</v>
      </c>
      <c r="I1066">
        <v>413</v>
      </c>
      <c r="L1066">
        <v>542346</v>
      </c>
      <c r="M1066" t="s">
        <v>1189</v>
      </c>
      <c r="N1066">
        <v>12169</v>
      </c>
    </row>
    <row r="1067" spans="1:14" hidden="1">
      <c r="A1067" s="62">
        <v>341029</v>
      </c>
      <c r="B1067" s="62" t="s">
        <v>1189</v>
      </c>
      <c r="C1067" s="63">
        <v>20850</v>
      </c>
      <c r="G1067">
        <v>532456</v>
      </c>
      <c r="H1067" t="s">
        <v>1188</v>
      </c>
      <c r="I1067">
        <v>0</v>
      </c>
      <c r="L1067">
        <v>552220</v>
      </c>
      <c r="M1067" t="s">
        <v>1189</v>
      </c>
      <c r="N1067">
        <v>10136</v>
      </c>
    </row>
    <row r="1068" spans="1:14" hidden="1">
      <c r="A1068" s="62">
        <v>341032</v>
      </c>
      <c r="B1068" s="62" t="s">
        <v>1188</v>
      </c>
      <c r="C1068" s="63">
        <v>58453</v>
      </c>
      <c r="G1068">
        <v>533336</v>
      </c>
      <c r="H1068" t="s">
        <v>1188</v>
      </c>
      <c r="I1068">
        <v>5445</v>
      </c>
      <c r="L1068">
        <v>552233</v>
      </c>
      <c r="M1068" t="s">
        <v>1189</v>
      </c>
      <c r="N1068">
        <v>31804</v>
      </c>
    </row>
    <row r="1069" spans="1:14" hidden="1">
      <c r="A1069" s="62">
        <v>341032</v>
      </c>
      <c r="B1069" s="62" t="s">
        <v>1189</v>
      </c>
      <c r="C1069" s="63">
        <v>56430</v>
      </c>
      <c r="G1069">
        <v>542301</v>
      </c>
      <c r="H1069" t="s">
        <v>1188</v>
      </c>
      <c r="I1069">
        <v>167967</v>
      </c>
      <c r="L1069">
        <v>552284</v>
      </c>
      <c r="M1069" t="s">
        <v>1189</v>
      </c>
      <c r="N1069">
        <v>14051</v>
      </c>
    </row>
    <row r="1070" spans="1:14" ht="409.6">
      <c r="A1070" s="62">
        <v>341032</v>
      </c>
      <c r="B1070" s="62" t="s">
        <v>3</v>
      </c>
      <c r="C1070" s="63">
        <v>0</v>
      </c>
      <c r="G1070">
        <v>542311</v>
      </c>
      <c r="H1070" t="s">
        <v>1188</v>
      </c>
      <c r="I1070">
        <v>87208</v>
      </c>
      <c r="L1070">
        <v>552349</v>
      </c>
      <c r="M1070" t="s">
        <v>1189</v>
      </c>
      <c r="N1070">
        <v>174280</v>
      </c>
    </row>
    <row r="1071" spans="1:14" hidden="1">
      <c r="A1071" s="62">
        <v>341041</v>
      </c>
      <c r="B1071" s="62" t="s">
        <v>1188</v>
      </c>
      <c r="C1071" s="63">
        <v>1150</v>
      </c>
      <c r="G1071">
        <v>542313</v>
      </c>
      <c r="H1071" t="s">
        <v>1188</v>
      </c>
      <c r="I1071">
        <v>37628</v>
      </c>
      <c r="L1071">
        <v>552351</v>
      </c>
      <c r="M1071" t="s">
        <v>1189</v>
      </c>
      <c r="N1071">
        <v>45326</v>
      </c>
    </row>
    <row r="1072" spans="1:14" hidden="1">
      <c r="A1072" s="62">
        <v>341041</v>
      </c>
      <c r="B1072" s="62" t="s">
        <v>1189</v>
      </c>
      <c r="C1072" s="63">
        <v>2189</v>
      </c>
      <c r="G1072">
        <v>542318</v>
      </c>
      <c r="H1072" t="s">
        <v>1188</v>
      </c>
      <c r="I1072">
        <v>150175</v>
      </c>
      <c r="L1072">
        <v>552353</v>
      </c>
      <c r="M1072" t="s">
        <v>1189</v>
      </c>
      <c r="N1072">
        <v>36287</v>
      </c>
    </row>
    <row r="1073" spans="1:14" hidden="1">
      <c r="A1073" s="62">
        <v>341043</v>
      </c>
      <c r="B1073" s="62" t="s">
        <v>1188</v>
      </c>
      <c r="C1073" s="63">
        <v>53420</v>
      </c>
      <c r="G1073">
        <v>542321</v>
      </c>
      <c r="H1073" t="s">
        <v>1188</v>
      </c>
      <c r="I1073">
        <v>0</v>
      </c>
      <c r="L1073">
        <v>552356</v>
      </c>
      <c r="M1073" t="s">
        <v>1189</v>
      </c>
      <c r="N1073">
        <v>82403</v>
      </c>
    </row>
    <row r="1074" spans="1:14" hidden="1">
      <c r="A1074" s="62">
        <v>341043</v>
      </c>
      <c r="B1074" s="62" t="s">
        <v>1189</v>
      </c>
      <c r="C1074" s="63">
        <v>40599</v>
      </c>
      <c r="G1074">
        <v>542322</v>
      </c>
      <c r="H1074" t="s">
        <v>1188</v>
      </c>
      <c r="I1074">
        <v>0</v>
      </c>
      <c r="L1074">
        <v>553304</v>
      </c>
      <c r="M1074" t="s">
        <v>1189</v>
      </c>
      <c r="N1074">
        <v>47793</v>
      </c>
    </row>
    <row r="1075" spans="1:14" ht="409.6">
      <c r="A1075" s="62">
        <v>341043</v>
      </c>
      <c r="B1075" s="62" t="s">
        <v>3</v>
      </c>
      <c r="C1075" s="63">
        <v>0</v>
      </c>
      <c r="G1075">
        <v>542323</v>
      </c>
      <c r="H1075" t="s">
        <v>1188</v>
      </c>
      <c r="I1075">
        <v>4427</v>
      </c>
      <c r="L1075">
        <v>610989</v>
      </c>
      <c r="M1075" t="s">
        <v>1189</v>
      </c>
      <c r="N1075">
        <v>0</v>
      </c>
    </row>
    <row r="1076" spans="1:14" hidden="1">
      <c r="A1076" s="62">
        <v>341045</v>
      </c>
      <c r="B1076" s="62" t="s">
        <v>1188</v>
      </c>
      <c r="C1076" s="63">
        <v>38576</v>
      </c>
      <c r="G1076">
        <v>542324</v>
      </c>
      <c r="H1076" t="s">
        <v>1188</v>
      </c>
      <c r="I1076">
        <v>178765</v>
      </c>
      <c r="L1076">
        <v>613001</v>
      </c>
      <c r="M1076" t="s">
        <v>1189</v>
      </c>
      <c r="N1076">
        <v>0</v>
      </c>
    </row>
    <row r="1077" spans="1:14" hidden="1">
      <c r="A1077" s="62">
        <v>341045</v>
      </c>
      <c r="B1077" s="62" t="s">
        <v>1189</v>
      </c>
      <c r="C1077" s="63">
        <v>31039</v>
      </c>
      <c r="G1077">
        <v>542332</v>
      </c>
      <c r="H1077" t="s">
        <v>1188</v>
      </c>
      <c r="I1077">
        <v>368691</v>
      </c>
      <c r="L1077">
        <v>613002</v>
      </c>
      <c r="M1077" t="s">
        <v>1189</v>
      </c>
      <c r="N1077">
        <v>0</v>
      </c>
    </row>
    <row r="1078" spans="1:14" hidden="1">
      <c r="A1078" s="62">
        <v>341046</v>
      </c>
      <c r="B1078" s="62" t="s">
        <v>1188</v>
      </c>
      <c r="C1078" s="63">
        <v>1590</v>
      </c>
      <c r="G1078">
        <v>542338</v>
      </c>
      <c r="H1078" t="s">
        <v>1188</v>
      </c>
      <c r="I1078">
        <v>166337</v>
      </c>
      <c r="L1078">
        <v>613003</v>
      </c>
      <c r="M1078" t="s">
        <v>1189</v>
      </c>
      <c r="N1078">
        <v>0</v>
      </c>
    </row>
    <row r="1079" spans="1:14" hidden="1">
      <c r="A1079" s="62">
        <v>341046</v>
      </c>
      <c r="B1079" s="62" t="s">
        <v>1189</v>
      </c>
      <c r="C1079" s="63">
        <v>3569</v>
      </c>
      <c r="G1079">
        <v>542339</v>
      </c>
      <c r="H1079" t="s">
        <v>1188</v>
      </c>
      <c r="I1079">
        <v>481192</v>
      </c>
      <c r="L1079">
        <v>613004</v>
      </c>
      <c r="M1079" t="s">
        <v>1189</v>
      </c>
      <c r="N1079">
        <v>0</v>
      </c>
    </row>
    <row r="1080" spans="1:14" hidden="1">
      <c r="A1080" s="62">
        <v>341047</v>
      </c>
      <c r="B1080" s="62" t="s">
        <v>1188</v>
      </c>
      <c r="C1080" s="63">
        <v>159921</v>
      </c>
      <c r="G1080">
        <v>542343</v>
      </c>
      <c r="H1080" t="s">
        <v>1188</v>
      </c>
      <c r="I1080">
        <v>98033</v>
      </c>
      <c r="L1080">
        <v>613005</v>
      </c>
      <c r="M1080" t="s">
        <v>1189</v>
      </c>
      <c r="N1080">
        <v>0</v>
      </c>
    </row>
    <row r="1081" spans="1:14" hidden="1">
      <c r="A1081" s="62">
        <v>341047</v>
      </c>
      <c r="B1081" s="62" t="s">
        <v>1189</v>
      </c>
      <c r="C1081" s="63">
        <v>120308</v>
      </c>
      <c r="G1081">
        <v>542346</v>
      </c>
      <c r="H1081" t="s">
        <v>1188</v>
      </c>
      <c r="I1081">
        <v>19247</v>
      </c>
      <c r="L1081">
        <v>613006</v>
      </c>
      <c r="M1081" t="s">
        <v>1189</v>
      </c>
      <c r="N1081">
        <v>0</v>
      </c>
    </row>
    <row r="1082" spans="1:14" ht="409.6">
      <c r="A1082" s="62">
        <v>341047</v>
      </c>
      <c r="B1082" s="62" t="s">
        <v>3</v>
      </c>
      <c r="C1082" s="63">
        <v>0</v>
      </c>
      <c r="G1082">
        <v>552220</v>
      </c>
      <c r="H1082" t="s">
        <v>1188</v>
      </c>
      <c r="I1082">
        <v>0</v>
      </c>
      <c r="L1082">
        <v>613007</v>
      </c>
      <c r="M1082" t="s">
        <v>1189</v>
      </c>
      <c r="N1082">
        <v>0</v>
      </c>
    </row>
    <row r="1083" spans="1:14" hidden="1">
      <c r="A1083" s="62">
        <v>341048</v>
      </c>
      <c r="B1083" s="62" t="s">
        <v>1188</v>
      </c>
      <c r="C1083" s="63">
        <v>447</v>
      </c>
      <c r="G1083">
        <v>552233</v>
      </c>
      <c r="H1083" t="s">
        <v>1188</v>
      </c>
      <c r="I1083">
        <v>40767</v>
      </c>
      <c r="L1083">
        <v>613011</v>
      </c>
      <c r="M1083" t="s">
        <v>1189</v>
      </c>
      <c r="N1083">
        <v>0</v>
      </c>
    </row>
    <row r="1084" spans="1:14" hidden="1">
      <c r="A1084" s="62">
        <v>341048</v>
      </c>
      <c r="B1084" s="62" t="s">
        <v>1189</v>
      </c>
      <c r="C1084" s="63">
        <v>9918</v>
      </c>
      <c r="G1084">
        <v>552284</v>
      </c>
      <c r="H1084" t="s">
        <v>1188</v>
      </c>
      <c r="I1084">
        <v>21198</v>
      </c>
      <c r="L1084">
        <v>613013</v>
      </c>
      <c r="M1084" t="s">
        <v>1189</v>
      </c>
      <c r="N1084">
        <v>0</v>
      </c>
    </row>
    <row r="1085" spans="1:14" hidden="1">
      <c r="A1085" s="62">
        <v>341049</v>
      </c>
      <c r="B1085" s="62" t="s">
        <v>1188</v>
      </c>
      <c r="C1085" s="63">
        <v>79008</v>
      </c>
      <c r="G1085">
        <v>552349</v>
      </c>
      <c r="H1085" t="s">
        <v>1188</v>
      </c>
      <c r="I1085">
        <v>165496</v>
      </c>
      <c r="L1085">
        <v>613015</v>
      </c>
      <c r="M1085" t="s">
        <v>1189</v>
      </c>
      <c r="N1085">
        <v>0</v>
      </c>
    </row>
    <row r="1086" spans="1:14" hidden="1">
      <c r="A1086" s="62">
        <v>341049</v>
      </c>
      <c r="B1086" s="62" t="s">
        <v>1189</v>
      </c>
      <c r="C1086" s="63">
        <v>137602</v>
      </c>
      <c r="G1086">
        <v>552351</v>
      </c>
      <c r="H1086" t="s">
        <v>1188</v>
      </c>
      <c r="I1086">
        <v>7152</v>
      </c>
      <c r="L1086">
        <v>613016</v>
      </c>
      <c r="M1086" t="s">
        <v>1189</v>
      </c>
      <c r="N1086">
        <v>0</v>
      </c>
    </row>
    <row r="1087" spans="1:14" ht="409.6">
      <c r="A1087" s="62">
        <v>341049</v>
      </c>
      <c r="B1087" s="62" t="s">
        <v>3</v>
      </c>
      <c r="C1087" s="63">
        <v>0</v>
      </c>
      <c r="G1087">
        <v>552353</v>
      </c>
      <c r="H1087" t="s">
        <v>1188</v>
      </c>
      <c r="I1087">
        <v>0</v>
      </c>
      <c r="L1087">
        <v>613017</v>
      </c>
      <c r="M1087" t="s">
        <v>1189</v>
      </c>
      <c r="N1087">
        <v>0</v>
      </c>
    </row>
    <row r="1088" spans="1:14" hidden="1">
      <c r="A1088" s="62">
        <v>341049</v>
      </c>
      <c r="B1088" s="62" t="s">
        <v>4</v>
      </c>
      <c r="C1088" s="63">
        <v>0</v>
      </c>
      <c r="G1088">
        <v>552356</v>
      </c>
      <c r="H1088" t="s">
        <v>1188</v>
      </c>
      <c r="I1088">
        <v>0</v>
      </c>
      <c r="L1088">
        <v>613018</v>
      </c>
      <c r="M1088" t="s">
        <v>1189</v>
      </c>
      <c r="N1088">
        <v>0</v>
      </c>
    </row>
    <row r="1089" spans="1:14" hidden="1">
      <c r="A1089" s="62">
        <v>341050</v>
      </c>
      <c r="B1089" s="62" t="s">
        <v>1188</v>
      </c>
      <c r="C1089" s="63">
        <v>0</v>
      </c>
      <c r="G1089">
        <v>553304</v>
      </c>
      <c r="H1089" t="s">
        <v>1188</v>
      </c>
      <c r="I1089">
        <v>66074</v>
      </c>
      <c r="L1089">
        <v>613019</v>
      </c>
      <c r="M1089" t="s">
        <v>1189</v>
      </c>
      <c r="N1089">
        <v>0</v>
      </c>
    </row>
    <row r="1090" spans="1:14" hidden="1">
      <c r="A1090" s="62">
        <v>341050</v>
      </c>
      <c r="B1090" s="62" t="s">
        <v>1189</v>
      </c>
      <c r="C1090" s="63">
        <v>24113</v>
      </c>
      <c r="G1090">
        <v>610989</v>
      </c>
      <c r="H1090" t="s">
        <v>1188</v>
      </c>
      <c r="I1090">
        <v>0</v>
      </c>
      <c r="L1090">
        <v>613023</v>
      </c>
      <c r="M1090" t="s">
        <v>1189</v>
      </c>
      <c r="N1090">
        <v>0</v>
      </c>
    </row>
    <row r="1091" spans="1:14" hidden="1">
      <c r="A1091" s="62">
        <v>341053</v>
      </c>
      <c r="B1091" s="62" t="s">
        <v>1188</v>
      </c>
      <c r="C1091" s="63">
        <v>0</v>
      </c>
      <c r="G1091">
        <v>613001</v>
      </c>
      <c r="H1091" t="s">
        <v>1188</v>
      </c>
      <c r="I1091">
        <v>0</v>
      </c>
      <c r="L1091">
        <v>613025</v>
      </c>
      <c r="M1091" t="s">
        <v>1189</v>
      </c>
      <c r="N1091">
        <v>0</v>
      </c>
    </row>
    <row r="1092" spans="1:14" hidden="1">
      <c r="A1092" s="62">
        <v>341053</v>
      </c>
      <c r="B1092" s="62" t="s">
        <v>1189</v>
      </c>
      <c r="C1092" s="63">
        <v>34018</v>
      </c>
      <c r="G1092">
        <v>613002</v>
      </c>
      <c r="H1092" t="s">
        <v>1188</v>
      </c>
      <c r="I1092">
        <v>0</v>
      </c>
      <c r="L1092">
        <v>613026</v>
      </c>
      <c r="M1092" t="s">
        <v>1189</v>
      </c>
      <c r="N1092">
        <v>0</v>
      </c>
    </row>
    <row r="1093" spans="1:14" hidden="1">
      <c r="A1093" s="62">
        <v>341054</v>
      </c>
      <c r="B1093" s="62" t="s">
        <v>1188</v>
      </c>
      <c r="C1093" s="63">
        <v>44488</v>
      </c>
      <c r="G1093">
        <v>613003</v>
      </c>
      <c r="H1093" t="s">
        <v>1188</v>
      </c>
      <c r="I1093">
        <v>0</v>
      </c>
      <c r="L1093">
        <v>613028</v>
      </c>
      <c r="M1093" t="s">
        <v>1189</v>
      </c>
      <c r="N1093">
        <v>0</v>
      </c>
    </row>
    <row r="1094" spans="1:14" hidden="1">
      <c r="A1094" s="62">
        <v>341054</v>
      </c>
      <c r="B1094" s="62" t="s">
        <v>1189</v>
      </c>
      <c r="C1094" s="63">
        <v>68041</v>
      </c>
      <c r="G1094">
        <v>613004</v>
      </c>
      <c r="H1094" t="s">
        <v>1188</v>
      </c>
      <c r="I1094">
        <v>0</v>
      </c>
      <c r="L1094">
        <v>623021</v>
      </c>
      <c r="M1094" t="s">
        <v>1189</v>
      </c>
      <c r="N1094">
        <v>0</v>
      </c>
    </row>
    <row r="1095" spans="1:14" ht="409.6">
      <c r="A1095" s="62">
        <v>341054</v>
      </c>
      <c r="B1095" s="62" t="s">
        <v>3</v>
      </c>
      <c r="C1095" s="63">
        <v>0</v>
      </c>
      <c r="G1095">
        <v>613005</v>
      </c>
      <c r="H1095" t="s">
        <v>1188</v>
      </c>
      <c r="I1095">
        <v>0</v>
      </c>
      <c r="L1095">
        <v>663800</v>
      </c>
      <c r="M1095" t="s">
        <v>1189</v>
      </c>
      <c r="N1095">
        <v>502453</v>
      </c>
    </row>
    <row r="1096" spans="1:14" hidden="1">
      <c r="A1096" s="62">
        <v>341058</v>
      </c>
      <c r="B1096" s="62" t="s">
        <v>1188</v>
      </c>
      <c r="C1096" s="63">
        <v>0</v>
      </c>
      <c r="G1096">
        <v>613006</v>
      </c>
      <c r="H1096" t="s">
        <v>1188</v>
      </c>
      <c r="I1096">
        <v>0</v>
      </c>
      <c r="L1096">
        <v>673900</v>
      </c>
      <c r="M1096" t="s">
        <v>1189</v>
      </c>
      <c r="N1096">
        <v>97848</v>
      </c>
    </row>
    <row r="1097" spans="1:14" hidden="1">
      <c r="A1097" s="62">
        <v>341058</v>
      </c>
      <c r="B1097" s="62" t="s">
        <v>1189</v>
      </c>
      <c r="C1097" s="63">
        <v>14508</v>
      </c>
      <c r="G1097">
        <v>613007</v>
      </c>
      <c r="H1097" t="s">
        <v>1188</v>
      </c>
      <c r="I1097">
        <v>0</v>
      </c>
    </row>
    <row r="1098" spans="1:14" hidden="1">
      <c r="A1098" s="62">
        <v>341060</v>
      </c>
      <c r="B1098" s="62" t="s">
        <v>1188</v>
      </c>
      <c r="C1098" s="63">
        <v>6460</v>
      </c>
      <c r="G1098">
        <v>613011</v>
      </c>
      <c r="H1098" t="s">
        <v>1188</v>
      </c>
      <c r="I1098">
        <v>0</v>
      </c>
    </row>
    <row r="1099" spans="1:14" hidden="1">
      <c r="A1099" s="62">
        <v>341060</v>
      </c>
      <c r="B1099" s="62" t="s">
        <v>1189</v>
      </c>
      <c r="C1099" s="63">
        <v>56076</v>
      </c>
      <c r="G1099">
        <v>613013</v>
      </c>
      <c r="H1099" t="s">
        <v>1188</v>
      </c>
      <c r="I1099">
        <v>0</v>
      </c>
    </row>
    <row r="1100" spans="1:14" hidden="1">
      <c r="A1100" s="62">
        <v>341062</v>
      </c>
      <c r="B1100" s="62" t="s">
        <v>1188</v>
      </c>
      <c r="C1100" s="63">
        <v>2793</v>
      </c>
      <c r="G1100">
        <v>613015</v>
      </c>
      <c r="H1100" t="s">
        <v>1188</v>
      </c>
      <c r="I1100">
        <v>0</v>
      </c>
    </row>
    <row r="1101" spans="1:14" hidden="1">
      <c r="A1101" s="62">
        <v>341062</v>
      </c>
      <c r="B1101" s="62" t="s">
        <v>1189</v>
      </c>
      <c r="C1101" s="63">
        <v>8738</v>
      </c>
      <c r="G1101">
        <v>613016</v>
      </c>
      <c r="H1101" t="s">
        <v>1188</v>
      </c>
      <c r="I1101">
        <v>0</v>
      </c>
    </row>
    <row r="1102" spans="1:14" hidden="1">
      <c r="A1102" s="62">
        <v>341066</v>
      </c>
      <c r="B1102" s="62" t="s">
        <v>1188</v>
      </c>
      <c r="C1102" s="63">
        <v>23193</v>
      </c>
      <c r="G1102">
        <v>613017</v>
      </c>
      <c r="H1102" t="s">
        <v>1188</v>
      </c>
      <c r="I1102">
        <v>0</v>
      </c>
    </row>
    <row r="1103" spans="1:14" hidden="1">
      <c r="A1103" s="62">
        <v>341066</v>
      </c>
      <c r="B1103" s="62" t="s">
        <v>1189</v>
      </c>
      <c r="C1103" s="63">
        <v>18990</v>
      </c>
      <c r="G1103">
        <v>613018</v>
      </c>
      <c r="H1103" t="s">
        <v>1188</v>
      </c>
      <c r="I1103">
        <v>0</v>
      </c>
    </row>
    <row r="1104" spans="1:14" ht="409.6">
      <c r="A1104" s="62">
        <v>341066</v>
      </c>
      <c r="B1104" s="62" t="s">
        <v>3</v>
      </c>
      <c r="C1104" s="63">
        <v>5376</v>
      </c>
      <c r="G1104">
        <v>613019</v>
      </c>
      <c r="H1104" t="s">
        <v>1188</v>
      </c>
      <c r="I1104">
        <v>0</v>
      </c>
    </row>
    <row r="1105" spans="1:9" hidden="1">
      <c r="A1105" s="62">
        <v>341075</v>
      </c>
      <c r="B1105" s="62" t="s">
        <v>1188</v>
      </c>
      <c r="C1105" s="63">
        <v>3401</v>
      </c>
      <c r="G1105">
        <v>613023</v>
      </c>
      <c r="H1105" t="s">
        <v>1188</v>
      </c>
      <c r="I1105">
        <v>0</v>
      </c>
    </row>
    <row r="1106" spans="1:9" hidden="1">
      <c r="A1106" s="62">
        <v>341075</v>
      </c>
      <c r="B1106" s="62" t="s">
        <v>1189</v>
      </c>
      <c r="C1106" s="63">
        <v>8409</v>
      </c>
      <c r="G1106">
        <v>613025</v>
      </c>
      <c r="H1106" t="s">
        <v>1188</v>
      </c>
      <c r="I1106">
        <v>0</v>
      </c>
    </row>
    <row r="1107" spans="1:9" ht="409.6">
      <c r="A1107" s="62">
        <v>341075</v>
      </c>
      <c r="B1107" s="62" t="s">
        <v>3</v>
      </c>
      <c r="C1107" s="63">
        <v>0</v>
      </c>
      <c r="G1107">
        <v>613026</v>
      </c>
      <c r="H1107" t="s">
        <v>1188</v>
      </c>
      <c r="I1107">
        <v>0</v>
      </c>
    </row>
    <row r="1108" spans="1:9" hidden="1">
      <c r="A1108" s="62">
        <v>341086</v>
      </c>
      <c r="B1108" s="62" t="s">
        <v>1188</v>
      </c>
      <c r="C1108" s="63">
        <v>3085</v>
      </c>
      <c r="G1108">
        <v>613028</v>
      </c>
      <c r="H1108" t="s">
        <v>1188</v>
      </c>
      <c r="I1108">
        <v>0</v>
      </c>
    </row>
    <row r="1109" spans="1:9" hidden="1">
      <c r="A1109" s="62">
        <v>341086</v>
      </c>
      <c r="B1109" s="62" t="s">
        <v>1189</v>
      </c>
      <c r="C1109" s="63">
        <v>13236</v>
      </c>
      <c r="G1109">
        <v>663800</v>
      </c>
      <c r="H1109" t="s">
        <v>1188</v>
      </c>
      <c r="I1109">
        <v>0</v>
      </c>
    </row>
    <row r="1110" spans="1:9" hidden="1">
      <c r="A1110" s="62">
        <v>341087</v>
      </c>
      <c r="B1110" s="62" t="s">
        <v>1188</v>
      </c>
      <c r="C1110" s="63">
        <v>3016</v>
      </c>
      <c r="G1110">
        <v>673900</v>
      </c>
      <c r="H1110" t="s">
        <v>1188</v>
      </c>
      <c r="I1110">
        <v>0</v>
      </c>
    </row>
    <row r="1111" spans="1:9" hidden="1">
      <c r="A1111" s="62">
        <v>341087</v>
      </c>
      <c r="B1111" s="62" t="s">
        <v>1189</v>
      </c>
      <c r="C1111" s="63">
        <v>9897</v>
      </c>
    </row>
    <row r="1112" spans="1:9" hidden="1">
      <c r="A1112" s="62">
        <v>341088</v>
      </c>
      <c r="B1112" s="62" t="s">
        <v>1188</v>
      </c>
      <c r="C1112" s="63">
        <v>194672</v>
      </c>
    </row>
    <row r="1113" spans="1:9" hidden="1">
      <c r="A1113" s="62">
        <v>341088</v>
      </c>
      <c r="B1113" s="62" t="s">
        <v>1189</v>
      </c>
      <c r="C1113" s="63">
        <v>169915</v>
      </c>
    </row>
    <row r="1114" spans="1:9" ht="409.6">
      <c r="A1114" s="62">
        <v>341088</v>
      </c>
      <c r="B1114" s="62" t="s">
        <v>3</v>
      </c>
      <c r="C1114" s="63">
        <v>14471</v>
      </c>
    </row>
    <row r="1115" spans="1:9" hidden="1">
      <c r="A1115" s="62">
        <v>341091</v>
      </c>
      <c r="B1115" s="62" t="s">
        <v>1188</v>
      </c>
      <c r="C1115" s="63">
        <v>17320</v>
      </c>
    </row>
    <row r="1116" spans="1:9" hidden="1">
      <c r="A1116" s="62">
        <v>341091</v>
      </c>
      <c r="B1116" s="62" t="s">
        <v>1189</v>
      </c>
      <c r="C1116" s="63">
        <v>16998</v>
      </c>
    </row>
    <row r="1117" spans="1:9" ht="409.6">
      <c r="A1117" s="62">
        <v>341091</v>
      </c>
      <c r="B1117" s="62" t="s">
        <v>3</v>
      </c>
      <c r="C1117" s="63">
        <v>1404</v>
      </c>
    </row>
    <row r="1118" spans="1:9" hidden="1">
      <c r="A1118" s="62">
        <v>341092</v>
      </c>
      <c r="B1118" s="62" t="s">
        <v>1188</v>
      </c>
      <c r="C1118" s="63">
        <v>993</v>
      </c>
    </row>
    <row r="1119" spans="1:9" hidden="1">
      <c r="A1119" s="62">
        <v>341092</v>
      </c>
      <c r="B1119" s="62" t="s">
        <v>1189</v>
      </c>
      <c r="C1119" s="63">
        <v>2216</v>
      </c>
    </row>
    <row r="1120" spans="1:9" hidden="1">
      <c r="A1120" s="62">
        <v>341093</v>
      </c>
      <c r="B1120" s="62" t="s">
        <v>1188</v>
      </c>
      <c r="C1120" s="63">
        <v>0</v>
      </c>
    </row>
    <row r="1121" spans="1:3" hidden="1">
      <c r="A1121" s="62">
        <v>350739</v>
      </c>
      <c r="B1121" s="62" t="s">
        <v>1188</v>
      </c>
      <c r="C1121" s="63">
        <v>384</v>
      </c>
    </row>
    <row r="1122" spans="1:3" hidden="1">
      <c r="A1122" s="62">
        <v>350739</v>
      </c>
      <c r="B1122" s="62" t="s">
        <v>1189</v>
      </c>
      <c r="C1122" s="63">
        <v>5121</v>
      </c>
    </row>
    <row r="1123" spans="1:3" hidden="1">
      <c r="A1123" s="62">
        <v>351097</v>
      </c>
      <c r="B1123" s="62" t="s">
        <v>1188</v>
      </c>
      <c r="C1123" s="63">
        <v>3127</v>
      </c>
    </row>
    <row r="1124" spans="1:3" hidden="1">
      <c r="A1124" s="62">
        <v>351097</v>
      </c>
      <c r="B1124" s="62" t="s">
        <v>1189</v>
      </c>
      <c r="C1124" s="63">
        <v>7055</v>
      </c>
    </row>
    <row r="1125" spans="1:3" ht="409.6">
      <c r="A1125" s="62">
        <v>351097</v>
      </c>
      <c r="B1125" s="62" t="s">
        <v>3</v>
      </c>
      <c r="C1125" s="63">
        <v>0</v>
      </c>
    </row>
    <row r="1126" spans="1:3" hidden="1">
      <c r="A1126" s="62">
        <v>351098</v>
      </c>
      <c r="B1126" s="62" t="s">
        <v>1188</v>
      </c>
      <c r="C1126" s="63">
        <v>3151</v>
      </c>
    </row>
    <row r="1127" spans="1:3" hidden="1">
      <c r="A1127" s="62">
        <v>351098</v>
      </c>
      <c r="B1127" s="62" t="s">
        <v>1189</v>
      </c>
      <c r="C1127" s="63">
        <v>6684</v>
      </c>
    </row>
    <row r="1128" spans="1:3" ht="409.6">
      <c r="A1128" s="62">
        <v>351098</v>
      </c>
      <c r="B1128" s="62" t="s">
        <v>3</v>
      </c>
      <c r="C1128" s="63">
        <v>0</v>
      </c>
    </row>
    <row r="1129" spans="1:3" hidden="1">
      <c r="A1129" s="62">
        <v>351101</v>
      </c>
      <c r="B1129" s="62" t="s">
        <v>1188</v>
      </c>
      <c r="C1129" s="63">
        <v>0</v>
      </c>
    </row>
    <row r="1130" spans="1:3" hidden="1">
      <c r="A1130" s="62">
        <v>351101</v>
      </c>
      <c r="B1130" s="62" t="s">
        <v>1189</v>
      </c>
      <c r="C1130" s="63">
        <v>14802</v>
      </c>
    </row>
    <row r="1131" spans="1:3" ht="409.6">
      <c r="A1131" s="62">
        <v>351101</v>
      </c>
      <c r="B1131" s="62" t="s">
        <v>3</v>
      </c>
      <c r="C1131" s="63">
        <v>3042</v>
      </c>
    </row>
    <row r="1132" spans="1:3" hidden="1">
      <c r="A1132" s="62">
        <v>351105</v>
      </c>
      <c r="B1132" s="62" t="s">
        <v>1188</v>
      </c>
      <c r="C1132" s="63">
        <v>13022</v>
      </c>
    </row>
    <row r="1133" spans="1:3" hidden="1">
      <c r="A1133" s="62">
        <v>351105</v>
      </c>
      <c r="B1133" s="62" t="s">
        <v>1189</v>
      </c>
      <c r="C1133" s="63">
        <v>13834</v>
      </c>
    </row>
    <row r="1134" spans="1:3" ht="409.6">
      <c r="A1134" s="62">
        <v>351105</v>
      </c>
      <c r="B1134" s="62" t="s">
        <v>3</v>
      </c>
      <c r="C1134" s="63">
        <v>0</v>
      </c>
    </row>
    <row r="1135" spans="1:3" hidden="1">
      <c r="A1135" s="62">
        <v>351106</v>
      </c>
      <c r="B1135" s="62" t="s">
        <v>1188</v>
      </c>
      <c r="C1135" s="63">
        <v>0</v>
      </c>
    </row>
    <row r="1136" spans="1:3" hidden="1">
      <c r="A1136" s="62">
        <v>351106</v>
      </c>
      <c r="B1136" s="62" t="s">
        <v>1189</v>
      </c>
      <c r="C1136" s="63">
        <v>66384</v>
      </c>
    </row>
    <row r="1137" spans="1:3" ht="409.6">
      <c r="A1137" s="62">
        <v>351106</v>
      </c>
      <c r="B1137" s="62" t="s">
        <v>3</v>
      </c>
      <c r="C1137" s="63">
        <v>0</v>
      </c>
    </row>
    <row r="1138" spans="1:3" hidden="1">
      <c r="A1138" s="62">
        <v>351107</v>
      </c>
      <c r="B1138" s="62" t="s">
        <v>1188</v>
      </c>
      <c r="C1138" s="63">
        <v>3122</v>
      </c>
    </row>
    <row r="1139" spans="1:3" hidden="1">
      <c r="A1139" s="62">
        <v>351107</v>
      </c>
      <c r="B1139" s="62" t="s">
        <v>1189</v>
      </c>
      <c r="C1139" s="63">
        <v>6431</v>
      </c>
    </row>
    <row r="1140" spans="1:3" hidden="1">
      <c r="A1140" s="62">
        <v>351108</v>
      </c>
      <c r="B1140" s="62" t="s">
        <v>1188</v>
      </c>
      <c r="C1140" s="63">
        <v>1510</v>
      </c>
    </row>
    <row r="1141" spans="1:3" hidden="1">
      <c r="A1141" s="62">
        <v>351108</v>
      </c>
      <c r="B1141" s="62" t="s">
        <v>1189</v>
      </c>
      <c r="C1141" s="63">
        <v>2884</v>
      </c>
    </row>
    <row r="1142" spans="1:3" ht="409.6">
      <c r="A1142" s="62">
        <v>351108</v>
      </c>
      <c r="B1142" s="62" t="s">
        <v>3</v>
      </c>
      <c r="C1142" s="63">
        <v>0</v>
      </c>
    </row>
    <row r="1143" spans="1:3" hidden="1">
      <c r="A1143" s="62">
        <v>351110</v>
      </c>
      <c r="B1143" s="62" t="s">
        <v>1188</v>
      </c>
      <c r="C1143" s="63">
        <v>35900</v>
      </c>
    </row>
    <row r="1144" spans="1:3" hidden="1">
      <c r="A1144" s="62">
        <v>351110</v>
      </c>
      <c r="B1144" s="62" t="s">
        <v>1189</v>
      </c>
      <c r="C1144" s="63">
        <v>33950</v>
      </c>
    </row>
    <row r="1145" spans="1:3" ht="409.6">
      <c r="A1145" s="62">
        <v>351110</v>
      </c>
      <c r="B1145" s="62" t="s">
        <v>3</v>
      </c>
      <c r="C1145" s="63">
        <v>0</v>
      </c>
    </row>
    <row r="1146" spans="1:3" hidden="1">
      <c r="A1146" s="62">
        <v>351112</v>
      </c>
      <c r="B1146" s="62" t="s">
        <v>1188</v>
      </c>
      <c r="C1146" s="63">
        <v>9628</v>
      </c>
    </row>
    <row r="1147" spans="1:3" hidden="1">
      <c r="A1147" s="62">
        <v>351112</v>
      </c>
      <c r="B1147" s="62" t="s">
        <v>1189</v>
      </c>
      <c r="C1147" s="63">
        <v>21922</v>
      </c>
    </row>
    <row r="1148" spans="1:3" ht="409.6">
      <c r="A1148" s="62">
        <v>351112</v>
      </c>
      <c r="B1148" s="62" t="s">
        <v>3</v>
      </c>
      <c r="C1148" s="63">
        <v>0</v>
      </c>
    </row>
    <row r="1149" spans="1:3" hidden="1">
      <c r="A1149" s="62">
        <v>351113</v>
      </c>
      <c r="B1149" s="62" t="s">
        <v>1188</v>
      </c>
      <c r="C1149" s="63">
        <v>0</v>
      </c>
    </row>
    <row r="1150" spans="1:3" hidden="1">
      <c r="A1150" s="62">
        <v>351113</v>
      </c>
      <c r="B1150" s="62" t="s">
        <v>1189</v>
      </c>
      <c r="C1150" s="63">
        <v>17327</v>
      </c>
    </row>
    <row r="1151" spans="1:3" ht="409.6">
      <c r="A1151" s="62">
        <v>351113</v>
      </c>
      <c r="B1151" s="62" t="s">
        <v>3</v>
      </c>
      <c r="C1151" s="63">
        <v>0</v>
      </c>
    </row>
    <row r="1152" spans="1:3" hidden="1">
      <c r="A1152" s="62">
        <v>351114</v>
      </c>
      <c r="B1152" s="62" t="s">
        <v>1188</v>
      </c>
      <c r="C1152" s="63">
        <v>3236</v>
      </c>
    </row>
    <row r="1153" spans="1:3" hidden="1">
      <c r="A1153" s="62">
        <v>351114</v>
      </c>
      <c r="B1153" s="62" t="s">
        <v>1189</v>
      </c>
      <c r="C1153" s="63">
        <v>7045</v>
      </c>
    </row>
    <row r="1154" spans="1:3" hidden="1">
      <c r="A1154" s="62">
        <v>351115</v>
      </c>
      <c r="B1154" s="62" t="s">
        <v>1188</v>
      </c>
      <c r="C1154" s="63">
        <v>9180</v>
      </c>
    </row>
    <row r="1155" spans="1:3" hidden="1">
      <c r="A1155" s="62">
        <v>351115</v>
      </c>
      <c r="B1155" s="62" t="s">
        <v>1189</v>
      </c>
      <c r="C1155" s="63">
        <v>33971</v>
      </c>
    </row>
    <row r="1156" spans="1:3" ht="409.6">
      <c r="A1156" s="62">
        <v>351115</v>
      </c>
      <c r="B1156" s="62" t="s">
        <v>3</v>
      </c>
      <c r="C1156" s="63">
        <v>0</v>
      </c>
    </row>
    <row r="1157" spans="1:3" hidden="1">
      <c r="A1157" s="62">
        <v>351118</v>
      </c>
      <c r="B1157" s="62" t="s">
        <v>1188</v>
      </c>
      <c r="C1157" s="63">
        <v>788</v>
      </c>
    </row>
    <row r="1158" spans="1:3" hidden="1">
      <c r="A1158" s="62">
        <v>351118</v>
      </c>
      <c r="B1158" s="62" t="s">
        <v>1189</v>
      </c>
      <c r="C1158" s="63">
        <v>23451</v>
      </c>
    </row>
    <row r="1159" spans="1:3" ht="409.6">
      <c r="A1159" s="62">
        <v>351118</v>
      </c>
      <c r="B1159" s="62" t="s">
        <v>3</v>
      </c>
      <c r="C1159" s="63">
        <v>0</v>
      </c>
    </row>
    <row r="1160" spans="1:3" hidden="1">
      <c r="A1160" s="62">
        <v>351119</v>
      </c>
      <c r="B1160" s="62" t="s">
        <v>1188</v>
      </c>
      <c r="C1160" s="63">
        <v>3006</v>
      </c>
    </row>
    <row r="1161" spans="1:3" hidden="1">
      <c r="A1161" s="62">
        <v>351119</v>
      </c>
      <c r="B1161" s="62" t="s">
        <v>1189</v>
      </c>
      <c r="C1161" s="63">
        <v>6349</v>
      </c>
    </row>
    <row r="1162" spans="1:3" ht="409.6">
      <c r="A1162" s="62">
        <v>351119</v>
      </c>
      <c r="B1162" s="62" t="s">
        <v>3</v>
      </c>
      <c r="C1162" s="63">
        <v>0</v>
      </c>
    </row>
    <row r="1163" spans="1:3" hidden="1">
      <c r="A1163" s="62">
        <v>351121</v>
      </c>
      <c r="B1163" s="62" t="s">
        <v>1188</v>
      </c>
      <c r="C1163" s="63">
        <v>1573</v>
      </c>
    </row>
    <row r="1164" spans="1:3" hidden="1">
      <c r="A1164" s="62">
        <v>351121</v>
      </c>
      <c r="B1164" s="62" t="s">
        <v>1189</v>
      </c>
      <c r="C1164" s="63">
        <v>2926</v>
      </c>
    </row>
    <row r="1165" spans="1:3" hidden="1">
      <c r="A1165" s="62">
        <v>351125</v>
      </c>
      <c r="B1165" s="62" t="s">
        <v>1188</v>
      </c>
      <c r="C1165" s="63">
        <v>0</v>
      </c>
    </row>
    <row r="1166" spans="1:3" hidden="1">
      <c r="A1166" s="62">
        <v>351125</v>
      </c>
      <c r="B1166" s="62" t="s">
        <v>1189</v>
      </c>
      <c r="C1166" s="63">
        <v>55971</v>
      </c>
    </row>
    <row r="1167" spans="1:3" hidden="1">
      <c r="A1167" s="62">
        <v>351129</v>
      </c>
      <c r="B1167" s="62" t="s">
        <v>1188</v>
      </c>
      <c r="C1167" s="63">
        <v>48012</v>
      </c>
    </row>
    <row r="1168" spans="1:3" hidden="1">
      <c r="A1168" s="62">
        <v>351129</v>
      </c>
      <c r="B1168" s="62" t="s">
        <v>1189</v>
      </c>
      <c r="C1168" s="63">
        <v>63310</v>
      </c>
    </row>
    <row r="1169" spans="1:3" ht="409.6">
      <c r="A1169" s="62">
        <v>351129</v>
      </c>
      <c r="B1169" s="62" t="s">
        <v>3</v>
      </c>
      <c r="C1169" s="63">
        <v>0</v>
      </c>
    </row>
    <row r="1170" spans="1:3" hidden="1">
      <c r="A1170" s="62">
        <v>351130</v>
      </c>
      <c r="B1170" s="62" t="s">
        <v>1188</v>
      </c>
      <c r="C1170" s="63">
        <v>11210</v>
      </c>
    </row>
    <row r="1171" spans="1:3" hidden="1">
      <c r="A1171" s="62">
        <v>351130</v>
      </c>
      <c r="B1171" s="62" t="s">
        <v>1189</v>
      </c>
      <c r="C1171" s="63">
        <v>16448</v>
      </c>
    </row>
    <row r="1172" spans="1:3" ht="409.6">
      <c r="A1172" s="62">
        <v>351130</v>
      </c>
      <c r="B1172" s="62" t="s">
        <v>3</v>
      </c>
      <c r="C1172" s="63">
        <v>0</v>
      </c>
    </row>
    <row r="1173" spans="1:3" hidden="1">
      <c r="A1173" s="62">
        <v>351132</v>
      </c>
      <c r="B1173" s="62" t="s">
        <v>1188</v>
      </c>
      <c r="C1173" s="63">
        <v>24448</v>
      </c>
    </row>
    <row r="1174" spans="1:3" hidden="1">
      <c r="A1174" s="62">
        <v>351132</v>
      </c>
      <c r="B1174" s="62" t="s">
        <v>1189</v>
      </c>
      <c r="C1174" s="63">
        <v>113746</v>
      </c>
    </row>
    <row r="1175" spans="1:3" ht="409.6">
      <c r="A1175" s="62">
        <v>351132</v>
      </c>
      <c r="B1175" s="62" t="s">
        <v>3</v>
      </c>
      <c r="C1175" s="63">
        <v>0</v>
      </c>
    </row>
    <row r="1176" spans="1:3" hidden="1">
      <c r="A1176" s="62">
        <v>351133</v>
      </c>
      <c r="B1176" s="62" t="s">
        <v>1188</v>
      </c>
      <c r="C1176" s="63">
        <v>9849</v>
      </c>
    </row>
    <row r="1177" spans="1:3" hidden="1">
      <c r="A1177" s="62">
        <v>351133</v>
      </c>
      <c r="B1177" s="62" t="s">
        <v>1189</v>
      </c>
      <c r="C1177" s="63">
        <v>18208</v>
      </c>
    </row>
    <row r="1178" spans="1:3" ht="409.6">
      <c r="A1178" s="62">
        <v>351133</v>
      </c>
      <c r="B1178" s="62" t="s">
        <v>3</v>
      </c>
      <c r="C1178" s="63">
        <v>2452</v>
      </c>
    </row>
    <row r="1179" spans="1:3" hidden="1">
      <c r="A1179" s="62">
        <v>351134</v>
      </c>
      <c r="B1179" s="62" t="s">
        <v>1188</v>
      </c>
      <c r="C1179" s="63">
        <v>20881</v>
      </c>
    </row>
    <row r="1180" spans="1:3" hidden="1">
      <c r="A1180" s="62">
        <v>351134</v>
      </c>
      <c r="B1180" s="62" t="s">
        <v>1189</v>
      </c>
      <c r="C1180" s="63">
        <v>22242</v>
      </c>
    </row>
    <row r="1181" spans="1:3" ht="409.6">
      <c r="A1181" s="62">
        <v>351134</v>
      </c>
      <c r="B1181" s="62" t="s">
        <v>3</v>
      </c>
      <c r="C1181" s="63">
        <v>0</v>
      </c>
    </row>
    <row r="1182" spans="1:3" hidden="1">
      <c r="A1182" s="62">
        <v>351136</v>
      </c>
      <c r="B1182" s="62" t="s">
        <v>1188</v>
      </c>
      <c r="C1182" s="63">
        <v>3392</v>
      </c>
    </row>
    <row r="1183" spans="1:3" hidden="1">
      <c r="A1183" s="62">
        <v>351136</v>
      </c>
      <c r="B1183" s="62" t="s">
        <v>1189</v>
      </c>
      <c r="C1183" s="63">
        <v>13620</v>
      </c>
    </row>
    <row r="1184" spans="1:3" hidden="1">
      <c r="A1184" s="62">
        <v>351137</v>
      </c>
      <c r="B1184" s="62" t="s">
        <v>1188</v>
      </c>
      <c r="C1184" s="63">
        <v>5899</v>
      </c>
    </row>
    <row r="1185" spans="1:3" hidden="1">
      <c r="A1185" s="62">
        <v>351137</v>
      </c>
      <c r="B1185" s="62" t="s">
        <v>1189</v>
      </c>
      <c r="C1185" s="63">
        <v>11977</v>
      </c>
    </row>
    <row r="1186" spans="1:3" ht="409.6">
      <c r="A1186" s="62">
        <v>351137</v>
      </c>
      <c r="B1186" s="62" t="s">
        <v>3</v>
      </c>
      <c r="C1186" s="63">
        <v>0</v>
      </c>
    </row>
    <row r="1187" spans="1:3" hidden="1">
      <c r="A1187" s="62">
        <v>351139</v>
      </c>
      <c r="B1187" s="62" t="s">
        <v>1188</v>
      </c>
      <c r="C1187" s="63">
        <v>13103</v>
      </c>
    </row>
    <row r="1188" spans="1:3" hidden="1">
      <c r="A1188" s="62">
        <v>351139</v>
      </c>
      <c r="B1188" s="62" t="s">
        <v>1189</v>
      </c>
      <c r="C1188" s="63">
        <v>27862</v>
      </c>
    </row>
    <row r="1189" spans="1:3" hidden="1">
      <c r="A1189" s="62">
        <v>351141</v>
      </c>
      <c r="B1189" s="62" t="s">
        <v>1188</v>
      </c>
      <c r="C1189" s="63">
        <v>1673</v>
      </c>
    </row>
    <row r="1190" spans="1:3" hidden="1">
      <c r="A1190" s="62">
        <v>351141</v>
      </c>
      <c r="B1190" s="62" t="s">
        <v>1189</v>
      </c>
      <c r="C1190" s="63">
        <v>11020</v>
      </c>
    </row>
    <row r="1191" spans="1:3" hidden="1">
      <c r="A1191" s="62">
        <v>351146</v>
      </c>
      <c r="B1191" s="62" t="s">
        <v>1188</v>
      </c>
      <c r="C1191" s="63">
        <v>2895</v>
      </c>
    </row>
    <row r="1192" spans="1:3" hidden="1">
      <c r="A1192" s="62">
        <v>351146</v>
      </c>
      <c r="B1192" s="62" t="s">
        <v>1189</v>
      </c>
      <c r="C1192" s="63">
        <v>5903</v>
      </c>
    </row>
    <row r="1193" spans="1:3" ht="409.6">
      <c r="A1193" s="62">
        <v>351146</v>
      </c>
      <c r="B1193" s="62" t="s">
        <v>3</v>
      </c>
      <c r="C1193" s="63">
        <v>0</v>
      </c>
    </row>
    <row r="1194" spans="1:3" hidden="1">
      <c r="A1194" s="62">
        <v>351147</v>
      </c>
      <c r="B1194" s="62" t="s">
        <v>1188</v>
      </c>
      <c r="C1194" s="63">
        <v>1554</v>
      </c>
    </row>
    <row r="1195" spans="1:3" hidden="1">
      <c r="A1195" s="62">
        <v>351147</v>
      </c>
      <c r="B1195" s="62" t="s">
        <v>1189</v>
      </c>
      <c r="C1195" s="63">
        <v>11679</v>
      </c>
    </row>
    <row r="1196" spans="1:3" ht="409.6">
      <c r="A1196" s="62">
        <v>351147</v>
      </c>
      <c r="B1196" s="62" t="s">
        <v>3</v>
      </c>
      <c r="C1196" s="63">
        <v>0</v>
      </c>
    </row>
    <row r="1197" spans="1:3" hidden="1">
      <c r="A1197" s="62">
        <v>351149</v>
      </c>
      <c r="B1197" s="62" t="s">
        <v>1188</v>
      </c>
      <c r="C1197" s="63">
        <v>3006</v>
      </c>
    </row>
    <row r="1198" spans="1:3" hidden="1">
      <c r="A1198" s="62">
        <v>351149</v>
      </c>
      <c r="B1198" s="62" t="s">
        <v>1189</v>
      </c>
      <c r="C1198" s="63">
        <v>6246</v>
      </c>
    </row>
    <row r="1199" spans="1:3" hidden="1">
      <c r="A1199" s="62">
        <v>351150</v>
      </c>
      <c r="B1199" s="62" t="s">
        <v>1188</v>
      </c>
      <c r="C1199" s="63">
        <v>3375</v>
      </c>
    </row>
    <row r="1200" spans="1:3" hidden="1">
      <c r="A1200" s="62">
        <v>351150</v>
      </c>
      <c r="B1200" s="62" t="s">
        <v>1189</v>
      </c>
      <c r="C1200" s="63">
        <v>8048</v>
      </c>
    </row>
    <row r="1201" spans="1:3" ht="409.6">
      <c r="A1201" s="62">
        <v>351150</v>
      </c>
      <c r="B1201" s="62" t="s">
        <v>3</v>
      </c>
      <c r="C1201" s="63">
        <v>0</v>
      </c>
    </row>
    <row r="1202" spans="1:3" hidden="1">
      <c r="A1202" s="62">
        <v>351152</v>
      </c>
      <c r="B1202" s="62" t="s">
        <v>1188</v>
      </c>
      <c r="C1202" s="63">
        <v>30918</v>
      </c>
    </row>
    <row r="1203" spans="1:3" hidden="1">
      <c r="A1203" s="62">
        <v>351152</v>
      </c>
      <c r="B1203" s="62" t="s">
        <v>1189</v>
      </c>
      <c r="C1203" s="63">
        <v>41016</v>
      </c>
    </row>
    <row r="1204" spans="1:3" ht="409.6">
      <c r="A1204" s="62">
        <v>351152</v>
      </c>
      <c r="B1204" s="62" t="s">
        <v>3</v>
      </c>
      <c r="C1204" s="63">
        <v>0</v>
      </c>
    </row>
    <row r="1205" spans="1:3" hidden="1">
      <c r="A1205" s="62">
        <v>351153</v>
      </c>
      <c r="B1205" s="62" t="s">
        <v>1188</v>
      </c>
      <c r="C1205" s="63">
        <v>2474</v>
      </c>
    </row>
    <row r="1206" spans="1:3" hidden="1">
      <c r="A1206" s="62">
        <v>351153</v>
      </c>
      <c r="B1206" s="62" t="s">
        <v>1189</v>
      </c>
      <c r="C1206" s="63">
        <v>11307</v>
      </c>
    </row>
    <row r="1207" spans="1:3" hidden="1">
      <c r="A1207" s="62">
        <v>351156</v>
      </c>
      <c r="B1207" s="62" t="s">
        <v>1188</v>
      </c>
      <c r="C1207" s="63">
        <v>0</v>
      </c>
    </row>
    <row r="1208" spans="1:3" hidden="1">
      <c r="A1208" s="62">
        <v>351156</v>
      </c>
      <c r="B1208" s="62" t="s">
        <v>1189</v>
      </c>
      <c r="C1208" s="63">
        <v>10307</v>
      </c>
    </row>
    <row r="1209" spans="1:3" ht="409.6">
      <c r="A1209" s="62">
        <v>351156</v>
      </c>
      <c r="B1209" s="62" t="s">
        <v>3</v>
      </c>
      <c r="C1209" s="63">
        <v>0</v>
      </c>
    </row>
    <row r="1210" spans="1:3" hidden="1">
      <c r="A1210" s="62">
        <v>351157</v>
      </c>
      <c r="B1210" s="62" t="s">
        <v>1188</v>
      </c>
      <c r="C1210" s="63">
        <v>6643</v>
      </c>
    </row>
    <row r="1211" spans="1:3" hidden="1">
      <c r="A1211" s="62">
        <v>351157</v>
      </c>
      <c r="B1211" s="62" t="s">
        <v>1189</v>
      </c>
      <c r="C1211" s="63">
        <v>18435</v>
      </c>
    </row>
    <row r="1212" spans="1:3" hidden="1">
      <c r="A1212" s="62">
        <v>351158</v>
      </c>
      <c r="B1212" s="62" t="s">
        <v>1188</v>
      </c>
      <c r="C1212" s="63">
        <v>29324</v>
      </c>
    </row>
    <row r="1213" spans="1:3" hidden="1">
      <c r="A1213" s="62">
        <v>351158</v>
      </c>
      <c r="B1213" s="62" t="s">
        <v>1189</v>
      </c>
      <c r="C1213" s="63">
        <v>31194</v>
      </c>
    </row>
    <row r="1214" spans="1:3" ht="409.6">
      <c r="A1214" s="62">
        <v>351158</v>
      </c>
      <c r="B1214" s="62" t="s">
        <v>3</v>
      </c>
      <c r="C1214" s="63">
        <v>0</v>
      </c>
    </row>
    <row r="1215" spans="1:3" hidden="1">
      <c r="A1215" s="62">
        <v>351160</v>
      </c>
      <c r="B1215" s="62" t="s">
        <v>1188</v>
      </c>
      <c r="C1215" s="63">
        <v>7268</v>
      </c>
    </row>
    <row r="1216" spans="1:3" hidden="1">
      <c r="A1216" s="62">
        <v>351160</v>
      </c>
      <c r="B1216" s="62" t="s">
        <v>1189</v>
      </c>
      <c r="C1216" s="63">
        <v>69049</v>
      </c>
    </row>
    <row r="1217" spans="1:3" ht="409.6">
      <c r="A1217" s="62">
        <v>351160</v>
      </c>
      <c r="B1217" s="62" t="s">
        <v>3</v>
      </c>
      <c r="C1217" s="63">
        <v>0</v>
      </c>
    </row>
    <row r="1218" spans="1:3" hidden="1">
      <c r="A1218" s="62">
        <v>351162</v>
      </c>
      <c r="B1218" s="62" t="s">
        <v>1188</v>
      </c>
      <c r="C1218" s="63">
        <v>6213</v>
      </c>
    </row>
    <row r="1219" spans="1:3" hidden="1">
      <c r="A1219" s="62">
        <v>351162</v>
      </c>
      <c r="B1219" s="62" t="s">
        <v>1189</v>
      </c>
      <c r="C1219" s="63">
        <v>19291</v>
      </c>
    </row>
    <row r="1220" spans="1:3" hidden="1">
      <c r="A1220" s="62">
        <v>351166</v>
      </c>
      <c r="B1220" s="62" t="s">
        <v>1188</v>
      </c>
      <c r="C1220" s="63">
        <v>2088</v>
      </c>
    </row>
    <row r="1221" spans="1:3" hidden="1">
      <c r="A1221" s="62">
        <v>351166</v>
      </c>
      <c r="B1221" s="62" t="s">
        <v>1189</v>
      </c>
      <c r="C1221" s="63">
        <v>10449</v>
      </c>
    </row>
    <row r="1222" spans="1:3" ht="409.6">
      <c r="A1222" s="62">
        <v>351166</v>
      </c>
      <c r="B1222" s="62" t="s">
        <v>3</v>
      </c>
      <c r="C1222" s="63">
        <v>0</v>
      </c>
    </row>
    <row r="1223" spans="1:3" hidden="1">
      <c r="A1223" s="62">
        <v>351168</v>
      </c>
      <c r="B1223" s="62" t="s">
        <v>1188</v>
      </c>
      <c r="C1223" s="63">
        <v>20275</v>
      </c>
    </row>
    <row r="1224" spans="1:3" hidden="1">
      <c r="A1224" s="62">
        <v>351168</v>
      </c>
      <c r="B1224" s="62" t="s">
        <v>1189</v>
      </c>
      <c r="C1224" s="63">
        <v>40464</v>
      </c>
    </row>
    <row r="1225" spans="1:3" ht="409.6">
      <c r="A1225" s="62">
        <v>351168</v>
      </c>
      <c r="B1225" s="62" t="s">
        <v>3</v>
      </c>
      <c r="C1225" s="63">
        <v>0</v>
      </c>
    </row>
    <row r="1226" spans="1:3" hidden="1">
      <c r="A1226" s="62">
        <v>351169</v>
      </c>
      <c r="B1226" s="62" t="s">
        <v>1188</v>
      </c>
      <c r="C1226" s="63">
        <v>9514</v>
      </c>
    </row>
    <row r="1227" spans="1:3" hidden="1">
      <c r="A1227" s="62">
        <v>351169</v>
      </c>
      <c r="B1227" s="62" t="s">
        <v>1189</v>
      </c>
      <c r="C1227" s="63">
        <v>11346</v>
      </c>
    </row>
    <row r="1228" spans="1:3" ht="409.6">
      <c r="A1228" s="62">
        <v>351169</v>
      </c>
      <c r="B1228" s="62" t="s">
        <v>3</v>
      </c>
      <c r="C1228" s="63">
        <v>0</v>
      </c>
    </row>
    <row r="1229" spans="1:3" hidden="1">
      <c r="A1229" s="62">
        <v>351171</v>
      </c>
      <c r="B1229" s="62" t="s">
        <v>1188</v>
      </c>
      <c r="C1229" s="63">
        <v>0</v>
      </c>
    </row>
    <row r="1230" spans="1:3" hidden="1">
      <c r="A1230" s="62">
        <v>351171</v>
      </c>
      <c r="B1230" s="62" t="s">
        <v>1189</v>
      </c>
      <c r="C1230" s="63">
        <v>23401</v>
      </c>
    </row>
    <row r="1231" spans="1:3" ht="409.6">
      <c r="A1231" s="62">
        <v>351171</v>
      </c>
      <c r="B1231" s="62" t="s">
        <v>3</v>
      </c>
      <c r="C1231" s="63">
        <v>0</v>
      </c>
    </row>
    <row r="1232" spans="1:3" hidden="1">
      <c r="A1232" s="62">
        <v>351172</v>
      </c>
      <c r="B1232" s="62" t="s">
        <v>1188</v>
      </c>
      <c r="C1232" s="63">
        <v>89607</v>
      </c>
    </row>
    <row r="1233" spans="1:3" hidden="1">
      <c r="A1233" s="62">
        <v>351172</v>
      </c>
      <c r="B1233" s="62" t="s">
        <v>1189</v>
      </c>
      <c r="C1233" s="63">
        <v>116161</v>
      </c>
    </row>
    <row r="1234" spans="1:3" ht="409.6">
      <c r="A1234" s="62">
        <v>351172</v>
      </c>
      <c r="B1234" s="62" t="s">
        <v>3</v>
      </c>
      <c r="C1234" s="63">
        <v>0</v>
      </c>
    </row>
    <row r="1235" spans="1:3" hidden="1">
      <c r="A1235" s="62">
        <v>351173</v>
      </c>
      <c r="B1235" s="62" t="s">
        <v>1188</v>
      </c>
      <c r="C1235" s="63">
        <v>13574</v>
      </c>
    </row>
    <row r="1236" spans="1:3" hidden="1">
      <c r="A1236" s="62">
        <v>351173</v>
      </c>
      <c r="B1236" s="62" t="s">
        <v>1189</v>
      </c>
      <c r="C1236" s="63">
        <v>50388</v>
      </c>
    </row>
    <row r="1237" spans="1:3" ht="409.6">
      <c r="A1237" s="62">
        <v>351173</v>
      </c>
      <c r="B1237" s="62" t="s">
        <v>3</v>
      </c>
      <c r="C1237" s="63">
        <v>0</v>
      </c>
    </row>
    <row r="1238" spans="1:3" hidden="1">
      <c r="A1238" s="62">
        <v>351174</v>
      </c>
      <c r="B1238" s="62" t="s">
        <v>1188</v>
      </c>
      <c r="C1238" s="63">
        <v>65609</v>
      </c>
    </row>
    <row r="1239" spans="1:3" hidden="1">
      <c r="A1239" s="62">
        <v>351174</v>
      </c>
      <c r="B1239" s="62" t="s">
        <v>1189</v>
      </c>
      <c r="C1239" s="63">
        <v>65056</v>
      </c>
    </row>
    <row r="1240" spans="1:3" ht="409.6">
      <c r="A1240" s="62">
        <v>351174</v>
      </c>
      <c r="B1240" s="62" t="s">
        <v>3</v>
      </c>
      <c r="C1240" s="63">
        <v>0</v>
      </c>
    </row>
    <row r="1241" spans="1:3" hidden="1">
      <c r="A1241" s="62">
        <v>351175</v>
      </c>
      <c r="B1241" s="62" t="s">
        <v>1188</v>
      </c>
      <c r="C1241" s="63">
        <v>3169</v>
      </c>
    </row>
    <row r="1242" spans="1:3" hidden="1">
      <c r="A1242" s="62">
        <v>351175</v>
      </c>
      <c r="B1242" s="62" t="s">
        <v>1189</v>
      </c>
      <c r="C1242" s="63">
        <v>6843</v>
      </c>
    </row>
    <row r="1243" spans="1:3" ht="409.6">
      <c r="A1243" s="62">
        <v>351175</v>
      </c>
      <c r="B1243" s="62" t="s">
        <v>3</v>
      </c>
      <c r="C1243" s="63">
        <v>0</v>
      </c>
    </row>
    <row r="1244" spans="1:3" hidden="1">
      <c r="A1244" s="62">
        <v>351176</v>
      </c>
      <c r="B1244" s="62" t="s">
        <v>1188</v>
      </c>
      <c r="C1244" s="63">
        <v>3325</v>
      </c>
    </row>
    <row r="1245" spans="1:3" hidden="1">
      <c r="A1245" s="62">
        <v>351176</v>
      </c>
      <c r="B1245" s="62" t="s">
        <v>1189</v>
      </c>
      <c r="C1245" s="63">
        <v>8250</v>
      </c>
    </row>
    <row r="1246" spans="1:3" ht="409.6">
      <c r="A1246" s="62">
        <v>351176</v>
      </c>
      <c r="B1246" s="62" t="s">
        <v>3</v>
      </c>
      <c r="C1246" s="63">
        <v>0</v>
      </c>
    </row>
    <row r="1247" spans="1:3" hidden="1">
      <c r="A1247" s="62">
        <v>351177</v>
      </c>
      <c r="B1247" s="62" t="s">
        <v>1188</v>
      </c>
      <c r="C1247" s="63">
        <v>20500</v>
      </c>
    </row>
    <row r="1248" spans="1:3" hidden="1">
      <c r="A1248" s="62">
        <v>351177</v>
      </c>
      <c r="B1248" s="62" t="s">
        <v>1189</v>
      </c>
      <c r="C1248" s="63">
        <v>50788</v>
      </c>
    </row>
    <row r="1249" spans="1:3" ht="409.6">
      <c r="A1249" s="62">
        <v>351177</v>
      </c>
      <c r="B1249" s="62" t="s">
        <v>3</v>
      </c>
      <c r="C1249" s="63">
        <v>4316</v>
      </c>
    </row>
    <row r="1250" spans="1:3" hidden="1">
      <c r="A1250" s="62">
        <v>351179</v>
      </c>
      <c r="B1250" s="62" t="s">
        <v>1188</v>
      </c>
      <c r="C1250" s="63">
        <v>3159</v>
      </c>
    </row>
    <row r="1251" spans="1:3" hidden="1">
      <c r="A1251" s="62">
        <v>351179</v>
      </c>
      <c r="B1251" s="62" t="s">
        <v>1189</v>
      </c>
      <c r="C1251" s="63">
        <v>6819</v>
      </c>
    </row>
    <row r="1252" spans="1:3" ht="409.6">
      <c r="A1252" s="62">
        <v>351179</v>
      </c>
      <c r="B1252" s="62" t="s">
        <v>3</v>
      </c>
      <c r="C1252" s="63">
        <v>0</v>
      </c>
    </row>
    <row r="1253" spans="1:3" hidden="1">
      <c r="A1253" s="62">
        <v>351187</v>
      </c>
      <c r="B1253" s="62" t="s">
        <v>1188</v>
      </c>
      <c r="C1253" s="63">
        <v>49290</v>
      </c>
    </row>
    <row r="1254" spans="1:3" hidden="1">
      <c r="A1254" s="62">
        <v>351187</v>
      </c>
      <c r="B1254" s="62" t="s">
        <v>1189</v>
      </c>
      <c r="C1254" s="63">
        <v>54183</v>
      </c>
    </row>
    <row r="1255" spans="1:3" ht="409.6">
      <c r="A1255" s="62">
        <v>351187</v>
      </c>
      <c r="B1255" s="62" t="s">
        <v>3</v>
      </c>
      <c r="C1255" s="63">
        <v>0</v>
      </c>
    </row>
    <row r="1256" spans="1:3" hidden="1">
      <c r="A1256" s="62">
        <v>351188</v>
      </c>
      <c r="B1256" s="62" t="s">
        <v>1188</v>
      </c>
      <c r="C1256" s="63">
        <v>3306</v>
      </c>
    </row>
    <row r="1257" spans="1:3" hidden="1">
      <c r="A1257" s="62">
        <v>351188</v>
      </c>
      <c r="B1257" s="62" t="s">
        <v>1189</v>
      </c>
      <c r="C1257" s="63">
        <v>8887</v>
      </c>
    </row>
    <row r="1258" spans="1:3" hidden="1">
      <c r="A1258" s="62">
        <v>351189</v>
      </c>
      <c r="B1258" s="62" t="s">
        <v>1188</v>
      </c>
      <c r="C1258" s="63">
        <v>6740</v>
      </c>
    </row>
    <row r="1259" spans="1:3" hidden="1">
      <c r="A1259" s="62">
        <v>351189</v>
      </c>
      <c r="B1259" s="62" t="s">
        <v>1189</v>
      </c>
      <c r="C1259" s="63">
        <v>17817</v>
      </c>
    </row>
    <row r="1260" spans="1:3" ht="409.6">
      <c r="A1260" s="62">
        <v>351189</v>
      </c>
      <c r="B1260" s="62" t="s">
        <v>3</v>
      </c>
      <c r="C1260" s="63">
        <v>0</v>
      </c>
    </row>
    <row r="1261" spans="1:3" hidden="1">
      <c r="A1261" s="62">
        <v>351191</v>
      </c>
      <c r="B1261" s="62" t="s">
        <v>1188</v>
      </c>
      <c r="C1261" s="63">
        <v>3184</v>
      </c>
    </row>
    <row r="1262" spans="1:3" hidden="1">
      <c r="A1262" s="62">
        <v>351191</v>
      </c>
      <c r="B1262" s="62" t="s">
        <v>1189</v>
      </c>
      <c r="C1262" s="63">
        <v>10520</v>
      </c>
    </row>
    <row r="1263" spans="1:3" hidden="1">
      <c r="A1263" s="62">
        <v>351195</v>
      </c>
      <c r="B1263" s="62" t="s">
        <v>1188</v>
      </c>
      <c r="C1263" s="63">
        <v>67492</v>
      </c>
    </row>
    <row r="1264" spans="1:3" hidden="1">
      <c r="A1264" s="62">
        <v>351195</v>
      </c>
      <c r="B1264" s="62" t="s">
        <v>1189</v>
      </c>
      <c r="C1264" s="63">
        <v>52975</v>
      </c>
    </row>
    <row r="1265" spans="1:3" ht="409.6">
      <c r="A1265" s="62">
        <v>351195</v>
      </c>
      <c r="B1265" s="62" t="s">
        <v>3</v>
      </c>
      <c r="C1265" s="63">
        <v>0</v>
      </c>
    </row>
    <row r="1266" spans="1:3" hidden="1">
      <c r="A1266" s="62">
        <v>351199</v>
      </c>
      <c r="B1266" s="62" t="s">
        <v>1188</v>
      </c>
      <c r="C1266" s="63">
        <v>3382</v>
      </c>
    </row>
    <row r="1267" spans="1:3" hidden="1">
      <c r="A1267" s="62">
        <v>351199</v>
      </c>
      <c r="B1267" s="62" t="s">
        <v>1189</v>
      </c>
      <c r="C1267" s="63">
        <v>8155</v>
      </c>
    </row>
    <row r="1268" spans="1:3" hidden="1">
      <c r="A1268" s="62">
        <v>351202</v>
      </c>
      <c r="B1268" s="62" t="s">
        <v>1188</v>
      </c>
      <c r="C1268" s="63">
        <v>2730</v>
      </c>
    </row>
    <row r="1269" spans="1:3" hidden="1">
      <c r="A1269" s="62">
        <v>351202</v>
      </c>
      <c r="B1269" s="62" t="s">
        <v>1189</v>
      </c>
      <c r="C1269" s="63">
        <v>10535</v>
      </c>
    </row>
    <row r="1270" spans="1:3" hidden="1">
      <c r="A1270" s="62">
        <v>351203</v>
      </c>
      <c r="B1270" s="62" t="s">
        <v>1188</v>
      </c>
      <c r="C1270" s="63">
        <v>2484</v>
      </c>
    </row>
    <row r="1271" spans="1:3" hidden="1">
      <c r="A1271" s="62">
        <v>351203</v>
      </c>
      <c r="B1271" s="62" t="s">
        <v>1189</v>
      </c>
      <c r="C1271" s="63">
        <v>10203</v>
      </c>
    </row>
    <row r="1272" spans="1:3" hidden="1">
      <c r="A1272" s="62">
        <v>351205</v>
      </c>
      <c r="B1272" s="62" t="s">
        <v>1188</v>
      </c>
      <c r="C1272" s="63">
        <v>6495</v>
      </c>
    </row>
    <row r="1273" spans="1:3" hidden="1">
      <c r="A1273" s="62">
        <v>351205</v>
      </c>
      <c r="B1273" s="62" t="s">
        <v>1189</v>
      </c>
      <c r="C1273" s="63">
        <v>33929</v>
      </c>
    </row>
    <row r="1274" spans="1:3" hidden="1">
      <c r="A1274" s="62">
        <v>351206</v>
      </c>
      <c r="B1274" s="62" t="s">
        <v>1188</v>
      </c>
      <c r="C1274" s="63">
        <v>25586</v>
      </c>
    </row>
    <row r="1275" spans="1:3" hidden="1">
      <c r="A1275" s="62">
        <v>351206</v>
      </c>
      <c r="B1275" s="62" t="s">
        <v>1189</v>
      </c>
      <c r="C1275" s="63">
        <v>24627</v>
      </c>
    </row>
    <row r="1276" spans="1:3" hidden="1">
      <c r="A1276" s="62">
        <v>351209</v>
      </c>
      <c r="B1276" s="62" t="s">
        <v>1188</v>
      </c>
      <c r="C1276" s="63">
        <v>50939</v>
      </c>
    </row>
    <row r="1277" spans="1:3" hidden="1">
      <c r="A1277" s="62">
        <v>351209</v>
      </c>
      <c r="B1277" s="62" t="s">
        <v>1189</v>
      </c>
      <c r="C1277" s="63">
        <v>44498</v>
      </c>
    </row>
    <row r="1278" spans="1:3" ht="409.6">
      <c r="A1278" s="62">
        <v>351209</v>
      </c>
      <c r="B1278" s="62" t="s">
        <v>3</v>
      </c>
      <c r="C1278" s="63">
        <v>4250</v>
      </c>
    </row>
    <row r="1279" spans="1:3" hidden="1">
      <c r="A1279" s="62">
        <v>351212</v>
      </c>
      <c r="B1279" s="62" t="s">
        <v>1188</v>
      </c>
      <c r="C1279" s="63">
        <v>0</v>
      </c>
    </row>
    <row r="1280" spans="1:3" hidden="1">
      <c r="A1280" s="62">
        <v>351212</v>
      </c>
      <c r="B1280" s="62" t="s">
        <v>1189</v>
      </c>
      <c r="C1280" s="63">
        <v>28590</v>
      </c>
    </row>
    <row r="1281" spans="1:3" ht="409.6">
      <c r="A1281" s="62">
        <v>351212</v>
      </c>
      <c r="B1281" s="62" t="s">
        <v>3</v>
      </c>
      <c r="C1281" s="63">
        <v>0</v>
      </c>
    </row>
    <row r="1282" spans="1:3" hidden="1">
      <c r="A1282" s="62">
        <v>351213</v>
      </c>
      <c r="B1282" s="62" t="s">
        <v>1188</v>
      </c>
      <c r="C1282" s="63">
        <v>3841</v>
      </c>
    </row>
    <row r="1283" spans="1:3" hidden="1">
      <c r="A1283" s="62">
        <v>351213</v>
      </c>
      <c r="B1283" s="62" t="s">
        <v>1189</v>
      </c>
      <c r="C1283" s="63">
        <v>10715</v>
      </c>
    </row>
    <row r="1284" spans="1:3" ht="409.6">
      <c r="A1284" s="62">
        <v>351213</v>
      </c>
      <c r="B1284" s="62" t="s">
        <v>3</v>
      </c>
      <c r="C1284" s="63">
        <v>0</v>
      </c>
    </row>
    <row r="1285" spans="1:3" hidden="1">
      <c r="A1285" s="62">
        <v>351214</v>
      </c>
      <c r="B1285" s="62" t="s">
        <v>1188</v>
      </c>
      <c r="C1285" s="63">
        <v>55231</v>
      </c>
    </row>
    <row r="1286" spans="1:3" hidden="1">
      <c r="A1286" s="62">
        <v>351214</v>
      </c>
      <c r="B1286" s="62" t="s">
        <v>1189</v>
      </c>
      <c r="C1286" s="63">
        <v>50419</v>
      </c>
    </row>
    <row r="1287" spans="1:3" ht="409.6">
      <c r="A1287" s="62">
        <v>351214</v>
      </c>
      <c r="B1287" s="62" t="s">
        <v>3</v>
      </c>
      <c r="C1287" s="63">
        <v>0</v>
      </c>
    </row>
    <row r="1288" spans="1:3" hidden="1">
      <c r="A1288" s="62">
        <v>351217</v>
      </c>
      <c r="B1288" s="62" t="s">
        <v>1188</v>
      </c>
      <c r="C1288" s="63">
        <v>42210</v>
      </c>
    </row>
    <row r="1289" spans="1:3" hidden="1">
      <c r="A1289" s="62">
        <v>351217</v>
      </c>
      <c r="B1289" s="62" t="s">
        <v>1189</v>
      </c>
      <c r="C1289" s="63">
        <v>34963</v>
      </c>
    </row>
    <row r="1290" spans="1:3" ht="409.6">
      <c r="A1290" s="62">
        <v>351217</v>
      </c>
      <c r="B1290" s="62" t="s">
        <v>3</v>
      </c>
      <c r="C1290" s="63">
        <v>0</v>
      </c>
    </row>
    <row r="1291" spans="1:3" hidden="1">
      <c r="A1291" s="62">
        <v>351220</v>
      </c>
      <c r="B1291" s="62" t="s">
        <v>1188</v>
      </c>
      <c r="C1291" s="63">
        <v>50493</v>
      </c>
    </row>
    <row r="1292" spans="1:3" hidden="1">
      <c r="A1292" s="62">
        <v>351220</v>
      </c>
      <c r="B1292" s="62" t="s">
        <v>1189</v>
      </c>
      <c r="C1292" s="63">
        <v>49240</v>
      </c>
    </row>
    <row r="1293" spans="1:3" hidden="1">
      <c r="A1293" s="62">
        <v>351222</v>
      </c>
      <c r="B1293" s="62" t="s">
        <v>1188</v>
      </c>
      <c r="C1293" s="63">
        <v>2511</v>
      </c>
    </row>
    <row r="1294" spans="1:3" hidden="1">
      <c r="A1294" s="62">
        <v>351222</v>
      </c>
      <c r="B1294" s="62" t="s">
        <v>1189</v>
      </c>
      <c r="C1294" s="63">
        <v>10137</v>
      </c>
    </row>
    <row r="1295" spans="1:3" ht="409.6">
      <c r="A1295" s="62">
        <v>351222</v>
      </c>
      <c r="B1295" s="62" t="s">
        <v>3</v>
      </c>
      <c r="C1295" s="63">
        <v>0</v>
      </c>
    </row>
    <row r="1296" spans="1:3" hidden="1">
      <c r="A1296" s="62">
        <v>351223</v>
      </c>
      <c r="B1296" s="62" t="s">
        <v>1188</v>
      </c>
      <c r="C1296" s="63">
        <v>0</v>
      </c>
    </row>
    <row r="1297" spans="1:3" ht="409.6">
      <c r="A1297" s="62">
        <v>351223</v>
      </c>
      <c r="B1297" s="62" t="s">
        <v>3</v>
      </c>
      <c r="C1297" s="63">
        <v>0</v>
      </c>
    </row>
    <row r="1298" spans="1:3" hidden="1">
      <c r="A1298" s="62">
        <v>351225</v>
      </c>
      <c r="B1298" s="62" t="s">
        <v>1188</v>
      </c>
      <c r="C1298" s="63">
        <v>29408</v>
      </c>
    </row>
    <row r="1299" spans="1:3" hidden="1">
      <c r="A1299" s="62">
        <v>351225</v>
      </c>
      <c r="B1299" s="62" t="s">
        <v>1189</v>
      </c>
      <c r="C1299" s="63">
        <v>41155</v>
      </c>
    </row>
    <row r="1300" spans="1:3" ht="409.6">
      <c r="A1300" s="62">
        <v>351225</v>
      </c>
      <c r="B1300" s="62" t="s">
        <v>3</v>
      </c>
      <c r="C1300" s="63">
        <v>0</v>
      </c>
    </row>
    <row r="1301" spans="1:3" hidden="1">
      <c r="A1301" s="62">
        <v>351228</v>
      </c>
      <c r="B1301" s="62" t="s">
        <v>1188</v>
      </c>
      <c r="C1301" s="63">
        <v>2902</v>
      </c>
    </row>
    <row r="1302" spans="1:3" hidden="1">
      <c r="A1302" s="62">
        <v>351228</v>
      </c>
      <c r="B1302" s="62" t="s">
        <v>1189</v>
      </c>
      <c r="C1302" s="63">
        <v>5907</v>
      </c>
    </row>
    <row r="1303" spans="1:3" hidden="1">
      <c r="A1303" s="62">
        <v>351229</v>
      </c>
      <c r="B1303" s="62" t="s">
        <v>1188</v>
      </c>
      <c r="C1303" s="63">
        <v>19857</v>
      </c>
    </row>
    <row r="1304" spans="1:3" hidden="1">
      <c r="A1304" s="62">
        <v>351229</v>
      </c>
      <c r="B1304" s="62" t="s">
        <v>1189</v>
      </c>
      <c r="C1304" s="63">
        <v>35654</v>
      </c>
    </row>
    <row r="1305" spans="1:3" ht="409.6">
      <c r="A1305" s="62">
        <v>351229</v>
      </c>
      <c r="B1305" s="62" t="s">
        <v>3</v>
      </c>
      <c r="C1305" s="63">
        <v>0</v>
      </c>
    </row>
    <row r="1306" spans="1:3" hidden="1">
      <c r="A1306" s="62">
        <v>351230</v>
      </c>
      <c r="B1306" s="62" t="s">
        <v>1188</v>
      </c>
      <c r="C1306" s="63">
        <v>11564</v>
      </c>
    </row>
    <row r="1307" spans="1:3" hidden="1">
      <c r="A1307" s="62">
        <v>351230</v>
      </c>
      <c r="B1307" s="62" t="s">
        <v>1189</v>
      </c>
      <c r="C1307" s="63">
        <v>42031</v>
      </c>
    </row>
    <row r="1308" spans="1:3" ht="409.6">
      <c r="A1308" s="62">
        <v>351230</v>
      </c>
      <c r="B1308" s="62" t="s">
        <v>3</v>
      </c>
      <c r="C1308" s="63">
        <v>0</v>
      </c>
    </row>
    <row r="1309" spans="1:3" hidden="1">
      <c r="A1309" s="62">
        <v>351232</v>
      </c>
      <c r="B1309" s="62" t="s">
        <v>1188</v>
      </c>
      <c r="C1309" s="63">
        <v>3127</v>
      </c>
    </row>
    <row r="1310" spans="1:3" hidden="1">
      <c r="A1310" s="62">
        <v>351232</v>
      </c>
      <c r="B1310" s="62" t="s">
        <v>1189</v>
      </c>
      <c r="C1310" s="63">
        <v>13652</v>
      </c>
    </row>
    <row r="1311" spans="1:3" ht="409.6">
      <c r="A1311" s="62">
        <v>351232</v>
      </c>
      <c r="B1311" s="62" t="s">
        <v>3</v>
      </c>
      <c r="C1311" s="63">
        <v>0</v>
      </c>
    </row>
    <row r="1312" spans="1:3" hidden="1">
      <c r="A1312" s="62">
        <v>351235</v>
      </c>
      <c r="B1312" s="62" t="s">
        <v>1188</v>
      </c>
      <c r="C1312" s="63">
        <v>3076</v>
      </c>
    </row>
    <row r="1313" spans="1:3" hidden="1">
      <c r="A1313" s="62">
        <v>351235</v>
      </c>
      <c r="B1313" s="62" t="s">
        <v>1189</v>
      </c>
      <c r="C1313" s="63">
        <v>9608</v>
      </c>
    </row>
    <row r="1314" spans="1:3" hidden="1">
      <c r="A1314" s="62">
        <v>351237</v>
      </c>
      <c r="B1314" s="62" t="s">
        <v>1188</v>
      </c>
      <c r="C1314" s="63">
        <v>14552</v>
      </c>
    </row>
    <row r="1315" spans="1:3" hidden="1">
      <c r="A1315" s="62">
        <v>351237</v>
      </c>
      <c r="B1315" s="62" t="s">
        <v>1189</v>
      </c>
      <c r="C1315" s="63">
        <v>40699</v>
      </c>
    </row>
    <row r="1316" spans="1:3" ht="409.6">
      <c r="A1316" s="62">
        <v>351237</v>
      </c>
      <c r="B1316" s="62" t="s">
        <v>3</v>
      </c>
      <c r="C1316" s="63">
        <v>0</v>
      </c>
    </row>
    <row r="1317" spans="1:3" hidden="1">
      <c r="A1317" s="62">
        <v>351238</v>
      </c>
      <c r="B1317" s="62" t="s">
        <v>1188</v>
      </c>
      <c r="C1317" s="63">
        <v>2866</v>
      </c>
    </row>
    <row r="1318" spans="1:3" hidden="1">
      <c r="A1318" s="62">
        <v>351238</v>
      </c>
      <c r="B1318" s="62" t="s">
        <v>1189</v>
      </c>
      <c r="C1318" s="63">
        <v>6494</v>
      </c>
    </row>
    <row r="1319" spans="1:3" hidden="1">
      <c r="A1319" s="62">
        <v>351239</v>
      </c>
      <c r="B1319" s="62" t="s">
        <v>1188</v>
      </c>
      <c r="C1319" s="63">
        <v>5221</v>
      </c>
    </row>
    <row r="1320" spans="1:3" hidden="1">
      <c r="A1320" s="62">
        <v>351239</v>
      </c>
      <c r="B1320" s="62" t="s">
        <v>1189</v>
      </c>
      <c r="C1320" s="63">
        <v>13614</v>
      </c>
    </row>
    <row r="1321" spans="1:3" ht="409.6">
      <c r="A1321" s="62">
        <v>351239</v>
      </c>
      <c r="B1321" s="62" t="s">
        <v>3</v>
      </c>
      <c r="C1321" s="63">
        <v>0</v>
      </c>
    </row>
    <row r="1322" spans="1:3" hidden="1">
      <c r="A1322" s="62">
        <v>351241</v>
      </c>
      <c r="B1322" s="62" t="s">
        <v>1188</v>
      </c>
      <c r="C1322" s="63">
        <v>2493</v>
      </c>
    </row>
    <row r="1323" spans="1:3" hidden="1">
      <c r="A1323" s="62">
        <v>351241</v>
      </c>
      <c r="B1323" s="62" t="s">
        <v>1189</v>
      </c>
      <c r="C1323" s="63">
        <v>10422</v>
      </c>
    </row>
    <row r="1324" spans="1:3" hidden="1">
      <c r="A1324" s="62">
        <v>351242</v>
      </c>
      <c r="B1324" s="62" t="s">
        <v>1188</v>
      </c>
      <c r="C1324" s="63">
        <v>3253</v>
      </c>
    </row>
    <row r="1325" spans="1:3" hidden="1">
      <c r="A1325" s="62">
        <v>351242</v>
      </c>
      <c r="B1325" s="62" t="s">
        <v>1189</v>
      </c>
      <c r="C1325" s="63">
        <v>11115</v>
      </c>
    </row>
    <row r="1326" spans="1:3" ht="409.6">
      <c r="A1326" s="62">
        <v>351242</v>
      </c>
      <c r="B1326" s="62" t="s">
        <v>3</v>
      </c>
      <c r="C1326" s="63">
        <v>0</v>
      </c>
    </row>
    <row r="1327" spans="1:3" hidden="1">
      <c r="A1327" s="62">
        <v>351245</v>
      </c>
      <c r="B1327" s="62" t="s">
        <v>1188</v>
      </c>
      <c r="C1327" s="63">
        <v>19280</v>
      </c>
    </row>
    <row r="1328" spans="1:3" hidden="1">
      <c r="A1328" s="62">
        <v>351245</v>
      </c>
      <c r="B1328" s="62" t="s">
        <v>1189</v>
      </c>
      <c r="C1328" s="63">
        <v>13855</v>
      </c>
    </row>
    <row r="1329" spans="1:3" ht="409.6">
      <c r="A1329" s="62">
        <v>351245</v>
      </c>
      <c r="B1329" s="62" t="s">
        <v>3</v>
      </c>
      <c r="C1329" s="63">
        <v>921</v>
      </c>
    </row>
    <row r="1330" spans="1:3" hidden="1">
      <c r="A1330" s="62">
        <v>351246</v>
      </c>
      <c r="B1330" s="62" t="s">
        <v>1188</v>
      </c>
      <c r="C1330" s="63">
        <v>6525</v>
      </c>
    </row>
    <row r="1331" spans="1:3" hidden="1">
      <c r="A1331" s="62">
        <v>351246</v>
      </c>
      <c r="B1331" s="62" t="s">
        <v>1189</v>
      </c>
      <c r="C1331" s="63">
        <v>14883</v>
      </c>
    </row>
    <row r="1332" spans="1:3" hidden="1">
      <c r="A1332" s="62">
        <v>351247</v>
      </c>
      <c r="B1332" s="62" t="s">
        <v>1188</v>
      </c>
      <c r="C1332" s="63">
        <v>10188</v>
      </c>
    </row>
    <row r="1333" spans="1:3" hidden="1">
      <c r="A1333" s="62">
        <v>351247</v>
      </c>
      <c r="B1333" s="62" t="s">
        <v>1189</v>
      </c>
      <c r="C1333" s="63">
        <v>18401</v>
      </c>
    </row>
    <row r="1334" spans="1:3" ht="409.6">
      <c r="A1334" s="62">
        <v>351247</v>
      </c>
      <c r="B1334" s="62" t="s">
        <v>3</v>
      </c>
      <c r="C1334" s="63">
        <v>0</v>
      </c>
    </row>
    <row r="1335" spans="1:3" hidden="1">
      <c r="A1335" s="62">
        <v>351250</v>
      </c>
      <c r="B1335" s="62" t="s">
        <v>1188</v>
      </c>
      <c r="C1335" s="63">
        <v>3396</v>
      </c>
    </row>
    <row r="1336" spans="1:3" hidden="1">
      <c r="A1336" s="62">
        <v>351250</v>
      </c>
      <c r="B1336" s="62" t="s">
        <v>1189</v>
      </c>
      <c r="C1336" s="63">
        <v>8756</v>
      </c>
    </row>
    <row r="1337" spans="1:3" ht="409.6">
      <c r="A1337" s="62">
        <v>351250</v>
      </c>
      <c r="B1337" s="62" t="s">
        <v>3</v>
      </c>
      <c r="C1337" s="63">
        <v>0</v>
      </c>
    </row>
    <row r="1338" spans="1:3" hidden="1">
      <c r="A1338" s="62">
        <v>351251</v>
      </c>
      <c r="B1338" s="62" t="s">
        <v>1188</v>
      </c>
      <c r="C1338" s="63">
        <v>46890</v>
      </c>
    </row>
    <row r="1339" spans="1:3" hidden="1">
      <c r="A1339" s="62">
        <v>351251</v>
      </c>
      <c r="B1339" s="62" t="s">
        <v>1189</v>
      </c>
      <c r="C1339" s="63">
        <v>63234</v>
      </c>
    </row>
    <row r="1340" spans="1:3" hidden="1">
      <c r="A1340" s="62">
        <v>351252</v>
      </c>
      <c r="B1340" s="62" t="s">
        <v>1188</v>
      </c>
      <c r="C1340" s="63">
        <v>32808</v>
      </c>
    </row>
    <row r="1341" spans="1:3" hidden="1">
      <c r="A1341" s="62">
        <v>351252</v>
      </c>
      <c r="B1341" s="62" t="s">
        <v>1189</v>
      </c>
      <c r="C1341" s="63">
        <v>88806</v>
      </c>
    </row>
    <row r="1342" spans="1:3" ht="409.6">
      <c r="A1342" s="62">
        <v>351252</v>
      </c>
      <c r="B1342" s="62" t="s">
        <v>3</v>
      </c>
      <c r="C1342" s="63">
        <v>14022</v>
      </c>
    </row>
    <row r="1343" spans="1:3" hidden="1">
      <c r="A1343" s="62">
        <v>351257</v>
      </c>
      <c r="B1343" s="62" t="s">
        <v>1188</v>
      </c>
      <c r="C1343" s="63">
        <v>1626</v>
      </c>
    </row>
    <row r="1344" spans="1:3" hidden="1">
      <c r="A1344" s="62">
        <v>351257</v>
      </c>
      <c r="B1344" s="62" t="s">
        <v>1189</v>
      </c>
      <c r="C1344" s="63">
        <v>10879</v>
      </c>
    </row>
    <row r="1345" spans="1:3" ht="409.6">
      <c r="A1345" s="62">
        <v>351257</v>
      </c>
      <c r="B1345" s="62" t="s">
        <v>3</v>
      </c>
      <c r="C1345" s="63">
        <v>0</v>
      </c>
    </row>
    <row r="1346" spans="1:3" hidden="1">
      <c r="A1346" s="62">
        <v>351259</v>
      </c>
      <c r="B1346" s="62" t="s">
        <v>1188</v>
      </c>
      <c r="C1346" s="63">
        <v>53063</v>
      </c>
    </row>
    <row r="1347" spans="1:3" hidden="1">
      <c r="A1347" s="62">
        <v>351259</v>
      </c>
      <c r="B1347" s="62" t="s">
        <v>1189</v>
      </c>
      <c r="C1347" s="63">
        <v>139332</v>
      </c>
    </row>
    <row r="1348" spans="1:3" hidden="1">
      <c r="A1348" s="62">
        <v>351260</v>
      </c>
      <c r="B1348" s="62" t="s">
        <v>1188</v>
      </c>
      <c r="C1348" s="63">
        <v>0</v>
      </c>
    </row>
    <row r="1349" spans="1:3" hidden="1">
      <c r="A1349" s="62">
        <v>351260</v>
      </c>
      <c r="B1349" s="62" t="s">
        <v>1189</v>
      </c>
      <c r="C1349" s="63">
        <v>46130</v>
      </c>
    </row>
    <row r="1350" spans="1:3" hidden="1">
      <c r="A1350" s="62">
        <v>351261</v>
      </c>
      <c r="B1350" s="62" t="s">
        <v>1188</v>
      </c>
      <c r="C1350" s="63">
        <v>12203</v>
      </c>
    </row>
    <row r="1351" spans="1:3" hidden="1">
      <c r="A1351" s="62">
        <v>351261</v>
      </c>
      <c r="B1351" s="62" t="s">
        <v>1189</v>
      </c>
      <c r="C1351" s="63">
        <v>24202</v>
      </c>
    </row>
    <row r="1352" spans="1:3" ht="409.6">
      <c r="A1352" s="62">
        <v>351261</v>
      </c>
      <c r="B1352" s="62" t="s">
        <v>3</v>
      </c>
      <c r="C1352" s="63">
        <v>0</v>
      </c>
    </row>
    <row r="1353" spans="1:3" hidden="1">
      <c r="A1353" s="62">
        <v>351262</v>
      </c>
      <c r="B1353" s="62" t="s">
        <v>1188</v>
      </c>
      <c r="C1353" s="63">
        <v>11754</v>
      </c>
    </row>
    <row r="1354" spans="1:3" hidden="1">
      <c r="A1354" s="62">
        <v>351262</v>
      </c>
      <c r="B1354" s="62" t="s">
        <v>1189</v>
      </c>
      <c r="C1354" s="63">
        <v>36496</v>
      </c>
    </row>
    <row r="1355" spans="1:3" ht="409.6">
      <c r="A1355" s="62">
        <v>351262</v>
      </c>
      <c r="B1355" s="62" t="s">
        <v>3</v>
      </c>
      <c r="C1355" s="63">
        <v>0</v>
      </c>
    </row>
    <row r="1356" spans="1:3" hidden="1">
      <c r="A1356" s="62">
        <v>351263</v>
      </c>
      <c r="B1356" s="62" t="s">
        <v>1188</v>
      </c>
      <c r="C1356" s="63">
        <v>46667</v>
      </c>
    </row>
    <row r="1357" spans="1:3" hidden="1">
      <c r="A1357" s="62">
        <v>351263</v>
      </c>
      <c r="B1357" s="62" t="s">
        <v>1189</v>
      </c>
      <c r="C1357" s="63">
        <v>59801</v>
      </c>
    </row>
    <row r="1358" spans="1:3" ht="409.6">
      <c r="A1358" s="62">
        <v>351263</v>
      </c>
      <c r="B1358" s="62" t="s">
        <v>3</v>
      </c>
      <c r="C1358" s="63">
        <v>0</v>
      </c>
    </row>
    <row r="1359" spans="1:3" hidden="1">
      <c r="A1359" s="62">
        <v>351264</v>
      </c>
      <c r="B1359" s="62" t="s">
        <v>1188</v>
      </c>
      <c r="C1359" s="63">
        <v>6171</v>
      </c>
    </row>
    <row r="1360" spans="1:3" hidden="1">
      <c r="A1360" s="62">
        <v>351264</v>
      </c>
      <c r="B1360" s="62" t="s">
        <v>1189</v>
      </c>
      <c r="C1360" s="63">
        <v>12474</v>
      </c>
    </row>
    <row r="1361" spans="1:3" ht="409.6">
      <c r="A1361" s="62">
        <v>351264</v>
      </c>
      <c r="B1361" s="62" t="s">
        <v>3</v>
      </c>
      <c r="C1361" s="63">
        <v>1573</v>
      </c>
    </row>
    <row r="1362" spans="1:3" hidden="1">
      <c r="A1362" s="62">
        <v>351265</v>
      </c>
      <c r="B1362" s="62" t="s">
        <v>1188</v>
      </c>
      <c r="C1362" s="63">
        <v>2295</v>
      </c>
    </row>
    <row r="1363" spans="1:3" hidden="1">
      <c r="A1363" s="62">
        <v>351265</v>
      </c>
      <c r="B1363" s="62" t="s">
        <v>1189</v>
      </c>
      <c r="C1363" s="63">
        <v>4696</v>
      </c>
    </row>
    <row r="1364" spans="1:3" hidden="1">
      <c r="A1364" s="62">
        <v>351266</v>
      </c>
      <c r="B1364" s="62" t="s">
        <v>1188</v>
      </c>
      <c r="C1364" s="63">
        <v>2820</v>
      </c>
    </row>
    <row r="1365" spans="1:3" hidden="1">
      <c r="A1365" s="62">
        <v>351266</v>
      </c>
      <c r="B1365" s="62" t="s">
        <v>1189</v>
      </c>
      <c r="C1365" s="63">
        <v>5855</v>
      </c>
    </row>
    <row r="1366" spans="1:3" hidden="1">
      <c r="A1366" s="62">
        <v>351269</v>
      </c>
      <c r="B1366" s="62" t="s">
        <v>1188</v>
      </c>
      <c r="C1366" s="63">
        <v>3028</v>
      </c>
    </row>
    <row r="1367" spans="1:3" hidden="1">
      <c r="A1367" s="62">
        <v>351269</v>
      </c>
      <c r="B1367" s="62" t="s">
        <v>1189</v>
      </c>
      <c r="C1367" s="63">
        <v>11578</v>
      </c>
    </row>
    <row r="1368" spans="1:3" hidden="1">
      <c r="A1368" s="62">
        <v>351270</v>
      </c>
      <c r="B1368" s="62" t="s">
        <v>1188</v>
      </c>
      <c r="C1368" s="63">
        <v>3003</v>
      </c>
    </row>
    <row r="1369" spans="1:3" hidden="1">
      <c r="A1369" s="62">
        <v>351270</v>
      </c>
      <c r="B1369" s="62" t="s">
        <v>1189</v>
      </c>
      <c r="C1369" s="63">
        <v>6138</v>
      </c>
    </row>
    <row r="1370" spans="1:3" ht="409.6">
      <c r="A1370" s="62">
        <v>351270</v>
      </c>
      <c r="B1370" s="62" t="s">
        <v>3</v>
      </c>
      <c r="C1370" s="63">
        <v>0</v>
      </c>
    </row>
    <row r="1371" spans="1:3" hidden="1">
      <c r="A1371" s="62">
        <v>351271</v>
      </c>
      <c r="B1371" s="62" t="s">
        <v>1188</v>
      </c>
      <c r="C1371" s="63">
        <v>15091</v>
      </c>
    </row>
    <row r="1372" spans="1:3" hidden="1">
      <c r="A1372" s="62">
        <v>351271</v>
      </c>
      <c r="B1372" s="62" t="s">
        <v>1189</v>
      </c>
      <c r="C1372" s="63">
        <v>38235</v>
      </c>
    </row>
    <row r="1373" spans="1:3" ht="409.6">
      <c r="A1373" s="62">
        <v>351271</v>
      </c>
      <c r="B1373" s="62" t="s">
        <v>3</v>
      </c>
      <c r="C1373" s="63">
        <v>0</v>
      </c>
    </row>
    <row r="1374" spans="1:3" hidden="1">
      <c r="A1374" s="62">
        <v>351273</v>
      </c>
      <c r="B1374" s="62" t="s">
        <v>1188</v>
      </c>
      <c r="C1374" s="63">
        <v>2547</v>
      </c>
    </row>
    <row r="1375" spans="1:3" hidden="1">
      <c r="A1375" s="62">
        <v>351273</v>
      </c>
      <c r="B1375" s="62" t="s">
        <v>1189</v>
      </c>
      <c r="C1375" s="63">
        <v>13877</v>
      </c>
    </row>
    <row r="1376" spans="1:3" ht="409.6">
      <c r="A1376" s="62">
        <v>351273</v>
      </c>
      <c r="B1376" s="62" t="s">
        <v>3</v>
      </c>
      <c r="C1376" s="63">
        <v>0</v>
      </c>
    </row>
    <row r="1377" spans="1:3" hidden="1">
      <c r="A1377" s="62">
        <v>351275</v>
      </c>
      <c r="B1377" s="62" t="s">
        <v>1188</v>
      </c>
      <c r="C1377" s="63">
        <v>2186</v>
      </c>
    </row>
    <row r="1378" spans="1:3" hidden="1">
      <c r="A1378" s="62">
        <v>351275</v>
      </c>
      <c r="B1378" s="62" t="s">
        <v>1189</v>
      </c>
      <c r="C1378" s="63">
        <v>3943</v>
      </c>
    </row>
    <row r="1379" spans="1:3" hidden="1">
      <c r="A1379" s="62">
        <v>351276</v>
      </c>
      <c r="B1379" s="62" t="s">
        <v>1188</v>
      </c>
      <c r="C1379" s="63">
        <v>6931</v>
      </c>
    </row>
    <row r="1380" spans="1:3" hidden="1">
      <c r="A1380" s="62">
        <v>351276</v>
      </c>
      <c r="B1380" s="62" t="s">
        <v>1189</v>
      </c>
      <c r="C1380" s="63">
        <v>54545</v>
      </c>
    </row>
    <row r="1381" spans="1:3" hidden="1">
      <c r="A1381" s="62">
        <v>351277</v>
      </c>
      <c r="B1381" s="62" t="s">
        <v>1188</v>
      </c>
      <c r="C1381" s="63">
        <v>8786</v>
      </c>
    </row>
    <row r="1382" spans="1:3" hidden="1">
      <c r="A1382" s="62">
        <v>351277</v>
      </c>
      <c r="B1382" s="62" t="s">
        <v>1189</v>
      </c>
      <c r="C1382" s="63">
        <v>11827</v>
      </c>
    </row>
    <row r="1383" spans="1:3" ht="409.6">
      <c r="A1383" s="62">
        <v>351277</v>
      </c>
      <c r="B1383" s="62" t="s">
        <v>3</v>
      </c>
      <c r="C1383" s="63">
        <v>0</v>
      </c>
    </row>
    <row r="1384" spans="1:3" hidden="1">
      <c r="A1384" s="62">
        <v>351278</v>
      </c>
      <c r="B1384" s="62" t="s">
        <v>1188</v>
      </c>
      <c r="C1384" s="63">
        <v>2043</v>
      </c>
    </row>
    <row r="1385" spans="1:3" hidden="1">
      <c r="A1385" s="62">
        <v>351278</v>
      </c>
      <c r="B1385" s="62" t="s">
        <v>1189</v>
      </c>
      <c r="C1385" s="63">
        <v>13328</v>
      </c>
    </row>
    <row r="1386" spans="1:3" hidden="1">
      <c r="A1386" s="62">
        <v>351280</v>
      </c>
      <c r="B1386" s="62" t="s">
        <v>1188</v>
      </c>
      <c r="C1386" s="63">
        <v>13701</v>
      </c>
    </row>
    <row r="1387" spans="1:3" hidden="1">
      <c r="A1387" s="62">
        <v>351280</v>
      </c>
      <c r="B1387" s="62" t="s">
        <v>1189</v>
      </c>
      <c r="C1387" s="63">
        <v>16686</v>
      </c>
    </row>
    <row r="1388" spans="1:3" hidden="1">
      <c r="A1388" s="62">
        <v>351282</v>
      </c>
      <c r="B1388" s="62" t="s">
        <v>1188</v>
      </c>
      <c r="C1388" s="63">
        <v>12191</v>
      </c>
    </row>
    <row r="1389" spans="1:3" hidden="1">
      <c r="A1389" s="62">
        <v>351282</v>
      </c>
      <c r="B1389" s="62" t="s">
        <v>1189</v>
      </c>
      <c r="C1389" s="63">
        <v>22931</v>
      </c>
    </row>
    <row r="1390" spans="1:3" ht="409.6">
      <c r="A1390" s="62">
        <v>351282</v>
      </c>
      <c r="B1390" s="62" t="s">
        <v>3</v>
      </c>
      <c r="C1390" s="63">
        <v>0</v>
      </c>
    </row>
    <row r="1391" spans="1:3" hidden="1">
      <c r="A1391" s="62">
        <v>351283</v>
      </c>
      <c r="B1391" s="62" t="s">
        <v>1188</v>
      </c>
      <c r="C1391" s="63">
        <v>3319</v>
      </c>
    </row>
    <row r="1392" spans="1:3" hidden="1">
      <c r="A1392" s="62">
        <v>351283</v>
      </c>
      <c r="B1392" s="62" t="s">
        <v>1189</v>
      </c>
      <c r="C1392" s="63">
        <v>10232</v>
      </c>
    </row>
    <row r="1393" spans="1:3" ht="409.6">
      <c r="A1393" s="62">
        <v>351283</v>
      </c>
      <c r="B1393" s="62" t="s">
        <v>3</v>
      </c>
      <c r="C1393" s="63">
        <v>0</v>
      </c>
    </row>
    <row r="1394" spans="1:3" hidden="1">
      <c r="A1394" s="62">
        <v>351284</v>
      </c>
      <c r="B1394" s="62" t="s">
        <v>1188</v>
      </c>
      <c r="C1394" s="63">
        <v>13440</v>
      </c>
    </row>
    <row r="1395" spans="1:3" hidden="1">
      <c r="A1395" s="62">
        <v>351284</v>
      </c>
      <c r="B1395" s="62" t="s">
        <v>1189</v>
      </c>
      <c r="C1395" s="63">
        <v>13477</v>
      </c>
    </row>
    <row r="1396" spans="1:3" ht="409.6">
      <c r="A1396" s="62">
        <v>351284</v>
      </c>
      <c r="B1396" s="62" t="s">
        <v>3</v>
      </c>
      <c r="C1396" s="63">
        <v>0</v>
      </c>
    </row>
    <row r="1397" spans="1:3" hidden="1">
      <c r="A1397" s="62">
        <v>351285</v>
      </c>
      <c r="B1397" s="62" t="s">
        <v>1188</v>
      </c>
      <c r="C1397" s="63">
        <v>6788</v>
      </c>
    </row>
    <row r="1398" spans="1:3" hidden="1">
      <c r="A1398" s="62">
        <v>351285</v>
      </c>
      <c r="B1398" s="62" t="s">
        <v>1189</v>
      </c>
      <c r="C1398" s="63">
        <v>20057</v>
      </c>
    </row>
    <row r="1399" spans="1:3" ht="409.6">
      <c r="A1399" s="62">
        <v>351285</v>
      </c>
      <c r="B1399" s="62" t="s">
        <v>3</v>
      </c>
      <c r="C1399" s="63">
        <v>2383</v>
      </c>
    </row>
    <row r="1400" spans="1:3" hidden="1">
      <c r="A1400" s="62">
        <v>351291</v>
      </c>
      <c r="B1400" s="62" t="s">
        <v>1188</v>
      </c>
      <c r="C1400" s="63">
        <v>13177</v>
      </c>
    </row>
    <row r="1401" spans="1:3" hidden="1">
      <c r="A1401" s="62">
        <v>351291</v>
      </c>
      <c r="B1401" s="62" t="s">
        <v>1189</v>
      </c>
      <c r="C1401" s="63">
        <v>33951</v>
      </c>
    </row>
    <row r="1402" spans="1:3" ht="409.6">
      <c r="A1402" s="62">
        <v>351291</v>
      </c>
      <c r="B1402" s="62" t="s">
        <v>3</v>
      </c>
      <c r="C1402" s="63">
        <v>0</v>
      </c>
    </row>
    <row r="1403" spans="1:3" hidden="1">
      <c r="A1403" s="62">
        <v>351292</v>
      </c>
      <c r="B1403" s="62" t="s">
        <v>1188</v>
      </c>
      <c r="C1403" s="63">
        <v>2581</v>
      </c>
    </row>
    <row r="1404" spans="1:3" hidden="1">
      <c r="A1404" s="62">
        <v>351292</v>
      </c>
      <c r="B1404" s="62" t="s">
        <v>1189</v>
      </c>
      <c r="C1404" s="63">
        <v>5101</v>
      </c>
    </row>
    <row r="1405" spans="1:3" ht="409.6">
      <c r="A1405" s="62">
        <v>351292</v>
      </c>
      <c r="B1405" s="62" t="s">
        <v>3</v>
      </c>
      <c r="C1405" s="63">
        <v>0</v>
      </c>
    </row>
    <row r="1406" spans="1:3" hidden="1">
      <c r="A1406" s="62">
        <v>351293</v>
      </c>
      <c r="B1406" s="62" t="s">
        <v>1188</v>
      </c>
      <c r="C1406" s="63">
        <v>6698</v>
      </c>
    </row>
    <row r="1407" spans="1:3" hidden="1">
      <c r="A1407" s="62">
        <v>351293</v>
      </c>
      <c r="B1407" s="62" t="s">
        <v>1189</v>
      </c>
      <c r="C1407" s="63">
        <v>19961</v>
      </c>
    </row>
    <row r="1408" spans="1:3" ht="409.6">
      <c r="A1408" s="62">
        <v>351293</v>
      </c>
      <c r="B1408" s="62" t="s">
        <v>3</v>
      </c>
      <c r="C1408" s="63">
        <v>0</v>
      </c>
    </row>
    <row r="1409" spans="1:3" hidden="1">
      <c r="A1409" s="62">
        <v>351294</v>
      </c>
      <c r="B1409" s="62" t="s">
        <v>1188</v>
      </c>
      <c r="C1409" s="63">
        <v>19698</v>
      </c>
    </row>
    <row r="1410" spans="1:3" hidden="1">
      <c r="A1410" s="62">
        <v>351294</v>
      </c>
      <c r="B1410" s="62" t="s">
        <v>1189</v>
      </c>
      <c r="C1410" s="63">
        <v>28991</v>
      </c>
    </row>
    <row r="1411" spans="1:3" ht="409.6">
      <c r="A1411" s="62">
        <v>351294</v>
      </c>
      <c r="B1411" s="62" t="s">
        <v>3</v>
      </c>
      <c r="C1411" s="63">
        <v>0</v>
      </c>
    </row>
    <row r="1412" spans="1:3" hidden="1">
      <c r="A1412" s="62">
        <v>351295</v>
      </c>
      <c r="B1412" s="62" t="s">
        <v>1188</v>
      </c>
      <c r="C1412" s="63">
        <v>0</v>
      </c>
    </row>
    <row r="1413" spans="1:3" hidden="1">
      <c r="A1413" s="62">
        <v>351295</v>
      </c>
      <c r="B1413" s="62" t="s">
        <v>1189</v>
      </c>
      <c r="C1413" s="63">
        <v>12176</v>
      </c>
    </row>
    <row r="1414" spans="1:3" ht="409.6">
      <c r="A1414" s="62">
        <v>351295</v>
      </c>
      <c r="B1414" s="62" t="s">
        <v>3</v>
      </c>
      <c r="C1414" s="63">
        <v>0</v>
      </c>
    </row>
    <row r="1415" spans="1:3" hidden="1">
      <c r="A1415" s="62">
        <v>351297</v>
      </c>
      <c r="B1415" s="62" t="s">
        <v>1188</v>
      </c>
      <c r="C1415" s="63">
        <v>90061</v>
      </c>
    </row>
    <row r="1416" spans="1:3" hidden="1">
      <c r="A1416" s="62">
        <v>351297</v>
      </c>
      <c r="B1416" s="62" t="s">
        <v>1189</v>
      </c>
      <c r="C1416" s="63">
        <v>121287</v>
      </c>
    </row>
    <row r="1417" spans="1:3" ht="409.6">
      <c r="A1417" s="62">
        <v>351297</v>
      </c>
      <c r="B1417" s="62" t="s">
        <v>3</v>
      </c>
      <c r="C1417" s="63">
        <v>0</v>
      </c>
    </row>
    <row r="1418" spans="1:3" hidden="1">
      <c r="A1418" s="62">
        <v>351297</v>
      </c>
      <c r="B1418" s="62" t="s">
        <v>4</v>
      </c>
      <c r="C1418" s="63">
        <v>15293</v>
      </c>
    </row>
    <row r="1419" spans="1:3" hidden="1">
      <c r="A1419" s="62">
        <v>351298</v>
      </c>
      <c r="B1419" s="62" t="s">
        <v>1188</v>
      </c>
      <c r="C1419" s="63">
        <v>127003</v>
      </c>
    </row>
    <row r="1420" spans="1:3" hidden="1">
      <c r="A1420" s="62">
        <v>351298</v>
      </c>
      <c r="B1420" s="62" t="s">
        <v>1189</v>
      </c>
      <c r="C1420" s="63">
        <v>572442</v>
      </c>
    </row>
    <row r="1421" spans="1:3" ht="409.6">
      <c r="A1421" s="62">
        <v>351298</v>
      </c>
      <c r="B1421" s="62" t="s">
        <v>3</v>
      </c>
      <c r="C1421" s="63">
        <v>0</v>
      </c>
    </row>
    <row r="1422" spans="1:3" hidden="1">
      <c r="A1422" s="62">
        <v>351298</v>
      </c>
      <c r="B1422" s="62" t="s">
        <v>4</v>
      </c>
      <c r="C1422" s="63">
        <v>0</v>
      </c>
    </row>
    <row r="1423" spans="1:3" hidden="1">
      <c r="A1423" s="62">
        <v>351301</v>
      </c>
      <c r="B1423" s="62" t="s">
        <v>1188</v>
      </c>
      <c r="C1423" s="63">
        <v>7205</v>
      </c>
    </row>
    <row r="1424" spans="1:3" hidden="1">
      <c r="A1424" s="62">
        <v>351301</v>
      </c>
      <c r="B1424" s="62" t="s">
        <v>1189</v>
      </c>
      <c r="C1424" s="63">
        <v>14659</v>
      </c>
    </row>
    <row r="1425" spans="1:3" ht="409.6">
      <c r="A1425" s="62">
        <v>351301</v>
      </c>
      <c r="B1425" s="62" t="s">
        <v>3</v>
      </c>
      <c r="C1425" s="63">
        <v>0</v>
      </c>
    </row>
    <row r="1426" spans="1:3" hidden="1">
      <c r="A1426" s="62">
        <v>351302</v>
      </c>
      <c r="B1426" s="62" t="s">
        <v>1188</v>
      </c>
      <c r="C1426" s="63">
        <v>0</v>
      </c>
    </row>
    <row r="1427" spans="1:3" hidden="1">
      <c r="A1427" s="62">
        <v>351302</v>
      </c>
      <c r="B1427" s="62" t="s">
        <v>1189</v>
      </c>
      <c r="C1427" s="63">
        <v>15540</v>
      </c>
    </row>
    <row r="1428" spans="1:3" ht="409.6">
      <c r="A1428" s="62">
        <v>351302</v>
      </c>
      <c r="B1428" s="62" t="s">
        <v>3</v>
      </c>
      <c r="C1428" s="63">
        <v>0</v>
      </c>
    </row>
    <row r="1429" spans="1:3" hidden="1">
      <c r="A1429" s="62">
        <v>351303</v>
      </c>
      <c r="B1429" s="62" t="s">
        <v>1188</v>
      </c>
      <c r="C1429" s="63">
        <v>14580</v>
      </c>
    </row>
    <row r="1430" spans="1:3" hidden="1">
      <c r="A1430" s="62">
        <v>351303</v>
      </c>
      <c r="B1430" s="62" t="s">
        <v>1189</v>
      </c>
      <c r="C1430" s="63">
        <v>17983</v>
      </c>
    </row>
    <row r="1431" spans="1:3" ht="409.6">
      <c r="A1431" s="62">
        <v>351303</v>
      </c>
      <c r="B1431" s="62" t="s">
        <v>3</v>
      </c>
      <c r="C1431" s="63">
        <v>0</v>
      </c>
    </row>
    <row r="1432" spans="1:3" hidden="1">
      <c r="A1432" s="62">
        <v>351304</v>
      </c>
      <c r="B1432" s="62" t="s">
        <v>1188</v>
      </c>
      <c r="C1432" s="63">
        <v>5677</v>
      </c>
    </row>
    <row r="1433" spans="1:3" hidden="1">
      <c r="A1433" s="62">
        <v>351304</v>
      </c>
      <c r="B1433" s="62" t="s">
        <v>1189</v>
      </c>
      <c r="C1433" s="63">
        <v>18798</v>
      </c>
    </row>
    <row r="1434" spans="1:3" ht="409.6">
      <c r="A1434" s="62">
        <v>351304</v>
      </c>
      <c r="B1434" s="62" t="s">
        <v>3</v>
      </c>
      <c r="C1434" s="63">
        <v>0</v>
      </c>
    </row>
    <row r="1435" spans="1:3" hidden="1">
      <c r="A1435" s="62">
        <v>351305</v>
      </c>
      <c r="B1435" s="62" t="s">
        <v>1188</v>
      </c>
      <c r="C1435" s="63">
        <v>21341</v>
      </c>
    </row>
    <row r="1436" spans="1:3" hidden="1">
      <c r="A1436" s="62">
        <v>351305</v>
      </c>
      <c r="B1436" s="62" t="s">
        <v>1189</v>
      </c>
      <c r="C1436" s="63">
        <v>25548</v>
      </c>
    </row>
    <row r="1437" spans="1:3" ht="409.6">
      <c r="A1437" s="62">
        <v>351305</v>
      </c>
      <c r="B1437" s="62" t="s">
        <v>3</v>
      </c>
      <c r="C1437" s="63">
        <v>0</v>
      </c>
    </row>
    <row r="1438" spans="1:3" hidden="1">
      <c r="A1438" s="62">
        <v>351306</v>
      </c>
      <c r="B1438" s="62" t="s">
        <v>1188</v>
      </c>
      <c r="C1438" s="63">
        <v>1679</v>
      </c>
    </row>
    <row r="1439" spans="1:3" hidden="1">
      <c r="A1439" s="62">
        <v>351306</v>
      </c>
      <c r="B1439" s="62" t="s">
        <v>1189</v>
      </c>
      <c r="C1439" s="63">
        <v>14232</v>
      </c>
    </row>
    <row r="1440" spans="1:3" hidden="1">
      <c r="A1440" s="62">
        <v>351307</v>
      </c>
      <c r="B1440" s="62" t="s">
        <v>1188</v>
      </c>
      <c r="C1440" s="63">
        <v>2118</v>
      </c>
    </row>
    <row r="1441" spans="1:3" hidden="1">
      <c r="A1441" s="62">
        <v>351307</v>
      </c>
      <c r="B1441" s="62" t="s">
        <v>1189</v>
      </c>
      <c r="C1441" s="63">
        <v>4904</v>
      </c>
    </row>
    <row r="1442" spans="1:3" ht="409.6">
      <c r="A1442" s="62">
        <v>351307</v>
      </c>
      <c r="B1442" s="62" t="s">
        <v>3</v>
      </c>
      <c r="C1442" s="63">
        <v>0</v>
      </c>
    </row>
    <row r="1443" spans="1:3" hidden="1">
      <c r="A1443" s="62">
        <v>351308</v>
      </c>
      <c r="B1443" s="62" t="s">
        <v>1188</v>
      </c>
      <c r="C1443" s="63">
        <v>3379</v>
      </c>
    </row>
    <row r="1444" spans="1:3" hidden="1">
      <c r="A1444" s="62">
        <v>351308</v>
      </c>
      <c r="B1444" s="62" t="s">
        <v>1189</v>
      </c>
      <c r="C1444" s="63">
        <v>8421</v>
      </c>
    </row>
    <row r="1445" spans="1:3" ht="409.6">
      <c r="A1445" s="62">
        <v>351308</v>
      </c>
      <c r="B1445" s="62" t="s">
        <v>3</v>
      </c>
      <c r="C1445" s="63">
        <v>0</v>
      </c>
    </row>
    <row r="1446" spans="1:3" hidden="1">
      <c r="A1446" s="62">
        <v>351309</v>
      </c>
      <c r="B1446" s="62" t="s">
        <v>1188</v>
      </c>
      <c r="C1446" s="63">
        <v>3184</v>
      </c>
    </row>
    <row r="1447" spans="1:3" hidden="1">
      <c r="A1447" s="62">
        <v>351309</v>
      </c>
      <c r="B1447" s="62" t="s">
        <v>1189</v>
      </c>
      <c r="C1447" s="63">
        <v>13205</v>
      </c>
    </row>
    <row r="1448" spans="1:3" ht="409.6">
      <c r="A1448" s="62">
        <v>351309</v>
      </c>
      <c r="B1448" s="62" t="s">
        <v>3</v>
      </c>
      <c r="C1448" s="63">
        <v>0</v>
      </c>
    </row>
    <row r="1449" spans="1:3" hidden="1">
      <c r="A1449" s="62">
        <v>351310</v>
      </c>
      <c r="B1449" s="62" t="s">
        <v>1188</v>
      </c>
      <c r="C1449" s="63">
        <v>3346</v>
      </c>
    </row>
    <row r="1450" spans="1:3" hidden="1">
      <c r="A1450" s="62">
        <v>351310</v>
      </c>
      <c r="B1450" s="62" t="s">
        <v>1189</v>
      </c>
      <c r="C1450" s="63">
        <v>9416</v>
      </c>
    </row>
    <row r="1451" spans="1:3" hidden="1">
      <c r="A1451" s="62">
        <v>351316</v>
      </c>
      <c r="B1451" s="62" t="s">
        <v>1188</v>
      </c>
      <c r="C1451" s="63">
        <v>13621</v>
      </c>
    </row>
    <row r="1452" spans="1:3" hidden="1">
      <c r="A1452" s="62">
        <v>351316</v>
      </c>
      <c r="B1452" s="62" t="s">
        <v>1189</v>
      </c>
      <c r="C1452" s="63">
        <v>22273</v>
      </c>
    </row>
    <row r="1453" spans="1:3" ht="409.6">
      <c r="A1453" s="62">
        <v>351316</v>
      </c>
      <c r="B1453" s="62" t="s">
        <v>3</v>
      </c>
      <c r="C1453" s="63">
        <v>0</v>
      </c>
    </row>
    <row r="1454" spans="1:3" hidden="1">
      <c r="A1454" s="62">
        <v>351319</v>
      </c>
      <c r="B1454" s="62" t="s">
        <v>1188</v>
      </c>
      <c r="C1454" s="63">
        <v>20141</v>
      </c>
    </row>
    <row r="1455" spans="1:3" hidden="1">
      <c r="A1455" s="62">
        <v>351319</v>
      </c>
      <c r="B1455" s="62" t="s">
        <v>1189</v>
      </c>
      <c r="C1455" s="63">
        <v>43692</v>
      </c>
    </row>
    <row r="1456" spans="1:3" hidden="1">
      <c r="A1456" s="62">
        <v>351320</v>
      </c>
      <c r="B1456" s="62" t="s">
        <v>1188</v>
      </c>
      <c r="C1456" s="63">
        <v>3158</v>
      </c>
    </row>
    <row r="1457" spans="1:3" hidden="1">
      <c r="A1457" s="62">
        <v>351320</v>
      </c>
      <c r="B1457" s="62" t="s">
        <v>1189</v>
      </c>
      <c r="C1457" s="63">
        <v>14254</v>
      </c>
    </row>
    <row r="1458" spans="1:3" ht="409.6">
      <c r="A1458" s="62">
        <v>351320</v>
      </c>
      <c r="B1458" s="62" t="s">
        <v>3</v>
      </c>
      <c r="C1458" s="63">
        <v>0</v>
      </c>
    </row>
    <row r="1459" spans="1:3" hidden="1">
      <c r="A1459" s="62">
        <v>351322</v>
      </c>
      <c r="B1459" s="62" t="s">
        <v>1188</v>
      </c>
      <c r="C1459" s="63">
        <v>3394</v>
      </c>
    </row>
    <row r="1460" spans="1:3" hidden="1">
      <c r="A1460" s="62">
        <v>351322</v>
      </c>
      <c r="B1460" s="62" t="s">
        <v>1189</v>
      </c>
      <c r="C1460" s="63">
        <v>7856</v>
      </c>
    </row>
    <row r="1461" spans="1:3" ht="409.6">
      <c r="A1461" s="62">
        <v>351322</v>
      </c>
      <c r="B1461" s="62" t="s">
        <v>3</v>
      </c>
      <c r="C1461" s="63">
        <v>0</v>
      </c>
    </row>
    <row r="1462" spans="1:3" hidden="1">
      <c r="A1462" s="62">
        <v>351324</v>
      </c>
      <c r="B1462" s="62" t="s">
        <v>1188</v>
      </c>
      <c r="C1462" s="63">
        <v>67499</v>
      </c>
    </row>
    <row r="1463" spans="1:3" hidden="1">
      <c r="A1463" s="62">
        <v>351324</v>
      </c>
      <c r="B1463" s="62" t="s">
        <v>1189</v>
      </c>
      <c r="C1463" s="63">
        <v>43319</v>
      </c>
    </row>
    <row r="1464" spans="1:3" ht="409.6">
      <c r="A1464" s="62">
        <v>351324</v>
      </c>
      <c r="B1464" s="62" t="s">
        <v>3</v>
      </c>
      <c r="C1464" s="63">
        <v>1610</v>
      </c>
    </row>
    <row r="1465" spans="1:3" hidden="1">
      <c r="A1465" s="62">
        <v>351326</v>
      </c>
      <c r="B1465" s="62" t="s">
        <v>1188</v>
      </c>
      <c r="C1465" s="63">
        <v>19577</v>
      </c>
    </row>
    <row r="1466" spans="1:3" hidden="1">
      <c r="A1466" s="62">
        <v>351326</v>
      </c>
      <c r="B1466" s="62" t="s">
        <v>1189</v>
      </c>
      <c r="C1466" s="63">
        <v>28481</v>
      </c>
    </row>
    <row r="1467" spans="1:3" ht="409.6">
      <c r="A1467" s="62">
        <v>351326</v>
      </c>
      <c r="B1467" s="62" t="s">
        <v>3</v>
      </c>
      <c r="C1467" s="63">
        <v>0</v>
      </c>
    </row>
    <row r="1468" spans="1:3" hidden="1">
      <c r="A1468" s="62">
        <v>351327</v>
      </c>
      <c r="B1468" s="62" t="s">
        <v>1188</v>
      </c>
      <c r="C1468" s="63">
        <v>19246</v>
      </c>
    </row>
    <row r="1469" spans="1:3" hidden="1">
      <c r="A1469" s="62">
        <v>351327</v>
      </c>
      <c r="B1469" s="62" t="s">
        <v>1189</v>
      </c>
      <c r="C1469" s="63">
        <v>18010</v>
      </c>
    </row>
    <row r="1470" spans="1:3" ht="409.6">
      <c r="A1470" s="62">
        <v>351327</v>
      </c>
      <c r="B1470" s="62" t="s">
        <v>3</v>
      </c>
      <c r="C1470" s="63">
        <v>0</v>
      </c>
    </row>
    <row r="1471" spans="1:3" hidden="1">
      <c r="A1471" s="62">
        <v>351328</v>
      </c>
      <c r="B1471" s="62" t="s">
        <v>1188</v>
      </c>
      <c r="C1471" s="63">
        <v>91446</v>
      </c>
    </row>
    <row r="1472" spans="1:3" hidden="1">
      <c r="A1472" s="62">
        <v>351328</v>
      </c>
      <c r="B1472" s="62" t="s">
        <v>1189</v>
      </c>
      <c r="C1472" s="63">
        <v>89132</v>
      </c>
    </row>
    <row r="1473" spans="1:3" ht="409.6">
      <c r="A1473" s="62">
        <v>351328</v>
      </c>
      <c r="B1473" s="62" t="s">
        <v>3</v>
      </c>
      <c r="C1473" s="63">
        <v>0</v>
      </c>
    </row>
    <row r="1474" spans="1:3" hidden="1">
      <c r="A1474" s="62">
        <v>351329</v>
      </c>
      <c r="B1474" s="62" t="s">
        <v>1188</v>
      </c>
      <c r="C1474" s="63">
        <v>24635</v>
      </c>
    </row>
    <row r="1475" spans="1:3" hidden="1">
      <c r="A1475" s="62">
        <v>351329</v>
      </c>
      <c r="B1475" s="62" t="s">
        <v>1189</v>
      </c>
      <c r="C1475" s="63">
        <v>28931</v>
      </c>
    </row>
    <row r="1476" spans="1:3" ht="409.6">
      <c r="A1476" s="62">
        <v>351329</v>
      </c>
      <c r="B1476" s="62" t="s">
        <v>3</v>
      </c>
      <c r="C1476" s="63">
        <v>4289</v>
      </c>
    </row>
    <row r="1477" spans="1:3" hidden="1">
      <c r="A1477" s="62">
        <v>351331</v>
      </c>
      <c r="B1477" s="62" t="s">
        <v>1188</v>
      </c>
      <c r="C1477" s="63">
        <v>16345</v>
      </c>
    </row>
    <row r="1478" spans="1:3" hidden="1">
      <c r="A1478" s="62">
        <v>351331</v>
      </c>
      <c r="B1478" s="62" t="s">
        <v>1189</v>
      </c>
      <c r="C1478" s="63">
        <v>73798</v>
      </c>
    </row>
    <row r="1479" spans="1:3" ht="409.6">
      <c r="A1479" s="62">
        <v>351331</v>
      </c>
      <c r="B1479" s="62" t="s">
        <v>3</v>
      </c>
      <c r="C1479" s="63">
        <v>12725</v>
      </c>
    </row>
    <row r="1480" spans="1:3" hidden="1">
      <c r="A1480" s="62">
        <v>351332</v>
      </c>
      <c r="B1480" s="62" t="s">
        <v>1188</v>
      </c>
      <c r="C1480" s="63">
        <v>17431</v>
      </c>
    </row>
    <row r="1481" spans="1:3" hidden="1">
      <c r="A1481" s="62">
        <v>351332</v>
      </c>
      <c r="B1481" s="62" t="s">
        <v>1189</v>
      </c>
      <c r="C1481" s="63">
        <v>61660</v>
      </c>
    </row>
    <row r="1482" spans="1:3" ht="409.6">
      <c r="A1482" s="62">
        <v>351332</v>
      </c>
      <c r="B1482" s="62" t="s">
        <v>3</v>
      </c>
      <c r="C1482" s="63">
        <v>0</v>
      </c>
    </row>
    <row r="1483" spans="1:3" hidden="1">
      <c r="A1483" s="62">
        <v>351334</v>
      </c>
      <c r="B1483" s="62" t="s">
        <v>1188</v>
      </c>
      <c r="C1483" s="63">
        <v>27159</v>
      </c>
    </row>
    <row r="1484" spans="1:3" hidden="1">
      <c r="A1484" s="62">
        <v>351334</v>
      </c>
      <c r="B1484" s="62" t="s">
        <v>1189</v>
      </c>
      <c r="C1484" s="63">
        <v>64832</v>
      </c>
    </row>
    <row r="1485" spans="1:3" ht="409.6">
      <c r="A1485" s="62">
        <v>351334</v>
      </c>
      <c r="B1485" s="62" t="s">
        <v>3</v>
      </c>
      <c r="C1485" s="63">
        <v>0</v>
      </c>
    </row>
    <row r="1486" spans="1:3" hidden="1">
      <c r="A1486" s="62">
        <v>351335</v>
      </c>
      <c r="B1486" s="62" t="s">
        <v>1188</v>
      </c>
      <c r="C1486" s="63">
        <v>3190</v>
      </c>
    </row>
    <row r="1487" spans="1:3" hidden="1">
      <c r="A1487" s="62">
        <v>351335</v>
      </c>
      <c r="B1487" s="62" t="s">
        <v>1189</v>
      </c>
      <c r="C1487" s="63">
        <v>6613</v>
      </c>
    </row>
    <row r="1488" spans="1:3" ht="409.6">
      <c r="A1488" s="62">
        <v>351335</v>
      </c>
      <c r="B1488" s="62" t="s">
        <v>3</v>
      </c>
      <c r="C1488" s="63">
        <v>0</v>
      </c>
    </row>
    <row r="1489" spans="1:3" hidden="1">
      <c r="A1489" s="62">
        <v>351336</v>
      </c>
      <c r="B1489" s="62" t="s">
        <v>1188</v>
      </c>
      <c r="C1489" s="63">
        <v>0</v>
      </c>
    </row>
    <row r="1490" spans="1:3" hidden="1">
      <c r="A1490" s="62">
        <v>351336</v>
      </c>
      <c r="B1490" s="62" t="s">
        <v>1189</v>
      </c>
      <c r="C1490" s="63">
        <v>18178</v>
      </c>
    </row>
    <row r="1491" spans="1:3" hidden="1">
      <c r="A1491" s="62">
        <v>351337</v>
      </c>
      <c r="B1491" s="62" t="s">
        <v>1188</v>
      </c>
      <c r="C1491" s="63">
        <v>67519</v>
      </c>
    </row>
    <row r="1492" spans="1:3" hidden="1">
      <c r="A1492" s="62">
        <v>351337</v>
      </c>
      <c r="B1492" s="62" t="s">
        <v>1189</v>
      </c>
      <c r="C1492" s="63">
        <v>111187</v>
      </c>
    </row>
    <row r="1493" spans="1:3" ht="409.6">
      <c r="A1493" s="62">
        <v>351337</v>
      </c>
      <c r="B1493" s="62" t="s">
        <v>3</v>
      </c>
      <c r="C1493" s="63">
        <v>0</v>
      </c>
    </row>
    <row r="1494" spans="1:3" hidden="1">
      <c r="A1494" s="62">
        <v>351342</v>
      </c>
      <c r="B1494" s="62" t="s">
        <v>1188</v>
      </c>
      <c r="C1494" s="63">
        <v>2190</v>
      </c>
    </row>
    <row r="1495" spans="1:3" hidden="1">
      <c r="A1495" s="62">
        <v>351342</v>
      </c>
      <c r="B1495" s="62" t="s">
        <v>1189</v>
      </c>
      <c r="C1495" s="63">
        <v>4891</v>
      </c>
    </row>
    <row r="1496" spans="1:3" ht="409.6">
      <c r="A1496" s="62">
        <v>351342</v>
      </c>
      <c r="B1496" s="62" t="s">
        <v>3</v>
      </c>
      <c r="C1496" s="63">
        <v>0</v>
      </c>
    </row>
    <row r="1497" spans="1:3" hidden="1">
      <c r="A1497" s="62">
        <v>351343</v>
      </c>
      <c r="B1497" s="62" t="s">
        <v>1188</v>
      </c>
      <c r="C1497" s="63">
        <v>20390</v>
      </c>
    </row>
    <row r="1498" spans="1:3" hidden="1">
      <c r="A1498" s="62">
        <v>351343</v>
      </c>
      <c r="B1498" s="62" t="s">
        <v>1189</v>
      </c>
      <c r="C1498" s="63">
        <v>24288</v>
      </c>
    </row>
    <row r="1499" spans="1:3" hidden="1">
      <c r="A1499" s="62">
        <v>351344</v>
      </c>
      <c r="B1499" s="62" t="s">
        <v>1188</v>
      </c>
      <c r="C1499" s="63">
        <v>5555</v>
      </c>
    </row>
    <row r="1500" spans="1:3" hidden="1">
      <c r="A1500" s="62">
        <v>351344</v>
      </c>
      <c r="B1500" s="62" t="s">
        <v>1189</v>
      </c>
      <c r="C1500" s="63">
        <v>13378</v>
      </c>
    </row>
    <row r="1501" spans="1:3" ht="409.6">
      <c r="A1501" s="62">
        <v>351344</v>
      </c>
      <c r="B1501" s="62" t="s">
        <v>3</v>
      </c>
      <c r="C1501" s="63">
        <v>0</v>
      </c>
    </row>
    <row r="1502" spans="1:3" hidden="1">
      <c r="A1502" s="62">
        <v>351346</v>
      </c>
      <c r="B1502" s="62" t="s">
        <v>1188</v>
      </c>
      <c r="C1502" s="63">
        <v>0</v>
      </c>
    </row>
    <row r="1503" spans="1:3" hidden="1">
      <c r="A1503" s="62">
        <v>351346</v>
      </c>
      <c r="B1503" s="62" t="s">
        <v>1189</v>
      </c>
      <c r="C1503" s="63">
        <v>48585</v>
      </c>
    </row>
    <row r="1504" spans="1:3" ht="409.6">
      <c r="A1504" s="62">
        <v>351346</v>
      </c>
      <c r="B1504" s="62" t="s">
        <v>3</v>
      </c>
      <c r="C1504" s="63">
        <v>29650</v>
      </c>
    </row>
    <row r="1505" spans="1:3" hidden="1">
      <c r="A1505" s="62">
        <v>351405</v>
      </c>
      <c r="B1505" s="62" t="s">
        <v>1188</v>
      </c>
      <c r="C1505" s="63">
        <v>31054</v>
      </c>
    </row>
    <row r="1506" spans="1:3" hidden="1">
      <c r="A1506" s="62">
        <v>351405</v>
      </c>
      <c r="B1506" s="62" t="s">
        <v>1189</v>
      </c>
      <c r="C1506" s="63">
        <v>41737</v>
      </c>
    </row>
    <row r="1507" spans="1:3" ht="409.6">
      <c r="A1507" s="62">
        <v>351405</v>
      </c>
      <c r="B1507" s="62" t="s">
        <v>3</v>
      </c>
      <c r="C1507" s="63">
        <v>0</v>
      </c>
    </row>
    <row r="1508" spans="1:3" hidden="1">
      <c r="A1508" s="62">
        <v>351407</v>
      </c>
      <c r="B1508" s="62" t="s">
        <v>1188</v>
      </c>
      <c r="C1508" s="63">
        <v>2000</v>
      </c>
    </row>
    <row r="1509" spans="1:3" hidden="1">
      <c r="A1509" s="62">
        <v>351407</v>
      </c>
      <c r="B1509" s="62" t="s">
        <v>1189</v>
      </c>
      <c r="C1509" s="63">
        <v>5787</v>
      </c>
    </row>
    <row r="1510" spans="1:3" hidden="1">
      <c r="A1510" s="62">
        <v>351424</v>
      </c>
      <c r="B1510" s="62" t="s">
        <v>1188</v>
      </c>
      <c r="C1510" s="63">
        <v>9782</v>
      </c>
    </row>
    <row r="1511" spans="1:3" hidden="1">
      <c r="A1511" s="62">
        <v>351424</v>
      </c>
      <c r="B1511" s="62" t="s">
        <v>1189</v>
      </c>
      <c r="C1511" s="63">
        <v>20702</v>
      </c>
    </row>
    <row r="1512" spans="1:3" ht="409.6">
      <c r="A1512" s="62">
        <v>351424</v>
      </c>
      <c r="B1512" s="62" t="s">
        <v>3</v>
      </c>
      <c r="C1512" s="63">
        <v>0</v>
      </c>
    </row>
    <row r="1513" spans="1:3" hidden="1">
      <c r="A1513" s="62">
        <v>351888</v>
      </c>
      <c r="B1513" s="62" t="s">
        <v>1188</v>
      </c>
      <c r="C1513" s="63">
        <v>106705</v>
      </c>
    </row>
    <row r="1514" spans="1:3" hidden="1">
      <c r="A1514" s="62">
        <v>351888</v>
      </c>
      <c r="B1514" s="62" t="s">
        <v>1189</v>
      </c>
      <c r="C1514" s="63">
        <v>166554</v>
      </c>
    </row>
    <row r="1515" spans="1:3" ht="409.6">
      <c r="A1515" s="62">
        <v>351888</v>
      </c>
      <c r="B1515" s="62" t="s">
        <v>3</v>
      </c>
      <c r="C1515" s="63">
        <v>0</v>
      </c>
    </row>
    <row r="1516" spans="1:3" hidden="1">
      <c r="A1516" s="62">
        <v>361337</v>
      </c>
      <c r="B1516" s="62" t="s">
        <v>1188</v>
      </c>
      <c r="C1516" s="63">
        <v>3106</v>
      </c>
    </row>
    <row r="1517" spans="1:3" hidden="1">
      <c r="A1517" s="62">
        <v>361337</v>
      </c>
      <c r="B1517" s="62" t="s">
        <v>1189</v>
      </c>
      <c r="C1517" s="63">
        <v>7981</v>
      </c>
    </row>
    <row r="1518" spans="1:3" ht="409.6">
      <c r="A1518" s="62">
        <v>361337</v>
      </c>
      <c r="B1518" s="62" t="s">
        <v>3</v>
      </c>
      <c r="C1518" s="63">
        <v>0</v>
      </c>
    </row>
    <row r="1519" spans="1:3" hidden="1">
      <c r="A1519" s="62">
        <v>361346</v>
      </c>
      <c r="B1519" s="62" t="s">
        <v>1188</v>
      </c>
      <c r="C1519" s="63">
        <v>71617</v>
      </c>
    </row>
    <row r="1520" spans="1:3" hidden="1">
      <c r="A1520" s="62">
        <v>361346</v>
      </c>
      <c r="B1520" s="62" t="s">
        <v>1189</v>
      </c>
      <c r="C1520" s="63">
        <v>235870</v>
      </c>
    </row>
    <row r="1521" spans="1:3" hidden="1">
      <c r="A1521" s="62">
        <v>361347</v>
      </c>
      <c r="B1521" s="62" t="s">
        <v>1188</v>
      </c>
      <c r="C1521" s="63">
        <v>89262</v>
      </c>
    </row>
    <row r="1522" spans="1:3" hidden="1">
      <c r="A1522" s="62">
        <v>361347</v>
      </c>
      <c r="B1522" s="62" t="s">
        <v>1189</v>
      </c>
      <c r="C1522" s="63">
        <v>91878</v>
      </c>
    </row>
    <row r="1523" spans="1:3" ht="409.6">
      <c r="A1523" s="62">
        <v>361347</v>
      </c>
      <c r="B1523" s="62" t="s">
        <v>3</v>
      </c>
      <c r="C1523" s="63">
        <v>0</v>
      </c>
    </row>
    <row r="1524" spans="1:3" hidden="1">
      <c r="A1524" s="62">
        <v>361348</v>
      </c>
      <c r="B1524" s="62" t="s">
        <v>1188</v>
      </c>
      <c r="C1524" s="63">
        <v>1196</v>
      </c>
    </row>
    <row r="1525" spans="1:3" hidden="1">
      <c r="A1525" s="62">
        <v>361348</v>
      </c>
      <c r="B1525" s="62" t="s">
        <v>1189</v>
      </c>
      <c r="C1525" s="63">
        <v>2335</v>
      </c>
    </row>
    <row r="1526" spans="1:3" hidden="1">
      <c r="A1526" s="62">
        <v>361350</v>
      </c>
      <c r="B1526" s="62" t="s">
        <v>1188</v>
      </c>
      <c r="C1526" s="63">
        <v>0</v>
      </c>
    </row>
    <row r="1527" spans="1:3" hidden="1">
      <c r="A1527" s="62">
        <v>361350</v>
      </c>
      <c r="B1527" s="62" t="s">
        <v>1189</v>
      </c>
      <c r="C1527" s="63">
        <v>91628</v>
      </c>
    </row>
    <row r="1528" spans="1:3" hidden="1">
      <c r="A1528" s="62">
        <v>361353</v>
      </c>
      <c r="B1528" s="62" t="s">
        <v>1188</v>
      </c>
      <c r="C1528" s="63">
        <v>0</v>
      </c>
    </row>
    <row r="1529" spans="1:3" hidden="1">
      <c r="A1529" s="62">
        <v>361353</v>
      </c>
      <c r="B1529" s="62" t="s">
        <v>1189</v>
      </c>
      <c r="C1529" s="63">
        <v>16654</v>
      </c>
    </row>
    <row r="1530" spans="1:3" ht="409.6">
      <c r="A1530" s="62">
        <v>361353</v>
      </c>
      <c r="B1530" s="62" t="s">
        <v>3</v>
      </c>
      <c r="C1530" s="63">
        <v>0</v>
      </c>
    </row>
    <row r="1531" spans="1:3" hidden="1">
      <c r="A1531" s="62">
        <v>361356</v>
      </c>
      <c r="B1531" s="62" t="s">
        <v>1188</v>
      </c>
      <c r="C1531" s="63">
        <v>0</v>
      </c>
    </row>
    <row r="1532" spans="1:3" hidden="1">
      <c r="A1532" s="62">
        <v>361356</v>
      </c>
      <c r="B1532" s="62" t="s">
        <v>1189</v>
      </c>
      <c r="C1532" s="63">
        <v>55860</v>
      </c>
    </row>
    <row r="1533" spans="1:3" hidden="1">
      <c r="A1533" s="62">
        <v>361357</v>
      </c>
      <c r="B1533" s="62" t="s">
        <v>1188</v>
      </c>
      <c r="C1533" s="63">
        <v>0</v>
      </c>
    </row>
    <row r="1534" spans="1:3" ht="409.6">
      <c r="A1534" s="62">
        <v>361357</v>
      </c>
      <c r="B1534" s="62" t="s">
        <v>3</v>
      </c>
      <c r="C1534" s="63">
        <v>0</v>
      </c>
    </row>
    <row r="1535" spans="1:3" hidden="1">
      <c r="A1535" s="62">
        <v>361357</v>
      </c>
      <c r="B1535" s="62" t="s">
        <v>4</v>
      </c>
      <c r="C1535" s="63">
        <v>0</v>
      </c>
    </row>
    <row r="1536" spans="1:3" hidden="1">
      <c r="A1536" s="62">
        <v>361358</v>
      </c>
      <c r="B1536" s="62" t="s">
        <v>1188</v>
      </c>
      <c r="C1536" s="63">
        <v>12435</v>
      </c>
    </row>
    <row r="1537" spans="1:3" hidden="1">
      <c r="A1537" s="62">
        <v>361358</v>
      </c>
      <c r="B1537" s="62" t="s">
        <v>1189</v>
      </c>
      <c r="C1537" s="63">
        <v>92635</v>
      </c>
    </row>
    <row r="1538" spans="1:3" ht="409.6">
      <c r="A1538" s="62">
        <v>361358</v>
      </c>
      <c r="B1538" s="62" t="s">
        <v>3</v>
      </c>
      <c r="C1538" s="63">
        <v>0</v>
      </c>
    </row>
    <row r="1539" spans="1:3" hidden="1">
      <c r="A1539" s="62">
        <v>361362</v>
      </c>
      <c r="B1539" s="62" t="s">
        <v>1188</v>
      </c>
      <c r="C1539" s="63">
        <v>18094</v>
      </c>
    </row>
    <row r="1540" spans="1:3" hidden="1">
      <c r="A1540" s="62">
        <v>361362</v>
      </c>
      <c r="B1540" s="62" t="s">
        <v>1189</v>
      </c>
      <c r="C1540" s="63">
        <v>71300</v>
      </c>
    </row>
    <row r="1541" spans="1:3" ht="409.6">
      <c r="A1541" s="62">
        <v>361362</v>
      </c>
      <c r="B1541" s="62" t="s">
        <v>3</v>
      </c>
      <c r="C1541" s="63">
        <v>0</v>
      </c>
    </row>
    <row r="1542" spans="1:3" hidden="1">
      <c r="A1542" s="62">
        <v>361365</v>
      </c>
      <c r="B1542" s="62" t="s">
        <v>1188</v>
      </c>
      <c r="C1542" s="63">
        <v>2939</v>
      </c>
    </row>
    <row r="1543" spans="1:3" hidden="1">
      <c r="A1543" s="62">
        <v>361365</v>
      </c>
      <c r="B1543" s="62" t="s">
        <v>1189</v>
      </c>
      <c r="C1543" s="63">
        <v>5675</v>
      </c>
    </row>
    <row r="1544" spans="1:3" hidden="1">
      <c r="A1544" s="62">
        <v>361370</v>
      </c>
      <c r="B1544" s="62" t="s">
        <v>1188</v>
      </c>
      <c r="C1544" s="63">
        <v>0</v>
      </c>
    </row>
    <row r="1545" spans="1:3" hidden="1">
      <c r="A1545" s="62">
        <v>361370</v>
      </c>
      <c r="B1545" s="62" t="s">
        <v>1189</v>
      </c>
      <c r="C1545" s="63">
        <v>17025</v>
      </c>
    </row>
    <row r="1546" spans="1:3" ht="409.6">
      <c r="A1546" s="62">
        <v>361370</v>
      </c>
      <c r="B1546" s="62" t="s">
        <v>3</v>
      </c>
      <c r="C1546" s="63">
        <v>0</v>
      </c>
    </row>
    <row r="1547" spans="1:3" hidden="1">
      <c r="A1547" s="62">
        <v>361372</v>
      </c>
      <c r="B1547" s="62" t="s">
        <v>1188</v>
      </c>
      <c r="C1547" s="63">
        <v>2048</v>
      </c>
    </row>
    <row r="1548" spans="1:3" hidden="1">
      <c r="A1548" s="62">
        <v>361372</v>
      </c>
      <c r="B1548" s="62" t="s">
        <v>1189</v>
      </c>
      <c r="C1548" s="63">
        <v>4757</v>
      </c>
    </row>
    <row r="1549" spans="1:3" ht="409.6">
      <c r="A1549" s="62">
        <v>361372</v>
      </c>
      <c r="B1549" s="62" t="s">
        <v>3</v>
      </c>
      <c r="C1549" s="63">
        <v>0</v>
      </c>
    </row>
    <row r="1550" spans="1:3" hidden="1">
      <c r="A1550" s="62">
        <v>361373</v>
      </c>
      <c r="B1550" s="62" t="s">
        <v>1188</v>
      </c>
      <c r="C1550" s="63">
        <v>282902</v>
      </c>
    </row>
    <row r="1551" spans="1:3" hidden="1">
      <c r="A1551" s="62">
        <v>361373</v>
      </c>
      <c r="B1551" s="62" t="s">
        <v>1189</v>
      </c>
      <c r="C1551" s="63">
        <v>243691</v>
      </c>
    </row>
    <row r="1552" spans="1:3" ht="409.6">
      <c r="A1552" s="62">
        <v>361373</v>
      </c>
      <c r="B1552" s="62" t="s">
        <v>3</v>
      </c>
      <c r="C1552" s="63">
        <v>8233</v>
      </c>
    </row>
    <row r="1553" spans="1:3" hidden="1">
      <c r="A1553" s="62">
        <v>361374</v>
      </c>
      <c r="B1553" s="62" t="s">
        <v>1188</v>
      </c>
      <c r="C1553" s="63">
        <v>22303</v>
      </c>
    </row>
    <row r="1554" spans="1:3" hidden="1">
      <c r="A1554" s="62">
        <v>361374</v>
      </c>
      <c r="B1554" s="62" t="s">
        <v>1189</v>
      </c>
      <c r="C1554" s="63">
        <v>17131</v>
      </c>
    </row>
    <row r="1555" spans="1:3" hidden="1">
      <c r="A1555" s="62">
        <v>361381</v>
      </c>
      <c r="B1555" s="62" t="s">
        <v>1188</v>
      </c>
      <c r="C1555" s="63">
        <v>5172</v>
      </c>
    </row>
    <row r="1556" spans="1:3" hidden="1">
      <c r="A1556" s="62">
        <v>361381</v>
      </c>
      <c r="B1556" s="62" t="s">
        <v>1189</v>
      </c>
      <c r="C1556" s="63">
        <v>15562</v>
      </c>
    </row>
    <row r="1557" spans="1:3" hidden="1">
      <c r="A1557" s="62">
        <v>361383</v>
      </c>
      <c r="B1557" s="62" t="s">
        <v>1188</v>
      </c>
      <c r="C1557" s="63">
        <v>5508</v>
      </c>
    </row>
    <row r="1558" spans="1:3" hidden="1">
      <c r="A1558" s="62">
        <v>361383</v>
      </c>
      <c r="B1558" s="62" t="s">
        <v>1189</v>
      </c>
      <c r="C1558" s="63">
        <v>11432</v>
      </c>
    </row>
    <row r="1559" spans="1:3" hidden="1">
      <c r="A1559" s="62">
        <v>361384</v>
      </c>
      <c r="B1559" s="62" t="s">
        <v>1188</v>
      </c>
      <c r="C1559" s="63">
        <v>0</v>
      </c>
    </row>
    <row r="1560" spans="1:3" hidden="1">
      <c r="A1560" s="62">
        <v>361384</v>
      </c>
      <c r="B1560" s="62" t="s">
        <v>1189</v>
      </c>
      <c r="C1560" s="63">
        <v>16324</v>
      </c>
    </row>
    <row r="1561" spans="1:3" ht="409.6">
      <c r="A1561" s="62">
        <v>361384</v>
      </c>
      <c r="B1561" s="62" t="s">
        <v>3</v>
      </c>
      <c r="C1561" s="63">
        <v>0</v>
      </c>
    </row>
    <row r="1562" spans="1:3" hidden="1">
      <c r="A1562" s="62">
        <v>361385</v>
      </c>
      <c r="B1562" s="62" t="s">
        <v>1188</v>
      </c>
      <c r="C1562" s="63">
        <v>0</v>
      </c>
    </row>
    <row r="1563" spans="1:3" hidden="1">
      <c r="A1563" s="62">
        <v>361385</v>
      </c>
      <c r="B1563" s="62" t="s">
        <v>1189</v>
      </c>
      <c r="C1563" s="63">
        <v>180844</v>
      </c>
    </row>
    <row r="1564" spans="1:3" hidden="1">
      <c r="A1564" s="62">
        <v>361386</v>
      </c>
      <c r="B1564" s="62" t="s">
        <v>1188</v>
      </c>
      <c r="C1564" s="63">
        <v>0</v>
      </c>
    </row>
    <row r="1565" spans="1:3" hidden="1">
      <c r="A1565" s="62">
        <v>361386</v>
      </c>
      <c r="B1565" s="62" t="s">
        <v>1189</v>
      </c>
      <c r="C1565" s="63">
        <v>79512</v>
      </c>
    </row>
    <row r="1566" spans="1:3" ht="409.6">
      <c r="A1566" s="62">
        <v>361386</v>
      </c>
      <c r="B1566" s="62" t="s">
        <v>3</v>
      </c>
      <c r="C1566" s="63">
        <v>0</v>
      </c>
    </row>
    <row r="1567" spans="1:3" hidden="1">
      <c r="A1567" s="62">
        <v>361387</v>
      </c>
      <c r="B1567" s="62" t="s">
        <v>1188</v>
      </c>
      <c r="C1567" s="63">
        <v>72681</v>
      </c>
    </row>
    <row r="1568" spans="1:3" hidden="1">
      <c r="A1568" s="62">
        <v>361387</v>
      </c>
      <c r="B1568" s="62" t="s">
        <v>1189</v>
      </c>
      <c r="C1568" s="63">
        <v>49657</v>
      </c>
    </row>
    <row r="1569" spans="1:3" ht="409.6">
      <c r="A1569" s="62">
        <v>361387</v>
      </c>
      <c r="B1569" s="62" t="s">
        <v>3</v>
      </c>
      <c r="C1569" s="63">
        <v>0</v>
      </c>
    </row>
    <row r="1570" spans="1:3" hidden="1">
      <c r="A1570" s="62">
        <v>361389</v>
      </c>
      <c r="B1570" s="62" t="s">
        <v>1188</v>
      </c>
      <c r="C1570" s="63">
        <v>59429</v>
      </c>
    </row>
    <row r="1571" spans="1:3" hidden="1">
      <c r="A1571" s="62">
        <v>361389</v>
      </c>
      <c r="B1571" s="62" t="s">
        <v>1189</v>
      </c>
      <c r="C1571" s="63">
        <v>42444</v>
      </c>
    </row>
    <row r="1572" spans="1:3" ht="409.6">
      <c r="A1572" s="62">
        <v>361389</v>
      </c>
      <c r="B1572" s="62" t="s">
        <v>3</v>
      </c>
      <c r="C1572" s="63">
        <v>0</v>
      </c>
    </row>
    <row r="1573" spans="1:3" hidden="1">
      <c r="A1573" s="62">
        <v>361390</v>
      </c>
      <c r="B1573" s="62" t="s">
        <v>1188</v>
      </c>
      <c r="C1573" s="63">
        <v>22161</v>
      </c>
    </row>
    <row r="1574" spans="1:3" hidden="1">
      <c r="A1574" s="62">
        <v>361390</v>
      </c>
      <c r="B1574" s="62" t="s">
        <v>1189</v>
      </c>
      <c r="C1574" s="63">
        <v>46056</v>
      </c>
    </row>
    <row r="1575" spans="1:3" ht="409.6">
      <c r="A1575" s="62">
        <v>361390</v>
      </c>
      <c r="B1575" s="62" t="s">
        <v>3</v>
      </c>
      <c r="C1575" s="63">
        <v>0</v>
      </c>
    </row>
    <row r="1576" spans="1:3" hidden="1">
      <c r="A1576" s="62">
        <v>361391</v>
      </c>
      <c r="B1576" s="62" t="s">
        <v>1188</v>
      </c>
      <c r="C1576" s="63">
        <v>16529</v>
      </c>
    </row>
    <row r="1577" spans="1:3" hidden="1">
      <c r="A1577" s="62">
        <v>361391</v>
      </c>
      <c r="B1577" s="62" t="s">
        <v>1189</v>
      </c>
      <c r="C1577" s="63">
        <v>18421</v>
      </c>
    </row>
    <row r="1578" spans="1:3" ht="409.6">
      <c r="A1578" s="62">
        <v>361391</v>
      </c>
      <c r="B1578" s="62" t="s">
        <v>3</v>
      </c>
      <c r="C1578" s="63">
        <v>0</v>
      </c>
    </row>
    <row r="1579" spans="1:3" hidden="1">
      <c r="A1579" s="62">
        <v>361395</v>
      </c>
      <c r="B1579" s="62" t="s">
        <v>1188</v>
      </c>
      <c r="C1579" s="63">
        <v>171703</v>
      </c>
    </row>
    <row r="1580" spans="1:3" hidden="1">
      <c r="A1580" s="62">
        <v>361395</v>
      </c>
      <c r="B1580" s="62" t="s">
        <v>1189</v>
      </c>
      <c r="C1580" s="63">
        <v>243393</v>
      </c>
    </row>
    <row r="1581" spans="1:3" hidden="1">
      <c r="A1581" s="62">
        <v>361396</v>
      </c>
      <c r="B1581" s="62" t="s">
        <v>1188</v>
      </c>
      <c r="C1581" s="63">
        <v>6489</v>
      </c>
    </row>
    <row r="1582" spans="1:3" hidden="1">
      <c r="A1582" s="62">
        <v>361396</v>
      </c>
      <c r="B1582" s="62" t="s">
        <v>1189</v>
      </c>
      <c r="C1582" s="63">
        <v>40122</v>
      </c>
    </row>
    <row r="1583" spans="1:3" ht="409.6">
      <c r="A1583" s="62">
        <v>361396</v>
      </c>
      <c r="B1583" s="62" t="s">
        <v>3</v>
      </c>
      <c r="C1583" s="63">
        <v>0</v>
      </c>
    </row>
    <row r="1584" spans="1:3" hidden="1">
      <c r="A1584" s="62">
        <v>361399</v>
      </c>
      <c r="B1584" s="62" t="s">
        <v>1188</v>
      </c>
      <c r="C1584" s="63">
        <v>0</v>
      </c>
    </row>
    <row r="1585" spans="1:3" hidden="1">
      <c r="A1585" s="62">
        <v>361399</v>
      </c>
      <c r="B1585" s="62" t="s">
        <v>1189</v>
      </c>
      <c r="C1585" s="63">
        <v>3148</v>
      </c>
    </row>
    <row r="1586" spans="1:3" ht="409.6">
      <c r="A1586" s="62">
        <v>361399</v>
      </c>
      <c r="B1586" s="62" t="s">
        <v>3</v>
      </c>
      <c r="C1586" s="63">
        <v>0</v>
      </c>
    </row>
    <row r="1587" spans="1:3" hidden="1">
      <c r="A1587" s="62">
        <v>361401</v>
      </c>
      <c r="B1587" s="62" t="s">
        <v>1188</v>
      </c>
      <c r="C1587" s="63">
        <v>24518</v>
      </c>
    </row>
    <row r="1588" spans="1:3" hidden="1">
      <c r="A1588" s="62">
        <v>361401</v>
      </c>
      <c r="B1588" s="62" t="s">
        <v>1189</v>
      </c>
      <c r="C1588" s="63">
        <v>41781</v>
      </c>
    </row>
    <row r="1589" spans="1:3" ht="409.6">
      <c r="A1589" s="62">
        <v>361401</v>
      </c>
      <c r="B1589" s="62" t="s">
        <v>3</v>
      </c>
      <c r="C1589" s="63">
        <v>0</v>
      </c>
    </row>
    <row r="1590" spans="1:3" hidden="1">
      <c r="A1590" s="62">
        <v>361403</v>
      </c>
      <c r="B1590" s="62" t="s">
        <v>1188</v>
      </c>
      <c r="C1590" s="63">
        <v>1055</v>
      </c>
    </row>
    <row r="1591" spans="1:3" hidden="1">
      <c r="A1591" s="62">
        <v>361403</v>
      </c>
      <c r="B1591" s="62" t="s">
        <v>1189</v>
      </c>
      <c r="C1591" s="63">
        <v>13093</v>
      </c>
    </row>
    <row r="1592" spans="1:3" ht="409.6">
      <c r="A1592" s="62">
        <v>361403</v>
      </c>
      <c r="B1592" s="62" t="s">
        <v>3</v>
      </c>
      <c r="C1592" s="63">
        <v>0</v>
      </c>
    </row>
    <row r="1593" spans="1:3" hidden="1">
      <c r="A1593" s="62">
        <v>361404</v>
      </c>
      <c r="B1593" s="62" t="s">
        <v>1188</v>
      </c>
      <c r="C1593" s="63">
        <v>6748</v>
      </c>
    </row>
    <row r="1594" spans="1:3" hidden="1">
      <c r="A1594" s="62">
        <v>361404</v>
      </c>
      <c r="B1594" s="62" t="s">
        <v>1189</v>
      </c>
      <c r="C1594" s="63">
        <v>17707</v>
      </c>
    </row>
    <row r="1595" spans="1:3" ht="409.6">
      <c r="A1595" s="62">
        <v>361404</v>
      </c>
      <c r="B1595" s="62" t="s">
        <v>3</v>
      </c>
      <c r="C1595" s="63">
        <v>0</v>
      </c>
    </row>
    <row r="1596" spans="1:3" hidden="1">
      <c r="A1596" s="62">
        <v>361405</v>
      </c>
      <c r="B1596" s="62" t="s">
        <v>1188</v>
      </c>
      <c r="C1596" s="63">
        <v>8363</v>
      </c>
    </row>
    <row r="1597" spans="1:3" hidden="1">
      <c r="A1597" s="62">
        <v>361405</v>
      </c>
      <c r="B1597" s="62" t="s">
        <v>1189</v>
      </c>
      <c r="C1597" s="63">
        <v>15553</v>
      </c>
    </row>
    <row r="1598" spans="1:3" ht="409.6">
      <c r="A1598" s="62">
        <v>361405</v>
      </c>
      <c r="B1598" s="62" t="s">
        <v>3</v>
      </c>
      <c r="C1598" s="63">
        <v>0</v>
      </c>
    </row>
    <row r="1599" spans="1:3" hidden="1">
      <c r="A1599" s="62">
        <v>361408</v>
      </c>
      <c r="B1599" s="62" t="s">
        <v>1188</v>
      </c>
      <c r="C1599" s="63">
        <v>10085</v>
      </c>
    </row>
    <row r="1600" spans="1:3" hidden="1">
      <c r="A1600" s="62">
        <v>361408</v>
      </c>
      <c r="B1600" s="62" t="s">
        <v>1189</v>
      </c>
      <c r="C1600" s="63">
        <v>26999</v>
      </c>
    </row>
    <row r="1601" spans="1:3" hidden="1">
      <c r="A1601" s="62">
        <v>361409</v>
      </c>
      <c r="B1601" s="62" t="s">
        <v>1188</v>
      </c>
      <c r="C1601" s="63">
        <v>0</v>
      </c>
    </row>
    <row r="1602" spans="1:3" hidden="1">
      <c r="A1602" s="62">
        <v>361409</v>
      </c>
      <c r="B1602" s="62" t="s">
        <v>1189</v>
      </c>
      <c r="C1602" s="63">
        <v>52169</v>
      </c>
    </row>
    <row r="1603" spans="1:3" ht="409.6">
      <c r="A1603" s="62">
        <v>361409</v>
      </c>
      <c r="B1603" s="62" t="s">
        <v>3</v>
      </c>
      <c r="C1603" s="63">
        <v>0</v>
      </c>
    </row>
    <row r="1604" spans="1:3" hidden="1">
      <c r="A1604" s="62">
        <v>361410</v>
      </c>
      <c r="B1604" s="62" t="s">
        <v>1188</v>
      </c>
      <c r="C1604" s="63">
        <v>34231</v>
      </c>
    </row>
    <row r="1605" spans="1:3" hidden="1">
      <c r="A1605" s="62">
        <v>361410</v>
      </c>
      <c r="B1605" s="62" t="s">
        <v>1189</v>
      </c>
      <c r="C1605" s="63">
        <v>45526</v>
      </c>
    </row>
    <row r="1606" spans="1:3" hidden="1">
      <c r="A1606" s="62">
        <v>361412</v>
      </c>
      <c r="B1606" s="62" t="s">
        <v>1188</v>
      </c>
      <c r="C1606" s="63">
        <v>6013</v>
      </c>
    </row>
    <row r="1607" spans="1:3" hidden="1">
      <c r="A1607" s="62">
        <v>361412</v>
      </c>
      <c r="B1607" s="62" t="s">
        <v>1189</v>
      </c>
      <c r="C1607" s="63">
        <v>72388</v>
      </c>
    </row>
    <row r="1608" spans="1:3" ht="409.6">
      <c r="A1608" s="62">
        <v>361412</v>
      </c>
      <c r="B1608" s="62" t="s">
        <v>3</v>
      </c>
      <c r="C1608" s="63">
        <v>0</v>
      </c>
    </row>
    <row r="1609" spans="1:3" hidden="1">
      <c r="A1609" s="62">
        <v>361413</v>
      </c>
      <c r="B1609" s="62" t="s">
        <v>1188</v>
      </c>
      <c r="C1609" s="63">
        <v>13159</v>
      </c>
    </row>
    <row r="1610" spans="1:3" hidden="1">
      <c r="A1610" s="62">
        <v>361413</v>
      </c>
      <c r="B1610" s="62" t="s">
        <v>1189</v>
      </c>
      <c r="C1610" s="63">
        <v>27048</v>
      </c>
    </row>
    <row r="1611" spans="1:3" hidden="1">
      <c r="A1611" s="62">
        <v>361419</v>
      </c>
      <c r="B1611" s="62" t="s">
        <v>1188</v>
      </c>
      <c r="C1611" s="63">
        <v>10479</v>
      </c>
    </row>
    <row r="1612" spans="1:3" hidden="1">
      <c r="A1612" s="62">
        <v>361419</v>
      </c>
      <c r="B1612" s="62" t="s">
        <v>1189</v>
      </c>
      <c r="C1612" s="63">
        <v>17286</v>
      </c>
    </row>
    <row r="1613" spans="1:3" ht="409.6">
      <c r="A1613" s="62">
        <v>361419</v>
      </c>
      <c r="B1613" s="62" t="s">
        <v>3</v>
      </c>
      <c r="C1613" s="63">
        <v>0</v>
      </c>
    </row>
    <row r="1614" spans="1:3" hidden="1">
      <c r="A1614" s="62">
        <v>361422</v>
      </c>
      <c r="B1614" s="62" t="s">
        <v>1188</v>
      </c>
      <c r="C1614" s="63">
        <v>27367</v>
      </c>
    </row>
    <row r="1615" spans="1:3" hidden="1">
      <c r="A1615" s="62">
        <v>361422</v>
      </c>
      <c r="B1615" s="62" t="s">
        <v>1189</v>
      </c>
      <c r="C1615" s="63">
        <v>36157</v>
      </c>
    </row>
    <row r="1616" spans="1:3" ht="409.6">
      <c r="A1616" s="62">
        <v>361422</v>
      </c>
      <c r="B1616" s="62" t="s">
        <v>3</v>
      </c>
      <c r="C1616" s="63">
        <v>0</v>
      </c>
    </row>
    <row r="1617" spans="1:3" hidden="1">
      <c r="A1617" s="62">
        <v>361423</v>
      </c>
      <c r="B1617" s="62" t="s">
        <v>1188</v>
      </c>
      <c r="C1617" s="63">
        <v>1034</v>
      </c>
    </row>
    <row r="1618" spans="1:3" hidden="1">
      <c r="A1618" s="62">
        <v>361423</v>
      </c>
      <c r="B1618" s="62" t="s">
        <v>1189</v>
      </c>
      <c r="C1618" s="63">
        <v>11159</v>
      </c>
    </row>
    <row r="1619" spans="1:3" hidden="1">
      <c r="A1619" s="62">
        <v>361424</v>
      </c>
      <c r="B1619" s="62" t="s">
        <v>1188</v>
      </c>
      <c r="C1619" s="63">
        <v>6740</v>
      </c>
    </row>
    <row r="1620" spans="1:3" hidden="1">
      <c r="A1620" s="62">
        <v>361424</v>
      </c>
      <c r="B1620" s="62" t="s">
        <v>1189</v>
      </c>
      <c r="C1620" s="63">
        <v>16639</v>
      </c>
    </row>
    <row r="1621" spans="1:3" ht="409.6">
      <c r="A1621" s="62">
        <v>361424</v>
      </c>
      <c r="B1621" s="62" t="s">
        <v>3</v>
      </c>
      <c r="C1621" s="63">
        <v>0</v>
      </c>
    </row>
    <row r="1622" spans="1:3" hidden="1">
      <c r="A1622" s="62">
        <v>361425</v>
      </c>
      <c r="B1622" s="62" t="s">
        <v>1188</v>
      </c>
      <c r="C1622" s="63">
        <v>0</v>
      </c>
    </row>
    <row r="1623" spans="1:3" hidden="1">
      <c r="A1623" s="62">
        <v>361425</v>
      </c>
      <c r="B1623" s="62" t="s">
        <v>1189</v>
      </c>
      <c r="C1623" s="63">
        <v>14303</v>
      </c>
    </row>
    <row r="1624" spans="1:3" hidden="1">
      <c r="A1624" s="62">
        <v>361426</v>
      </c>
      <c r="B1624" s="62" t="s">
        <v>1188</v>
      </c>
      <c r="C1624" s="63">
        <v>15994</v>
      </c>
    </row>
    <row r="1625" spans="1:3" hidden="1">
      <c r="A1625" s="62">
        <v>361426</v>
      </c>
      <c r="B1625" s="62" t="s">
        <v>1189</v>
      </c>
      <c r="C1625" s="63">
        <v>18628</v>
      </c>
    </row>
    <row r="1626" spans="1:3" ht="409.6">
      <c r="A1626" s="62">
        <v>361426</v>
      </c>
      <c r="B1626" s="62" t="s">
        <v>3</v>
      </c>
      <c r="C1626" s="63">
        <v>1357</v>
      </c>
    </row>
    <row r="1627" spans="1:3" hidden="1">
      <c r="A1627" s="62">
        <v>361430</v>
      </c>
      <c r="B1627" s="62" t="s">
        <v>1188</v>
      </c>
      <c r="C1627" s="63">
        <v>0</v>
      </c>
    </row>
    <row r="1628" spans="1:3" hidden="1">
      <c r="A1628" s="62">
        <v>361430</v>
      </c>
      <c r="B1628" s="62" t="s">
        <v>1189</v>
      </c>
      <c r="C1628" s="63">
        <v>125642</v>
      </c>
    </row>
    <row r="1629" spans="1:3" hidden="1">
      <c r="A1629" s="62">
        <v>361431</v>
      </c>
      <c r="B1629" s="62" t="s">
        <v>1188</v>
      </c>
      <c r="C1629" s="63">
        <v>12535</v>
      </c>
    </row>
    <row r="1630" spans="1:3" hidden="1">
      <c r="A1630" s="62">
        <v>361431</v>
      </c>
      <c r="B1630" s="62" t="s">
        <v>1189</v>
      </c>
      <c r="C1630" s="63">
        <v>38484</v>
      </c>
    </row>
    <row r="1631" spans="1:3" hidden="1">
      <c r="A1631" s="62">
        <v>361433</v>
      </c>
      <c r="B1631" s="62" t="s">
        <v>1188</v>
      </c>
      <c r="C1631" s="63">
        <v>0</v>
      </c>
    </row>
    <row r="1632" spans="1:3" hidden="1">
      <c r="A1632" s="62">
        <v>361433</v>
      </c>
      <c r="B1632" s="62" t="s">
        <v>1189</v>
      </c>
      <c r="C1632" s="63">
        <v>37500</v>
      </c>
    </row>
    <row r="1633" spans="1:3" ht="409.6">
      <c r="A1633" s="62">
        <v>361433</v>
      </c>
      <c r="B1633" s="62" t="s">
        <v>3</v>
      </c>
      <c r="C1633" s="63">
        <v>0</v>
      </c>
    </row>
    <row r="1634" spans="1:3" hidden="1">
      <c r="A1634" s="62">
        <v>361437</v>
      </c>
      <c r="B1634" s="62" t="s">
        <v>1188</v>
      </c>
      <c r="C1634" s="63">
        <v>0</v>
      </c>
    </row>
    <row r="1635" spans="1:3" ht="409.6">
      <c r="A1635" s="62">
        <v>361437</v>
      </c>
      <c r="B1635" s="62" t="s">
        <v>3</v>
      </c>
      <c r="C1635" s="63">
        <v>0</v>
      </c>
    </row>
    <row r="1636" spans="1:3" hidden="1">
      <c r="A1636" s="62">
        <v>361439</v>
      </c>
      <c r="B1636" s="62" t="s">
        <v>1188</v>
      </c>
      <c r="C1636" s="63">
        <v>7592</v>
      </c>
    </row>
    <row r="1637" spans="1:3" hidden="1">
      <c r="A1637" s="62">
        <v>361439</v>
      </c>
      <c r="B1637" s="62" t="s">
        <v>1189</v>
      </c>
      <c r="C1637" s="63">
        <v>30482</v>
      </c>
    </row>
    <row r="1638" spans="1:3" ht="409.6">
      <c r="A1638" s="62">
        <v>361439</v>
      </c>
      <c r="B1638" s="62" t="s">
        <v>3</v>
      </c>
      <c r="C1638" s="63">
        <v>0</v>
      </c>
    </row>
    <row r="1639" spans="1:3" hidden="1">
      <c r="A1639" s="62">
        <v>361440</v>
      </c>
      <c r="B1639" s="62" t="s">
        <v>1188</v>
      </c>
      <c r="C1639" s="63">
        <v>12966</v>
      </c>
    </row>
    <row r="1640" spans="1:3" hidden="1">
      <c r="A1640" s="62">
        <v>361440</v>
      </c>
      <c r="B1640" s="62" t="s">
        <v>1189</v>
      </c>
      <c r="C1640" s="63">
        <v>45733</v>
      </c>
    </row>
    <row r="1641" spans="1:3" hidden="1">
      <c r="A1641" s="62">
        <v>361442</v>
      </c>
      <c r="B1641" s="62" t="s">
        <v>1188</v>
      </c>
      <c r="C1641" s="63">
        <v>0</v>
      </c>
    </row>
    <row r="1642" spans="1:3" hidden="1">
      <c r="A1642" s="62">
        <v>361442</v>
      </c>
      <c r="B1642" s="62" t="s">
        <v>1189</v>
      </c>
      <c r="C1642" s="63">
        <v>107582</v>
      </c>
    </row>
    <row r="1643" spans="1:3" ht="409.6">
      <c r="A1643" s="62">
        <v>361442</v>
      </c>
      <c r="B1643" s="62" t="s">
        <v>3</v>
      </c>
      <c r="C1643" s="63">
        <v>0</v>
      </c>
    </row>
    <row r="1644" spans="1:3" hidden="1">
      <c r="A1644" s="62">
        <v>361443</v>
      </c>
      <c r="B1644" s="62" t="s">
        <v>1188</v>
      </c>
      <c r="C1644" s="63">
        <v>0</v>
      </c>
    </row>
    <row r="1645" spans="1:3" hidden="1">
      <c r="A1645" s="62">
        <v>361443</v>
      </c>
      <c r="B1645" s="62" t="s">
        <v>1189</v>
      </c>
      <c r="C1645" s="63">
        <v>120199</v>
      </c>
    </row>
    <row r="1646" spans="1:3" ht="409.6">
      <c r="A1646" s="62">
        <v>361443</v>
      </c>
      <c r="B1646" s="62" t="s">
        <v>3</v>
      </c>
      <c r="C1646" s="63">
        <v>0</v>
      </c>
    </row>
    <row r="1647" spans="1:3" hidden="1">
      <c r="A1647" s="62">
        <v>361448</v>
      </c>
      <c r="B1647" s="62" t="s">
        <v>1188</v>
      </c>
      <c r="C1647" s="63">
        <v>18941</v>
      </c>
    </row>
    <row r="1648" spans="1:3" hidden="1">
      <c r="A1648" s="62">
        <v>361448</v>
      </c>
      <c r="B1648" s="62" t="s">
        <v>1189</v>
      </c>
      <c r="C1648" s="63">
        <v>34208</v>
      </c>
    </row>
    <row r="1649" spans="1:3" hidden="1">
      <c r="A1649" s="62">
        <v>361450</v>
      </c>
      <c r="B1649" s="62" t="s">
        <v>1188</v>
      </c>
      <c r="C1649" s="63">
        <v>16672</v>
      </c>
    </row>
    <row r="1650" spans="1:3" hidden="1">
      <c r="A1650" s="62">
        <v>361450</v>
      </c>
      <c r="B1650" s="62" t="s">
        <v>1189</v>
      </c>
      <c r="C1650" s="63">
        <v>56648</v>
      </c>
    </row>
    <row r="1651" spans="1:3" hidden="1">
      <c r="A1651" s="62">
        <v>361451</v>
      </c>
      <c r="B1651" s="62" t="s">
        <v>1188</v>
      </c>
      <c r="C1651" s="63">
        <v>190861</v>
      </c>
    </row>
    <row r="1652" spans="1:3" hidden="1">
      <c r="A1652" s="62">
        <v>361451</v>
      </c>
      <c r="B1652" s="62" t="s">
        <v>1189</v>
      </c>
      <c r="C1652" s="63">
        <v>224283</v>
      </c>
    </row>
    <row r="1653" spans="1:3" ht="409.6">
      <c r="A1653" s="62">
        <v>361451</v>
      </c>
      <c r="B1653" s="62" t="s">
        <v>3</v>
      </c>
      <c r="C1653" s="63">
        <v>36215</v>
      </c>
    </row>
    <row r="1654" spans="1:3" hidden="1">
      <c r="A1654" s="62">
        <v>361453</v>
      </c>
      <c r="B1654" s="62" t="s">
        <v>1188</v>
      </c>
      <c r="C1654" s="63">
        <v>5850</v>
      </c>
    </row>
    <row r="1655" spans="1:3" hidden="1">
      <c r="A1655" s="62">
        <v>361453</v>
      </c>
      <c r="B1655" s="62" t="s">
        <v>1189</v>
      </c>
      <c r="C1655" s="63">
        <v>30389</v>
      </c>
    </row>
    <row r="1656" spans="1:3" ht="409.6">
      <c r="A1656" s="62">
        <v>361453</v>
      </c>
      <c r="B1656" s="62" t="s">
        <v>3</v>
      </c>
      <c r="C1656" s="63">
        <v>0</v>
      </c>
    </row>
    <row r="1657" spans="1:3" hidden="1">
      <c r="A1657" s="62">
        <v>361454</v>
      </c>
      <c r="B1657" s="62" t="s">
        <v>1188</v>
      </c>
      <c r="C1657" s="63">
        <v>0</v>
      </c>
    </row>
    <row r="1658" spans="1:3" hidden="1">
      <c r="A1658" s="62">
        <v>361454</v>
      </c>
      <c r="B1658" s="62" t="s">
        <v>1189</v>
      </c>
      <c r="C1658" s="63">
        <v>69666</v>
      </c>
    </row>
    <row r="1659" spans="1:3" ht="409.6">
      <c r="A1659" s="62">
        <v>361454</v>
      </c>
      <c r="B1659" s="62" t="s">
        <v>3</v>
      </c>
      <c r="C1659" s="63">
        <v>0</v>
      </c>
    </row>
    <row r="1660" spans="1:3" hidden="1">
      <c r="A1660" s="62">
        <v>361472</v>
      </c>
      <c r="B1660" s="62" t="s">
        <v>1188</v>
      </c>
      <c r="C1660" s="63">
        <v>33577</v>
      </c>
    </row>
    <row r="1661" spans="1:3" hidden="1">
      <c r="A1661" s="62">
        <v>361472</v>
      </c>
      <c r="B1661" s="62" t="s">
        <v>1189</v>
      </c>
      <c r="C1661" s="63">
        <v>91928</v>
      </c>
    </row>
    <row r="1662" spans="1:3" hidden="1">
      <c r="A1662" s="62">
        <v>361474</v>
      </c>
      <c r="B1662" s="62" t="s">
        <v>1188</v>
      </c>
      <c r="C1662" s="63">
        <v>3314</v>
      </c>
    </row>
    <row r="1663" spans="1:3" hidden="1">
      <c r="A1663" s="62">
        <v>361474</v>
      </c>
      <c r="B1663" s="62" t="s">
        <v>1189</v>
      </c>
      <c r="C1663" s="63">
        <v>9139</v>
      </c>
    </row>
    <row r="1664" spans="1:3" ht="409.6">
      <c r="A1664" s="62">
        <v>361474</v>
      </c>
      <c r="B1664" s="62" t="s">
        <v>3</v>
      </c>
      <c r="C1664" s="63">
        <v>0</v>
      </c>
    </row>
    <row r="1665" spans="1:3" hidden="1">
      <c r="A1665" s="62">
        <v>361475</v>
      </c>
      <c r="B1665" s="62" t="s">
        <v>1188</v>
      </c>
      <c r="C1665" s="63">
        <v>30146</v>
      </c>
    </row>
    <row r="1666" spans="1:3" hidden="1">
      <c r="A1666" s="62">
        <v>361475</v>
      </c>
      <c r="B1666" s="62" t="s">
        <v>1189</v>
      </c>
      <c r="C1666" s="63">
        <v>63866</v>
      </c>
    </row>
    <row r="1667" spans="1:3" hidden="1">
      <c r="A1667" s="62">
        <v>361476</v>
      </c>
      <c r="B1667" s="62" t="s">
        <v>1188</v>
      </c>
      <c r="C1667" s="63">
        <v>3328</v>
      </c>
    </row>
    <row r="1668" spans="1:3" hidden="1">
      <c r="A1668" s="62">
        <v>361476</v>
      </c>
      <c r="B1668" s="62" t="s">
        <v>1189</v>
      </c>
      <c r="C1668" s="63">
        <v>7649</v>
      </c>
    </row>
    <row r="1669" spans="1:3" hidden="1">
      <c r="A1669" s="62">
        <v>361479</v>
      </c>
      <c r="B1669" s="62" t="s">
        <v>1188</v>
      </c>
      <c r="C1669" s="63">
        <v>0</v>
      </c>
    </row>
    <row r="1670" spans="1:3" hidden="1">
      <c r="A1670" s="62">
        <v>361479</v>
      </c>
      <c r="B1670" s="62" t="s">
        <v>1189</v>
      </c>
      <c r="C1670" s="63">
        <v>90811</v>
      </c>
    </row>
    <row r="1671" spans="1:3" hidden="1">
      <c r="A1671" s="62">
        <v>361483</v>
      </c>
      <c r="B1671" s="62" t="s">
        <v>1188</v>
      </c>
      <c r="C1671" s="63">
        <v>0</v>
      </c>
    </row>
    <row r="1672" spans="1:3" hidden="1">
      <c r="A1672" s="62">
        <v>361483</v>
      </c>
      <c r="B1672" s="62" t="s">
        <v>1189</v>
      </c>
      <c r="C1672" s="63">
        <v>8189</v>
      </c>
    </row>
    <row r="1673" spans="1:3" ht="409.6">
      <c r="A1673" s="62">
        <v>361483</v>
      </c>
      <c r="B1673" s="62" t="s">
        <v>3</v>
      </c>
      <c r="C1673" s="63">
        <v>0</v>
      </c>
    </row>
    <row r="1674" spans="1:3" hidden="1">
      <c r="A1674" s="62">
        <v>361485</v>
      </c>
      <c r="B1674" s="62" t="s">
        <v>1188</v>
      </c>
      <c r="C1674" s="63">
        <v>32566</v>
      </c>
    </row>
    <row r="1675" spans="1:3" hidden="1">
      <c r="A1675" s="62">
        <v>361485</v>
      </c>
      <c r="B1675" s="62" t="s">
        <v>1189</v>
      </c>
      <c r="C1675" s="63">
        <v>34239</v>
      </c>
    </row>
    <row r="1676" spans="1:3" ht="409.6">
      <c r="A1676" s="62">
        <v>361485</v>
      </c>
      <c r="B1676" s="62" t="s">
        <v>3</v>
      </c>
      <c r="C1676" s="63">
        <v>0</v>
      </c>
    </row>
    <row r="1677" spans="1:3" hidden="1">
      <c r="A1677" s="62">
        <v>361487</v>
      </c>
      <c r="B1677" s="62" t="s">
        <v>1188</v>
      </c>
      <c r="C1677" s="63">
        <v>0</v>
      </c>
    </row>
    <row r="1678" spans="1:3" hidden="1">
      <c r="A1678" s="62">
        <v>361487</v>
      </c>
      <c r="B1678" s="62" t="s">
        <v>1189</v>
      </c>
      <c r="C1678" s="63">
        <v>14031</v>
      </c>
    </row>
    <row r="1679" spans="1:3" hidden="1">
      <c r="A1679" s="62">
        <v>361491</v>
      </c>
      <c r="B1679" s="62" t="s">
        <v>1188</v>
      </c>
      <c r="C1679" s="63">
        <v>38016</v>
      </c>
    </row>
    <row r="1680" spans="1:3" hidden="1">
      <c r="A1680" s="62">
        <v>361491</v>
      </c>
      <c r="B1680" s="62" t="s">
        <v>1189</v>
      </c>
      <c r="C1680" s="63">
        <v>65090</v>
      </c>
    </row>
    <row r="1681" spans="1:3" ht="409.6">
      <c r="A1681" s="62">
        <v>361491</v>
      </c>
      <c r="B1681" s="62" t="s">
        <v>3</v>
      </c>
      <c r="C1681" s="63">
        <v>0</v>
      </c>
    </row>
    <row r="1682" spans="1:3" hidden="1">
      <c r="A1682" s="62">
        <v>361494</v>
      </c>
      <c r="B1682" s="62" t="s">
        <v>1188</v>
      </c>
      <c r="C1682" s="63">
        <v>42090</v>
      </c>
    </row>
    <row r="1683" spans="1:3" hidden="1">
      <c r="A1683" s="62">
        <v>361494</v>
      </c>
      <c r="B1683" s="62" t="s">
        <v>1189</v>
      </c>
      <c r="C1683" s="63">
        <v>31927</v>
      </c>
    </row>
    <row r="1684" spans="1:3" ht="409.6">
      <c r="A1684" s="62">
        <v>361494</v>
      </c>
      <c r="B1684" s="62" t="s">
        <v>3</v>
      </c>
      <c r="C1684" s="63">
        <v>0</v>
      </c>
    </row>
    <row r="1685" spans="1:3" hidden="1">
      <c r="A1685" s="62">
        <v>361495</v>
      </c>
      <c r="B1685" s="62" t="s">
        <v>1188</v>
      </c>
      <c r="C1685" s="63">
        <v>6237</v>
      </c>
    </row>
    <row r="1686" spans="1:3" hidden="1">
      <c r="A1686" s="62">
        <v>361495</v>
      </c>
      <c r="B1686" s="62" t="s">
        <v>1189</v>
      </c>
      <c r="C1686" s="63">
        <v>16206</v>
      </c>
    </row>
    <row r="1687" spans="1:3" ht="409.6">
      <c r="A1687" s="62">
        <v>361495</v>
      </c>
      <c r="B1687" s="62" t="s">
        <v>3</v>
      </c>
      <c r="C1687" s="63">
        <v>0</v>
      </c>
    </row>
    <row r="1688" spans="1:3" hidden="1">
      <c r="A1688" s="62">
        <v>361499</v>
      </c>
      <c r="B1688" s="62" t="s">
        <v>1188</v>
      </c>
      <c r="C1688" s="63">
        <v>0</v>
      </c>
    </row>
    <row r="1689" spans="1:3" hidden="1">
      <c r="A1689" s="62">
        <v>361499</v>
      </c>
      <c r="B1689" s="62" t="s">
        <v>1189</v>
      </c>
      <c r="C1689" s="63">
        <v>20651</v>
      </c>
    </row>
    <row r="1690" spans="1:3" ht="409.6">
      <c r="A1690" s="62">
        <v>361499</v>
      </c>
      <c r="B1690" s="62" t="s">
        <v>3</v>
      </c>
      <c r="C1690" s="63">
        <v>0</v>
      </c>
    </row>
    <row r="1691" spans="1:3" hidden="1">
      <c r="A1691" s="62">
        <v>361500</v>
      </c>
      <c r="B1691" s="62" t="s">
        <v>1188</v>
      </c>
      <c r="C1691" s="63">
        <v>715</v>
      </c>
    </row>
    <row r="1692" spans="1:3" hidden="1">
      <c r="A1692" s="62">
        <v>361500</v>
      </c>
      <c r="B1692" s="62" t="s">
        <v>1189</v>
      </c>
      <c r="C1692" s="63">
        <v>1797</v>
      </c>
    </row>
    <row r="1693" spans="1:3" ht="409.6">
      <c r="A1693" s="62">
        <v>361500</v>
      </c>
      <c r="B1693" s="62" t="s">
        <v>3</v>
      </c>
      <c r="C1693" s="63">
        <v>0</v>
      </c>
    </row>
    <row r="1694" spans="1:3" hidden="1">
      <c r="A1694" s="62">
        <v>361501</v>
      </c>
      <c r="B1694" s="62" t="s">
        <v>1188</v>
      </c>
      <c r="C1694" s="63">
        <v>206810</v>
      </c>
    </row>
    <row r="1695" spans="1:3" hidden="1">
      <c r="A1695" s="62">
        <v>361501</v>
      </c>
      <c r="B1695" s="62" t="s">
        <v>1189</v>
      </c>
      <c r="C1695" s="63">
        <v>150309</v>
      </c>
    </row>
    <row r="1696" spans="1:3" ht="409.6">
      <c r="A1696" s="62">
        <v>361501</v>
      </c>
      <c r="B1696" s="62" t="s">
        <v>3</v>
      </c>
      <c r="C1696" s="63">
        <v>14669</v>
      </c>
    </row>
    <row r="1697" spans="1:3" hidden="1">
      <c r="A1697" s="62">
        <v>361502</v>
      </c>
      <c r="B1697" s="62" t="s">
        <v>1188</v>
      </c>
      <c r="C1697" s="63">
        <v>1414</v>
      </c>
    </row>
    <row r="1698" spans="1:3" hidden="1">
      <c r="A1698" s="62">
        <v>361502</v>
      </c>
      <c r="B1698" s="62" t="s">
        <v>1189</v>
      </c>
      <c r="C1698" s="63">
        <v>29245</v>
      </c>
    </row>
    <row r="1699" spans="1:3" ht="409.6">
      <c r="A1699" s="62">
        <v>361502</v>
      </c>
      <c r="B1699" s="62" t="s">
        <v>3</v>
      </c>
      <c r="C1699" s="63">
        <v>0</v>
      </c>
    </row>
    <row r="1700" spans="1:3" hidden="1">
      <c r="A1700" s="62">
        <v>361505</v>
      </c>
      <c r="B1700" s="62" t="s">
        <v>1188</v>
      </c>
      <c r="C1700" s="63">
        <v>59589</v>
      </c>
    </row>
    <row r="1701" spans="1:3" hidden="1">
      <c r="A1701" s="62">
        <v>361505</v>
      </c>
      <c r="B1701" s="62" t="s">
        <v>1189</v>
      </c>
      <c r="C1701" s="63">
        <v>123417</v>
      </c>
    </row>
    <row r="1702" spans="1:3" hidden="1">
      <c r="A1702" s="62">
        <v>361507</v>
      </c>
      <c r="B1702" s="62" t="s">
        <v>1188</v>
      </c>
      <c r="C1702" s="63">
        <v>0</v>
      </c>
    </row>
    <row r="1703" spans="1:3" hidden="1">
      <c r="A1703" s="62">
        <v>361507</v>
      </c>
      <c r="B1703" s="62" t="s">
        <v>1189</v>
      </c>
      <c r="C1703" s="63">
        <v>8067</v>
      </c>
    </row>
    <row r="1704" spans="1:3" ht="409.6">
      <c r="A1704" s="62">
        <v>361507</v>
      </c>
      <c r="B1704" s="62" t="s">
        <v>3</v>
      </c>
      <c r="C1704" s="63">
        <v>0</v>
      </c>
    </row>
    <row r="1705" spans="1:3" hidden="1">
      <c r="A1705" s="62">
        <v>361508</v>
      </c>
      <c r="B1705" s="62" t="s">
        <v>1188</v>
      </c>
      <c r="C1705" s="63">
        <v>2169</v>
      </c>
    </row>
    <row r="1706" spans="1:3" hidden="1">
      <c r="A1706" s="62">
        <v>361508</v>
      </c>
      <c r="B1706" s="62" t="s">
        <v>1189</v>
      </c>
      <c r="C1706" s="63">
        <v>15101</v>
      </c>
    </row>
    <row r="1707" spans="1:3" ht="409.6">
      <c r="A1707" s="62">
        <v>361508</v>
      </c>
      <c r="B1707" s="62" t="s">
        <v>3</v>
      </c>
      <c r="C1707" s="63">
        <v>0</v>
      </c>
    </row>
    <row r="1708" spans="1:3" hidden="1">
      <c r="A1708" s="62">
        <v>361510</v>
      </c>
      <c r="B1708" s="62" t="s">
        <v>1188</v>
      </c>
      <c r="C1708" s="63">
        <v>62751</v>
      </c>
    </row>
    <row r="1709" spans="1:3" hidden="1">
      <c r="A1709" s="62">
        <v>361510</v>
      </c>
      <c r="B1709" s="62" t="s">
        <v>1189</v>
      </c>
      <c r="C1709" s="63">
        <v>88684</v>
      </c>
    </row>
    <row r="1710" spans="1:3" ht="409.6">
      <c r="A1710" s="62">
        <v>361510</v>
      </c>
      <c r="B1710" s="62" t="s">
        <v>3</v>
      </c>
      <c r="C1710" s="63">
        <v>2869</v>
      </c>
    </row>
    <row r="1711" spans="1:3" hidden="1">
      <c r="A1711" s="62">
        <v>361512</v>
      </c>
      <c r="B1711" s="62" t="s">
        <v>1188</v>
      </c>
      <c r="C1711" s="63">
        <v>2036</v>
      </c>
    </row>
    <row r="1712" spans="1:3" hidden="1">
      <c r="A1712" s="62">
        <v>361512</v>
      </c>
      <c r="B1712" s="62" t="s">
        <v>1189</v>
      </c>
      <c r="C1712" s="63">
        <v>3945</v>
      </c>
    </row>
    <row r="1713" spans="1:3" hidden="1">
      <c r="A1713" s="62">
        <v>361515</v>
      </c>
      <c r="B1713" s="62" t="s">
        <v>1188</v>
      </c>
      <c r="C1713" s="63">
        <v>0</v>
      </c>
    </row>
    <row r="1714" spans="1:3" hidden="1">
      <c r="A1714" s="62">
        <v>361515</v>
      </c>
      <c r="B1714" s="62" t="s">
        <v>1189</v>
      </c>
      <c r="C1714" s="63">
        <v>17721</v>
      </c>
    </row>
    <row r="1715" spans="1:3" ht="409.6">
      <c r="A1715" s="62">
        <v>361515</v>
      </c>
      <c r="B1715" s="62" t="s">
        <v>3</v>
      </c>
      <c r="C1715" s="63">
        <v>0</v>
      </c>
    </row>
    <row r="1716" spans="1:3" hidden="1">
      <c r="A1716" s="62">
        <v>361654</v>
      </c>
      <c r="B1716" s="62" t="s">
        <v>1188</v>
      </c>
      <c r="C1716" s="63">
        <v>9902</v>
      </c>
    </row>
    <row r="1717" spans="1:3" hidden="1">
      <c r="A1717" s="62">
        <v>361654</v>
      </c>
      <c r="B1717" s="62" t="s">
        <v>1189</v>
      </c>
      <c r="C1717" s="63">
        <v>28977</v>
      </c>
    </row>
    <row r="1718" spans="1:3" ht="409.6">
      <c r="A1718" s="62">
        <v>361654</v>
      </c>
      <c r="B1718" s="62" t="s">
        <v>3</v>
      </c>
      <c r="C1718" s="63">
        <v>0</v>
      </c>
    </row>
    <row r="1719" spans="1:3" hidden="1">
      <c r="A1719" s="62">
        <v>371516</v>
      </c>
      <c r="B1719" s="62" t="s">
        <v>1188</v>
      </c>
      <c r="C1719" s="63">
        <v>44071</v>
      </c>
    </row>
    <row r="1720" spans="1:3" hidden="1">
      <c r="A1720" s="62">
        <v>371516</v>
      </c>
      <c r="B1720" s="62" t="s">
        <v>1189</v>
      </c>
      <c r="C1720" s="63">
        <v>46975</v>
      </c>
    </row>
    <row r="1721" spans="1:3" ht="409.6">
      <c r="A1721" s="62">
        <v>371516</v>
      </c>
      <c r="B1721" s="62" t="s">
        <v>3</v>
      </c>
      <c r="C1721" s="63">
        <v>0</v>
      </c>
    </row>
    <row r="1722" spans="1:3" hidden="1">
      <c r="A1722" s="62">
        <v>371517</v>
      </c>
      <c r="B1722" s="62" t="s">
        <v>1188</v>
      </c>
      <c r="C1722" s="63">
        <v>8374</v>
      </c>
    </row>
    <row r="1723" spans="1:3" hidden="1">
      <c r="A1723" s="62">
        <v>371517</v>
      </c>
      <c r="B1723" s="62" t="s">
        <v>1189</v>
      </c>
      <c r="C1723" s="63">
        <v>15302</v>
      </c>
    </row>
    <row r="1724" spans="1:3" ht="409.6">
      <c r="A1724" s="62">
        <v>371517</v>
      </c>
      <c r="B1724" s="62" t="s">
        <v>3</v>
      </c>
      <c r="C1724" s="63">
        <v>0</v>
      </c>
    </row>
    <row r="1725" spans="1:3" hidden="1">
      <c r="A1725" s="62">
        <v>371518</v>
      </c>
      <c r="B1725" s="62" t="s">
        <v>1188</v>
      </c>
      <c r="C1725" s="63">
        <v>11382</v>
      </c>
    </row>
    <row r="1726" spans="1:3" hidden="1">
      <c r="A1726" s="62">
        <v>371518</v>
      </c>
      <c r="B1726" s="62" t="s">
        <v>1189</v>
      </c>
      <c r="C1726" s="63">
        <v>10138</v>
      </c>
    </row>
    <row r="1727" spans="1:3" ht="409.6">
      <c r="A1727" s="62">
        <v>371518</v>
      </c>
      <c r="B1727" s="62" t="s">
        <v>3</v>
      </c>
      <c r="C1727" s="63">
        <v>0</v>
      </c>
    </row>
    <row r="1728" spans="1:3" hidden="1">
      <c r="A1728" s="62">
        <v>371524</v>
      </c>
      <c r="B1728" s="62" t="s">
        <v>1188</v>
      </c>
      <c r="C1728" s="63">
        <v>0</v>
      </c>
    </row>
    <row r="1729" spans="1:3" hidden="1">
      <c r="A1729" s="62">
        <v>371524</v>
      </c>
      <c r="B1729" s="62" t="s">
        <v>1189</v>
      </c>
      <c r="C1729" s="63">
        <v>58961</v>
      </c>
    </row>
    <row r="1730" spans="1:3" ht="409.6">
      <c r="A1730" s="62">
        <v>371524</v>
      </c>
      <c r="B1730" s="62" t="s">
        <v>3</v>
      </c>
      <c r="C1730" s="63">
        <v>0</v>
      </c>
    </row>
    <row r="1731" spans="1:3" hidden="1">
      <c r="A1731" s="62">
        <v>371525</v>
      </c>
      <c r="B1731" s="62" t="s">
        <v>1188</v>
      </c>
      <c r="C1731" s="63">
        <v>141209</v>
      </c>
    </row>
    <row r="1732" spans="1:3" hidden="1">
      <c r="A1732" s="62">
        <v>371525</v>
      </c>
      <c r="B1732" s="62" t="s">
        <v>1189</v>
      </c>
      <c r="C1732" s="63">
        <v>76037</v>
      </c>
    </row>
    <row r="1733" spans="1:3" ht="409.6">
      <c r="A1733" s="62">
        <v>371525</v>
      </c>
      <c r="B1733" s="62" t="s">
        <v>3</v>
      </c>
      <c r="C1733" s="63">
        <v>0</v>
      </c>
    </row>
    <row r="1734" spans="1:3" hidden="1">
      <c r="A1734" s="62">
        <v>371526</v>
      </c>
      <c r="B1734" s="62" t="s">
        <v>1188</v>
      </c>
      <c r="C1734" s="63">
        <v>53166</v>
      </c>
    </row>
    <row r="1735" spans="1:3" hidden="1">
      <c r="A1735" s="62">
        <v>371526</v>
      </c>
      <c r="B1735" s="62" t="s">
        <v>1189</v>
      </c>
      <c r="C1735" s="63">
        <v>43019</v>
      </c>
    </row>
    <row r="1736" spans="1:3" ht="409.6">
      <c r="A1736" s="62">
        <v>371526</v>
      </c>
      <c r="B1736" s="62" t="s">
        <v>3</v>
      </c>
      <c r="C1736" s="63">
        <v>0</v>
      </c>
    </row>
    <row r="1737" spans="1:3" hidden="1">
      <c r="A1737" s="62">
        <v>371530</v>
      </c>
      <c r="B1737" s="62" t="s">
        <v>1188</v>
      </c>
      <c r="C1737" s="63">
        <v>14248</v>
      </c>
    </row>
    <row r="1738" spans="1:3" hidden="1">
      <c r="A1738" s="62">
        <v>371530</v>
      </c>
      <c r="B1738" s="62" t="s">
        <v>1189</v>
      </c>
      <c r="C1738" s="63">
        <v>29024</v>
      </c>
    </row>
    <row r="1739" spans="1:3" ht="409.6">
      <c r="A1739" s="62">
        <v>371530</v>
      </c>
      <c r="B1739" s="62" t="s">
        <v>3</v>
      </c>
      <c r="C1739" s="63">
        <v>0</v>
      </c>
    </row>
    <row r="1740" spans="1:3" hidden="1">
      <c r="A1740" s="62">
        <v>371531</v>
      </c>
      <c r="B1740" s="62" t="s">
        <v>1188</v>
      </c>
      <c r="C1740" s="63">
        <v>46520</v>
      </c>
    </row>
    <row r="1741" spans="1:3" hidden="1">
      <c r="A1741" s="62">
        <v>371531</v>
      </c>
      <c r="B1741" s="62" t="s">
        <v>1189</v>
      </c>
      <c r="C1741" s="63">
        <v>28624</v>
      </c>
    </row>
    <row r="1742" spans="1:3" ht="409.6">
      <c r="A1742" s="62">
        <v>371531</v>
      </c>
      <c r="B1742" s="62" t="s">
        <v>3</v>
      </c>
      <c r="C1742" s="63">
        <v>0</v>
      </c>
    </row>
    <row r="1743" spans="1:3" hidden="1">
      <c r="A1743" s="62">
        <v>371532</v>
      </c>
      <c r="B1743" s="62" t="s">
        <v>1188</v>
      </c>
      <c r="C1743" s="63">
        <v>49474</v>
      </c>
    </row>
    <row r="1744" spans="1:3" hidden="1">
      <c r="A1744" s="62">
        <v>371532</v>
      </c>
      <c r="B1744" s="62" t="s">
        <v>1189</v>
      </c>
      <c r="C1744" s="63">
        <v>54152</v>
      </c>
    </row>
    <row r="1745" spans="1:3" ht="409.6">
      <c r="A1745" s="62">
        <v>371532</v>
      </c>
      <c r="B1745" s="62" t="s">
        <v>3</v>
      </c>
      <c r="C1745" s="63">
        <v>0</v>
      </c>
    </row>
    <row r="1746" spans="1:3" hidden="1">
      <c r="A1746" s="62">
        <v>371534</v>
      </c>
      <c r="B1746" s="62" t="s">
        <v>1188</v>
      </c>
      <c r="C1746" s="63">
        <v>113668</v>
      </c>
    </row>
    <row r="1747" spans="1:3" hidden="1">
      <c r="A1747" s="62">
        <v>371534</v>
      </c>
      <c r="B1747" s="62" t="s">
        <v>1189</v>
      </c>
      <c r="C1747" s="63">
        <v>83500</v>
      </c>
    </row>
    <row r="1748" spans="1:3" ht="409.6">
      <c r="A1748" s="62">
        <v>371534</v>
      </c>
      <c r="B1748" s="62" t="s">
        <v>3</v>
      </c>
      <c r="C1748" s="63">
        <v>4202</v>
      </c>
    </row>
    <row r="1749" spans="1:3" hidden="1">
      <c r="A1749" s="62">
        <v>371536</v>
      </c>
      <c r="B1749" s="62" t="s">
        <v>1188</v>
      </c>
      <c r="C1749" s="63">
        <v>5991</v>
      </c>
    </row>
    <row r="1750" spans="1:3" hidden="1">
      <c r="A1750" s="62">
        <v>371536</v>
      </c>
      <c r="B1750" s="62" t="s">
        <v>1189</v>
      </c>
      <c r="C1750" s="63">
        <v>10377</v>
      </c>
    </row>
    <row r="1751" spans="1:3" ht="409.6">
      <c r="A1751" s="62">
        <v>371536</v>
      </c>
      <c r="B1751" s="62" t="s">
        <v>3</v>
      </c>
      <c r="C1751" s="63">
        <v>0</v>
      </c>
    </row>
    <row r="1752" spans="1:3" hidden="1">
      <c r="A1752" s="62">
        <v>371537</v>
      </c>
      <c r="B1752" s="62" t="s">
        <v>1188</v>
      </c>
      <c r="C1752" s="63">
        <v>17852</v>
      </c>
    </row>
    <row r="1753" spans="1:3" hidden="1">
      <c r="A1753" s="62">
        <v>371537</v>
      </c>
      <c r="B1753" s="62" t="s">
        <v>1189</v>
      </c>
      <c r="C1753" s="63">
        <v>26352</v>
      </c>
    </row>
    <row r="1754" spans="1:3" ht="409.6">
      <c r="A1754" s="62">
        <v>371537</v>
      </c>
      <c r="B1754" s="62" t="s">
        <v>3</v>
      </c>
      <c r="C1754" s="63">
        <v>0</v>
      </c>
    </row>
    <row r="1755" spans="1:3" hidden="1">
      <c r="A1755" s="62">
        <v>371540</v>
      </c>
      <c r="B1755" s="62" t="s">
        <v>1188</v>
      </c>
      <c r="C1755" s="63">
        <v>54836</v>
      </c>
    </row>
    <row r="1756" spans="1:3" hidden="1">
      <c r="A1756" s="62">
        <v>371540</v>
      </c>
      <c r="B1756" s="62" t="s">
        <v>1189</v>
      </c>
      <c r="C1756" s="63">
        <v>43806</v>
      </c>
    </row>
    <row r="1757" spans="1:3" ht="409.6">
      <c r="A1757" s="62">
        <v>371540</v>
      </c>
      <c r="B1757" s="62" t="s">
        <v>3</v>
      </c>
      <c r="C1757" s="63">
        <v>0</v>
      </c>
    </row>
    <row r="1758" spans="1:3" hidden="1">
      <c r="A1758" s="62">
        <v>371542</v>
      </c>
      <c r="B1758" s="62" t="s">
        <v>1188</v>
      </c>
      <c r="C1758" s="63">
        <v>0</v>
      </c>
    </row>
    <row r="1759" spans="1:3" hidden="1">
      <c r="A1759" s="62">
        <v>371542</v>
      </c>
      <c r="B1759" s="62" t="s">
        <v>1189</v>
      </c>
      <c r="C1759" s="63">
        <v>24315</v>
      </c>
    </row>
    <row r="1760" spans="1:3" ht="409.6">
      <c r="A1760" s="62">
        <v>371542</v>
      </c>
      <c r="B1760" s="62" t="s">
        <v>3</v>
      </c>
      <c r="C1760" s="63">
        <v>0</v>
      </c>
    </row>
    <row r="1761" spans="1:3" hidden="1">
      <c r="A1761" s="62">
        <v>371553</v>
      </c>
      <c r="B1761" s="62" t="s">
        <v>1188</v>
      </c>
      <c r="C1761" s="63">
        <v>156685</v>
      </c>
    </row>
    <row r="1762" spans="1:3" hidden="1">
      <c r="A1762" s="62">
        <v>371553</v>
      </c>
      <c r="B1762" s="62" t="s">
        <v>1189</v>
      </c>
      <c r="C1762" s="63">
        <v>108598</v>
      </c>
    </row>
    <row r="1763" spans="1:3" ht="409.6">
      <c r="A1763" s="62">
        <v>371553</v>
      </c>
      <c r="B1763" s="62" t="s">
        <v>3</v>
      </c>
      <c r="C1763" s="63">
        <v>0</v>
      </c>
    </row>
    <row r="1764" spans="1:3" hidden="1">
      <c r="A1764" s="62">
        <v>371555</v>
      </c>
      <c r="B1764" s="62" t="s">
        <v>1188</v>
      </c>
      <c r="C1764" s="63">
        <v>25923</v>
      </c>
    </row>
    <row r="1765" spans="1:3" hidden="1">
      <c r="A1765" s="62">
        <v>371555</v>
      </c>
      <c r="B1765" s="62" t="s">
        <v>1189</v>
      </c>
      <c r="C1765" s="63">
        <v>81801</v>
      </c>
    </row>
    <row r="1766" spans="1:3" hidden="1">
      <c r="A1766" s="62">
        <v>371556</v>
      </c>
      <c r="B1766" s="62" t="s">
        <v>1188</v>
      </c>
      <c r="C1766" s="63">
        <v>32372</v>
      </c>
    </row>
    <row r="1767" spans="1:3" hidden="1">
      <c r="A1767" s="62">
        <v>371556</v>
      </c>
      <c r="B1767" s="62" t="s">
        <v>1189</v>
      </c>
      <c r="C1767" s="63">
        <v>50749</v>
      </c>
    </row>
    <row r="1768" spans="1:3" ht="409.6">
      <c r="A1768" s="62">
        <v>371556</v>
      </c>
      <c r="B1768" s="62" t="s">
        <v>3</v>
      </c>
      <c r="C1768" s="63">
        <v>0</v>
      </c>
    </row>
    <row r="1769" spans="1:3" hidden="1">
      <c r="A1769" s="62">
        <v>371557</v>
      </c>
      <c r="B1769" s="62" t="s">
        <v>1188</v>
      </c>
      <c r="C1769" s="63">
        <v>37872</v>
      </c>
    </row>
    <row r="1770" spans="1:3" hidden="1">
      <c r="A1770" s="62">
        <v>371557</v>
      </c>
      <c r="B1770" s="62" t="s">
        <v>1189</v>
      </c>
      <c r="C1770" s="63">
        <v>28321</v>
      </c>
    </row>
    <row r="1771" spans="1:3" ht="409.6">
      <c r="A1771" s="62">
        <v>371557</v>
      </c>
      <c r="B1771" s="62" t="s">
        <v>3</v>
      </c>
      <c r="C1771" s="63">
        <v>0</v>
      </c>
    </row>
    <row r="1772" spans="1:3" hidden="1">
      <c r="A1772" s="62">
        <v>371558</v>
      </c>
      <c r="B1772" s="62" t="s">
        <v>1188</v>
      </c>
      <c r="C1772" s="63">
        <v>74606</v>
      </c>
    </row>
    <row r="1773" spans="1:3" hidden="1">
      <c r="A1773" s="62">
        <v>371558</v>
      </c>
      <c r="B1773" s="62" t="s">
        <v>1189</v>
      </c>
      <c r="C1773" s="63">
        <v>44749</v>
      </c>
    </row>
    <row r="1774" spans="1:3" ht="409.6">
      <c r="A1774" s="62">
        <v>371558</v>
      </c>
      <c r="B1774" s="62" t="s">
        <v>3</v>
      </c>
      <c r="C1774" s="63">
        <v>0</v>
      </c>
    </row>
    <row r="1775" spans="1:3" hidden="1">
      <c r="A1775" s="62">
        <v>371559</v>
      </c>
      <c r="B1775" s="62" t="s">
        <v>1188</v>
      </c>
      <c r="C1775" s="63">
        <v>36532</v>
      </c>
    </row>
    <row r="1776" spans="1:3" hidden="1">
      <c r="A1776" s="62">
        <v>371559</v>
      </c>
      <c r="B1776" s="62" t="s">
        <v>1189</v>
      </c>
      <c r="C1776" s="63">
        <v>28379</v>
      </c>
    </row>
    <row r="1777" spans="1:3" ht="409.6">
      <c r="A1777" s="62">
        <v>371559</v>
      </c>
      <c r="B1777" s="62" t="s">
        <v>3</v>
      </c>
      <c r="C1777" s="63">
        <v>0</v>
      </c>
    </row>
    <row r="1778" spans="1:3" hidden="1">
      <c r="A1778" s="62">
        <v>371561</v>
      </c>
      <c r="B1778" s="62" t="s">
        <v>1188</v>
      </c>
      <c r="C1778" s="63">
        <v>8736</v>
      </c>
    </row>
    <row r="1779" spans="1:3" hidden="1">
      <c r="A1779" s="62">
        <v>371561</v>
      </c>
      <c r="B1779" s="62" t="s">
        <v>1189</v>
      </c>
      <c r="C1779" s="63">
        <v>14429</v>
      </c>
    </row>
    <row r="1780" spans="1:3" ht="409.6">
      <c r="A1780" s="62">
        <v>371561</v>
      </c>
      <c r="B1780" s="62" t="s">
        <v>3</v>
      </c>
      <c r="C1780" s="63">
        <v>0</v>
      </c>
    </row>
    <row r="1781" spans="1:3" hidden="1">
      <c r="A1781" s="62">
        <v>371562</v>
      </c>
      <c r="B1781" s="62" t="s">
        <v>1188</v>
      </c>
      <c r="C1781" s="63">
        <v>19800</v>
      </c>
    </row>
    <row r="1782" spans="1:3" hidden="1">
      <c r="A1782" s="62">
        <v>371562</v>
      </c>
      <c r="B1782" s="62" t="s">
        <v>1189</v>
      </c>
      <c r="C1782" s="63">
        <v>19766</v>
      </c>
    </row>
    <row r="1783" spans="1:3" ht="409.6">
      <c r="A1783" s="62">
        <v>371562</v>
      </c>
      <c r="B1783" s="62" t="s">
        <v>3</v>
      </c>
      <c r="C1783" s="63">
        <v>0</v>
      </c>
    </row>
    <row r="1784" spans="1:3" hidden="1">
      <c r="A1784" s="62">
        <v>371563</v>
      </c>
      <c r="B1784" s="62" t="s">
        <v>1188</v>
      </c>
      <c r="C1784" s="63">
        <v>6730</v>
      </c>
    </row>
    <row r="1785" spans="1:3" hidden="1">
      <c r="A1785" s="62">
        <v>371563</v>
      </c>
      <c r="B1785" s="62" t="s">
        <v>1189</v>
      </c>
      <c r="C1785" s="63">
        <v>18469</v>
      </c>
    </row>
    <row r="1786" spans="1:3" ht="409.6">
      <c r="A1786" s="62">
        <v>371563</v>
      </c>
      <c r="B1786" s="62" t="s">
        <v>3</v>
      </c>
      <c r="C1786" s="63">
        <v>0</v>
      </c>
    </row>
    <row r="1787" spans="1:3" hidden="1">
      <c r="A1787" s="62">
        <v>371565</v>
      </c>
      <c r="B1787" s="62" t="s">
        <v>1188</v>
      </c>
      <c r="C1787" s="63">
        <v>10698</v>
      </c>
    </row>
    <row r="1788" spans="1:3" hidden="1">
      <c r="A1788" s="62">
        <v>371565</v>
      </c>
      <c r="B1788" s="62" t="s">
        <v>1189</v>
      </c>
      <c r="C1788" s="63">
        <v>18590</v>
      </c>
    </row>
    <row r="1789" spans="1:3" ht="409.6">
      <c r="A1789" s="62">
        <v>371565</v>
      </c>
      <c r="B1789" s="62" t="s">
        <v>3</v>
      </c>
      <c r="C1789" s="63">
        <v>0</v>
      </c>
    </row>
    <row r="1790" spans="1:3" hidden="1">
      <c r="A1790" s="62">
        <v>371567</v>
      </c>
      <c r="B1790" s="62" t="s">
        <v>1188</v>
      </c>
      <c r="C1790" s="63">
        <v>40345</v>
      </c>
    </row>
    <row r="1791" spans="1:3" hidden="1">
      <c r="A1791" s="62">
        <v>371567</v>
      </c>
      <c r="B1791" s="62" t="s">
        <v>1189</v>
      </c>
      <c r="C1791" s="63">
        <v>29651</v>
      </c>
    </row>
    <row r="1792" spans="1:3" ht="409.6">
      <c r="A1792" s="62">
        <v>371567</v>
      </c>
      <c r="B1792" s="62" t="s">
        <v>3</v>
      </c>
      <c r="C1792" s="63">
        <v>0</v>
      </c>
    </row>
    <row r="1793" spans="1:3" hidden="1">
      <c r="A1793" s="62">
        <v>371574</v>
      </c>
      <c r="B1793" s="62" t="s">
        <v>1188</v>
      </c>
      <c r="C1793" s="63">
        <v>16646</v>
      </c>
    </row>
    <row r="1794" spans="1:3" hidden="1">
      <c r="A1794" s="62">
        <v>371574</v>
      </c>
      <c r="B1794" s="62" t="s">
        <v>1189</v>
      </c>
      <c r="C1794" s="63">
        <v>84280</v>
      </c>
    </row>
    <row r="1795" spans="1:3" hidden="1">
      <c r="A1795" s="62">
        <v>371576</v>
      </c>
      <c r="B1795" s="62" t="s">
        <v>1188</v>
      </c>
      <c r="C1795" s="63">
        <v>278167</v>
      </c>
    </row>
    <row r="1796" spans="1:3" hidden="1">
      <c r="A1796" s="62">
        <v>371576</v>
      </c>
      <c r="B1796" s="62" t="s">
        <v>1189</v>
      </c>
      <c r="C1796" s="63">
        <v>202054</v>
      </c>
    </row>
    <row r="1797" spans="1:3" ht="409.6">
      <c r="A1797" s="62">
        <v>371576</v>
      </c>
      <c r="B1797" s="62" t="s">
        <v>3</v>
      </c>
      <c r="C1797" s="63">
        <v>19154</v>
      </c>
    </row>
    <row r="1798" spans="1:3" hidden="1">
      <c r="A1798" s="62">
        <v>371577</v>
      </c>
      <c r="B1798" s="62" t="s">
        <v>1188</v>
      </c>
      <c r="C1798" s="63">
        <v>0</v>
      </c>
    </row>
    <row r="1799" spans="1:3" hidden="1">
      <c r="A1799" s="62">
        <v>371577</v>
      </c>
      <c r="B1799" s="62" t="s">
        <v>1189</v>
      </c>
      <c r="C1799" s="63">
        <v>472688</v>
      </c>
    </row>
    <row r="1800" spans="1:3" hidden="1">
      <c r="A1800" s="62">
        <v>371581</v>
      </c>
      <c r="B1800" s="62" t="s">
        <v>1188</v>
      </c>
      <c r="C1800" s="63">
        <v>3951</v>
      </c>
    </row>
    <row r="1801" spans="1:3" hidden="1">
      <c r="A1801" s="62">
        <v>371581</v>
      </c>
      <c r="B1801" s="62" t="s">
        <v>1189</v>
      </c>
      <c r="C1801" s="63">
        <v>25550</v>
      </c>
    </row>
    <row r="1802" spans="1:3" hidden="1">
      <c r="A1802" s="62">
        <v>371582</v>
      </c>
      <c r="B1802" s="62" t="s">
        <v>1188</v>
      </c>
      <c r="C1802" s="63">
        <v>54851</v>
      </c>
    </row>
    <row r="1803" spans="1:3" hidden="1">
      <c r="A1803" s="62">
        <v>371582</v>
      </c>
      <c r="B1803" s="62" t="s">
        <v>1189</v>
      </c>
      <c r="C1803" s="63">
        <v>42960</v>
      </c>
    </row>
    <row r="1804" spans="1:3" ht="409.6">
      <c r="A1804" s="62">
        <v>371582</v>
      </c>
      <c r="B1804" s="62" t="s">
        <v>3</v>
      </c>
      <c r="C1804" s="63">
        <v>0</v>
      </c>
    </row>
    <row r="1805" spans="1:3" hidden="1">
      <c r="A1805" s="62">
        <v>371586</v>
      </c>
      <c r="B1805" s="62" t="s">
        <v>1188</v>
      </c>
      <c r="C1805" s="63">
        <v>0</v>
      </c>
    </row>
    <row r="1806" spans="1:3" hidden="1">
      <c r="A1806" s="62">
        <v>371586</v>
      </c>
      <c r="B1806" s="62" t="s">
        <v>1189</v>
      </c>
      <c r="C1806" s="63">
        <v>9222</v>
      </c>
    </row>
    <row r="1807" spans="1:3" hidden="1">
      <c r="A1807" s="62">
        <v>371590</v>
      </c>
      <c r="B1807" s="62" t="s">
        <v>1188</v>
      </c>
      <c r="C1807" s="63">
        <v>1119</v>
      </c>
    </row>
    <row r="1808" spans="1:3" hidden="1">
      <c r="A1808" s="62">
        <v>371590</v>
      </c>
      <c r="B1808" s="62" t="s">
        <v>1189</v>
      </c>
      <c r="C1808" s="63">
        <v>2250</v>
      </c>
    </row>
    <row r="1809" spans="1:3" hidden="1">
      <c r="A1809" s="62">
        <v>371591</v>
      </c>
      <c r="B1809" s="62" t="s">
        <v>1188</v>
      </c>
      <c r="C1809" s="63">
        <v>79431</v>
      </c>
    </row>
    <row r="1810" spans="1:3" hidden="1">
      <c r="A1810" s="62">
        <v>371591</v>
      </c>
      <c r="B1810" s="62" t="s">
        <v>1189</v>
      </c>
      <c r="C1810" s="63">
        <v>81399</v>
      </c>
    </row>
    <row r="1811" spans="1:3" ht="409.6">
      <c r="A1811" s="62">
        <v>371591</v>
      </c>
      <c r="B1811" s="62" t="s">
        <v>3</v>
      </c>
      <c r="C1811" s="63">
        <v>0</v>
      </c>
    </row>
    <row r="1812" spans="1:3" hidden="1">
      <c r="A1812" s="62">
        <v>371592</v>
      </c>
      <c r="B1812" s="62" t="s">
        <v>1188</v>
      </c>
      <c r="C1812" s="63">
        <v>56407</v>
      </c>
    </row>
    <row r="1813" spans="1:3" hidden="1">
      <c r="A1813" s="62">
        <v>371592</v>
      </c>
      <c r="B1813" s="62" t="s">
        <v>1189</v>
      </c>
      <c r="C1813" s="63">
        <v>53305</v>
      </c>
    </row>
    <row r="1814" spans="1:3" ht="409.6">
      <c r="A1814" s="62">
        <v>371592</v>
      </c>
      <c r="B1814" s="62" t="s">
        <v>3</v>
      </c>
      <c r="C1814" s="63">
        <v>0</v>
      </c>
    </row>
    <row r="1815" spans="1:3" hidden="1">
      <c r="A1815" s="62">
        <v>371597</v>
      </c>
      <c r="B1815" s="62" t="s">
        <v>1188</v>
      </c>
      <c r="C1815" s="63">
        <v>33524</v>
      </c>
    </row>
    <row r="1816" spans="1:3" hidden="1">
      <c r="A1816" s="62">
        <v>371597</v>
      </c>
      <c r="B1816" s="62" t="s">
        <v>1189</v>
      </c>
      <c r="C1816" s="63">
        <v>31293</v>
      </c>
    </row>
    <row r="1817" spans="1:3" ht="409.6">
      <c r="A1817" s="62">
        <v>371597</v>
      </c>
      <c r="B1817" s="62" t="s">
        <v>3</v>
      </c>
      <c r="C1817" s="63">
        <v>0</v>
      </c>
    </row>
    <row r="1818" spans="1:3" hidden="1">
      <c r="A1818" s="62">
        <v>372455</v>
      </c>
      <c r="B1818" s="62" t="s">
        <v>1188</v>
      </c>
      <c r="C1818" s="63">
        <v>51094</v>
      </c>
    </row>
    <row r="1819" spans="1:3" hidden="1">
      <c r="A1819" s="62">
        <v>372455</v>
      </c>
      <c r="B1819" s="62" t="s">
        <v>1189</v>
      </c>
      <c r="C1819" s="63">
        <v>45473</v>
      </c>
    </row>
    <row r="1820" spans="1:3" ht="409.6">
      <c r="A1820" s="62">
        <v>372455</v>
      </c>
      <c r="B1820" s="62" t="s">
        <v>3</v>
      </c>
      <c r="C1820" s="63">
        <v>0</v>
      </c>
    </row>
    <row r="1821" spans="1:3" hidden="1">
      <c r="A1821" s="62">
        <v>381131</v>
      </c>
      <c r="B1821" s="62" t="s">
        <v>1188</v>
      </c>
      <c r="C1821" s="63">
        <v>0</v>
      </c>
    </row>
    <row r="1822" spans="1:3" hidden="1">
      <c r="A1822" s="62">
        <v>381447</v>
      </c>
      <c r="B1822" s="62" t="s">
        <v>1188</v>
      </c>
      <c r="C1822" s="63">
        <v>79707</v>
      </c>
    </row>
    <row r="1823" spans="1:3" hidden="1">
      <c r="A1823" s="62">
        <v>381447</v>
      </c>
      <c r="B1823" s="62" t="s">
        <v>1189</v>
      </c>
      <c r="C1823" s="63">
        <v>270363</v>
      </c>
    </row>
    <row r="1824" spans="1:3" ht="409.6">
      <c r="A1824" s="62">
        <v>381447</v>
      </c>
      <c r="B1824" s="62" t="s">
        <v>3</v>
      </c>
      <c r="C1824" s="63">
        <v>0</v>
      </c>
    </row>
    <row r="1825" spans="1:3" hidden="1">
      <c r="A1825" s="62">
        <v>381509</v>
      </c>
      <c r="B1825" s="62" t="s">
        <v>1188</v>
      </c>
      <c r="C1825" s="63">
        <v>4119</v>
      </c>
    </row>
    <row r="1826" spans="1:3" hidden="1">
      <c r="A1826" s="62">
        <v>381509</v>
      </c>
      <c r="B1826" s="62" t="s">
        <v>1189</v>
      </c>
      <c r="C1826" s="63">
        <v>7127</v>
      </c>
    </row>
    <row r="1827" spans="1:3" hidden="1">
      <c r="A1827" s="62">
        <v>381601</v>
      </c>
      <c r="B1827" s="62" t="s">
        <v>1188</v>
      </c>
      <c r="C1827" s="63">
        <v>795</v>
      </c>
    </row>
    <row r="1828" spans="1:3" hidden="1">
      <c r="A1828" s="62">
        <v>381601</v>
      </c>
      <c r="B1828" s="62" t="s">
        <v>1189</v>
      </c>
      <c r="C1828" s="63">
        <v>1767</v>
      </c>
    </row>
    <row r="1829" spans="1:3" hidden="1">
      <c r="A1829" s="62">
        <v>381604</v>
      </c>
      <c r="B1829" s="62" t="s">
        <v>1188</v>
      </c>
      <c r="C1829" s="63">
        <v>286451</v>
      </c>
    </row>
    <row r="1830" spans="1:3" hidden="1">
      <c r="A1830" s="62">
        <v>381604</v>
      </c>
      <c r="B1830" s="62" t="s">
        <v>1189</v>
      </c>
      <c r="C1830" s="63">
        <v>217602</v>
      </c>
    </row>
    <row r="1831" spans="1:3" ht="409.6">
      <c r="A1831" s="62">
        <v>381604</v>
      </c>
      <c r="B1831" s="62" t="s">
        <v>3</v>
      </c>
      <c r="C1831" s="63">
        <v>0</v>
      </c>
    </row>
    <row r="1832" spans="1:3" hidden="1">
      <c r="A1832" s="62">
        <v>381607</v>
      </c>
      <c r="B1832" s="62" t="s">
        <v>1188</v>
      </c>
      <c r="C1832" s="63">
        <v>478998</v>
      </c>
    </row>
    <row r="1833" spans="1:3" hidden="1">
      <c r="A1833" s="62">
        <v>381607</v>
      </c>
      <c r="B1833" s="62" t="s">
        <v>1189</v>
      </c>
      <c r="C1833" s="63">
        <v>392751</v>
      </c>
    </row>
    <row r="1834" spans="1:3" ht="409.6">
      <c r="A1834" s="62">
        <v>381607</v>
      </c>
      <c r="B1834" s="62" t="s">
        <v>3</v>
      </c>
      <c r="C1834" s="63">
        <v>0</v>
      </c>
    </row>
    <row r="1835" spans="1:3" hidden="1">
      <c r="A1835" s="62">
        <v>381610</v>
      </c>
      <c r="B1835" s="62" t="s">
        <v>1188</v>
      </c>
      <c r="C1835" s="63">
        <v>140344</v>
      </c>
    </row>
    <row r="1836" spans="1:3" hidden="1">
      <c r="A1836" s="62">
        <v>381610</v>
      </c>
      <c r="B1836" s="62" t="s">
        <v>1189</v>
      </c>
      <c r="C1836" s="63">
        <v>183958</v>
      </c>
    </row>
    <row r="1837" spans="1:3" ht="409.6">
      <c r="A1837" s="62">
        <v>381610</v>
      </c>
      <c r="B1837" s="62" t="s">
        <v>3</v>
      </c>
      <c r="C1837" s="63">
        <v>0</v>
      </c>
    </row>
    <row r="1838" spans="1:3" hidden="1">
      <c r="A1838" s="62">
        <v>381611</v>
      </c>
      <c r="B1838" s="62" t="s">
        <v>1188</v>
      </c>
      <c r="C1838" s="63">
        <v>141284</v>
      </c>
    </row>
    <row r="1839" spans="1:3" hidden="1">
      <c r="A1839" s="62">
        <v>381611</v>
      </c>
      <c r="B1839" s="62" t="s">
        <v>1189</v>
      </c>
      <c r="C1839" s="63">
        <v>202972</v>
      </c>
    </row>
    <row r="1840" spans="1:3" ht="409.6">
      <c r="A1840" s="62">
        <v>381611</v>
      </c>
      <c r="B1840" s="62" t="s">
        <v>3</v>
      </c>
      <c r="C1840" s="63">
        <v>0</v>
      </c>
    </row>
    <row r="1841" spans="1:3" hidden="1">
      <c r="A1841" s="62">
        <v>381611</v>
      </c>
      <c r="B1841" s="62" t="s">
        <v>4</v>
      </c>
      <c r="C1841" s="63">
        <v>0</v>
      </c>
    </row>
    <row r="1842" spans="1:3" hidden="1">
      <c r="A1842" s="62">
        <v>381614</v>
      </c>
      <c r="B1842" s="62" t="s">
        <v>1188</v>
      </c>
      <c r="C1842" s="63">
        <v>14909</v>
      </c>
    </row>
    <row r="1843" spans="1:3" hidden="1">
      <c r="A1843" s="62">
        <v>381614</v>
      </c>
      <c r="B1843" s="62" t="s">
        <v>1189</v>
      </c>
      <c r="C1843" s="63">
        <v>41117</v>
      </c>
    </row>
    <row r="1844" spans="1:3" ht="409.6">
      <c r="A1844" s="62">
        <v>381614</v>
      </c>
      <c r="B1844" s="62" t="s">
        <v>3</v>
      </c>
      <c r="C1844" s="63">
        <v>0</v>
      </c>
    </row>
    <row r="1845" spans="1:3" hidden="1">
      <c r="A1845" s="62">
        <v>381615</v>
      </c>
      <c r="B1845" s="62" t="s">
        <v>1188</v>
      </c>
      <c r="C1845" s="63">
        <v>13612</v>
      </c>
    </row>
    <row r="1846" spans="1:3" hidden="1">
      <c r="A1846" s="62">
        <v>381615</v>
      </c>
      <c r="B1846" s="62" t="s">
        <v>1189</v>
      </c>
      <c r="C1846" s="63">
        <v>32989</v>
      </c>
    </row>
    <row r="1847" spans="1:3" hidden="1">
      <c r="A1847" s="62">
        <v>381616</v>
      </c>
      <c r="B1847" s="62" t="s">
        <v>1188</v>
      </c>
      <c r="C1847" s="63">
        <v>65065</v>
      </c>
    </row>
    <row r="1848" spans="1:3" hidden="1">
      <c r="A1848" s="62">
        <v>381616</v>
      </c>
      <c r="B1848" s="62" t="s">
        <v>1189</v>
      </c>
      <c r="C1848" s="63">
        <v>62714</v>
      </c>
    </row>
    <row r="1849" spans="1:3" hidden="1">
      <c r="A1849" s="62">
        <v>381617</v>
      </c>
      <c r="B1849" s="62" t="s">
        <v>1188</v>
      </c>
      <c r="C1849" s="63">
        <v>80155</v>
      </c>
    </row>
    <row r="1850" spans="1:3" hidden="1">
      <c r="A1850" s="62">
        <v>381617</v>
      </c>
      <c r="B1850" s="62" t="s">
        <v>1189</v>
      </c>
      <c r="C1850" s="63">
        <v>79692</v>
      </c>
    </row>
    <row r="1851" spans="1:3" ht="409.6">
      <c r="A1851" s="62">
        <v>381617</v>
      </c>
      <c r="B1851" s="62" t="s">
        <v>3</v>
      </c>
      <c r="C1851" s="63">
        <v>7376</v>
      </c>
    </row>
    <row r="1852" spans="1:3" hidden="1">
      <c r="A1852" s="62">
        <v>381622</v>
      </c>
      <c r="B1852" s="62" t="s">
        <v>1188</v>
      </c>
      <c r="C1852" s="63">
        <v>6750</v>
      </c>
    </row>
    <row r="1853" spans="1:3" hidden="1">
      <c r="A1853" s="62">
        <v>381622</v>
      </c>
      <c r="B1853" s="62" t="s">
        <v>1189</v>
      </c>
      <c r="C1853" s="63">
        <v>17526</v>
      </c>
    </row>
    <row r="1854" spans="1:3" hidden="1">
      <c r="A1854" s="62">
        <v>381623</v>
      </c>
      <c r="B1854" s="62" t="s">
        <v>1188</v>
      </c>
      <c r="C1854" s="63">
        <v>0</v>
      </c>
    </row>
    <row r="1855" spans="1:3" hidden="1">
      <c r="A1855" s="62">
        <v>381625</v>
      </c>
      <c r="B1855" s="62" t="s">
        <v>1188</v>
      </c>
      <c r="C1855" s="63">
        <v>104603</v>
      </c>
    </row>
    <row r="1856" spans="1:3" hidden="1">
      <c r="A1856" s="62">
        <v>381625</v>
      </c>
      <c r="B1856" s="62" t="s">
        <v>1189</v>
      </c>
      <c r="C1856" s="63">
        <v>169030</v>
      </c>
    </row>
    <row r="1857" spans="1:3" ht="409.6">
      <c r="A1857" s="62">
        <v>381625</v>
      </c>
      <c r="B1857" s="62" t="s">
        <v>3</v>
      </c>
      <c r="C1857" s="63">
        <v>0</v>
      </c>
    </row>
    <row r="1858" spans="1:3" hidden="1">
      <c r="A1858" s="62">
        <v>381625</v>
      </c>
      <c r="B1858" s="62" t="s">
        <v>4</v>
      </c>
      <c r="C1858" s="63">
        <v>0</v>
      </c>
    </row>
    <row r="1859" spans="1:3" hidden="1">
      <c r="A1859" s="62">
        <v>381630</v>
      </c>
      <c r="B1859" s="62" t="s">
        <v>1188</v>
      </c>
      <c r="C1859" s="63">
        <v>280602</v>
      </c>
    </row>
    <row r="1860" spans="1:3" hidden="1">
      <c r="A1860" s="62">
        <v>381630</v>
      </c>
      <c r="B1860" s="62" t="s">
        <v>1189</v>
      </c>
      <c r="C1860" s="63">
        <v>226229</v>
      </c>
    </row>
    <row r="1861" spans="1:3" ht="409.6">
      <c r="A1861" s="62">
        <v>381630</v>
      </c>
      <c r="B1861" s="62" t="s">
        <v>3</v>
      </c>
      <c r="C1861" s="63">
        <v>0</v>
      </c>
    </row>
    <row r="1862" spans="1:3" hidden="1">
      <c r="A1862" s="62">
        <v>381631</v>
      </c>
      <c r="B1862" s="62" t="s">
        <v>1188</v>
      </c>
      <c r="C1862" s="63">
        <v>85525</v>
      </c>
    </row>
    <row r="1863" spans="1:3" hidden="1">
      <c r="A1863" s="62">
        <v>381631</v>
      </c>
      <c r="B1863" s="62" t="s">
        <v>1189</v>
      </c>
      <c r="C1863" s="63">
        <v>119349</v>
      </c>
    </row>
    <row r="1864" spans="1:3" ht="409.6">
      <c r="A1864" s="62">
        <v>381631</v>
      </c>
      <c r="B1864" s="62" t="s">
        <v>3</v>
      </c>
      <c r="C1864" s="63">
        <v>0</v>
      </c>
    </row>
    <row r="1865" spans="1:3" hidden="1">
      <c r="A1865" s="62">
        <v>381632</v>
      </c>
      <c r="B1865" s="62" t="s">
        <v>1188</v>
      </c>
      <c r="C1865" s="63">
        <v>385728</v>
      </c>
    </row>
    <row r="1866" spans="1:3" hidden="1">
      <c r="A1866" s="62">
        <v>381632</v>
      </c>
      <c r="B1866" s="62" t="s">
        <v>1189</v>
      </c>
      <c r="C1866" s="63">
        <v>464536</v>
      </c>
    </row>
    <row r="1867" spans="1:3" ht="409.6">
      <c r="A1867" s="62">
        <v>381632</v>
      </c>
      <c r="B1867" s="62" t="s">
        <v>3</v>
      </c>
      <c r="C1867" s="63">
        <v>0</v>
      </c>
    </row>
    <row r="1868" spans="1:3" hidden="1">
      <c r="A1868" s="62">
        <v>381632</v>
      </c>
      <c r="B1868" s="62" t="s">
        <v>4</v>
      </c>
      <c r="C1868" s="63">
        <v>53018</v>
      </c>
    </row>
    <row r="1869" spans="1:3" hidden="1">
      <c r="A1869" s="62">
        <v>381636</v>
      </c>
      <c r="B1869" s="62" t="s">
        <v>1188</v>
      </c>
      <c r="C1869" s="63">
        <v>148034</v>
      </c>
    </row>
    <row r="1870" spans="1:3" hidden="1">
      <c r="A1870" s="62">
        <v>381636</v>
      </c>
      <c r="B1870" s="62" t="s">
        <v>1189</v>
      </c>
      <c r="C1870" s="63">
        <v>229033</v>
      </c>
    </row>
    <row r="1871" spans="1:3" ht="409.6">
      <c r="A1871" s="62">
        <v>381636</v>
      </c>
      <c r="B1871" s="62" t="s">
        <v>3</v>
      </c>
      <c r="C1871" s="63">
        <v>0</v>
      </c>
    </row>
    <row r="1872" spans="1:3" hidden="1">
      <c r="A1872" s="62">
        <v>381637</v>
      </c>
      <c r="B1872" s="62" t="s">
        <v>1188</v>
      </c>
      <c r="C1872" s="63">
        <v>207163</v>
      </c>
    </row>
    <row r="1873" spans="1:3" hidden="1">
      <c r="A1873" s="62">
        <v>381637</v>
      </c>
      <c r="B1873" s="62" t="s">
        <v>1189</v>
      </c>
      <c r="C1873" s="63">
        <v>331887</v>
      </c>
    </row>
    <row r="1874" spans="1:3" hidden="1">
      <c r="A1874" s="62">
        <v>381638</v>
      </c>
      <c r="B1874" s="62" t="s">
        <v>1188</v>
      </c>
      <c r="C1874" s="63">
        <v>10033</v>
      </c>
    </row>
    <row r="1875" spans="1:3" hidden="1">
      <c r="A1875" s="62">
        <v>381638</v>
      </c>
      <c r="B1875" s="62" t="s">
        <v>1189</v>
      </c>
      <c r="C1875" s="63">
        <v>24207</v>
      </c>
    </row>
    <row r="1876" spans="1:3" hidden="1">
      <c r="A1876" s="62">
        <v>382247</v>
      </c>
      <c r="B1876" s="62" t="s">
        <v>1188</v>
      </c>
      <c r="C1876" s="63">
        <v>31241</v>
      </c>
    </row>
    <row r="1877" spans="1:3" hidden="1">
      <c r="A1877" s="62">
        <v>382247</v>
      </c>
      <c r="B1877" s="62" t="s">
        <v>1189</v>
      </c>
      <c r="C1877" s="63">
        <v>206069</v>
      </c>
    </row>
    <row r="1878" spans="1:3" hidden="1">
      <c r="A1878" s="62">
        <v>383303</v>
      </c>
      <c r="B1878" s="62" t="s">
        <v>1188</v>
      </c>
      <c r="C1878" s="63">
        <v>139400</v>
      </c>
    </row>
    <row r="1879" spans="1:3" hidden="1">
      <c r="A1879" s="62">
        <v>383303</v>
      </c>
      <c r="B1879" s="62" t="s">
        <v>1189</v>
      </c>
      <c r="C1879" s="63">
        <v>769387</v>
      </c>
    </row>
    <row r="1880" spans="1:3" ht="409.6">
      <c r="A1880" s="62">
        <v>383303</v>
      </c>
      <c r="B1880" s="62" t="s">
        <v>3</v>
      </c>
      <c r="C1880" s="63">
        <v>0</v>
      </c>
    </row>
    <row r="1881" spans="1:3" hidden="1">
      <c r="A1881" s="62">
        <v>383303</v>
      </c>
      <c r="B1881" s="62" t="s">
        <v>4</v>
      </c>
      <c r="C1881" s="63">
        <v>6083</v>
      </c>
    </row>
    <row r="1882" spans="1:3" hidden="1">
      <c r="A1882" s="62">
        <v>391405</v>
      </c>
      <c r="B1882" s="62" t="s">
        <v>1188</v>
      </c>
      <c r="C1882" s="63">
        <v>2397</v>
      </c>
    </row>
    <row r="1883" spans="1:3" hidden="1">
      <c r="A1883" s="62">
        <v>391405</v>
      </c>
      <c r="B1883" s="62" t="s">
        <v>1189</v>
      </c>
      <c r="C1883" s="63">
        <v>10863</v>
      </c>
    </row>
    <row r="1884" spans="1:3" hidden="1">
      <c r="A1884" s="62">
        <v>391405</v>
      </c>
      <c r="B1884" s="62" t="s">
        <v>4</v>
      </c>
      <c r="C1884" s="63">
        <v>0</v>
      </c>
    </row>
    <row r="1885" spans="1:3" hidden="1">
      <c r="A1885" s="62">
        <v>391640</v>
      </c>
      <c r="B1885" s="62" t="s">
        <v>1188</v>
      </c>
      <c r="C1885" s="63">
        <v>9892</v>
      </c>
    </row>
    <row r="1886" spans="1:3" hidden="1">
      <c r="A1886" s="62">
        <v>391640</v>
      </c>
      <c r="B1886" s="62" t="s">
        <v>1189</v>
      </c>
      <c r="C1886" s="63">
        <v>28025</v>
      </c>
    </row>
    <row r="1887" spans="1:3" hidden="1">
      <c r="A1887" s="62">
        <v>391642</v>
      </c>
      <c r="B1887" s="62" t="s">
        <v>1188</v>
      </c>
      <c r="C1887" s="63">
        <v>35101</v>
      </c>
    </row>
    <row r="1888" spans="1:3" hidden="1">
      <c r="A1888" s="62">
        <v>391642</v>
      </c>
      <c r="B1888" s="62" t="s">
        <v>1189</v>
      </c>
      <c r="C1888" s="63">
        <v>59893</v>
      </c>
    </row>
    <row r="1889" spans="1:3" ht="409.6">
      <c r="A1889" s="62">
        <v>391642</v>
      </c>
      <c r="B1889" s="62" t="s">
        <v>3</v>
      </c>
      <c r="C1889" s="63">
        <v>0</v>
      </c>
    </row>
    <row r="1890" spans="1:3" hidden="1">
      <c r="A1890" s="62">
        <v>391647</v>
      </c>
      <c r="B1890" s="62" t="s">
        <v>1188</v>
      </c>
      <c r="C1890" s="63">
        <v>228958</v>
      </c>
    </row>
    <row r="1891" spans="1:3" hidden="1">
      <c r="A1891" s="62">
        <v>391647</v>
      </c>
      <c r="B1891" s="62" t="s">
        <v>1189</v>
      </c>
      <c r="C1891" s="63">
        <v>150983</v>
      </c>
    </row>
    <row r="1892" spans="1:3" ht="409.6">
      <c r="A1892" s="62">
        <v>391647</v>
      </c>
      <c r="B1892" s="62" t="s">
        <v>3</v>
      </c>
      <c r="C1892" s="63">
        <v>0</v>
      </c>
    </row>
    <row r="1893" spans="1:3" hidden="1">
      <c r="A1893" s="62">
        <v>391649</v>
      </c>
      <c r="B1893" s="62" t="s">
        <v>1188</v>
      </c>
      <c r="C1893" s="63">
        <v>0</v>
      </c>
    </row>
    <row r="1894" spans="1:3" hidden="1">
      <c r="A1894" s="62">
        <v>391649</v>
      </c>
      <c r="B1894" s="62" t="s">
        <v>1189</v>
      </c>
      <c r="C1894" s="63">
        <v>17474</v>
      </c>
    </row>
    <row r="1895" spans="1:3" ht="409.6">
      <c r="A1895" s="62">
        <v>391649</v>
      </c>
      <c r="B1895" s="62" t="s">
        <v>3</v>
      </c>
      <c r="C1895" s="63">
        <v>0</v>
      </c>
    </row>
    <row r="1896" spans="1:3" hidden="1">
      <c r="A1896" s="62">
        <v>391650</v>
      </c>
      <c r="B1896" s="62" t="s">
        <v>1188</v>
      </c>
      <c r="C1896" s="63">
        <v>0</v>
      </c>
    </row>
    <row r="1897" spans="1:3" hidden="1">
      <c r="A1897" s="62">
        <v>391650</v>
      </c>
      <c r="B1897" s="62" t="s">
        <v>1189</v>
      </c>
      <c r="C1897" s="63">
        <v>66969</v>
      </c>
    </row>
    <row r="1898" spans="1:3" hidden="1">
      <c r="A1898" s="62">
        <v>391652</v>
      </c>
      <c r="B1898" s="62" t="s">
        <v>1188</v>
      </c>
      <c r="C1898" s="63">
        <v>34374</v>
      </c>
    </row>
    <row r="1899" spans="1:3" hidden="1">
      <c r="A1899" s="62">
        <v>391652</v>
      </c>
      <c r="B1899" s="62" t="s">
        <v>1189</v>
      </c>
      <c r="C1899" s="63">
        <v>88114</v>
      </c>
    </row>
    <row r="1900" spans="1:3" hidden="1">
      <c r="A1900" s="62">
        <v>391653</v>
      </c>
      <c r="B1900" s="62" t="s">
        <v>1188</v>
      </c>
      <c r="C1900" s="63">
        <v>3240</v>
      </c>
    </row>
    <row r="1901" spans="1:3" hidden="1">
      <c r="A1901" s="62">
        <v>391653</v>
      </c>
      <c r="B1901" s="62" t="s">
        <v>1189</v>
      </c>
      <c r="C1901" s="63">
        <v>6684</v>
      </c>
    </row>
    <row r="1902" spans="1:3" hidden="1">
      <c r="A1902" s="62">
        <v>391654</v>
      </c>
      <c r="B1902" s="62" t="s">
        <v>1188</v>
      </c>
      <c r="C1902" s="63">
        <v>237784</v>
      </c>
    </row>
    <row r="1903" spans="1:3" hidden="1">
      <c r="A1903" s="62">
        <v>391654</v>
      </c>
      <c r="B1903" s="62" t="s">
        <v>1189</v>
      </c>
      <c r="C1903" s="63">
        <v>296374</v>
      </c>
    </row>
    <row r="1904" spans="1:3" ht="409.6">
      <c r="A1904" s="62">
        <v>391654</v>
      </c>
      <c r="B1904" s="62" t="s">
        <v>3</v>
      </c>
      <c r="C1904" s="63">
        <v>0</v>
      </c>
    </row>
    <row r="1905" spans="1:3" hidden="1">
      <c r="A1905" s="62">
        <v>391657</v>
      </c>
      <c r="B1905" s="62" t="s">
        <v>1188</v>
      </c>
      <c r="C1905" s="63">
        <v>44804</v>
      </c>
    </row>
    <row r="1906" spans="1:3" hidden="1">
      <c r="A1906" s="62">
        <v>391657</v>
      </c>
      <c r="B1906" s="62" t="s">
        <v>1189</v>
      </c>
      <c r="C1906" s="63">
        <v>98822</v>
      </c>
    </row>
    <row r="1907" spans="1:3" ht="409.6">
      <c r="A1907" s="62">
        <v>391657</v>
      </c>
      <c r="B1907" s="62" t="s">
        <v>3</v>
      </c>
      <c r="C1907" s="63">
        <v>0</v>
      </c>
    </row>
    <row r="1908" spans="1:3" hidden="1">
      <c r="A1908" s="62">
        <v>391659</v>
      </c>
      <c r="B1908" s="62" t="s">
        <v>1188</v>
      </c>
      <c r="C1908" s="63">
        <v>646466</v>
      </c>
    </row>
    <row r="1909" spans="1:3" hidden="1">
      <c r="A1909" s="62">
        <v>391659</v>
      </c>
      <c r="B1909" s="62" t="s">
        <v>1189</v>
      </c>
      <c r="C1909" s="63">
        <v>502626</v>
      </c>
    </row>
    <row r="1910" spans="1:3" ht="409.6">
      <c r="A1910" s="62">
        <v>391659</v>
      </c>
      <c r="B1910" s="62" t="s">
        <v>3</v>
      </c>
      <c r="C1910" s="63">
        <v>0</v>
      </c>
    </row>
    <row r="1911" spans="1:3" hidden="1">
      <c r="A1911" s="62">
        <v>391660</v>
      </c>
      <c r="B1911" s="62" t="s">
        <v>1188</v>
      </c>
      <c r="C1911" s="63">
        <v>21869</v>
      </c>
    </row>
    <row r="1912" spans="1:3" hidden="1">
      <c r="A1912" s="62">
        <v>391660</v>
      </c>
      <c r="B1912" s="62" t="s">
        <v>1189</v>
      </c>
      <c r="C1912" s="63">
        <v>78348</v>
      </c>
    </row>
    <row r="1913" spans="1:3" ht="409.6">
      <c r="A1913" s="62">
        <v>391660</v>
      </c>
      <c r="B1913" s="62" t="s">
        <v>3</v>
      </c>
      <c r="C1913" s="63">
        <v>0</v>
      </c>
    </row>
    <row r="1914" spans="1:3" hidden="1">
      <c r="A1914" s="62">
        <v>391664</v>
      </c>
      <c r="B1914" s="62" t="s">
        <v>1188</v>
      </c>
      <c r="C1914" s="63">
        <v>38242</v>
      </c>
    </row>
    <row r="1915" spans="1:3" hidden="1">
      <c r="A1915" s="62">
        <v>391664</v>
      </c>
      <c r="B1915" s="62" t="s">
        <v>1189</v>
      </c>
      <c r="C1915" s="63">
        <v>78792</v>
      </c>
    </row>
    <row r="1916" spans="1:3" ht="409.6">
      <c r="A1916" s="62">
        <v>391664</v>
      </c>
      <c r="B1916" s="62" t="s">
        <v>3</v>
      </c>
      <c r="C1916" s="63">
        <v>0</v>
      </c>
    </row>
    <row r="1917" spans="1:3" hidden="1">
      <c r="A1917" s="62">
        <v>391666</v>
      </c>
      <c r="B1917" s="62" t="s">
        <v>1188</v>
      </c>
      <c r="C1917" s="63">
        <v>17156</v>
      </c>
    </row>
    <row r="1918" spans="1:3" hidden="1">
      <c r="A1918" s="62">
        <v>391666</v>
      </c>
      <c r="B1918" s="62" t="s">
        <v>1189</v>
      </c>
      <c r="C1918" s="63">
        <v>14128</v>
      </c>
    </row>
    <row r="1919" spans="1:3" ht="409.6">
      <c r="A1919" s="62">
        <v>391666</v>
      </c>
      <c r="B1919" s="62" t="s">
        <v>3</v>
      </c>
      <c r="C1919" s="63">
        <v>0</v>
      </c>
    </row>
    <row r="1920" spans="1:3" hidden="1">
      <c r="A1920" s="62">
        <v>391667</v>
      </c>
      <c r="B1920" s="62" t="s">
        <v>1188</v>
      </c>
      <c r="C1920" s="63">
        <v>18049</v>
      </c>
    </row>
    <row r="1921" spans="1:3" hidden="1">
      <c r="A1921" s="62">
        <v>391667</v>
      </c>
      <c r="B1921" s="62" t="s">
        <v>1189</v>
      </c>
      <c r="C1921" s="63">
        <v>13795</v>
      </c>
    </row>
    <row r="1922" spans="1:3" ht="409.6">
      <c r="A1922" s="62">
        <v>391667</v>
      </c>
      <c r="B1922" s="62" t="s">
        <v>3</v>
      </c>
      <c r="C1922" s="63">
        <v>2737</v>
      </c>
    </row>
    <row r="1923" spans="1:3" hidden="1">
      <c r="A1923" s="62">
        <v>391668</v>
      </c>
      <c r="B1923" s="62" t="s">
        <v>1188</v>
      </c>
      <c r="C1923" s="63">
        <v>73117</v>
      </c>
    </row>
    <row r="1924" spans="1:3" hidden="1">
      <c r="A1924" s="62">
        <v>391668</v>
      </c>
      <c r="B1924" s="62" t="s">
        <v>1189</v>
      </c>
      <c r="C1924" s="63">
        <v>61997</v>
      </c>
    </row>
    <row r="1925" spans="1:3" ht="409.6">
      <c r="A1925" s="62">
        <v>391668</v>
      </c>
      <c r="B1925" s="62" t="s">
        <v>3</v>
      </c>
      <c r="C1925" s="63">
        <v>0</v>
      </c>
    </row>
    <row r="1926" spans="1:3" hidden="1">
      <c r="A1926" s="62">
        <v>391669</v>
      </c>
      <c r="B1926" s="62" t="s">
        <v>1188</v>
      </c>
      <c r="C1926" s="63">
        <v>27296</v>
      </c>
    </row>
    <row r="1927" spans="1:3" hidden="1">
      <c r="A1927" s="62">
        <v>391669</v>
      </c>
      <c r="B1927" s="62" t="s">
        <v>1189</v>
      </c>
      <c r="C1927" s="63">
        <v>48966</v>
      </c>
    </row>
    <row r="1928" spans="1:3" hidden="1">
      <c r="A1928" s="62">
        <v>391670</v>
      </c>
      <c r="B1928" s="62" t="s">
        <v>1188</v>
      </c>
      <c r="C1928" s="63">
        <v>170575</v>
      </c>
    </row>
    <row r="1929" spans="1:3" hidden="1">
      <c r="A1929" s="62">
        <v>391670</v>
      </c>
      <c r="B1929" s="62" t="s">
        <v>1189</v>
      </c>
      <c r="C1929" s="63">
        <v>132107</v>
      </c>
    </row>
    <row r="1930" spans="1:3" ht="409.6">
      <c r="A1930" s="62">
        <v>391670</v>
      </c>
      <c r="B1930" s="62" t="s">
        <v>3</v>
      </c>
      <c r="C1930" s="63">
        <v>0</v>
      </c>
    </row>
    <row r="1931" spans="1:3" hidden="1">
      <c r="A1931" s="62">
        <v>391671</v>
      </c>
      <c r="B1931" s="62" t="s">
        <v>1188</v>
      </c>
      <c r="C1931" s="63">
        <v>0</v>
      </c>
    </row>
    <row r="1932" spans="1:3" hidden="1">
      <c r="A1932" s="62">
        <v>391671</v>
      </c>
      <c r="B1932" s="62" t="s">
        <v>1189</v>
      </c>
      <c r="C1932" s="63">
        <v>26160</v>
      </c>
    </row>
    <row r="1933" spans="1:3" hidden="1">
      <c r="A1933" s="62">
        <v>391674</v>
      </c>
      <c r="B1933" s="62" t="s">
        <v>1188</v>
      </c>
      <c r="C1933" s="63">
        <v>49418</v>
      </c>
    </row>
    <row r="1934" spans="1:3" hidden="1">
      <c r="A1934" s="62">
        <v>391674</v>
      </c>
      <c r="B1934" s="62" t="s">
        <v>1189</v>
      </c>
      <c r="C1934" s="63">
        <v>39752</v>
      </c>
    </row>
    <row r="1935" spans="1:3" ht="409.6">
      <c r="A1935" s="62">
        <v>391674</v>
      </c>
      <c r="B1935" s="62" t="s">
        <v>3</v>
      </c>
      <c r="C1935" s="63">
        <v>0</v>
      </c>
    </row>
    <row r="1936" spans="1:3" hidden="1">
      <c r="A1936" s="62">
        <v>391676</v>
      </c>
      <c r="B1936" s="62" t="s">
        <v>1188</v>
      </c>
      <c r="C1936" s="63">
        <v>83624</v>
      </c>
    </row>
    <row r="1937" spans="1:3" hidden="1">
      <c r="A1937" s="62">
        <v>391676</v>
      </c>
      <c r="B1937" s="62" t="s">
        <v>1189</v>
      </c>
      <c r="C1937" s="63">
        <v>88794</v>
      </c>
    </row>
    <row r="1938" spans="1:3" ht="409.6">
      <c r="A1938" s="62">
        <v>391676</v>
      </c>
      <c r="B1938" s="62" t="s">
        <v>3</v>
      </c>
      <c r="C1938" s="63">
        <v>0</v>
      </c>
    </row>
    <row r="1939" spans="1:3" hidden="1">
      <c r="A1939" s="62">
        <v>391677</v>
      </c>
      <c r="B1939" s="62" t="s">
        <v>1188</v>
      </c>
      <c r="C1939" s="63">
        <v>69355</v>
      </c>
    </row>
    <row r="1940" spans="1:3" hidden="1">
      <c r="A1940" s="62">
        <v>391677</v>
      </c>
      <c r="B1940" s="62" t="s">
        <v>1189</v>
      </c>
      <c r="C1940" s="63">
        <v>83966</v>
      </c>
    </row>
    <row r="1941" spans="1:3" ht="409.6">
      <c r="A1941" s="62">
        <v>391677</v>
      </c>
      <c r="B1941" s="62" t="s">
        <v>3</v>
      </c>
      <c r="C1941" s="63">
        <v>0</v>
      </c>
    </row>
    <row r="1942" spans="1:3" hidden="1">
      <c r="A1942" s="62">
        <v>391679</v>
      </c>
      <c r="B1942" s="62" t="s">
        <v>1188</v>
      </c>
      <c r="C1942" s="63">
        <v>2717</v>
      </c>
    </row>
    <row r="1943" spans="1:3" hidden="1">
      <c r="A1943" s="62">
        <v>391679</v>
      </c>
      <c r="B1943" s="62" t="s">
        <v>1189</v>
      </c>
      <c r="C1943" s="63">
        <v>12073</v>
      </c>
    </row>
    <row r="1944" spans="1:3" hidden="1">
      <c r="A1944" s="62">
        <v>391680</v>
      </c>
      <c r="B1944" s="62" t="s">
        <v>1188</v>
      </c>
      <c r="C1944" s="63">
        <v>266214</v>
      </c>
    </row>
    <row r="1945" spans="1:3" hidden="1">
      <c r="A1945" s="62">
        <v>391680</v>
      </c>
      <c r="B1945" s="62" t="s">
        <v>1189</v>
      </c>
      <c r="C1945" s="63">
        <v>290630</v>
      </c>
    </row>
    <row r="1946" spans="1:3" ht="409.6">
      <c r="A1946" s="62">
        <v>391680</v>
      </c>
      <c r="B1946" s="62" t="s">
        <v>3</v>
      </c>
      <c r="C1946" s="63">
        <v>0</v>
      </c>
    </row>
    <row r="1947" spans="1:3" hidden="1">
      <c r="A1947" s="62">
        <v>391680</v>
      </c>
      <c r="B1947" s="62" t="s">
        <v>4</v>
      </c>
      <c r="C1947" s="63">
        <v>21518</v>
      </c>
    </row>
    <row r="1948" spans="1:3" hidden="1">
      <c r="A1948" s="62">
        <v>391682</v>
      </c>
      <c r="B1948" s="62" t="s">
        <v>1188</v>
      </c>
      <c r="C1948" s="63">
        <v>5256</v>
      </c>
    </row>
    <row r="1949" spans="1:3" hidden="1">
      <c r="A1949" s="62">
        <v>391682</v>
      </c>
      <c r="B1949" s="62" t="s">
        <v>1189</v>
      </c>
      <c r="C1949" s="63">
        <v>10590</v>
      </c>
    </row>
    <row r="1950" spans="1:3" ht="409.6">
      <c r="A1950" s="62">
        <v>391682</v>
      </c>
      <c r="B1950" s="62" t="s">
        <v>3</v>
      </c>
      <c r="C1950" s="63">
        <v>0</v>
      </c>
    </row>
    <row r="1951" spans="1:3" hidden="1">
      <c r="A1951" s="62">
        <v>391684</v>
      </c>
      <c r="B1951" s="62" t="s">
        <v>1188</v>
      </c>
      <c r="C1951" s="63">
        <v>63294</v>
      </c>
    </row>
    <row r="1952" spans="1:3" hidden="1">
      <c r="A1952" s="62">
        <v>391684</v>
      </c>
      <c r="B1952" s="62" t="s">
        <v>1189</v>
      </c>
      <c r="C1952" s="63">
        <v>60187</v>
      </c>
    </row>
    <row r="1953" spans="1:3" ht="409.6">
      <c r="A1953" s="62">
        <v>391684</v>
      </c>
      <c r="B1953" s="62" t="s">
        <v>3</v>
      </c>
      <c r="C1953" s="63">
        <v>0</v>
      </c>
    </row>
    <row r="1954" spans="1:3" hidden="1">
      <c r="A1954" s="62">
        <v>391685</v>
      </c>
      <c r="B1954" s="62" t="s">
        <v>1188</v>
      </c>
      <c r="C1954" s="63">
        <v>176911</v>
      </c>
    </row>
    <row r="1955" spans="1:3" hidden="1">
      <c r="A1955" s="62">
        <v>391685</v>
      </c>
      <c r="B1955" s="62" t="s">
        <v>1189</v>
      </c>
      <c r="C1955" s="63">
        <v>122227</v>
      </c>
    </row>
    <row r="1956" spans="1:3" ht="409.6">
      <c r="A1956" s="62">
        <v>391685</v>
      </c>
      <c r="B1956" s="62" t="s">
        <v>3</v>
      </c>
      <c r="C1956" s="63">
        <v>0</v>
      </c>
    </row>
    <row r="1957" spans="1:3" hidden="1">
      <c r="A1957" s="62">
        <v>391686</v>
      </c>
      <c r="B1957" s="62" t="s">
        <v>1188</v>
      </c>
      <c r="C1957" s="63">
        <v>403542</v>
      </c>
    </row>
    <row r="1958" spans="1:3" hidden="1">
      <c r="A1958" s="62">
        <v>391686</v>
      </c>
      <c r="B1958" s="62" t="s">
        <v>1189</v>
      </c>
      <c r="C1958" s="63">
        <v>404816</v>
      </c>
    </row>
    <row r="1959" spans="1:3" ht="409.6">
      <c r="A1959" s="62">
        <v>391686</v>
      </c>
      <c r="B1959" s="62" t="s">
        <v>3</v>
      </c>
      <c r="C1959" s="63">
        <v>0</v>
      </c>
    </row>
    <row r="1960" spans="1:3" hidden="1">
      <c r="A1960" s="62">
        <v>391688</v>
      </c>
      <c r="B1960" s="62" t="s">
        <v>1188</v>
      </c>
      <c r="C1960" s="63">
        <v>2673</v>
      </c>
    </row>
    <row r="1961" spans="1:3" hidden="1">
      <c r="A1961" s="62">
        <v>391688</v>
      </c>
      <c r="B1961" s="62" t="s">
        <v>1189</v>
      </c>
      <c r="C1961" s="63">
        <v>20118</v>
      </c>
    </row>
    <row r="1962" spans="1:3" ht="409.6">
      <c r="A1962" s="62">
        <v>391688</v>
      </c>
      <c r="B1962" s="62" t="s">
        <v>3</v>
      </c>
      <c r="C1962" s="63">
        <v>4648</v>
      </c>
    </row>
    <row r="1963" spans="1:3" hidden="1">
      <c r="A1963" s="62">
        <v>391689</v>
      </c>
      <c r="B1963" s="62" t="s">
        <v>1188</v>
      </c>
      <c r="C1963" s="63">
        <v>199284</v>
      </c>
    </row>
    <row r="1964" spans="1:3" hidden="1">
      <c r="A1964" s="62">
        <v>391689</v>
      </c>
      <c r="B1964" s="62" t="s">
        <v>1189</v>
      </c>
      <c r="C1964" s="63">
        <v>148161</v>
      </c>
    </row>
    <row r="1965" spans="1:3" ht="409.6">
      <c r="A1965" s="62">
        <v>391689</v>
      </c>
      <c r="B1965" s="62" t="s">
        <v>3</v>
      </c>
      <c r="C1965" s="63">
        <v>0</v>
      </c>
    </row>
    <row r="1966" spans="1:3" hidden="1">
      <c r="A1966" s="62">
        <v>401692</v>
      </c>
      <c r="B1966" s="62" t="s">
        <v>1188</v>
      </c>
      <c r="C1966" s="63">
        <v>0</v>
      </c>
    </row>
    <row r="1967" spans="1:3" hidden="1">
      <c r="A1967" s="62">
        <v>401692</v>
      </c>
      <c r="B1967" s="62" t="s">
        <v>1189</v>
      </c>
      <c r="C1967" s="63">
        <v>17059</v>
      </c>
    </row>
    <row r="1968" spans="1:3" hidden="1">
      <c r="A1968" s="62">
        <v>401697</v>
      </c>
      <c r="B1968" s="62" t="s">
        <v>1188</v>
      </c>
      <c r="C1968" s="63">
        <v>44031</v>
      </c>
    </row>
    <row r="1969" spans="1:3" hidden="1">
      <c r="A1969" s="62">
        <v>401697</v>
      </c>
      <c r="B1969" s="62" t="s">
        <v>1189</v>
      </c>
      <c r="C1969" s="63">
        <v>57851</v>
      </c>
    </row>
    <row r="1970" spans="1:3" ht="409.6">
      <c r="A1970" s="62">
        <v>401697</v>
      </c>
      <c r="B1970" s="62" t="s">
        <v>3</v>
      </c>
      <c r="C1970" s="63">
        <v>0</v>
      </c>
    </row>
    <row r="1971" spans="1:3" hidden="1">
      <c r="A1971" s="62">
        <v>401698</v>
      </c>
      <c r="B1971" s="62" t="s">
        <v>1188</v>
      </c>
      <c r="C1971" s="63">
        <v>0</v>
      </c>
    </row>
    <row r="1972" spans="1:3" hidden="1">
      <c r="A1972" s="62">
        <v>401698</v>
      </c>
      <c r="B1972" s="62" t="s">
        <v>1189</v>
      </c>
      <c r="C1972" s="63">
        <v>8191</v>
      </c>
    </row>
    <row r="1973" spans="1:3" hidden="1">
      <c r="A1973" s="62">
        <v>401699</v>
      </c>
      <c r="B1973" s="62" t="s">
        <v>1188</v>
      </c>
      <c r="C1973" s="63">
        <v>0</v>
      </c>
    </row>
    <row r="1974" spans="1:3" hidden="1">
      <c r="A1974" s="62">
        <v>401699</v>
      </c>
      <c r="B1974" s="62" t="s">
        <v>1189</v>
      </c>
      <c r="C1974" s="63">
        <v>8526</v>
      </c>
    </row>
    <row r="1975" spans="1:3" hidden="1">
      <c r="A1975" s="62">
        <v>401702</v>
      </c>
      <c r="B1975" s="62" t="s">
        <v>1188</v>
      </c>
      <c r="C1975" s="63">
        <v>72251</v>
      </c>
    </row>
    <row r="1976" spans="1:3" hidden="1">
      <c r="A1976" s="62">
        <v>401702</v>
      </c>
      <c r="B1976" s="62" t="s">
        <v>1189</v>
      </c>
      <c r="C1976" s="63">
        <v>65569</v>
      </c>
    </row>
    <row r="1977" spans="1:3" ht="409.6">
      <c r="A1977" s="62">
        <v>401702</v>
      </c>
      <c r="B1977" s="62" t="s">
        <v>3</v>
      </c>
      <c r="C1977" s="63">
        <v>0</v>
      </c>
    </row>
    <row r="1978" spans="1:3" hidden="1">
      <c r="A1978" s="62">
        <v>401704</v>
      </c>
      <c r="B1978" s="62" t="s">
        <v>1188</v>
      </c>
      <c r="C1978" s="63">
        <v>69154</v>
      </c>
    </row>
    <row r="1979" spans="1:3" hidden="1">
      <c r="A1979" s="62">
        <v>401704</v>
      </c>
      <c r="B1979" s="62" t="s">
        <v>1189</v>
      </c>
      <c r="C1979" s="63">
        <v>48510</v>
      </c>
    </row>
    <row r="1980" spans="1:3" ht="409.6">
      <c r="A1980" s="62">
        <v>401704</v>
      </c>
      <c r="B1980" s="62" t="s">
        <v>3</v>
      </c>
      <c r="C1980" s="63">
        <v>0</v>
      </c>
    </row>
    <row r="1981" spans="1:3" hidden="1">
      <c r="A1981" s="62">
        <v>401709</v>
      </c>
      <c r="B1981" s="62" t="s">
        <v>1188</v>
      </c>
      <c r="C1981" s="63">
        <v>92407</v>
      </c>
    </row>
    <row r="1982" spans="1:3" hidden="1">
      <c r="A1982" s="62">
        <v>401709</v>
      </c>
      <c r="B1982" s="62" t="s">
        <v>1189</v>
      </c>
      <c r="C1982" s="63">
        <v>82499</v>
      </c>
    </row>
    <row r="1983" spans="1:3" ht="409.6">
      <c r="A1983" s="62">
        <v>401709</v>
      </c>
      <c r="B1983" s="62" t="s">
        <v>3</v>
      </c>
      <c r="C1983" s="63">
        <v>0</v>
      </c>
    </row>
    <row r="1984" spans="1:3" hidden="1">
      <c r="A1984" s="62">
        <v>401710</v>
      </c>
      <c r="B1984" s="62" t="s">
        <v>1188</v>
      </c>
      <c r="C1984" s="63">
        <v>6772</v>
      </c>
    </row>
    <row r="1985" spans="1:3" hidden="1">
      <c r="A1985" s="62">
        <v>401710</v>
      </c>
      <c r="B1985" s="62" t="s">
        <v>1189</v>
      </c>
      <c r="C1985" s="63">
        <v>16084</v>
      </c>
    </row>
    <row r="1986" spans="1:3" hidden="1">
      <c r="A1986" s="62">
        <v>401712</v>
      </c>
      <c r="B1986" s="62" t="s">
        <v>1188</v>
      </c>
      <c r="C1986" s="63">
        <v>8919</v>
      </c>
    </row>
    <row r="1987" spans="1:3" hidden="1">
      <c r="A1987" s="62">
        <v>401712</v>
      </c>
      <c r="B1987" s="62" t="s">
        <v>1189</v>
      </c>
      <c r="C1987" s="63">
        <v>89197</v>
      </c>
    </row>
    <row r="1988" spans="1:3" hidden="1">
      <c r="A1988" s="62">
        <v>401713</v>
      </c>
      <c r="B1988" s="62" t="s">
        <v>1188</v>
      </c>
      <c r="C1988" s="63">
        <v>91203</v>
      </c>
    </row>
    <row r="1989" spans="1:3" hidden="1">
      <c r="A1989" s="62">
        <v>401713</v>
      </c>
      <c r="B1989" s="62" t="s">
        <v>1189</v>
      </c>
      <c r="C1989" s="63">
        <v>141390</v>
      </c>
    </row>
    <row r="1990" spans="1:3" hidden="1">
      <c r="A1990" s="62">
        <v>401718</v>
      </c>
      <c r="B1990" s="62" t="s">
        <v>1188</v>
      </c>
      <c r="C1990" s="63">
        <v>138280</v>
      </c>
    </row>
    <row r="1991" spans="1:3" hidden="1">
      <c r="A1991" s="62">
        <v>401718</v>
      </c>
      <c r="B1991" s="62" t="s">
        <v>1189</v>
      </c>
      <c r="C1991" s="63">
        <v>102175</v>
      </c>
    </row>
    <row r="1992" spans="1:3" hidden="1">
      <c r="A1992" s="62">
        <v>401721</v>
      </c>
      <c r="B1992" s="62" t="s">
        <v>1188</v>
      </c>
      <c r="C1992" s="63">
        <v>83407</v>
      </c>
    </row>
    <row r="1993" spans="1:3" hidden="1">
      <c r="A1993" s="62">
        <v>401721</v>
      </c>
      <c r="B1993" s="62" t="s">
        <v>1189</v>
      </c>
      <c r="C1993" s="63">
        <v>50616</v>
      </c>
    </row>
    <row r="1994" spans="1:3" ht="409.6">
      <c r="A1994" s="62">
        <v>401721</v>
      </c>
      <c r="B1994" s="62" t="s">
        <v>3</v>
      </c>
      <c r="C1994" s="63">
        <v>0</v>
      </c>
    </row>
    <row r="1995" spans="1:3" hidden="1">
      <c r="A1995" s="62">
        <v>401722</v>
      </c>
      <c r="B1995" s="62" t="s">
        <v>1188</v>
      </c>
      <c r="C1995" s="63">
        <v>26492</v>
      </c>
    </row>
    <row r="1996" spans="1:3" hidden="1">
      <c r="A1996" s="62">
        <v>401722</v>
      </c>
      <c r="B1996" s="62" t="s">
        <v>1189</v>
      </c>
      <c r="C1996" s="63">
        <v>57296</v>
      </c>
    </row>
    <row r="1997" spans="1:3" hidden="1">
      <c r="A1997" s="62">
        <v>401724</v>
      </c>
      <c r="B1997" s="62" t="s">
        <v>1188</v>
      </c>
      <c r="C1997" s="63">
        <v>349714</v>
      </c>
    </row>
    <row r="1998" spans="1:3" hidden="1">
      <c r="A1998" s="62">
        <v>401724</v>
      </c>
      <c r="B1998" s="62" t="s">
        <v>1189</v>
      </c>
      <c r="C1998" s="63">
        <v>219840</v>
      </c>
    </row>
    <row r="1999" spans="1:3" ht="409.6">
      <c r="A1999" s="62">
        <v>401724</v>
      </c>
      <c r="B1999" s="62" t="s">
        <v>3</v>
      </c>
      <c r="C1999" s="63">
        <v>0</v>
      </c>
    </row>
    <row r="2000" spans="1:3" hidden="1">
      <c r="A2000" s="62">
        <v>401726</v>
      </c>
      <c r="B2000" s="62" t="s">
        <v>1188</v>
      </c>
      <c r="C2000" s="63">
        <v>48217</v>
      </c>
    </row>
    <row r="2001" spans="1:3" hidden="1">
      <c r="A2001" s="62">
        <v>401726</v>
      </c>
      <c r="B2001" s="62" t="s">
        <v>1189</v>
      </c>
      <c r="C2001" s="63">
        <v>96884</v>
      </c>
    </row>
    <row r="2002" spans="1:3" hidden="1">
      <c r="A2002" s="62">
        <v>401729</v>
      </c>
      <c r="B2002" s="62" t="s">
        <v>1188</v>
      </c>
      <c r="C2002" s="63">
        <v>27430</v>
      </c>
    </row>
    <row r="2003" spans="1:3" hidden="1">
      <c r="A2003" s="62">
        <v>401729</v>
      </c>
      <c r="B2003" s="62" t="s">
        <v>1189</v>
      </c>
      <c r="C2003" s="63">
        <v>59993</v>
      </c>
    </row>
    <row r="2004" spans="1:3" hidden="1">
      <c r="A2004" s="62">
        <v>401733</v>
      </c>
      <c r="B2004" s="62" t="s">
        <v>1188</v>
      </c>
      <c r="C2004" s="63">
        <v>36440</v>
      </c>
    </row>
    <row r="2005" spans="1:3" hidden="1">
      <c r="A2005" s="62">
        <v>401733</v>
      </c>
      <c r="B2005" s="62" t="s">
        <v>1189</v>
      </c>
      <c r="C2005" s="63">
        <v>60485</v>
      </c>
    </row>
    <row r="2006" spans="1:3" hidden="1">
      <c r="A2006" s="62">
        <v>401734</v>
      </c>
      <c r="B2006" s="62" t="s">
        <v>1188</v>
      </c>
      <c r="C2006" s="63">
        <v>384615</v>
      </c>
    </row>
    <row r="2007" spans="1:3" hidden="1">
      <c r="A2007" s="62">
        <v>401734</v>
      </c>
      <c r="B2007" s="62" t="s">
        <v>1189</v>
      </c>
      <c r="C2007" s="63">
        <v>259203</v>
      </c>
    </row>
    <row r="2008" spans="1:3" ht="409.6">
      <c r="A2008" s="62">
        <v>401734</v>
      </c>
      <c r="B2008" s="62" t="s">
        <v>3</v>
      </c>
      <c r="C2008" s="63">
        <v>12698</v>
      </c>
    </row>
    <row r="2009" spans="1:3" hidden="1">
      <c r="A2009" s="62">
        <v>403031</v>
      </c>
      <c r="B2009" s="62" t="s">
        <v>1188</v>
      </c>
      <c r="C2009" s="63">
        <v>3239</v>
      </c>
    </row>
    <row r="2010" spans="1:3" hidden="1">
      <c r="A2010" s="62">
        <v>403031</v>
      </c>
      <c r="B2010" s="62" t="s">
        <v>1189</v>
      </c>
      <c r="C2010" s="63">
        <v>4096</v>
      </c>
    </row>
    <row r="2011" spans="1:3" ht="409.6">
      <c r="A2011" s="62">
        <v>403031</v>
      </c>
      <c r="B2011" s="62" t="s">
        <v>3</v>
      </c>
      <c r="C2011" s="63">
        <v>0</v>
      </c>
    </row>
    <row r="2012" spans="1:3" hidden="1">
      <c r="A2012" s="62">
        <v>411746</v>
      </c>
      <c r="B2012" s="62" t="s">
        <v>1188</v>
      </c>
      <c r="C2012" s="63">
        <v>216428</v>
      </c>
    </row>
    <row r="2013" spans="1:3" hidden="1">
      <c r="A2013" s="62">
        <v>411746</v>
      </c>
      <c r="B2013" s="62" t="s">
        <v>1189</v>
      </c>
      <c r="C2013" s="63">
        <v>204687</v>
      </c>
    </row>
    <row r="2014" spans="1:3" ht="409.6">
      <c r="A2014" s="62">
        <v>411746</v>
      </c>
      <c r="B2014" s="62" t="s">
        <v>3</v>
      </c>
      <c r="C2014" s="63">
        <v>0</v>
      </c>
    </row>
    <row r="2015" spans="1:3" hidden="1">
      <c r="A2015" s="62">
        <v>411746</v>
      </c>
      <c r="B2015" s="62" t="s">
        <v>4</v>
      </c>
      <c r="C2015" s="63">
        <v>40568</v>
      </c>
    </row>
    <row r="2016" spans="1:3" hidden="1">
      <c r="A2016" s="62">
        <v>411756</v>
      </c>
      <c r="B2016" s="62" t="s">
        <v>1188</v>
      </c>
      <c r="C2016" s="63">
        <v>41176</v>
      </c>
    </row>
    <row r="2017" spans="1:3" hidden="1">
      <c r="A2017" s="62">
        <v>411756</v>
      </c>
      <c r="B2017" s="62" t="s">
        <v>1189</v>
      </c>
      <c r="C2017" s="63">
        <v>41717</v>
      </c>
    </row>
    <row r="2018" spans="1:3" ht="409.6">
      <c r="A2018" s="62">
        <v>411756</v>
      </c>
      <c r="B2018" s="62" t="s">
        <v>3</v>
      </c>
      <c r="C2018" s="63">
        <v>0</v>
      </c>
    </row>
    <row r="2019" spans="1:3" hidden="1">
      <c r="A2019" s="62">
        <v>411758</v>
      </c>
      <c r="B2019" s="62" t="s">
        <v>1188</v>
      </c>
      <c r="C2019" s="63">
        <v>141854</v>
      </c>
    </row>
    <row r="2020" spans="1:3" hidden="1">
      <c r="A2020" s="62">
        <v>411758</v>
      </c>
      <c r="B2020" s="62" t="s">
        <v>1189</v>
      </c>
      <c r="C2020" s="63">
        <v>91430</v>
      </c>
    </row>
    <row r="2021" spans="1:3" ht="409.6">
      <c r="A2021" s="62">
        <v>411758</v>
      </c>
      <c r="B2021" s="62" t="s">
        <v>3</v>
      </c>
      <c r="C2021" s="63">
        <v>0</v>
      </c>
    </row>
    <row r="2022" spans="1:3" hidden="1">
      <c r="A2022" s="62">
        <v>411761</v>
      </c>
      <c r="B2022" s="62" t="s">
        <v>1188</v>
      </c>
      <c r="C2022" s="63">
        <v>127226</v>
      </c>
    </row>
    <row r="2023" spans="1:3" hidden="1">
      <c r="A2023" s="62">
        <v>411761</v>
      </c>
      <c r="B2023" s="62" t="s">
        <v>1189</v>
      </c>
      <c r="C2023" s="63">
        <v>70261</v>
      </c>
    </row>
    <row r="2024" spans="1:3" ht="409.6">
      <c r="A2024" s="62">
        <v>411761</v>
      </c>
      <c r="B2024" s="62" t="s">
        <v>3</v>
      </c>
      <c r="C2024" s="63">
        <v>0</v>
      </c>
    </row>
    <row r="2025" spans="1:3" hidden="1">
      <c r="A2025" s="62">
        <v>411764</v>
      </c>
      <c r="B2025" s="62" t="s">
        <v>1188</v>
      </c>
      <c r="C2025" s="63">
        <v>119495</v>
      </c>
    </row>
    <row r="2026" spans="1:3" hidden="1">
      <c r="A2026" s="62">
        <v>411764</v>
      </c>
      <c r="B2026" s="62" t="s">
        <v>1189</v>
      </c>
      <c r="C2026" s="63">
        <v>68998</v>
      </c>
    </row>
    <row r="2027" spans="1:3" ht="409.6">
      <c r="A2027" s="62">
        <v>411764</v>
      </c>
      <c r="B2027" s="62" t="s">
        <v>3</v>
      </c>
      <c r="C2027" s="63">
        <v>0</v>
      </c>
    </row>
    <row r="2028" spans="1:3" hidden="1">
      <c r="A2028" s="62">
        <v>411777</v>
      </c>
      <c r="B2028" s="62" t="s">
        <v>1188</v>
      </c>
      <c r="C2028" s="63">
        <v>228178</v>
      </c>
    </row>
    <row r="2029" spans="1:3" hidden="1">
      <c r="A2029" s="62">
        <v>411777</v>
      </c>
      <c r="B2029" s="62" t="s">
        <v>1189</v>
      </c>
      <c r="C2029" s="63">
        <v>153254</v>
      </c>
    </row>
    <row r="2030" spans="1:3" ht="409.6">
      <c r="A2030" s="62">
        <v>411777</v>
      </c>
      <c r="B2030" s="62" t="s">
        <v>3</v>
      </c>
      <c r="C2030" s="63">
        <v>0</v>
      </c>
    </row>
    <row r="2031" spans="1:3" hidden="1">
      <c r="A2031" s="62">
        <v>411778</v>
      </c>
      <c r="B2031" s="62" t="s">
        <v>1188</v>
      </c>
      <c r="C2031" s="63">
        <v>32497</v>
      </c>
    </row>
    <row r="2032" spans="1:3" hidden="1">
      <c r="A2032" s="62">
        <v>411778</v>
      </c>
      <c r="B2032" s="62" t="s">
        <v>1189</v>
      </c>
      <c r="C2032" s="63">
        <v>23837</v>
      </c>
    </row>
    <row r="2033" spans="1:3" ht="409.6">
      <c r="A2033" s="62">
        <v>411778</v>
      </c>
      <c r="B2033" s="62" t="s">
        <v>3</v>
      </c>
      <c r="C2033" s="63">
        <v>0</v>
      </c>
    </row>
    <row r="2034" spans="1:3" hidden="1">
      <c r="A2034" s="62">
        <v>411778</v>
      </c>
      <c r="B2034" s="62" t="s">
        <v>4</v>
      </c>
      <c r="C2034" s="63">
        <v>0</v>
      </c>
    </row>
    <row r="2035" spans="1:3" hidden="1">
      <c r="A2035" s="62">
        <v>411780</v>
      </c>
      <c r="B2035" s="62" t="s">
        <v>1188</v>
      </c>
      <c r="C2035" s="63">
        <v>49529</v>
      </c>
    </row>
    <row r="2036" spans="1:3" hidden="1">
      <c r="A2036" s="62">
        <v>411780</v>
      </c>
      <c r="B2036" s="62" t="s">
        <v>1189</v>
      </c>
      <c r="C2036" s="63">
        <v>73179</v>
      </c>
    </row>
    <row r="2037" spans="1:3" ht="409.6">
      <c r="A2037" s="62">
        <v>411780</v>
      </c>
      <c r="B2037" s="62" t="s">
        <v>3</v>
      </c>
      <c r="C2037" s="63">
        <v>0</v>
      </c>
    </row>
    <row r="2038" spans="1:3" hidden="1">
      <c r="A2038" s="62">
        <v>411781</v>
      </c>
      <c r="B2038" s="62" t="s">
        <v>1188</v>
      </c>
      <c r="C2038" s="63">
        <v>30302</v>
      </c>
    </row>
    <row r="2039" spans="1:3" hidden="1">
      <c r="A2039" s="62">
        <v>411781</v>
      </c>
      <c r="B2039" s="62" t="s">
        <v>1189</v>
      </c>
      <c r="C2039" s="63">
        <v>29427</v>
      </c>
    </row>
    <row r="2040" spans="1:3" ht="409.6">
      <c r="A2040" s="62">
        <v>411781</v>
      </c>
      <c r="B2040" s="62" t="s">
        <v>3</v>
      </c>
      <c r="C2040" s="63">
        <v>0</v>
      </c>
    </row>
    <row r="2041" spans="1:3" hidden="1">
      <c r="A2041" s="62">
        <v>411782</v>
      </c>
      <c r="B2041" s="62" t="s">
        <v>1188</v>
      </c>
      <c r="C2041" s="63">
        <v>169617</v>
      </c>
    </row>
    <row r="2042" spans="1:3" hidden="1">
      <c r="A2042" s="62">
        <v>411782</v>
      </c>
      <c r="B2042" s="62" t="s">
        <v>1189</v>
      </c>
      <c r="C2042" s="63">
        <v>116888</v>
      </c>
    </row>
    <row r="2043" spans="1:3" ht="409.6">
      <c r="A2043" s="62">
        <v>411782</v>
      </c>
      <c r="B2043" s="62" t="s">
        <v>3</v>
      </c>
      <c r="C2043" s="63">
        <v>0</v>
      </c>
    </row>
    <row r="2044" spans="1:3" hidden="1">
      <c r="A2044" s="62">
        <v>411785</v>
      </c>
      <c r="B2044" s="62" t="s">
        <v>1188</v>
      </c>
      <c r="C2044" s="63">
        <v>36565</v>
      </c>
    </row>
    <row r="2045" spans="1:3" hidden="1">
      <c r="A2045" s="62">
        <v>411785</v>
      </c>
      <c r="B2045" s="62" t="s">
        <v>1189</v>
      </c>
      <c r="C2045" s="63">
        <v>48787</v>
      </c>
    </row>
    <row r="2046" spans="1:3" ht="409.6">
      <c r="A2046" s="62">
        <v>411785</v>
      </c>
      <c r="B2046" s="62" t="s">
        <v>3</v>
      </c>
      <c r="C2046" s="63">
        <v>0</v>
      </c>
    </row>
    <row r="2047" spans="1:3" hidden="1">
      <c r="A2047" s="62">
        <v>411788</v>
      </c>
      <c r="B2047" s="62" t="s">
        <v>1188</v>
      </c>
      <c r="C2047" s="63">
        <v>247602</v>
      </c>
    </row>
    <row r="2048" spans="1:3" hidden="1">
      <c r="A2048" s="62">
        <v>411788</v>
      </c>
      <c r="B2048" s="62" t="s">
        <v>1189</v>
      </c>
      <c r="C2048" s="63">
        <v>152268</v>
      </c>
    </row>
    <row r="2049" spans="1:3" ht="409.6">
      <c r="A2049" s="62">
        <v>411788</v>
      </c>
      <c r="B2049" s="62" t="s">
        <v>3</v>
      </c>
      <c r="C2049" s="63">
        <v>0</v>
      </c>
    </row>
    <row r="2050" spans="1:3" hidden="1">
      <c r="A2050" s="62">
        <v>411791</v>
      </c>
      <c r="B2050" s="62" t="s">
        <v>1188</v>
      </c>
      <c r="C2050" s="63">
        <v>30644</v>
      </c>
    </row>
    <row r="2051" spans="1:3" hidden="1">
      <c r="A2051" s="62">
        <v>411791</v>
      </c>
      <c r="B2051" s="62" t="s">
        <v>1189</v>
      </c>
      <c r="C2051" s="63">
        <v>17325</v>
      </c>
    </row>
    <row r="2052" spans="1:3" hidden="1">
      <c r="A2052" s="62">
        <v>411801</v>
      </c>
      <c r="B2052" s="62" t="s">
        <v>1188</v>
      </c>
      <c r="C2052" s="63">
        <v>50144</v>
      </c>
    </row>
    <row r="2053" spans="1:3" hidden="1">
      <c r="A2053" s="62">
        <v>411801</v>
      </c>
      <c r="B2053" s="62" t="s">
        <v>1189</v>
      </c>
      <c r="C2053" s="63">
        <v>26156</v>
      </c>
    </row>
    <row r="2054" spans="1:3" ht="409.6">
      <c r="A2054" s="62">
        <v>411801</v>
      </c>
      <c r="B2054" s="62" t="s">
        <v>3</v>
      </c>
      <c r="C2054" s="63">
        <v>1438</v>
      </c>
    </row>
    <row r="2055" spans="1:3" hidden="1">
      <c r="A2055" s="62">
        <v>411807</v>
      </c>
      <c r="B2055" s="62" t="s">
        <v>1188</v>
      </c>
      <c r="C2055" s="63">
        <v>0</v>
      </c>
    </row>
    <row r="2056" spans="1:3" hidden="1">
      <c r="A2056" s="62">
        <v>411807</v>
      </c>
      <c r="B2056" s="62" t="s">
        <v>1189</v>
      </c>
      <c r="C2056" s="63">
        <v>38013</v>
      </c>
    </row>
    <row r="2057" spans="1:3" hidden="1">
      <c r="A2057" s="62">
        <v>411808</v>
      </c>
      <c r="B2057" s="62" t="s">
        <v>1188</v>
      </c>
      <c r="C2057" s="63">
        <v>15033</v>
      </c>
    </row>
    <row r="2058" spans="1:3" hidden="1">
      <c r="A2058" s="62">
        <v>411808</v>
      </c>
      <c r="B2058" s="62" t="s">
        <v>1189</v>
      </c>
      <c r="C2058" s="63">
        <v>42109</v>
      </c>
    </row>
    <row r="2059" spans="1:3" hidden="1">
      <c r="A2059" s="62">
        <v>411809</v>
      </c>
      <c r="B2059" s="62" t="s">
        <v>1188</v>
      </c>
      <c r="C2059" s="63">
        <v>50030</v>
      </c>
    </row>
    <row r="2060" spans="1:3" hidden="1">
      <c r="A2060" s="62">
        <v>411809</v>
      </c>
      <c r="B2060" s="62" t="s">
        <v>1189</v>
      </c>
      <c r="C2060" s="63">
        <v>29738</v>
      </c>
    </row>
    <row r="2061" spans="1:3" ht="409.6">
      <c r="A2061" s="62">
        <v>411809</v>
      </c>
      <c r="B2061" s="62" t="s">
        <v>3</v>
      </c>
      <c r="C2061" s="63">
        <v>0</v>
      </c>
    </row>
    <row r="2062" spans="1:3" hidden="1">
      <c r="A2062" s="62">
        <v>411814</v>
      </c>
      <c r="B2062" s="62" t="s">
        <v>1188</v>
      </c>
      <c r="C2062" s="63">
        <v>85238</v>
      </c>
    </row>
    <row r="2063" spans="1:3" hidden="1">
      <c r="A2063" s="62">
        <v>411814</v>
      </c>
      <c r="B2063" s="62" t="s">
        <v>1189</v>
      </c>
      <c r="C2063" s="63">
        <v>58785</v>
      </c>
    </row>
    <row r="2064" spans="1:3" ht="409.6">
      <c r="A2064" s="62">
        <v>411814</v>
      </c>
      <c r="B2064" s="62" t="s">
        <v>3</v>
      </c>
      <c r="C2064" s="63">
        <v>0</v>
      </c>
    </row>
    <row r="2065" spans="1:3" hidden="1">
      <c r="A2065" s="62">
        <v>411817</v>
      </c>
      <c r="B2065" s="62" t="s">
        <v>1188</v>
      </c>
      <c r="C2065" s="63">
        <v>89717</v>
      </c>
    </row>
    <row r="2066" spans="1:3" hidden="1">
      <c r="A2066" s="62">
        <v>411817</v>
      </c>
      <c r="B2066" s="62" t="s">
        <v>1189</v>
      </c>
      <c r="C2066" s="63">
        <v>291223</v>
      </c>
    </row>
    <row r="2067" spans="1:3" hidden="1">
      <c r="A2067" s="62">
        <v>411818</v>
      </c>
      <c r="B2067" s="62" t="s">
        <v>1188</v>
      </c>
      <c r="C2067" s="63">
        <v>249167</v>
      </c>
    </row>
    <row r="2068" spans="1:3" hidden="1">
      <c r="A2068" s="62">
        <v>411818</v>
      </c>
      <c r="B2068" s="62" t="s">
        <v>1189</v>
      </c>
      <c r="C2068" s="63">
        <v>229062</v>
      </c>
    </row>
    <row r="2069" spans="1:3" hidden="1">
      <c r="A2069" s="62">
        <v>411820</v>
      </c>
      <c r="B2069" s="62" t="s">
        <v>1188</v>
      </c>
      <c r="C2069" s="63">
        <v>143994</v>
      </c>
    </row>
    <row r="2070" spans="1:3" hidden="1">
      <c r="A2070" s="62">
        <v>411820</v>
      </c>
      <c r="B2070" s="62" t="s">
        <v>1189</v>
      </c>
      <c r="C2070" s="63">
        <v>99523</v>
      </c>
    </row>
    <row r="2071" spans="1:3" ht="409.6">
      <c r="A2071" s="62">
        <v>411820</v>
      </c>
      <c r="B2071" s="62" t="s">
        <v>3</v>
      </c>
      <c r="C2071" s="63">
        <v>0</v>
      </c>
    </row>
    <row r="2072" spans="1:3" hidden="1">
      <c r="A2072" s="62">
        <v>411826</v>
      </c>
      <c r="B2072" s="62" t="s">
        <v>1188</v>
      </c>
      <c r="C2072" s="63">
        <v>276266</v>
      </c>
    </row>
    <row r="2073" spans="1:3" hidden="1">
      <c r="A2073" s="62">
        <v>411826</v>
      </c>
      <c r="B2073" s="62" t="s">
        <v>1189</v>
      </c>
      <c r="C2073" s="63">
        <v>686168</v>
      </c>
    </row>
    <row r="2074" spans="1:3" ht="409.6">
      <c r="A2074" s="62">
        <v>411826</v>
      </c>
      <c r="B2074" s="62" t="s">
        <v>3</v>
      </c>
      <c r="C2074" s="63">
        <v>0</v>
      </c>
    </row>
    <row r="2075" spans="1:3" hidden="1">
      <c r="A2075" s="62">
        <v>411826</v>
      </c>
      <c r="B2075" s="62" t="s">
        <v>4</v>
      </c>
      <c r="C2075" s="63">
        <v>141205</v>
      </c>
    </row>
    <row r="2076" spans="1:3" hidden="1">
      <c r="A2076" s="62">
        <v>411827</v>
      </c>
      <c r="B2076" s="62" t="s">
        <v>1188</v>
      </c>
      <c r="C2076" s="63">
        <v>332907</v>
      </c>
    </row>
    <row r="2077" spans="1:3" hidden="1">
      <c r="A2077" s="62">
        <v>411827</v>
      </c>
      <c r="B2077" s="62" t="s">
        <v>1189</v>
      </c>
      <c r="C2077" s="63">
        <v>175409</v>
      </c>
    </row>
    <row r="2078" spans="1:3" ht="409.6">
      <c r="A2078" s="62">
        <v>411827</v>
      </c>
      <c r="B2078" s="62" t="s">
        <v>3</v>
      </c>
      <c r="C2078" s="63">
        <v>0</v>
      </c>
    </row>
    <row r="2079" spans="1:3" hidden="1">
      <c r="A2079" s="62">
        <v>411829</v>
      </c>
      <c r="B2079" s="62" t="s">
        <v>1188</v>
      </c>
      <c r="C2079" s="63">
        <v>33307</v>
      </c>
    </row>
    <row r="2080" spans="1:3" hidden="1">
      <c r="A2080" s="62">
        <v>411829</v>
      </c>
      <c r="B2080" s="62" t="s">
        <v>1189</v>
      </c>
      <c r="C2080" s="63">
        <v>26786</v>
      </c>
    </row>
    <row r="2081" spans="1:3" ht="409.6">
      <c r="A2081" s="62">
        <v>411829</v>
      </c>
      <c r="B2081" s="62" t="s">
        <v>3</v>
      </c>
      <c r="C2081" s="63">
        <v>0</v>
      </c>
    </row>
    <row r="2082" spans="1:3" hidden="1">
      <c r="A2082" s="62">
        <v>411831</v>
      </c>
      <c r="B2082" s="62" t="s">
        <v>1188</v>
      </c>
      <c r="C2082" s="63">
        <v>155746</v>
      </c>
    </row>
    <row r="2083" spans="1:3" hidden="1">
      <c r="A2083" s="62">
        <v>411831</v>
      </c>
      <c r="B2083" s="62" t="s">
        <v>1189</v>
      </c>
      <c r="C2083" s="63">
        <v>89376</v>
      </c>
    </row>
    <row r="2084" spans="1:3" ht="409.6">
      <c r="A2084" s="62">
        <v>411831</v>
      </c>
      <c r="B2084" s="62" t="s">
        <v>3</v>
      </c>
      <c r="C2084" s="63">
        <v>0</v>
      </c>
    </row>
    <row r="2085" spans="1:3" hidden="1">
      <c r="A2085" s="62">
        <v>411833</v>
      </c>
      <c r="B2085" s="62" t="s">
        <v>1188</v>
      </c>
      <c r="C2085" s="63">
        <v>108683</v>
      </c>
    </row>
    <row r="2086" spans="1:3" hidden="1">
      <c r="A2086" s="62">
        <v>411833</v>
      </c>
      <c r="B2086" s="62" t="s">
        <v>1189</v>
      </c>
      <c r="C2086" s="63">
        <v>101577</v>
      </c>
    </row>
    <row r="2087" spans="1:3" ht="409.6">
      <c r="A2087" s="62">
        <v>411833</v>
      </c>
      <c r="B2087" s="62" t="s">
        <v>3</v>
      </c>
      <c r="C2087" s="63">
        <v>0</v>
      </c>
    </row>
    <row r="2088" spans="1:3" hidden="1">
      <c r="A2088" s="62">
        <v>411839</v>
      </c>
      <c r="B2088" s="62" t="s">
        <v>1188</v>
      </c>
      <c r="C2088" s="63">
        <v>356913</v>
      </c>
    </row>
    <row r="2089" spans="1:3" hidden="1">
      <c r="A2089" s="62">
        <v>411839</v>
      </c>
      <c r="B2089" s="62" t="s">
        <v>1189</v>
      </c>
      <c r="C2089" s="63">
        <v>190500</v>
      </c>
    </row>
    <row r="2090" spans="1:3" ht="409.6">
      <c r="A2090" s="62">
        <v>411839</v>
      </c>
      <c r="B2090" s="62" t="s">
        <v>3</v>
      </c>
      <c r="C2090" s="63">
        <v>7842</v>
      </c>
    </row>
    <row r="2091" spans="1:3" hidden="1">
      <c r="A2091" s="62">
        <v>411840</v>
      </c>
      <c r="B2091" s="62" t="s">
        <v>1188</v>
      </c>
      <c r="C2091" s="63">
        <v>39672</v>
      </c>
    </row>
    <row r="2092" spans="1:3" hidden="1">
      <c r="A2092" s="62">
        <v>411840</v>
      </c>
      <c r="B2092" s="62" t="s">
        <v>1189</v>
      </c>
      <c r="C2092" s="63">
        <v>229439</v>
      </c>
    </row>
    <row r="2093" spans="1:3" ht="409.6">
      <c r="A2093" s="62">
        <v>411840</v>
      </c>
      <c r="B2093" s="62" t="s">
        <v>3</v>
      </c>
      <c r="C2093" s="63">
        <v>0</v>
      </c>
    </row>
    <row r="2094" spans="1:3" hidden="1">
      <c r="A2094" s="62">
        <v>411840</v>
      </c>
      <c r="B2094" s="62" t="s">
        <v>4</v>
      </c>
      <c r="C2094" s="63">
        <v>133299</v>
      </c>
    </row>
    <row r="2095" spans="1:3" hidden="1">
      <c r="A2095" s="62">
        <v>411841</v>
      </c>
      <c r="B2095" s="62" t="s">
        <v>1188</v>
      </c>
      <c r="C2095" s="63">
        <v>132564</v>
      </c>
    </row>
    <row r="2096" spans="1:3" hidden="1">
      <c r="A2096" s="62">
        <v>411841</v>
      </c>
      <c r="B2096" s="62" t="s">
        <v>1189</v>
      </c>
      <c r="C2096" s="63">
        <v>126813</v>
      </c>
    </row>
    <row r="2097" spans="1:3" ht="409.6">
      <c r="A2097" s="62">
        <v>411841</v>
      </c>
      <c r="B2097" s="62" t="s">
        <v>3</v>
      </c>
      <c r="C2097" s="63">
        <v>0</v>
      </c>
    </row>
    <row r="2098" spans="1:3" hidden="1">
      <c r="A2098" s="62">
        <v>411845</v>
      </c>
      <c r="B2098" s="62" t="s">
        <v>1188</v>
      </c>
      <c r="C2098" s="63">
        <v>234401</v>
      </c>
    </row>
    <row r="2099" spans="1:3" hidden="1">
      <c r="A2099" s="62">
        <v>411845</v>
      </c>
      <c r="B2099" s="62" t="s">
        <v>1189</v>
      </c>
      <c r="C2099" s="63">
        <v>222835</v>
      </c>
    </row>
    <row r="2100" spans="1:3" ht="409.6">
      <c r="A2100" s="62">
        <v>411845</v>
      </c>
      <c r="B2100" s="62" t="s">
        <v>3</v>
      </c>
      <c r="C2100" s="63">
        <v>0</v>
      </c>
    </row>
    <row r="2101" spans="1:3" hidden="1">
      <c r="A2101" s="62">
        <v>411847</v>
      </c>
      <c r="B2101" s="62" t="s">
        <v>1188</v>
      </c>
      <c r="C2101" s="63">
        <v>228906</v>
      </c>
    </row>
    <row r="2102" spans="1:3" hidden="1">
      <c r="A2102" s="62">
        <v>411847</v>
      </c>
      <c r="B2102" s="62" t="s">
        <v>1189</v>
      </c>
      <c r="C2102" s="63">
        <v>157341</v>
      </c>
    </row>
    <row r="2103" spans="1:3" ht="409.6">
      <c r="A2103" s="62">
        <v>411847</v>
      </c>
      <c r="B2103" s="62" t="s">
        <v>3</v>
      </c>
      <c r="C2103" s="63">
        <v>0</v>
      </c>
    </row>
    <row r="2104" spans="1:3" hidden="1">
      <c r="A2104" s="62">
        <v>411849</v>
      </c>
      <c r="B2104" s="62" t="s">
        <v>1188</v>
      </c>
      <c r="C2104" s="63">
        <v>153437</v>
      </c>
    </row>
    <row r="2105" spans="1:3" hidden="1">
      <c r="A2105" s="62">
        <v>411849</v>
      </c>
      <c r="B2105" s="62" t="s">
        <v>1189</v>
      </c>
      <c r="C2105" s="63">
        <v>105271</v>
      </c>
    </row>
    <row r="2106" spans="1:3" ht="409.6">
      <c r="A2106" s="62">
        <v>411849</v>
      </c>
      <c r="B2106" s="62" t="s">
        <v>3</v>
      </c>
      <c r="C2106" s="63">
        <v>0</v>
      </c>
    </row>
    <row r="2107" spans="1:3" hidden="1">
      <c r="A2107" s="62">
        <v>411852</v>
      </c>
      <c r="B2107" s="62" t="s">
        <v>1188</v>
      </c>
      <c r="C2107" s="63">
        <v>24664</v>
      </c>
    </row>
    <row r="2108" spans="1:3" hidden="1">
      <c r="A2108" s="62">
        <v>411852</v>
      </c>
      <c r="B2108" s="62" t="s">
        <v>1189</v>
      </c>
      <c r="C2108" s="63">
        <v>10335</v>
      </c>
    </row>
    <row r="2109" spans="1:3" hidden="1">
      <c r="A2109" s="62">
        <v>412030</v>
      </c>
      <c r="B2109" s="62" t="s">
        <v>1188</v>
      </c>
      <c r="C2109" s="63">
        <v>48863</v>
      </c>
    </row>
    <row r="2110" spans="1:3" hidden="1">
      <c r="A2110" s="62">
        <v>412030</v>
      </c>
      <c r="B2110" s="62" t="s">
        <v>1189</v>
      </c>
      <c r="C2110" s="63">
        <v>30896</v>
      </c>
    </row>
    <row r="2111" spans="1:3" ht="409.6">
      <c r="A2111" s="62">
        <v>412030</v>
      </c>
      <c r="B2111" s="62" t="s">
        <v>3</v>
      </c>
      <c r="C2111" s="63">
        <v>0</v>
      </c>
    </row>
    <row r="2112" spans="1:3" hidden="1">
      <c r="A2112" s="62">
        <v>420463</v>
      </c>
      <c r="B2112" s="62" t="s">
        <v>1188</v>
      </c>
      <c r="C2112" s="63">
        <v>61125</v>
      </c>
    </row>
    <row r="2113" spans="1:3" hidden="1">
      <c r="A2113" s="62">
        <v>420463</v>
      </c>
      <c r="B2113" s="62" t="s">
        <v>1189</v>
      </c>
      <c r="C2113" s="63">
        <v>58402</v>
      </c>
    </row>
    <row r="2114" spans="1:3" ht="409.6">
      <c r="A2114" s="62">
        <v>420463</v>
      </c>
      <c r="B2114" s="62" t="s">
        <v>3</v>
      </c>
      <c r="C2114" s="63">
        <v>0</v>
      </c>
    </row>
    <row r="2115" spans="1:3" hidden="1">
      <c r="A2115" s="62">
        <v>420472</v>
      </c>
      <c r="B2115" s="62" t="s">
        <v>1188</v>
      </c>
      <c r="C2115" s="63">
        <v>0</v>
      </c>
    </row>
    <row r="2116" spans="1:3" ht="409.6">
      <c r="A2116" s="62">
        <v>420472</v>
      </c>
      <c r="B2116" s="62" t="s">
        <v>3</v>
      </c>
      <c r="C2116" s="63">
        <v>0</v>
      </c>
    </row>
    <row r="2117" spans="1:3" hidden="1">
      <c r="A2117" s="62">
        <v>421206</v>
      </c>
      <c r="B2117" s="62" t="s">
        <v>1188</v>
      </c>
      <c r="C2117" s="63">
        <v>61724</v>
      </c>
    </row>
    <row r="2118" spans="1:3" hidden="1">
      <c r="A2118" s="62">
        <v>421206</v>
      </c>
      <c r="B2118" s="62" t="s">
        <v>1189</v>
      </c>
      <c r="C2118" s="63">
        <v>62138</v>
      </c>
    </row>
    <row r="2119" spans="1:3" ht="409.6">
      <c r="A2119" s="62">
        <v>421206</v>
      </c>
      <c r="B2119" s="62" t="s">
        <v>3</v>
      </c>
      <c r="C2119" s="63">
        <v>2981</v>
      </c>
    </row>
    <row r="2120" spans="1:3" hidden="1">
      <c r="A2120" s="62">
        <v>421759</v>
      </c>
      <c r="B2120" s="62" t="s">
        <v>1188</v>
      </c>
      <c r="C2120" s="63">
        <v>74750</v>
      </c>
    </row>
    <row r="2121" spans="1:3" hidden="1">
      <c r="A2121" s="62">
        <v>421759</v>
      </c>
      <c r="B2121" s="62" t="s">
        <v>1189</v>
      </c>
      <c r="C2121" s="63">
        <v>63518</v>
      </c>
    </row>
    <row r="2122" spans="1:3" hidden="1">
      <c r="A2122" s="62">
        <v>421807</v>
      </c>
      <c r="B2122" s="62" t="s">
        <v>1188</v>
      </c>
      <c r="C2122" s="63">
        <v>2327</v>
      </c>
    </row>
    <row r="2123" spans="1:3" hidden="1">
      <c r="A2123" s="62">
        <v>421807</v>
      </c>
      <c r="B2123" s="62" t="s">
        <v>1189</v>
      </c>
      <c r="C2123" s="63">
        <v>7669</v>
      </c>
    </row>
    <row r="2124" spans="1:3" ht="409.6">
      <c r="A2124" s="62">
        <v>421807</v>
      </c>
      <c r="B2124" s="62" t="s">
        <v>3</v>
      </c>
      <c r="C2124" s="63">
        <v>0</v>
      </c>
    </row>
    <row r="2125" spans="1:3" hidden="1">
      <c r="A2125" s="62">
        <v>421860</v>
      </c>
      <c r="B2125" s="62" t="s">
        <v>1188</v>
      </c>
      <c r="C2125" s="63">
        <v>23168</v>
      </c>
    </row>
    <row r="2126" spans="1:3" hidden="1">
      <c r="A2126" s="62">
        <v>421860</v>
      </c>
      <c r="B2126" s="62" t="s">
        <v>1189</v>
      </c>
      <c r="C2126" s="63">
        <v>16933</v>
      </c>
    </row>
    <row r="2127" spans="1:3" ht="409.6">
      <c r="A2127" s="62">
        <v>421860</v>
      </c>
      <c r="B2127" s="62" t="s">
        <v>3</v>
      </c>
      <c r="C2127" s="63">
        <v>0</v>
      </c>
    </row>
    <row r="2128" spans="1:3" hidden="1">
      <c r="A2128" s="62">
        <v>421864</v>
      </c>
      <c r="B2128" s="62" t="s">
        <v>1188</v>
      </c>
      <c r="C2128" s="63">
        <v>327885</v>
      </c>
    </row>
    <row r="2129" spans="1:3" hidden="1">
      <c r="A2129" s="62">
        <v>421864</v>
      </c>
      <c r="B2129" s="62" t="s">
        <v>1189</v>
      </c>
      <c r="C2129" s="63">
        <v>194742</v>
      </c>
    </row>
    <row r="2130" spans="1:3" ht="409.6">
      <c r="A2130" s="62">
        <v>421864</v>
      </c>
      <c r="B2130" s="62" t="s">
        <v>3</v>
      </c>
      <c r="C2130" s="63">
        <v>0</v>
      </c>
    </row>
    <row r="2131" spans="1:3" hidden="1">
      <c r="A2131" s="62">
        <v>421865</v>
      </c>
      <c r="B2131" s="62" t="s">
        <v>1188</v>
      </c>
      <c r="C2131" s="63">
        <v>19589</v>
      </c>
    </row>
    <row r="2132" spans="1:3" hidden="1">
      <c r="A2132" s="62">
        <v>421865</v>
      </c>
      <c r="B2132" s="62" t="s">
        <v>1189</v>
      </c>
      <c r="C2132" s="63">
        <v>67130</v>
      </c>
    </row>
    <row r="2133" spans="1:3" hidden="1">
      <c r="A2133" s="62">
        <v>421866</v>
      </c>
      <c r="B2133" s="62" t="s">
        <v>1188</v>
      </c>
      <c r="C2133" s="63">
        <v>43528</v>
      </c>
    </row>
    <row r="2134" spans="1:3" hidden="1">
      <c r="A2134" s="62">
        <v>421866</v>
      </c>
      <c r="B2134" s="62" t="s">
        <v>1189</v>
      </c>
      <c r="C2134" s="63">
        <v>34318</v>
      </c>
    </row>
    <row r="2135" spans="1:3" ht="409.6">
      <c r="A2135" s="62">
        <v>421866</v>
      </c>
      <c r="B2135" s="62" t="s">
        <v>3</v>
      </c>
      <c r="C2135" s="63">
        <v>0</v>
      </c>
    </row>
    <row r="2136" spans="1:3" hidden="1">
      <c r="A2136" s="62">
        <v>421874</v>
      </c>
      <c r="B2136" s="62" t="s">
        <v>1188</v>
      </c>
      <c r="C2136" s="63">
        <v>63412</v>
      </c>
    </row>
    <row r="2137" spans="1:3" hidden="1">
      <c r="A2137" s="62">
        <v>421874</v>
      </c>
      <c r="B2137" s="62" t="s">
        <v>1189</v>
      </c>
      <c r="C2137" s="63">
        <v>72858</v>
      </c>
    </row>
    <row r="2138" spans="1:3" ht="409.6">
      <c r="A2138" s="62">
        <v>421874</v>
      </c>
      <c r="B2138" s="62" t="s">
        <v>3</v>
      </c>
      <c r="C2138" s="63">
        <v>0</v>
      </c>
    </row>
    <row r="2139" spans="1:3" hidden="1">
      <c r="A2139" s="62">
        <v>421876</v>
      </c>
      <c r="B2139" s="62" t="s">
        <v>1188</v>
      </c>
      <c r="C2139" s="63">
        <v>19214</v>
      </c>
    </row>
    <row r="2140" spans="1:3" hidden="1">
      <c r="A2140" s="62">
        <v>421876</v>
      </c>
      <c r="B2140" s="62" t="s">
        <v>1189</v>
      </c>
      <c r="C2140" s="63">
        <v>12035</v>
      </c>
    </row>
    <row r="2141" spans="1:3" ht="409.6">
      <c r="A2141" s="62">
        <v>421876</v>
      </c>
      <c r="B2141" s="62" t="s">
        <v>3</v>
      </c>
      <c r="C2141" s="63">
        <v>0</v>
      </c>
    </row>
    <row r="2142" spans="1:3" hidden="1">
      <c r="A2142" s="62">
        <v>421882</v>
      </c>
      <c r="B2142" s="62" t="s">
        <v>1188</v>
      </c>
      <c r="C2142" s="63">
        <v>0</v>
      </c>
    </row>
    <row r="2143" spans="1:3" hidden="1">
      <c r="A2143" s="62">
        <v>421882</v>
      </c>
      <c r="B2143" s="62" t="s">
        <v>1189</v>
      </c>
      <c r="C2143" s="63">
        <v>149471</v>
      </c>
    </row>
    <row r="2144" spans="1:3" ht="409.6">
      <c r="A2144" s="62">
        <v>421882</v>
      </c>
      <c r="B2144" s="62" t="s">
        <v>3</v>
      </c>
      <c r="C2144" s="63">
        <v>0</v>
      </c>
    </row>
    <row r="2145" spans="1:3" hidden="1">
      <c r="A2145" s="62">
        <v>421886</v>
      </c>
      <c r="B2145" s="62" t="s">
        <v>1188</v>
      </c>
      <c r="C2145" s="63">
        <v>39607</v>
      </c>
    </row>
    <row r="2146" spans="1:3" hidden="1">
      <c r="A2146" s="62">
        <v>421886</v>
      </c>
      <c r="B2146" s="62" t="s">
        <v>1189</v>
      </c>
      <c r="C2146" s="63">
        <v>29010</v>
      </c>
    </row>
    <row r="2147" spans="1:3" ht="409.6">
      <c r="A2147" s="62">
        <v>421886</v>
      </c>
      <c r="B2147" s="62" t="s">
        <v>3</v>
      </c>
      <c r="C2147" s="63">
        <v>0</v>
      </c>
    </row>
    <row r="2148" spans="1:3" hidden="1">
      <c r="A2148" s="62">
        <v>421887</v>
      </c>
      <c r="B2148" s="62" t="s">
        <v>1188</v>
      </c>
      <c r="C2148" s="63">
        <v>83898</v>
      </c>
    </row>
    <row r="2149" spans="1:3" hidden="1">
      <c r="A2149" s="62">
        <v>421887</v>
      </c>
      <c r="B2149" s="62" t="s">
        <v>1189</v>
      </c>
      <c r="C2149" s="63">
        <v>88679</v>
      </c>
    </row>
    <row r="2150" spans="1:3" ht="409.6">
      <c r="A2150" s="62">
        <v>421887</v>
      </c>
      <c r="B2150" s="62" t="s">
        <v>3</v>
      </c>
      <c r="C2150" s="63">
        <v>0</v>
      </c>
    </row>
    <row r="2151" spans="1:3" hidden="1">
      <c r="A2151" s="62">
        <v>421888</v>
      </c>
      <c r="B2151" s="62" t="s">
        <v>1188</v>
      </c>
      <c r="C2151" s="63">
        <v>145118</v>
      </c>
    </row>
    <row r="2152" spans="1:3" hidden="1">
      <c r="A2152" s="62">
        <v>421888</v>
      </c>
      <c r="B2152" s="62" t="s">
        <v>1189</v>
      </c>
      <c r="C2152" s="63">
        <v>286535</v>
      </c>
    </row>
    <row r="2153" spans="1:3" ht="409.6">
      <c r="A2153" s="62">
        <v>421888</v>
      </c>
      <c r="B2153" s="62" t="s">
        <v>3</v>
      </c>
      <c r="C2153" s="63">
        <v>0</v>
      </c>
    </row>
    <row r="2154" spans="1:3" hidden="1">
      <c r="A2154" s="62">
        <v>421890</v>
      </c>
      <c r="B2154" s="62" t="s">
        <v>1188</v>
      </c>
      <c r="C2154" s="63">
        <v>167719</v>
      </c>
    </row>
    <row r="2155" spans="1:3" hidden="1">
      <c r="A2155" s="62">
        <v>421890</v>
      </c>
      <c r="B2155" s="62" t="s">
        <v>1189</v>
      </c>
      <c r="C2155" s="63">
        <v>106531</v>
      </c>
    </row>
    <row r="2156" spans="1:3" ht="409.6">
      <c r="A2156" s="62">
        <v>421890</v>
      </c>
      <c r="B2156" s="62" t="s">
        <v>3</v>
      </c>
      <c r="C2156" s="63">
        <v>8868</v>
      </c>
    </row>
    <row r="2157" spans="1:3" hidden="1">
      <c r="A2157" s="62">
        <v>421893</v>
      </c>
      <c r="B2157" s="62" t="s">
        <v>1188</v>
      </c>
      <c r="C2157" s="63">
        <v>3307</v>
      </c>
    </row>
    <row r="2158" spans="1:3" hidden="1">
      <c r="A2158" s="62">
        <v>421893</v>
      </c>
      <c r="B2158" s="62" t="s">
        <v>1189</v>
      </c>
      <c r="C2158" s="63">
        <v>7294</v>
      </c>
    </row>
    <row r="2159" spans="1:3" hidden="1">
      <c r="A2159" s="62">
        <v>421900</v>
      </c>
      <c r="B2159" s="62" t="s">
        <v>1188</v>
      </c>
      <c r="C2159" s="63">
        <v>12063</v>
      </c>
    </row>
    <row r="2160" spans="1:3" hidden="1">
      <c r="A2160" s="62">
        <v>421900</v>
      </c>
      <c r="B2160" s="62" t="s">
        <v>1189</v>
      </c>
      <c r="C2160" s="63">
        <v>27744</v>
      </c>
    </row>
    <row r="2161" spans="1:3" hidden="1">
      <c r="A2161" s="62">
        <v>421901</v>
      </c>
      <c r="B2161" s="62" t="s">
        <v>1188</v>
      </c>
      <c r="C2161" s="63">
        <v>99910</v>
      </c>
    </row>
    <row r="2162" spans="1:3" hidden="1">
      <c r="A2162" s="62">
        <v>421901</v>
      </c>
      <c r="B2162" s="62" t="s">
        <v>1189</v>
      </c>
      <c r="C2162" s="63">
        <v>114647</v>
      </c>
    </row>
    <row r="2163" spans="1:3" hidden="1">
      <c r="A2163" s="62">
        <v>421908</v>
      </c>
      <c r="B2163" s="62" t="s">
        <v>1188</v>
      </c>
      <c r="C2163" s="63">
        <v>28234</v>
      </c>
    </row>
    <row r="2164" spans="1:3" hidden="1">
      <c r="A2164" s="62">
        <v>421908</v>
      </c>
      <c r="B2164" s="62" t="s">
        <v>1189</v>
      </c>
      <c r="C2164" s="63">
        <v>34788</v>
      </c>
    </row>
    <row r="2165" spans="1:3" ht="409.6">
      <c r="A2165" s="62">
        <v>421908</v>
      </c>
      <c r="B2165" s="62" t="s">
        <v>3</v>
      </c>
      <c r="C2165" s="63">
        <v>0</v>
      </c>
    </row>
    <row r="2166" spans="1:3" hidden="1">
      <c r="A2166" s="62">
        <v>421912</v>
      </c>
      <c r="B2166" s="62" t="s">
        <v>1188</v>
      </c>
      <c r="C2166" s="63">
        <v>115634</v>
      </c>
    </row>
    <row r="2167" spans="1:3" hidden="1">
      <c r="A2167" s="62">
        <v>421912</v>
      </c>
      <c r="B2167" s="62" t="s">
        <v>1189</v>
      </c>
      <c r="C2167" s="63">
        <v>116097</v>
      </c>
    </row>
    <row r="2168" spans="1:3" ht="409.6">
      <c r="A2168" s="62">
        <v>421912</v>
      </c>
      <c r="B2168" s="62" t="s">
        <v>3</v>
      </c>
      <c r="C2168" s="63">
        <v>0</v>
      </c>
    </row>
    <row r="2169" spans="1:3" hidden="1">
      <c r="A2169" s="62">
        <v>421914</v>
      </c>
      <c r="B2169" s="62" t="s">
        <v>1188</v>
      </c>
      <c r="C2169" s="63">
        <v>25973</v>
      </c>
    </row>
    <row r="2170" spans="1:3" hidden="1">
      <c r="A2170" s="62">
        <v>421914</v>
      </c>
      <c r="B2170" s="62" t="s">
        <v>1189</v>
      </c>
      <c r="C2170" s="63">
        <v>63337</v>
      </c>
    </row>
    <row r="2171" spans="1:3" hidden="1">
      <c r="A2171" s="62">
        <v>421917</v>
      </c>
      <c r="B2171" s="62" t="s">
        <v>1188</v>
      </c>
      <c r="C2171" s="63">
        <v>56741</v>
      </c>
    </row>
    <row r="2172" spans="1:3" hidden="1">
      <c r="A2172" s="62">
        <v>421917</v>
      </c>
      <c r="B2172" s="62" t="s">
        <v>1189</v>
      </c>
      <c r="C2172" s="63">
        <v>109461</v>
      </c>
    </row>
    <row r="2173" spans="1:3" hidden="1">
      <c r="A2173" s="62">
        <v>421920</v>
      </c>
      <c r="B2173" s="62" t="s">
        <v>1188</v>
      </c>
      <c r="C2173" s="63">
        <v>67697</v>
      </c>
    </row>
    <row r="2174" spans="1:3" hidden="1">
      <c r="A2174" s="62">
        <v>421920</v>
      </c>
      <c r="B2174" s="62" t="s">
        <v>1189</v>
      </c>
      <c r="C2174" s="63">
        <v>42588</v>
      </c>
    </row>
    <row r="2175" spans="1:3" hidden="1">
      <c r="A2175" s="62">
        <v>421927</v>
      </c>
      <c r="B2175" s="62" t="s">
        <v>1188</v>
      </c>
      <c r="C2175" s="63">
        <v>14224</v>
      </c>
    </row>
    <row r="2176" spans="1:3" hidden="1">
      <c r="A2176" s="62">
        <v>421927</v>
      </c>
      <c r="B2176" s="62" t="s">
        <v>1189</v>
      </c>
      <c r="C2176" s="63">
        <v>27225</v>
      </c>
    </row>
    <row r="2177" spans="1:3" ht="409.6">
      <c r="A2177" s="62">
        <v>421927</v>
      </c>
      <c r="B2177" s="62" t="s">
        <v>3</v>
      </c>
      <c r="C2177" s="63">
        <v>0</v>
      </c>
    </row>
    <row r="2178" spans="1:3" hidden="1">
      <c r="A2178" s="62">
        <v>421928</v>
      </c>
      <c r="B2178" s="62" t="s">
        <v>1188</v>
      </c>
      <c r="C2178" s="63">
        <v>0</v>
      </c>
    </row>
    <row r="2179" spans="1:3" hidden="1">
      <c r="A2179" s="62">
        <v>421928</v>
      </c>
      <c r="B2179" s="62" t="s">
        <v>1189</v>
      </c>
      <c r="C2179" s="63">
        <v>9404</v>
      </c>
    </row>
    <row r="2180" spans="1:3" ht="409.6">
      <c r="A2180" s="62">
        <v>421928</v>
      </c>
      <c r="B2180" s="62" t="s">
        <v>3</v>
      </c>
      <c r="C2180" s="63">
        <v>0</v>
      </c>
    </row>
    <row r="2181" spans="1:3" hidden="1">
      <c r="A2181" s="62">
        <v>421929</v>
      </c>
      <c r="B2181" s="62" t="s">
        <v>1188</v>
      </c>
      <c r="C2181" s="63">
        <v>0</v>
      </c>
    </row>
    <row r="2182" spans="1:3" hidden="1">
      <c r="A2182" s="62">
        <v>421929</v>
      </c>
      <c r="B2182" s="62" t="s">
        <v>1189</v>
      </c>
      <c r="C2182" s="63">
        <v>7821</v>
      </c>
    </row>
    <row r="2183" spans="1:3" hidden="1">
      <c r="A2183" s="62">
        <v>421931</v>
      </c>
      <c r="B2183" s="62" t="s">
        <v>1188</v>
      </c>
      <c r="C2183" s="63">
        <v>173828</v>
      </c>
    </row>
    <row r="2184" spans="1:3" hidden="1">
      <c r="A2184" s="62">
        <v>421931</v>
      </c>
      <c r="B2184" s="62" t="s">
        <v>1189</v>
      </c>
      <c r="C2184" s="63">
        <v>163870</v>
      </c>
    </row>
    <row r="2185" spans="1:3" ht="409.6">
      <c r="A2185" s="62">
        <v>421931</v>
      </c>
      <c r="B2185" s="62" t="s">
        <v>3</v>
      </c>
      <c r="C2185" s="63">
        <v>0</v>
      </c>
    </row>
    <row r="2186" spans="1:3" hidden="1">
      <c r="A2186" s="62">
        <v>421932</v>
      </c>
      <c r="B2186" s="62" t="s">
        <v>1188</v>
      </c>
      <c r="C2186" s="63">
        <v>0</v>
      </c>
    </row>
    <row r="2187" spans="1:3" hidden="1">
      <c r="A2187" s="62">
        <v>421932</v>
      </c>
      <c r="B2187" s="62" t="s">
        <v>1189</v>
      </c>
      <c r="C2187" s="63">
        <v>17637</v>
      </c>
    </row>
    <row r="2188" spans="1:3" hidden="1">
      <c r="A2188" s="62">
        <v>421934</v>
      </c>
      <c r="B2188" s="62" t="s">
        <v>1188</v>
      </c>
      <c r="C2188" s="63">
        <v>10</v>
      </c>
    </row>
    <row r="2189" spans="1:3" hidden="1">
      <c r="A2189" s="62">
        <v>421934</v>
      </c>
      <c r="B2189" s="62" t="s">
        <v>1189</v>
      </c>
      <c r="C2189" s="63">
        <v>5970</v>
      </c>
    </row>
    <row r="2190" spans="1:3" hidden="1">
      <c r="A2190" s="62">
        <v>421935</v>
      </c>
      <c r="B2190" s="62" t="s">
        <v>1188</v>
      </c>
      <c r="C2190" s="63">
        <v>4147</v>
      </c>
    </row>
    <row r="2191" spans="1:3" hidden="1">
      <c r="A2191" s="62">
        <v>421935</v>
      </c>
      <c r="B2191" s="62" t="s">
        <v>1189</v>
      </c>
      <c r="C2191" s="63">
        <v>8867</v>
      </c>
    </row>
    <row r="2192" spans="1:3" ht="409.6">
      <c r="A2192" s="62">
        <v>421935</v>
      </c>
      <c r="B2192" s="62" t="s">
        <v>3</v>
      </c>
      <c r="C2192" s="63">
        <v>0</v>
      </c>
    </row>
    <row r="2193" spans="1:3" hidden="1">
      <c r="A2193" s="62">
        <v>421936</v>
      </c>
      <c r="B2193" s="62" t="s">
        <v>1188</v>
      </c>
      <c r="C2193" s="63">
        <v>3310</v>
      </c>
    </row>
    <row r="2194" spans="1:3" hidden="1">
      <c r="A2194" s="62">
        <v>421936</v>
      </c>
      <c r="B2194" s="62" t="s">
        <v>1189</v>
      </c>
      <c r="C2194" s="63">
        <v>7665</v>
      </c>
    </row>
    <row r="2195" spans="1:3" hidden="1">
      <c r="A2195" s="62">
        <v>421942</v>
      </c>
      <c r="B2195" s="62" t="s">
        <v>1188</v>
      </c>
      <c r="C2195" s="63">
        <v>9808</v>
      </c>
    </row>
    <row r="2196" spans="1:3" hidden="1">
      <c r="A2196" s="62">
        <v>421942</v>
      </c>
      <c r="B2196" s="62" t="s">
        <v>1189</v>
      </c>
      <c r="C2196" s="63">
        <v>29901</v>
      </c>
    </row>
    <row r="2197" spans="1:3" hidden="1">
      <c r="A2197" s="62">
        <v>421945</v>
      </c>
      <c r="B2197" s="62" t="s">
        <v>1188</v>
      </c>
      <c r="C2197" s="63">
        <v>30433</v>
      </c>
    </row>
    <row r="2198" spans="1:3" hidden="1">
      <c r="A2198" s="62">
        <v>421945</v>
      </c>
      <c r="B2198" s="62" t="s">
        <v>1189</v>
      </c>
      <c r="C2198" s="63">
        <v>42917</v>
      </c>
    </row>
    <row r="2199" spans="1:3" ht="409.6">
      <c r="A2199" s="62">
        <v>421945</v>
      </c>
      <c r="B2199" s="62" t="s">
        <v>3</v>
      </c>
      <c r="C2199" s="63">
        <v>0</v>
      </c>
    </row>
    <row r="2200" spans="1:3" hidden="1">
      <c r="A2200" s="62">
        <v>421949</v>
      </c>
      <c r="B2200" s="62" t="s">
        <v>1188</v>
      </c>
      <c r="C2200" s="63">
        <v>117742</v>
      </c>
    </row>
    <row r="2201" spans="1:3" hidden="1">
      <c r="A2201" s="62">
        <v>421949</v>
      </c>
      <c r="B2201" s="62" t="s">
        <v>1189</v>
      </c>
      <c r="C2201" s="63">
        <v>134195</v>
      </c>
    </row>
    <row r="2202" spans="1:3" hidden="1">
      <c r="A2202" s="62">
        <v>421951</v>
      </c>
      <c r="B2202" s="62" t="s">
        <v>1188</v>
      </c>
      <c r="C2202" s="63">
        <v>6652</v>
      </c>
    </row>
    <row r="2203" spans="1:3" hidden="1">
      <c r="A2203" s="62">
        <v>421951</v>
      </c>
      <c r="B2203" s="62" t="s">
        <v>1189</v>
      </c>
      <c r="C2203" s="63">
        <v>14930</v>
      </c>
    </row>
    <row r="2204" spans="1:3" hidden="1">
      <c r="A2204" s="62">
        <v>431704</v>
      </c>
      <c r="B2204" s="62" t="s">
        <v>1188</v>
      </c>
      <c r="C2204" s="63">
        <v>53167</v>
      </c>
    </row>
    <row r="2205" spans="1:3" hidden="1">
      <c r="A2205" s="62">
        <v>431704</v>
      </c>
      <c r="B2205" s="62" t="s">
        <v>1189</v>
      </c>
      <c r="C2205" s="63">
        <v>38892</v>
      </c>
    </row>
    <row r="2206" spans="1:3" ht="409.6">
      <c r="A2206" s="62">
        <v>431704</v>
      </c>
      <c r="B2206" s="62" t="s">
        <v>3</v>
      </c>
      <c r="C2206" s="63">
        <v>0</v>
      </c>
    </row>
    <row r="2207" spans="1:3" hidden="1">
      <c r="A2207" s="62">
        <v>431788</v>
      </c>
      <c r="B2207" s="62" t="s">
        <v>1188</v>
      </c>
      <c r="C2207" s="63">
        <v>134489</v>
      </c>
    </row>
    <row r="2208" spans="1:3" hidden="1">
      <c r="A2208" s="62">
        <v>431788</v>
      </c>
      <c r="B2208" s="62" t="s">
        <v>1189</v>
      </c>
      <c r="C2208" s="63">
        <v>92788</v>
      </c>
    </row>
    <row r="2209" spans="1:3" ht="409.6">
      <c r="A2209" s="62">
        <v>431788</v>
      </c>
      <c r="B2209" s="62" t="s">
        <v>3</v>
      </c>
      <c r="C2209" s="63">
        <v>0</v>
      </c>
    </row>
    <row r="2210" spans="1:3" hidden="1">
      <c r="A2210" s="62">
        <v>431831</v>
      </c>
      <c r="B2210" s="62" t="s">
        <v>1188</v>
      </c>
      <c r="C2210" s="63">
        <v>48210</v>
      </c>
    </row>
    <row r="2211" spans="1:3" hidden="1">
      <c r="A2211" s="62">
        <v>431831</v>
      </c>
      <c r="B2211" s="62" t="s">
        <v>1189</v>
      </c>
      <c r="C2211" s="63">
        <v>27539</v>
      </c>
    </row>
    <row r="2212" spans="1:3" ht="409.6">
      <c r="A2212" s="62">
        <v>431831</v>
      </c>
      <c r="B2212" s="62" t="s">
        <v>3</v>
      </c>
      <c r="C2212" s="63">
        <v>0</v>
      </c>
    </row>
    <row r="2213" spans="1:3" hidden="1">
      <c r="A2213" s="62">
        <v>431966</v>
      </c>
      <c r="B2213" s="62" t="s">
        <v>1188</v>
      </c>
      <c r="C2213" s="63">
        <v>6759</v>
      </c>
    </row>
    <row r="2214" spans="1:3" hidden="1">
      <c r="A2214" s="62">
        <v>431966</v>
      </c>
      <c r="B2214" s="62" t="s">
        <v>1189</v>
      </c>
      <c r="C2214" s="63">
        <v>23381</v>
      </c>
    </row>
    <row r="2215" spans="1:3" hidden="1">
      <c r="A2215" s="62">
        <v>431968</v>
      </c>
      <c r="B2215" s="62" t="s">
        <v>1188</v>
      </c>
      <c r="C2215" s="63">
        <v>0</v>
      </c>
    </row>
    <row r="2216" spans="1:3" hidden="1">
      <c r="A2216" s="62">
        <v>431968</v>
      </c>
      <c r="B2216" s="62" t="s">
        <v>1189</v>
      </c>
      <c r="C2216" s="63">
        <v>18542</v>
      </c>
    </row>
    <row r="2217" spans="1:3" hidden="1">
      <c r="A2217" s="62">
        <v>431969</v>
      </c>
      <c r="B2217" s="62" t="s">
        <v>1188</v>
      </c>
      <c r="C2217" s="63">
        <v>161583</v>
      </c>
    </row>
    <row r="2218" spans="1:3" hidden="1">
      <c r="A2218" s="62">
        <v>431969</v>
      </c>
      <c r="B2218" s="62" t="s">
        <v>1189</v>
      </c>
      <c r="C2218" s="63">
        <v>148923</v>
      </c>
    </row>
    <row r="2219" spans="1:3" ht="409.6">
      <c r="A2219" s="62">
        <v>431969</v>
      </c>
      <c r="B2219" s="62" t="s">
        <v>3</v>
      </c>
      <c r="C2219" s="63">
        <v>0</v>
      </c>
    </row>
    <row r="2220" spans="1:3" hidden="1">
      <c r="A2220" s="62">
        <v>431974</v>
      </c>
      <c r="B2220" s="62" t="s">
        <v>1188</v>
      </c>
      <c r="C2220" s="63">
        <v>54866</v>
      </c>
    </row>
    <row r="2221" spans="1:3" hidden="1">
      <c r="A2221" s="62">
        <v>431974</v>
      </c>
      <c r="B2221" s="62" t="s">
        <v>1189</v>
      </c>
      <c r="C2221" s="63">
        <v>45421</v>
      </c>
    </row>
    <row r="2222" spans="1:3" ht="409.6">
      <c r="A2222" s="62">
        <v>431974</v>
      </c>
      <c r="B2222" s="62" t="s">
        <v>3</v>
      </c>
      <c r="C2222" s="63">
        <v>0</v>
      </c>
    </row>
    <row r="2223" spans="1:3" hidden="1">
      <c r="A2223" s="62">
        <v>431976</v>
      </c>
      <c r="B2223" s="62" t="s">
        <v>1188</v>
      </c>
      <c r="C2223" s="63">
        <v>28241</v>
      </c>
    </row>
    <row r="2224" spans="1:3" hidden="1">
      <c r="A2224" s="62">
        <v>431976</v>
      </c>
      <c r="B2224" s="62" t="s">
        <v>1189</v>
      </c>
      <c r="C2224" s="63">
        <v>30211</v>
      </c>
    </row>
    <row r="2225" spans="1:3" hidden="1">
      <c r="A2225" s="62">
        <v>431977</v>
      </c>
      <c r="B2225" s="62" t="s">
        <v>1188</v>
      </c>
      <c r="C2225" s="63">
        <v>136506</v>
      </c>
    </row>
    <row r="2226" spans="1:3" hidden="1">
      <c r="A2226" s="62">
        <v>431977</v>
      </c>
      <c r="B2226" s="62" t="s">
        <v>1189</v>
      </c>
      <c r="C2226" s="63">
        <v>86537</v>
      </c>
    </row>
    <row r="2227" spans="1:3" ht="409.6">
      <c r="A2227" s="62">
        <v>431977</v>
      </c>
      <c r="B2227" s="62" t="s">
        <v>3</v>
      </c>
      <c r="C2227" s="63">
        <v>0</v>
      </c>
    </row>
    <row r="2228" spans="1:3" hidden="1">
      <c r="A2228" s="62">
        <v>431979</v>
      </c>
      <c r="B2228" s="62" t="s">
        <v>1188</v>
      </c>
      <c r="C2228" s="63">
        <v>16111</v>
      </c>
    </row>
    <row r="2229" spans="1:3" hidden="1">
      <c r="A2229" s="62">
        <v>431979</v>
      </c>
      <c r="B2229" s="62" t="s">
        <v>1189</v>
      </c>
      <c r="C2229" s="63">
        <v>86425</v>
      </c>
    </row>
    <row r="2230" spans="1:3" ht="409.6">
      <c r="A2230" s="62">
        <v>431979</v>
      </c>
      <c r="B2230" s="62" t="s">
        <v>3</v>
      </c>
      <c r="C2230" s="63">
        <v>0</v>
      </c>
    </row>
    <row r="2231" spans="1:3" hidden="1">
      <c r="A2231" s="62">
        <v>431980</v>
      </c>
      <c r="B2231" s="62" t="s">
        <v>1188</v>
      </c>
      <c r="C2231" s="63">
        <v>156239</v>
      </c>
    </row>
    <row r="2232" spans="1:3" hidden="1">
      <c r="A2232" s="62">
        <v>431980</v>
      </c>
      <c r="B2232" s="62" t="s">
        <v>1189</v>
      </c>
      <c r="C2232" s="63">
        <v>287605</v>
      </c>
    </row>
    <row r="2233" spans="1:3" ht="409.6">
      <c r="A2233" s="62">
        <v>431980</v>
      </c>
      <c r="B2233" s="62" t="s">
        <v>3</v>
      </c>
      <c r="C2233" s="63">
        <v>0</v>
      </c>
    </row>
    <row r="2234" spans="1:3" hidden="1">
      <c r="A2234" s="62">
        <v>431982</v>
      </c>
      <c r="B2234" s="62" t="s">
        <v>1188</v>
      </c>
      <c r="C2234" s="63">
        <v>112603</v>
      </c>
    </row>
    <row r="2235" spans="1:3" hidden="1">
      <c r="A2235" s="62">
        <v>431982</v>
      </c>
      <c r="B2235" s="62" t="s">
        <v>1189</v>
      </c>
      <c r="C2235" s="63">
        <v>137375</v>
      </c>
    </row>
    <row r="2236" spans="1:3" hidden="1">
      <c r="A2236" s="62">
        <v>431984</v>
      </c>
      <c r="B2236" s="62" t="s">
        <v>1188</v>
      </c>
      <c r="C2236" s="63">
        <v>0</v>
      </c>
    </row>
    <row r="2237" spans="1:3" hidden="1">
      <c r="A2237" s="62">
        <v>431984</v>
      </c>
      <c r="B2237" s="62" t="s">
        <v>1189</v>
      </c>
      <c r="C2237" s="63">
        <v>100820</v>
      </c>
    </row>
    <row r="2238" spans="1:3" ht="409.6">
      <c r="A2238" s="62">
        <v>431984</v>
      </c>
      <c r="B2238" s="62" t="s">
        <v>3</v>
      </c>
      <c r="C2238" s="63">
        <v>0</v>
      </c>
    </row>
    <row r="2239" spans="1:3" hidden="1">
      <c r="A2239" s="62">
        <v>431985</v>
      </c>
      <c r="B2239" s="62" t="s">
        <v>1188</v>
      </c>
      <c r="C2239" s="63">
        <v>140447</v>
      </c>
    </row>
    <row r="2240" spans="1:3" hidden="1">
      <c r="A2240" s="62">
        <v>431985</v>
      </c>
      <c r="B2240" s="62" t="s">
        <v>1189</v>
      </c>
      <c r="C2240" s="63">
        <v>119762</v>
      </c>
    </row>
    <row r="2241" spans="1:3" ht="409.6">
      <c r="A2241" s="62">
        <v>431985</v>
      </c>
      <c r="B2241" s="62" t="s">
        <v>3</v>
      </c>
      <c r="C2241" s="63">
        <v>0</v>
      </c>
    </row>
    <row r="2242" spans="1:3" hidden="1">
      <c r="A2242" s="62">
        <v>431988</v>
      </c>
      <c r="B2242" s="62" t="s">
        <v>1188</v>
      </c>
      <c r="C2242" s="63">
        <v>168163</v>
      </c>
    </row>
    <row r="2243" spans="1:3" hidden="1">
      <c r="A2243" s="62">
        <v>431988</v>
      </c>
      <c r="B2243" s="62" t="s">
        <v>1189</v>
      </c>
      <c r="C2243" s="63">
        <v>118055</v>
      </c>
    </row>
    <row r="2244" spans="1:3" ht="409.6">
      <c r="A2244" s="62">
        <v>431988</v>
      </c>
      <c r="B2244" s="62" t="s">
        <v>3</v>
      </c>
      <c r="C2244" s="63">
        <v>0</v>
      </c>
    </row>
    <row r="2245" spans="1:3" hidden="1">
      <c r="A2245" s="62">
        <v>431994</v>
      </c>
      <c r="B2245" s="62" t="s">
        <v>1188</v>
      </c>
      <c r="C2245" s="63">
        <v>132065</v>
      </c>
    </row>
    <row r="2246" spans="1:3" hidden="1">
      <c r="A2246" s="62">
        <v>431994</v>
      </c>
      <c r="B2246" s="62" t="s">
        <v>1189</v>
      </c>
      <c r="C2246" s="63">
        <v>115904</v>
      </c>
    </row>
    <row r="2247" spans="1:3" ht="409.6">
      <c r="A2247" s="62">
        <v>431994</v>
      </c>
      <c r="B2247" s="62" t="s">
        <v>3</v>
      </c>
      <c r="C2247" s="63">
        <v>0</v>
      </c>
    </row>
    <row r="2248" spans="1:3" hidden="1">
      <c r="A2248" s="62">
        <v>431995</v>
      </c>
      <c r="B2248" s="62" t="s">
        <v>1188</v>
      </c>
      <c r="C2248" s="63">
        <v>48769</v>
      </c>
    </row>
    <row r="2249" spans="1:3" hidden="1">
      <c r="A2249" s="62">
        <v>431995</v>
      </c>
      <c r="B2249" s="62" t="s">
        <v>1189</v>
      </c>
      <c r="C2249" s="63">
        <v>68992</v>
      </c>
    </row>
    <row r="2250" spans="1:3" ht="409.6">
      <c r="A2250" s="62">
        <v>431995</v>
      </c>
      <c r="B2250" s="62" t="s">
        <v>3</v>
      </c>
      <c r="C2250" s="63">
        <v>0</v>
      </c>
    </row>
    <row r="2251" spans="1:3" hidden="1">
      <c r="A2251" s="62">
        <v>432006</v>
      </c>
      <c r="B2251" s="62" t="s">
        <v>1188</v>
      </c>
      <c r="C2251" s="63">
        <v>100739</v>
      </c>
    </row>
    <row r="2252" spans="1:3" hidden="1">
      <c r="A2252" s="62">
        <v>432006</v>
      </c>
      <c r="B2252" s="62" t="s">
        <v>1189</v>
      </c>
      <c r="C2252" s="63">
        <v>144573</v>
      </c>
    </row>
    <row r="2253" spans="1:3" ht="409.6">
      <c r="A2253" s="62">
        <v>432006</v>
      </c>
      <c r="B2253" s="62" t="s">
        <v>3</v>
      </c>
      <c r="C2253" s="63">
        <v>0</v>
      </c>
    </row>
    <row r="2254" spans="1:3" hidden="1">
      <c r="A2254" s="62">
        <v>432008</v>
      </c>
      <c r="B2254" s="62" t="s">
        <v>1188</v>
      </c>
      <c r="C2254" s="63">
        <v>63704</v>
      </c>
    </row>
    <row r="2255" spans="1:3" hidden="1">
      <c r="A2255" s="62">
        <v>432008</v>
      </c>
      <c r="B2255" s="62" t="s">
        <v>1189</v>
      </c>
      <c r="C2255" s="63">
        <v>51327</v>
      </c>
    </row>
    <row r="2256" spans="1:3" ht="409.6">
      <c r="A2256" s="62">
        <v>432008</v>
      </c>
      <c r="B2256" s="62" t="s">
        <v>3</v>
      </c>
      <c r="C2256" s="63">
        <v>0</v>
      </c>
    </row>
    <row r="2257" spans="1:3" hidden="1">
      <c r="A2257" s="62">
        <v>432010</v>
      </c>
      <c r="B2257" s="62" t="s">
        <v>1188</v>
      </c>
      <c r="C2257" s="63">
        <v>2887</v>
      </c>
    </row>
    <row r="2258" spans="1:3" hidden="1">
      <c r="A2258" s="62">
        <v>432010</v>
      </c>
      <c r="B2258" s="62" t="s">
        <v>1189</v>
      </c>
      <c r="C2258" s="63">
        <v>18804</v>
      </c>
    </row>
    <row r="2259" spans="1:3" hidden="1">
      <c r="A2259" s="62">
        <v>432013</v>
      </c>
      <c r="B2259" s="62" t="s">
        <v>1188</v>
      </c>
      <c r="C2259" s="63">
        <v>92666</v>
      </c>
    </row>
    <row r="2260" spans="1:3" hidden="1">
      <c r="A2260" s="62">
        <v>432013</v>
      </c>
      <c r="B2260" s="62" t="s">
        <v>1189</v>
      </c>
      <c r="C2260" s="63">
        <v>63041</v>
      </c>
    </row>
    <row r="2261" spans="1:3" hidden="1">
      <c r="A2261" s="62">
        <v>432014</v>
      </c>
      <c r="B2261" s="62" t="s">
        <v>1188</v>
      </c>
      <c r="C2261" s="63">
        <v>0</v>
      </c>
    </row>
    <row r="2262" spans="1:3" hidden="1">
      <c r="A2262" s="62">
        <v>432014</v>
      </c>
      <c r="B2262" s="62" t="s">
        <v>1189</v>
      </c>
      <c r="C2262" s="63">
        <v>32856</v>
      </c>
    </row>
    <row r="2263" spans="1:3" ht="409.6">
      <c r="A2263" s="62">
        <v>432014</v>
      </c>
      <c r="B2263" s="62" t="s">
        <v>3</v>
      </c>
      <c r="C2263" s="63">
        <v>0</v>
      </c>
    </row>
    <row r="2264" spans="1:3" hidden="1">
      <c r="A2264" s="62">
        <v>432016</v>
      </c>
      <c r="B2264" s="62" t="s">
        <v>1188</v>
      </c>
      <c r="C2264" s="63">
        <v>310160</v>
      </c>
    </row>
    <row r="2265" spans="1:3" hidden="1">
      <c r="A2265" s="62">
        <v>432016</v>
      </c>
      <c r="B2265" s="62" t="s">
        <v>1189</v>
      </c>
      <c r="C2265" s="63">
        <v>551165</v>
      </c>
    </row>
    <row r="2266" spans="1:3" hidden="1">
      <c r="A2266" s="62">
        <v>432017</v>
      </c>
      <c r="B2266" s="62" t="s">
        <v>1188</v>
      </c>
      <c r="C2266" s="63">
        <v>182221</v>
      </c>
    </row>
    <row r="2267" spans="1:3" hidden="1">
      <c r="A2267" s="62">
        <v>432017</v>
      </c>
      <c r="B2267" s="62" t="s">
        <v>1189</v>
      </c>
      <c r="C2267" s="63">
        <v>226738</v>
      </c>
    </row>
    <row r="2268" spans="1:3" ht="409.6">
      <c r="A2268" s="62">
        <v>432017</v>
      </c>
      <c r="B2268" s="62" t="s">
        <v>3</v>
      </c>
      <c r="C2268" s="63">
        <v>0</v>
      </c>
    </row>
    <row r="2269" spans="1:3" hidden="1">
      <c r="A2269" s="62">
        <v>432018</v>
      </c>
      <c r="B2269" s="62" t="s">
        <v>1188</v>
      </c>
      <c r="C2269" s="63">
        <v>0</v>
      </c>
    </row>
    <row r="2270" spans="1:3" hidden="1">
      <c r="A2270" s="62">
        <v>432018</v>
      </c>
      <c r="B2270" s="62" t="s">
        <v>1189</v>
      </c>
      <c r="C2270" s="63">
        <v>694683</v>
      </c>
    </row>
    <row r="2271" spans="1:3" ht="409.6">
      <c r="A2271" s="62">
        <v>432018</v>
      </c>
      <c r="B2271" s="62" t="s">
        <v>3</v>
      </c>
      <c r="C2271" s="63">
        <v>0</v>
      </c>
    </row>
    <row r="2272" spans="1:3" hidden="1">
      <c r="A2272" s="62">
        <v>432020</v>
      </c>
      <c r="B2272" s="62" t="s">
        <v>1188</v>
      </c>
      <c r="C2272" s="63">
        <v>70120</v>
      </c>
    </row>
    <row r="2273" spans="1:3" hidden="1">
      <c r="A2273" s="62">
        <v>432020</v>
      </c>
      <c r="B2273" s="62" t="s">
        <v>1189</v>
      </c>
      <c r="C2273" s="63">
        <v>64572</v>
      </c>
    </row>
    <row r="2274" spans="1:3" ht="409.6">
      <c r="A2274" s="62">
        <v>432020</v>
      </c>
      <c r="B2274" s="62" t="s">
        <v>3</v>
      </c>
      <c r="C2274" s="63">
        <v>0</v>
      </c>
    </row>
    <row r="2275" spans="1:3" hidden="1">
      <c r="A2275" s="62">
        <v>432022</v>
      </c>
      <c r="B2275" s="62" t="s">
        <v>1188</v>
      </c>
      <c r="C2275" s="63">
        <v>0</v>
      </c>
    </row>
    <row r="2276" spans="1:3" hidden="1">
      <c r="A2276" s="62">
        <v>432022</v>
      </c>
      <c r="B2276" s="62" t="s">
        <v>1189</v>
      </c>
      <c r="C2276" s="63">
        <v>70789</v>
      </c>
    </row>
    <row r="2277" spans="1:3" hidden="1">
      <c r="A2277" s="62">
        <v>432023</v>
      </c>
      <c r="B2277" s="62" t="s">
        <v>1188</v>
      </c>
      <c r="C2277" s="63">
        <v>33371</v>
      </c>
    </row>
    <row r="2278" spans="1:3" hidden="1">
      <c r="A2278" s="62">
        <v>432023</v>
      </c>
      <c r="B2278" s="62" t="s">
        <v>1189</v>
      </c>
      <c r="C2278" s="63">
        <v>17090</v>
      </c>
    </row>
    <row r="2279" spans="1:3" ht="409.6">
      <c r="A2279" s="62">
        <v>432023</v>
      </c>
      <c r="B2279" s="62" t="s">
        <v>3</v>
      </c>
      <c r="C2279" s="63">
        <v>0</v>
      </c>
    </row>
    <row r="2280" spans="1:3" hidden="1">
      <c r="A2280" s="62">
        <v>432025</v>
      </c>
      <c r="B2280" s="62" t="s">
        <v>1188</v>
      </c>
      <c r="C2280" s="63">
        <v>0</v>
      </c>
    </row>
    <row r="2281" spans="1:3" hidden="1">
      <c r="A2281" s="62">
        <v>432025</v>
      </c>
      <c r="B2281" s="62" t="s">
        <v>1189</v>
      </c>
      <c r="C2281" s="63">
        <v>7050</v>
      </c>
    </row>
    <row r="2282" spans="1:3" hidden="1">
      <c r="A2282" s="62">
        <v>432029</v>
      </c>
      <c r="B2282" s="62" t="s">
        <v>1188</v>
      </c>
      <c r="C2282" s="63">
        <v>19399</v>
      </c>
    </row>
    <row r="2283" spans="1:3" hidden="1">
      <c r="A2283" s="62">
        <v>432029</v>
      </c>
      <c r="B2283" s="62" t="s">
        <v>1189</v>
      </c>
      <c r="C2283" s="63">
        <v>9574</v>
      </c>
    </row>
    <row r="2284" spans="1:3" ht="409.6">
      <c r="A2284" s="62">
        <v>432029</v>
      </c>
      <c r="B2284" s="62" t="s">
        <v>3</v>
      </c>
      <c r="C2284" s="63">
        <v>0</v>
      </c>
    </row>
    <row r="2285" spans="1:3" hidden="1">
      <c r="A2285" s="62">
        <v>432030</v>
      </c>
      <c r="B2285" s="62" t="s">
        <v>1188</v>
      </c>
      <c r="C2285" s="63">
        <v>71058</v>
      </c>
    </row>
    <row r="2286" spans="1:3" hidden="1">
      <c r="A2286" s="62">
        <v>432030</v>
      </c>
      <c r="B2286" s="62" t="s">
        <v>1189</v>
      </c>
      <c r="C2286" s="63">
        <v>50412</v>
      </c>
    </row>
    <row r="2287" spans="1:3" hidden="1">
      <c r="A2287" s="62">
        <v>432032</v>
      </c>
      <c r="B2287" s="62" t="s">
        <v>1188</v>
      </c>
      <c r="C2287" s="63">
        <v>27701</v>
      </c>
    </row>
    <row r="2288" spans="1:3" hidden="1">
      <c r="A2288" s="62">
        <v>432032</v>
      </c>
      <c r="B2288" s="62" t="s">
        <v>1189</v>
      </c>
      <c r="C2288" s="63">
        <v>47608</v>
      </c>
    </row>
    <row r="2289" spans="1:3" ht="409.6">
      <c r="A2289" s="62">
        <v>432032</v>
      </c>
      <c r="B2289" s="62" t="s">
        <v>3</v>
      </c>
      <c r="C2289" s="63">
        <v>0</v>
      </c>
    </row>
    <row r="2290" spans="1:3" hidden="1">
      <c r="A2290" s="62">
        <v>432034</v>
      </c>
      <c r="B2290" s="62" t="s">
        <v>1188</v>
      </c>
      <c r="C2290" s="63">
        <v>2438</v>
      </c>
    </row>
    <row r="2291" spans="1:3" hidden="1">
      <c r="A2291" s="62">
        <v>432034</v>
      </c>
      <c r="B2291" s="62" t="s">
        <v>1189</v>
      </c>
      <c r="C2291" s="63">
        <v>11409</v>
      </c>
    </row>
    <row r="2292" spans="1:3" hidden="1">
      <c r="A2292" s="62">
        <v>432141</v>
      </c>
      <c r="B2292" s="62" t="s">
        <v>1188</v>
      </c>
      <c r="C2292" s="63">
        <v>52677</v>
      </c>
    </row>
    <row r="2293" spans="1:3" hidden="1">
      <c r="A2293" s="62">
        <v>432141</v>
      </c>
      <c r="B2293" s="62" t="s">
        <v>1189</v>
      </c>
      <c r="C2293" s="63">
        <v>31285</v>
      </c>
    </row>
    <row r="2294" spans="1:3" ht="409.6">
      <c r="A2294" s="62">
        <v>432141</v>
      </c>
      <c r="B2294" s="62" t="s">
        <v>3</v>
      </c>
      <c r="C2294" s="63">
        <v>0</v>
      </c>
    </row>
    <row r="2295" spans="1:3" hidden="1">
      <c r="A2295" s="62">
        <v>440425</v>
      </c>
      <c r="B2295" s="62" t="s">
        <v>1188</v>
      </c>
      <c r="C2295" s="63">
        <v>8606</v>
      </c>
    </row>
    <row r="2296" spans="1:3" hidden="1">
      <c r="A2296" s="62">
        <v>440425</v>
      </c>
      <c r="B2296" s="62" t="s">
        <v>1189</v>
      </c>
      <c r="C2296" s="63">
        <v>8744</v>
      </c>
    </row>
    <row r="2297" spans="1:3" ht="409.6">
      <c r="A2297" s="62">
        <v>440425</v>
      </c>
      <c r="B2297" s="62" t="s">
        <v>3</v>
      </c>
      <c r="C2297" s="63">
        <v>0</v>
      </c>
    </row>
    <row r="2298" spans="1:3" hidden="1">
      <c r="A2298" s="62">
        <v>442038</v>
      </c>
      <c r="B2298" s="62" t="s">
        <v>1188</v>
      </c>
      <c r="C2298" s="63">
        <v>65404</v>
      </c>
    </row>
    <row r="2299" spans="1:3" hidden="1">
      <c r="A2299" s="62">
        <v>442038</v>
      </c>
      <c r="B2299" s="62" t="s">
        <v>1189</v>
      </c>
      <c r="C2299" s="63">
        <v>50927</v>
      </c>
    </row>
    <row r="2300" spans="1:3" ht="409.6">
      <c r="A2300" s="62">
        <v>442038</v>
      </c>
      <c r="B2300" s="62" t="s">
        <v>3</v>
      </c>
      <c r="C2300" s="63">
        <v>0</v>
      </c>
    </row>
    <row r="2301" spans="1:3" hidden="1">
      <c r="A2301" s="62">
        <v>442039</v>
      </c>
      <c r="B2301" s="62" t="s">
        <v>1188</v>
      </c>
      <c r="C2301" s="63">
        <v>708964</v>
      </c>
    </row>
    <row r="2302" spans="1:3" hidden="1">
      <c r="A2302" s="62">
        <v>442039</v>
      </c>
      <c r="B2302" s="62" t="s">
        <v>1189</v>
      </c>
      <c r="C2302" s="63">
        <v>331491</v>
      </c>
    </row>
    <row r="2303" spans="1:3" ht="409.6">
      <c r="A2303" s="62">
        <v>442039</v>
      </c>
      <c r="B2303" s="62" t="s">
        <v>3</v>
      </c>
      <c r="C2303" s="63">
        <v>0</v>
      </c>
    </row>
    <row r="2304" spans="1:3" hidden="1">
      <c r="A2304" s="62">
        <v>442040</v>
      </c>
      <c r="B2304" s="62" t="s">
        <v>1188</v>
      </c>
      <c r="C2304" s="63">
        <v>170907</v>
      </c>
    </row>
    <row r="2305" spans="1:3" hidden="1">
      <c r="A2305" s="62">
        <v>442040</v>
      </c>
      <c r="B2305" s="62" t="s">
        <v>1189</v>
      </c>
      <c r="C2305" s="63">
        <v>109532</v>
      </c>
    </row>
    <row r="2306" spans="1:3" hidden="1">
      <c r="A2306" s="62">
        <v>442041</v>
      </c>
      <c r="B2306" s="62" t="s">
        <v>1188</v>
      </c>
      <c r="C2306" s="63">
        <v>63342</v>
      </c>
    </row>
    <row r="2307" spans="1:3" hidden="1">
      <c r="A2307" s="62">
        <v>442041</v>
      </c>
      <c r="B2307" s="62" t="s">
        <v>1189</v>
      </c>
      <c r="C2307" s="63">
        <v>66776</v>
      </c>
    </row>
    <row r="2308" spans="1:3" hidden="1">
      <c r="A2308" s="62">
        <v>442043</v>
      </c>
      <c r="B2308" s="62" t="s">
        <v>1188</v>
      </c>
      <c r="C2308" s="63">
        <v>5291</v>
      </c>
    </row>
    <row r="2309" spans="1:3" hidden="1">
      <c r="A2309" s="62">
        <v>442043</v>
      </c>
      <c r="B2309" s="62" t="s">
        <v>1189</v>
      </c>
      <c r="C2309" s="63">
        <v>9221</v>
      </c>
    </row>
    <row r="2310" spans="1:3" hidden="1">
      <c r="A2310" s="62">
        <v>442046</v>
      </c>
      <c r="B2310" s="62" t="s">
        <v>1188</v>
      </c>
      <c r="C2310" s="63">
        <v>98154</v>
      </c>
    </row>
    <row r="2311" spans="1:3" hidden="1">
      <c r="A2311" s="62">
        <v>442046</v>
      </c>
      <c r="B2311" s="62" t="s">
        <v>1189</v>
      </c>
      <c r="C2311" s="63">
        <v>93355</v>
      </c>
    </row>
    <row r="2312" spans="1:3" hidden="1">
      <c r="A2312" s="62">
        <v>442052</v>
      </c>
      <c r="B2312" s="62" t="s">
        <v>1188</v>
      </c>
      <c r="C2312" s="63">
        <v>346860</v>
      </c>
    </row>
    <row r="2313" spans="1:3" hidden="1">
      <c r="A2313" s="62">
        <v>442052</v>
      </c>
      <c r="B2313" s="62" t="s">
        <v>1189</v>
      </c>
      <c r="C2313" s="63">
        <v>245295</v>
      </c>
    </row>
    <row r="2314" spans="1:3" hidden="1">
      <c r="A2314" s="62">
        <v>442057</v>
      </c>
      <c r="B2314" s="62" t="s">
        <v>1188</v>
      </c>
      <c r="C2314" s="63">
        <v>194400</v>
      </c>
    </row>
    <row r="2315" spans="1:3" hidden="1">
      <c r="A2315" s="62">
        <v>442057</v>
      </c>
      <c r="B2315" s="62" t="s">
        <v>1189</v>
      </c>
      <c r="C2315" s="63">
        <v>99468</v>
      </c>
    </row>
    <row r="2316" spans="1:3" ht="409.6">
      <c r="A2316" s="62">
        <v>442057</v>
      </c>
      <c r="B2316" s="62" t="s">
        <v>3</v>
      </c>
      <c r="C2316" s="63">
        <v>0</v>
      </c>
    </row>
    <row r="2317" spans="1:3" hidden="1">
      <c r="A2317" s="62">
        <v>442059</v>
      </c>
      <c r="B2317" s="62" t="s">
        <v>1188</v>
      </c>
      <c r="C2317" s="63">
        <v>48517</v>
      </c>
    </row>
    <row r="2318" spans="1:3" hidden="1">
      <c r="A2318" s="62">
        <v>442059</v>
      </c>
      <c r="B2318" s="62" t="s">
        <v>1189</v>
      </c>
      <c r="C2318" s="63">
        <v>106706</v>
      </c>
    </row>
    <row r="2319" spans="1:3" ht="409.6">
      <c r="A2319" s="62">
        <v>442059</v>
      </c>
      <c r="B2319" s="62" t="s">
        <v>3</v>
      </c>
      <c r="C2319" s="63">
        <v>20126</v>
      </c>
    </row>
    <row r="2320" spans="1:3" hidden="1">
      <c r="A2320" s="62">
        <v>442060</v>
      </c>
      <c r="B2320" s="62" t="s">
        <v>1188</v>
      </c>
      <c r="C2320" s="63">
        <v>59040</v>
      </c>
    </row>
    <row r="2321" spans="1:3" hidden="1">
      <c r="A2321" s="62">
        <v>442060</v>
      </c>
      <c r="B2321" s="62" t="s">
        <v>1189</v>
      </c>
      <c r="C2321" s="63">
        <v>61768</v>
      </c>
    </row>
    <row r="2322" spans="1:3" hidden="1">
      <c r="A2322" s="62">
        <v>442061</v>
      </c>
      <c r="B2322" s="62" t="s">
        <v>1188</v>
      </c>
      <c r="C2322" s="63">
        <v>76311</v>
      </c>
    </row>
    <row r="2323" spans="1:3" hidden="1">
      <c r="A2323" s="62">
        <v>442061</v>
      </c>
      <c r="B2323" s="62" t="s">
        <v>1189</v>
      </c>
      <c r="C2323" s="63">
        <v>85740</v>
      </c>
    </row>
    <row r="2324" spans="1:3" ht="409.6">
      <c r="A2324" s="62">
        <v>442061</v>
      </c>
      <c r="B2324" s="62" t="s">
        <v>3</v>
      </c>
      <c r="C2324" s="63">
        <v>0</v>
      </c>
    </row>
    <row r="2325" spans="1:3" hidden="1">
      <c r="A2325" s="62">
        <v>442065</v>
      </c>
      <c r="B2325" s="62" t="s">
        <v>1188</v>
      </c>
      <c r="C2325" s="63">
        <v>0</v>
      </c>
    </row>
    <row r="2326" spans="1:3" hidden="1">
      <c r="A2326" s="62">
        <v>442065</v>
      </c>
      <c r="B2326" s="62" t="s">
        <v>1189</v>
      </c>
      <c r="C2326" s="63">
        <v>10609</v>
      </c>
    </row>
    <row r="2327" spans="1:3" ht="409.6">
      <c r="A2327" s="62">
        <v>442065</v>
      </c>
      <c r="B2327" s="62" t="s">
        <v>3</v>
      </c>
      <c r="C2327" s="63">
        <v>0</v>
      </c>
    </row>
    <row r="2328" spans="1:3" hidden="1">
      <c r="A2328" s="62">
        <v>442066</v>
      </c>
      <c r="B2328" s="62" t="s">
        <v>1188</v>
      </c>
      <c r="C2328" s="63">
        <v>115804</v>
      </c>
    </row>
    <row r="2329" spans="1:3" hidden="1">
      <c r="A2329" s="62">
        <v>442066</v>
      </c>
      <c r="B2329" s="62" t="s">
        <v>1189</v>
      </c>
      <c r="C2329" s="63">
        <v>64445</v>
      </c>
    </row>
    <row r="2330" spans="1:3" ht="409.6">
      <c r="A2330" s="62">
        <v>442066</v>
      </c>
      <c r="B2330" s="62" t="s">
        <v>3</v>
      </c>
      <c r="C2330" s="63">
        <v>0</v>
      </c>
    </row>
    <row r="2331" spans="1:3" hidden="1">
      <c r="A2331" s="62">
        <v>442068</v>
      </c>
      <c r="B2331" s="62" t="s">
        <v>1188</v>
      </c>
      <c r="C2331" s="63">
        <v>492745</v>
      </c>
    </row>
    <row r="2332" spans="1:3" hidden="1">
      <c r="A2332" s="62">
        <v>442068</v>
      </c>
      <c r="B2332" s="62" t="s">
        <v>1189</v>
      </c>
      <c r="C2332" s="63">
        <v>495089</v>
      </c>
    </row>
    <row r="2333" spans="1:3" ht="409.6">
      <c r="A2333" s="62">
        <v>442068</v>
      </c>
      <c r="B2333" s="62" t="s">
        <v>3</v>
      </c>
      <c r="C2333" s="63">
        <v>0</v>
      </c>
    </row>
    <row r="2334" spans="1:3" hidden="1">
      <c r="A2334" s="62">
        <v>442069</v>
      </c>
      <c r="B2334" s="62" t="s">
        <v>1188</v>
      </c>
      <c r="C2334" s="63">
        <v>6390</v>
      </c>
    </row>
    <row r="2335" spans="1:3" hidden="1">
      <c r="A2335" s="62">
        <v>442069</v>
      </c>
      <c r="B2335" s="62" t="s">
        <v>1189</v>
      </c>
      <c r="C2335" s="63">
        <v>10865</v>
      </c>
    </row>
    <row r="2336" spans="1:3" hidden="1">
      <c r="A2336" s="62">
        <v>442070</v>
      </c>
      <c r="B2336" s="62" t="s">
        <v>1188</v>
      </c>
      <c r="C2336" s="63">
        <v>79646</v>
      </c>
    </row>
    <row r="2337" spans="1:3" hidden="1">
      <c r="A2337" s="62">
        <v>442070</v>
      </c>
      <c r="B2337" s="62" t="s">
        <v>1189</v>
      </c>
      <c r="C2337" s="63">
        <v>141158</v>
      </c>
    </row>
    <row r="2338" spans="1:3" hidden="1">
      <c r="A2338" s="62">
        <v>442071</v>
      </c>
      <c r="B2338" s="62" t="s">
        <v>1188</v>
      </c>
      <c r="C2338" s="63">
        <v>173589</v>
      </c>
    </row>
    <row r="2339" spans="1:3" hidden="1">
      <c r="A2339" s="62">
        <v>442071</v>
      </c>
      <c r="B2339" s="62" t="s">
        <v>1189</v>
      </c>
      <c r="C2339" s="63">
        <v>140448</v>
      </c>
    </row>
    <row r="2340" spans="1:3" ht="409.6">
      <c r="A2340" s="62">
        <v>442071</v>
      </c>
      <c r="B2340" s="62" t="s">
        <v>3</v>
      </c>
      <c r="C2340" s="63">
        <v>0</v>
      </c>
    </row>
    <row r="2341" spans="1:3" hidden="1">
      <c r="A2341" s="62">
        <v>442073</v>
      </c>
      <c r="B2341" s="62" t="s">
        <v>1188</v>
      </c>
      <c r="C2341" s="63">
        <v>12932</v>
      </c>
    </row>
    <row r="2342" spans="1:3" hidden="1">
      <c r="A2342" s="62">
        <v>442073</v>
      </c>
      <c r="B2342" s="62" t="s">
        <v>1189</v>
      </c>
      <c r="C2342" s="63">
        <v>7567</v>
      </c>
    </row>
    <row r="2343" spans="1:3" ht="409.6">
      <c r="A2343" s="62">
        <v>442073</v>
      </c>
      <c r="B2343" s="62" t="s">
        <v>3</v>
      </c>
      <c r="C2343" s="63">
        <v>0</v>
      </c>
    </row>
    <row r="2344" spans="1:3" hidden="1">
      <c r="A2344" s="62">
        <v>442076</v>
      </c>
      <c r="B2344" s="62" t="s">
        <v>1188</v>
      </c>
      <c r="C2344" s="63">
        <v>112598</v>
      </c>
    </row>
    <row r="2345" spans="1:3" hidden="1">
      <c r="A2345" s="62">
        <v>442076</v>
      </c>
      <c r="B2345" s="62" t="s">
        <v>1189</v>
      </c>
      <c r="C2345" s="63">
        <v>85203</v>
      </c>
    </row>
    <row r="2346" spans="1:3" ht="409.6">
      <c r="A2346" s="62">
        <v>442076</v>
      </c>
      <c r="B2346" s="62" t="s">
        <v>3</v>
      </c>
      <c r="C2346" s="63">
        <v>0</v>
      </c>
    </row>
    <row r="2347" spans="1:3" hidden="1">
      <c r="A2347" s="62">
        <v>442083</v>
      </c>
      <c r="B2347" s="62" t="s">
        <v>1188</v>
      </c>
      <c r="C2347" s="63">
        <v>209261</v>
      </c>
    </row>
    <row r="2348" spans="1:3" hidden="1">
      <c r="A2348" s="62">
        <v>442083</v>
      </c>
      <c r="B2348" s="62" t="s">
        <v>1189</v>
      </c>
      <c r="C2348" s="63">
        <v>762061</v>
      </c>
    </row>
    <row r="2349" spans="1:3" hidden="1">
      <c r="A2349" s="62">
        <v>442086</v>
      </c>
      <c r="B2349" s="62" t="s">
        <v>1188</v>
      </c>
      <c r="C2349" s="63">
        <v>419533</v>
      </c>
    </row>
    <row r="2350" spans="1:3" hidden="1">
      <c r="A2350" s="62">
        <v>442086</v>
      </c>
      <c r="B2350" s="62" t="s">
        <v>1189</v>
      </c>
      <c r="C2350" s="63">
        <v>344023</v>
      </c>
    </row>
    <row r="2351" spans="1:3" ht="409.6">
      <c r="A2351" s="62">
        <v>442086</v>
      </c>
      <c r="B2351" s="62" t="s">
        <v>3</v>
      </c>
      <c r="C2351" s="63">
        <v>0</v>
      </c>
    </row>
    <row r="2352" spans="1:3" hidden="1">
      <c r="A2352" s="62">
        <v>442090</v>
      </c>
      <c r="B2352" s="62" t="s">
        <v>1188</v>
      </c>
      <c r="C2352" s="63">
        <v>168725</v>
      </c>
    </row>
    <row r="2353" spans="1:3" hidden="1">
      <c r="A2353" s="62">
        <v>442090</v>
      </c>
      <c r="B2353" s="62" t="s">
        <v>1189</v>
      </c>
      <c r="C2353" s="63">
        <v>106953</v>
      </c>
    </row>
    <row r="2354" spans="1:3" ht="409.6">
      <c r="A2354" s="62">
        <v>442090</v>
      </c>
      <c r="B2354" s="62" t="s">
        <v>3</v>
      </c>
      <c r="C2354" s="63">
        <v>0</v>
      </c>
    </row>
    <row r="2355" spans="1:3" hidden="1">
      <c r="A2355" s="62">
        <v>442091</v>
      </c>
      <c r="B2355" s="62" t="s">
        <v>1188</v>
      </c>
      <c r="C2355" s="63">
        <v>198319</v>
      </c>
    </row>
    <row r="2356" spans="1:3" hidden="1">
      <c r="A2356" s="62">
        <v>442091</v>
      </c>
      <c r="B2356" s="62" t="s">
        <v>1189</v>
      </c>
      <c r="C2356" s="63">
        <v>325724</v>
      </c>
    </row>
    <row r="2357" spans="1:3" hidden="1">
      <c r="A2357" s="62">
        <v>442093</v>
      </c>
      <c r="B2357" s="62" t="s">
        <v>1188</v>
      </c>
      <c r="C2357" s="63">
        <v>113555</v>
      </c>
    </row>
    <row r="2358" spans="1:3" hidden="1">
      <c r="A2358" s="62">
        <v>442093</v>
      </c>
      <c r="B2358" s="62" t="s">
        <v>1189</v>
      </c>
      <c r="C2358" s="63">
        <v>83598</v>
      </c>
    </row>
    <row r="2359" spans="1:3" ht="409.6">
      <c r="A2359" s="62">
        <v>442093</v>
      </c>
      <c r="B2359" s="62" t="s">
        <v>3</v>
      </c>
      <c r="C2359" s="63">
        <v>0</v>
      </c>
    </row>
    <row r="2360" spans="1:3" hidden="1">
      <c r="A2360" s="62">
        <v>442103</v>
      </c>
      <c r="B2360" s="62" t="s">
        <v>1188</v>
      </c>
      <c r="C2360" s="63">
        <v>53383</v>
      </c>
    </row>
    <row r="2361" spans="1:3" hidden="1">
      <c r="A2361" s="62">
        <v>442103</v>
      </c>
      <c r="B2361" s="62" t="s">
        <v>1189</v>
      </c>
      <c r="C2361" s="63">
        <v>40278</v>
      </c>
    </row>
    <row r="2362" spans="1:3" ht="409.6">
      <c r="A2362" s="62">
        <v>442103</v>
      </c>
      <c r="B2362" s="62" t="s">
        <v>3</v>
      </c>
      <c r="C2362" s="63">
        <v>0</v>
      </c>
    </row>
    <row r="2363" spans="1:3" hidden="1">
      <c r="A2363" s="62">
        <v>442104</v>
      </c>
      <c r="B2363" s="62" t="s">
        <v>1188</v>
      </c>
      <c r="C2363" s="63">
        <v>56237</v>
      </c>
    </row>
    <row r="2364" spans="1:3" hidden="1">
      <c r="A2364" s="62">
        <v>442104</v>
      </c>
      <c r="B2364" s="62" t="s">
        <v>1189</v>
      </c>
      <c r="C2364" s="63">
        <v>66012</v>
      </c>
    </row>
    <row r="2365" spans="1:3" ht="409.6">
      <c r="A2365" s="62">
        <v>442104</v>
      </c>
      <c r="B2365" s="62" t="s">
        <v>3</v>
      </c>
      <c r="C2365" s="63">
        <v>0</v>
      </c>
    </row>
    <row r="2366" spans="1:3" hidden="1">
      <c r="A2366" s="62">
        <v>442105</v>
      </c>
      <c r="B2366" s="62" t="s">
        <v>1188</v>
      </c>
      <c r="C2366" s="63">
        <v>102057</v>
      </c>
    </row>
    <row r="2367" spans="1:3" hidden="1">
      <c r="A2367" s="62">
        <v>442105</v>
      </c>
      <c r="B2367" s="62" t="s">
        <v>1189</v>
      </c>
      <c r="C2367" s="63">
        <v>60179</v>
      </c>
    </row>
    <row r="2368" spans="1:3" ht="409.6">
      <c r="A2368" s="62">
        <v>442105</v>
      </c>
      <c r="B2368" s="62" t="s">
        <v>3</v>
      </c>
      <c r="C2368" s="63">
        <v>0</v>
      </c>
    </row>
    <row r="2369" spans="1:3" hidden="1">
      <c r="A2369" s="62">
        <v>442107</v>
      </c>
      <c r="B2369" s="62" t="s">
        <v>1188</v>
      </c>
      <c r="C2369" s="63">
        <v>0</v>
      </c>
    </row>
    <row r="2370" spans="1:3" hidden="1">
      <c r="A2370" s="62">
        <v>442107</v>
      </c>
      <c r="B2370" s="62" t="s">
        <v>1189</v>
      </c>
      <c r="C2370" s="63">
        <v>47028</v>
      </c>
    </row>
    <row r="2371" spans="1:3" hidden="1">
      <c r="A2371" s="62">
        <v>442112</v>
      </c>
      <c r="B2371" s="62" t="s">
        <v>1188</v>
      </c>
      <c r="C2371" s="63">
        <v>176625</v>
      </c>
    </row>
    <row r="2372" spans="1:3" hidden="1">
      <c r="A2372" s="62">
        <v>442112</v>
      </c>
      <c r="B2372" s="62" t="s">
        <v>1189</v>
      </c>
      <c r="C2372" s="63">
        <v>123066</v>
      </c>
    </row>
    <row r="2373" spans="1:3" ht="409.6">
      <c r="A2373" s="62">
        <v>442112</v>
      </c>
      <c r="B2373" s="62" t="s">
        <v>3</v>
      </c>
      <c r="C2373" s="63">
        <v>8393</v>
      </c>
    </row>
    <row r="2374" spans="1:3" hidden="1">
      <c r="A2374" s="62">
        <v>442116</v>
      </c>
      <c r="B2374" s="62" t="s">
        <v>1188</v>
      </c>
      <c r="C2374" s="63">
        <v>95462</v>
      </c>
    </row>
    <row r="2375" spans="1:3" hidden="1">
      <c r="A2375" s="62">
        <v>442116</v>
      </c>
      <c r="B2375" s="62" t="s">
        <v>1189</v>
      </c>
      <c r="C2375" s="63">
        <v>91876</v>
      </c>
    </row>
    <row r="2376" spans="1:3" ht="409.6">
      <c r="A2376" s="62">
        <v>442116</v>
      </c>
      <c r="B2376" s="62" t="s">
        <v>3</v>
      </c>
      <c r="C2376" s="63">
        <v>0</v>
      </c>
    </row>
    <row r="2377" spans="1:3" hidden="1">
      <c r="A2377" s="62">
        <v>442130</v>
      </c>
      <c r="B2377" s="62" t="s">
        <v>1188</v>
      </c>
      <c r="C2377" s="63">
        <v>190072</v>
      </c>
    </row>
    <row r="2378" spans="1:3" hidden="1">
      <c r="A2378" s="62">
        <v>442130</v>
      </c>
      <c r="B2378" s="62" t="s">
        <v>1189</v>
      </c>
      <c r="C2378" s="63">
        <v>193884</v>
      </c>
    </row>
    <row r="2379" spans="1:3" hidden="1">
      <c r="A2379" s="62">
        <v>442131</v>
      </c>
      <c r="B2379" s="62" t="s">
        <v>1188</v>
      </c>
      <c r="C2379" s="63">
        <v>103713</v>
      </c>
    </row>
    <row r="2380" spans="1:3" hidden="1">
      <c r="A2380" s="62">
        <v>442131</v>
      </c>
      <c r="B2380" s="62" t="s">
        <v>1189</v>
      </c>
      <c r="C2380" s="63">
        <v>96713</v>
      </c>
    </row>
    <row r="2381" spans="1:3" hidden="1">
      <c r="A2381" s="62">
        <v>442134</v>
      </c>
      <c r="B2381" s="62" t="s">
        <v>1188</v>
      </c>
      <c r="C2381" s="63">
        <v>122911</v>
      </c>
    </row>
    <row r="2382" spans="1:3" hidden="1">
      <c r="A2382" s="62">
        <v>442134</v>
      </c>
      <c r="B2382" s="62" t="s">
        <v>1189</v>
      </c>
      <c r="C2382" s="63">
        <v>84456</v>
      </c>
    </row>
    <row r="2383" spans="1:3" ht="409.6">
      <c r="A2383" s="62">
        <v>442134</v>
      </c>
      <c r="B2383" s="62" t="s">
        <v>3</v>
      </c>
      <c r="C2383" s="63">
        <v>0</v>
      </c>
    </row>
    <row r="2384" spans="1:3" hidden="1">
      <c r="A2384" s="62">
        <v>442135</v>
      </c>
      <c r="B2384" s="62" t="s">
        <v>1188</v>
      </c>
      <c r="C2384" s="63">
        <v>189077</v>
      </c>
    </row>
    <row r="2385" spans="1:3" hidden="1">
      <c r="A2385" s="62">
        <v>442135</v>
      </c>
      <c r="B2385" s="62" t="s">
        <v>1189</v>
      </c>
      <c r="C2385" s="63">
        <v>129745</v>
      </c>
    </row>
    <row r="2386" spans="1:3" ht="409.6">
      <c r="A2386" s="62">
        <v>442135</v>
      </c>
      <c r="B2386" s="62" t="s">
        <v>3</v>
      </c>
      <c r="C2386" s="63">
        <v>0</v>
      </c>
    </row>
    <row r="2387" spans="1:3" hidden="1">
      <c r="A2387" s="62">
        <v>442141</v>
      </c>
      <c r="B2387" s="62" t="s">
        <v>1188</v>
      </c>
      <c r="C2387" s="63">
        <v>131660</v>
      </c>
    </row>
    <row r="2388" spans="1:3" hidden="1">
      <c r="A2388" s="62">
        <v>442141</v>
      </c>
      <c r="B2388" s="62" t="s">
        <v>1189</v>
      </c>
      <c r="C2388" s="63">
        <v>113891</v>
      </c>
    </row>
    <row r="2389" spans="1:3" ht="409.6">
      <c r="A2389" s="62">
        <v>442141</v>
      </c>
      <c r="B2389" s="62" t="s">
        <v>3</v>
      </c>
      <c r="C2389" s="63">
        <v>4830</v>
      </c>
    </row>
    <row r="2390" spans="1:3" hidden="1">
      <c r="A2390" s="62">
        <v>442143</v>
      </c>
      <c r="B2390" s="62" t="s">
        <v>1188</v>
      </c>
      <c r="C2390" s="63">
        <v>155049</v>
      </c>
    </row>
    <row r="2391" spans="1:3" hidden="1">
      <c r="A2391" s="62">
        <v>442143</v>
      </c>
      <c r="B2391" s="62" t="s">
        <v>1189</v>
      </c>
      <c r="C2391" s="63">
        <v>148494</v>
      </c>
    </row>
    <row r="2392" spans="1:3" ht="409.6">
      <c r="A2392" s="62">
        <v>442143</v>
      </c>
      <c r="B2392" s="62" t="s">
        <v>3</v>
      </c>
      <c r="C2392" s="63">
        <v>11861</v>
      </c>
    </row>
    <row r="2393" spans="1:3" hidden="1">
      <c r="A2393" s="62">
        <v>442150</v>
      </c>
      <c r="B2393" s="62" t="s">
        <v>1188</v>
      </c>
      <c r="C2393" s="63">
        <v>0</v>
      </c>
    </row>
    <row r="2394" spans="1:3" hidden="1">
      <c r="A2394" s="62">
        <v>442150</v>
      </c>
      <c r="B2394" s="62" t="s">
        <v>1189</v>
      </c>
      <c r="C2394" s="63">
        <v>6233</v>
      </c>
    </row>
    <row r="2395" spans="1:3" ht="409.6">
      <c r="A2395" s="62">
        <v>442150</v>
      </c>
      <c r="B2395" s="62" t="s">
        <v>3</v>
      </c>
      <c r="C2395" s="63">
        <v>0</v>
      </c>
    </row>
    <row r="2396" spans="1:3" hidden="1">
      <c r="A2396" s="62">
        <v>442151</v>
      </c>
      <c r="B2396" s="62" t="s">
        <v>1188</v>
      </c>
      <c r="C2396" s="63">
        <v>172283</v>
      </c>
    </row>
    <row r="2397" spans="1:3" hidden="1">
      <c r="A2397" s="62">
        <v>442151</v>
      </c>
      <c r="B2397" s="62" t="s">
        <v>1189</v>
      </c>
      <c r="C2397" s="63">
        <v>134950</v>
      </c>
    </row>
    <row r="2398" spans="1:3" ht="409.6">
      <c r="A2398" s="62">
        <v>442151</v>
      </c>
      <c r="B2398" s="62" t="s">
        <v>3</v>
      </c>
      <c r="C2398" s="63">
        <v>0</v>
      </c>
    </row>
    <row r="2399" spans="1:3" hidden="1">
      <c r="A2399" s="62">
        <v>442159</v>
      </c>
      <c r="B2399" s="62" t="s">
        <v>1188</v>
      </c>
      <c r="C2399" s="63">
        <v>718661</v>
      </c>
    </row>
    <row r="2400" spans="1:3" hidden="1">
      <c r="A2400" s="62">
        <v>442159</v>
      </c>
      <c r="B2400" s="62" t="s">
        <v>1189</v>
      </c>
      <c r="C2400" s="63">
        <v>437055</v>
      </c>
    </row>
    <row r="2401" spans="1:3" ht="409.6">
      <c r="A2401" s="62">
        <v>442159</v>
      </c>
      <c r="B2401" s="62" t="s">
        <v>3</v>
      </c>
      <c r="C2401" s="63">
        <v>0</v>
      </c>
    </row>
    <row r="2402" spans="1:3" hidden="1">
      <c r="A2402" s="62">
        <v>442166</v>
      </c>
      <c r="B2402" s="62" t="s">
        <v>1188</v>
      </c>
      <c r="C2402" s="63">
        <v>63202</v>
      </c>
    </row>
    <row r="2403" spans="1:3" hidden="1">
      <c r="A2403" s="62">
        <v>442166</v>
      </c>
      <c r="B2403" s="62" t="s">
        <v>1189</v>
      </c>
      <c r="C2403" s="63">
        <v>64551</v>
      </c>
    </row>
    <row r="2404" spans="1:3" hidden="1">
      <c r="A2404" s="62">
        <v>442168</v>
      </c>
      <c r="B2404" s="62" t="s">
        <v>1188</v>
      </c>
      <c r="C2404" s="63">
        <v>198912</v>
      </c>
    </row>
    <row r="2405" spans="1:3" hidden="1">
      <c r="A2405" s="62">
        <v>442168</v>
      </c>
      <c r="B2405" s="62" t="s">
        <v>1189</v>
      </c>
      <c r="C2405" s="63">
        <v>120864</v>
      </c>
    </row>
    <row r="2406" spans="1:3" ht="409.6">
      <c r="A2406" s="62">
        <v>442168</v>
      </c>
      <c r="B2406" s="62" t="s">
        <v>3</v>
      </c>
      <c r="C2406" s="63">
        <v>0</v>
      </c>
    </row>
    <row r="2407" spans="1:3" hidden="1">
      <c r="A2407" s="62">
        <v>442170</v>
      </c>
      <c r="B2407" s="62" t="s">
        <v>1188</v>
      </c>
      <c r="C2407" s="63">
        <v>187884</v>
      </c>
    </row>
    <row r="2408" spans="1:3" hidden="1">
      <c r="A2408" s="62">
        <v>442170</v>
      </c>
      <c r="B2408" s="62" t="s">
        <v>1189</v>
      </c>
      <c r="C2408" s="63">
        <v>104865</v>
      </c>
    </row>
    <row r="2409" spans="1:3" ht="409.6">
      <c r="A2409" s="62">
        <v>442170</v>
      </c>
      <c r="B2409" s="62" t="s">
        <v>3</v>
      </c>
      <c r="C2409" s="63">
        <v>0</v>
      </c>
    </row>
    <row r="2410" spans="1:3" hidden="1">
      <c r="A2410" s="62">
        <v>442262</v>
      </c>
      <c r="B2410" s="62" t="s">
        <v>1188</v>
      </c>
      <c r="C2410" s="63">
        <v>0</v>
      </c>
    </row>
    <row r="2411" spans="1:3" hidden="1">
      <c r="A2411" s="62">
        <v>442262</v>
      </c>
      <c r="B2411" s="62" t="s">
        <v>1189</v>
      </c>
      <c r="C2411" s="63">
        <v>5009</v>
      </c>
    </row>
    <row r="2412" spans="1:3" hidden="1">
      <c r="A2412" s="62">
        <v>450815</v>
      </c>
      <c r="B2412" s="62" t="s">
        <v>1188</v>
      </c>
      <c r="C2412" s="63">
        <v>50288</v>
      </c>
    </row>
    <row r="2413" spans="1:3" hidden="1">
      <c r="A2413" s="62">
        <v>450815</v>
      </c>
      <c r="B2413" s="62" t="s">
        <v>1189</v>
      </c>
      <c r="C2413" s="63">
        <v>49635</v>
      </c>
    </row>
    <row r="2414" spans="1:3" ht="409.6">
      <c r="A2414" s="62">
        <v>450815</v>
      </c>
      <c r="B2414" s="62" t="s">
        <v>3</v>
      </c>
      <c r="C2414" s="63">
        <v>0</v>
      </c>
    </row>
    <row r="2415" spans="1:3" hidden="1">
      <c r="A2415" s="62">
        <v>452169</v>
      </c>
      <c r="B2415" s="62" t="s">
        <v>1188</v>
      </c>
      <c r="C2415" s="63">
        <v>168516</v>
      </c>
    </row>
    <row r="2416" spans="1:3" hidden="1">
      <c r="A2416" s="62">
        <v>452169</v>
      </c>
      <c r="B2416" s="62" t="s">
        <v>1189</v>
      </c>
      <c r="C2416" s="63">
        <v>102724</v>
      </c>
    </row>
    <row r="2417" spans="1:3" ht="409.6">
      <c r="A2417" s="62">
        <v>452169</v>
      </c>
      <c r="B2417" s="62" t="s">
        <v>3</v>
      </c>
      <c r="C2417" s="63">
        <v>0</v>
      </c>
    </row>
    <row r="2418" spans="1:3" hidden="1">
      <c r="A2418" s="62">
        <v>452171</v>
      </c>
      <c r="B2418" s="62" t="s">
        <v>1188</v>
      </c>
      <c r="C2418" s="63">
        <v>6537</v>
      </c>
    </row>
    <row r="2419" spans="1:3" hidden="1">
      <c r="A2419" s="62">
        <v>452171</v>
      </c>
      <c r="B2419" s="62" t="s">
        <v>1189</v>
      </c>
      <c r="C2419" s="63">
        <v>46013</v>
      </c>
    </row>
    <row r="2420" spans="1:3" ht="409.6">
      <c r="A2420" s="62">
        <v>452171</v>
      </c>
      <c r="B2420" s="62" t="s">
        <v>3</v>
      </c>
      <c r="C2420" s="63">
        <v>0</v>
      </c>
    </row>
    <row r="2421" spans="1:3" hidden="1">
      <c r="A2421" s="62">
        <v>452173</v>
      </c>
      <c r="B2421" s="62" t="s">
        <v>1188</v>
      </c>
      <c r="C2421" s="63">
        <v>130426</v>
      </c>
    </row>
    <row r="2422" spans="1:3" hidden="1">
      <c r="A2422" s="62">
        <v>452173</v>
      </c>
      <c r="B2422" s="62" t="s">
        <v>1189</v>
      </c>
      <c r="C2422" s="63">
        <v>105269</v>
      </c>
    </row>
    <row r="2423" spans="1:3" ht="409.6">
      <c r="A2423" s="62">
        <v>452173</v>
      </c>
      <c r="B2423" s="62" t="s">
        <v>3</v>
      </c>
      <c r="C2423" s="63">
        <v>0</v>
      </c>
    </row>
    <row r="2424" spans="1:3" hidden="1">
      <c r="A2424" s="62">
        <v>452174</v>
      </c>
      <c r="B2424" s="62" t="s">
        <v>1188</v>
      </c>
      <c r="C2424" s="63">
        <v>12609</v>
      </c>
    </row>
    <row r="2425" spans="1:3" hidden="1">
      <c r="A2425" s="62">
        <v>452174</v>
      </c>
      <c r="B2425" s="62" t="s">
        <v>1189</v>
      </c>
      <c r="C2425" s="63">
        <v>35285</v>
      </c>
    </row>
    <row r="2426" spans="1:3" hidden="1">
      <c r="A2426" s="62">
        <v>452175</v>
      </c>
      <c r="B2426" s="62" t="s">
        <v>1188</v>
      </c>
      <c r="C2426" s="63">
        <v>0</v>
      </c>
    </row>
    <row r="2427" spans="1:3" hidden="1">
      <c r="A2427" s="62">
        <v>452176</v>
      </c>
      <c r="B2427" s="62" t="s">
        <v>1188</v>
      </c>
      <c r="C2427" s="63">
        <v>263548</v>
      </c>
    </row>
    <row r="2428" spans="1:3" hidden="1">
      <c r="A2428" s="62">
        <v>452176</v>
      </c>
      <c r="B2428" s="62" t="s">
        <v>1189</v>
      </c>
      <c r="C2428" s="63">
        <v>227148</v>
      </c>
    </row>
    <row r="2429" spans="1:3" ht="409.6">
      <c r="A2429" s="62">
        <v>452176</v>
      </c>
      <c r="B2429" s="62" t="s">
        <v>3</v>
      </c>
      <c r="C2429" s="63">
        <v>0</v>
      </c>
    </row>
    <row r="2430" spans="1:3" hidden="1">
      <c r="A2430" s="62">
        <v>452179</v>
      </c>
      <c r="B2430" s="62" t="s">
        <v>1188</v>
      </c>
      <c r="C2430" s="63">
        <v>407792</v>
      </c>
    </row>
    <row r="2431" spans="1:3" hidden="1">
      <c r="A2431" s="62">
        <v>452179</v>
      </c>
      <c r="B2431" s="62" t="s">
        <v>1189</v>
      </c>
      <c r="C2431" s="63">
        <v>248724</v>
      </c>
    </row>
    <row r="2432" spans="1:3" ht="409.6">
      <c r="A2432" s="62">
        <v>452179</v>
      </c>
      <c r="B2432" s="62" t="s">
        <v>3</v>
      </c>
      <c r="C2432" s="63">
        <v>0</v>
      </c>
    </row>
    <row r="2433" spans="1:3" hidden="1">
      <c r="A2433" s="62">
        <v>452191</v>
      </c>
      <c r="B2433" s="62" t="s">
        <v>1188</v>
      </c>
      <c r="C2433" s="63">
        <v>160885</v>
      </c>
    </row>
    <row r="2434" spans="1:3" hidden="1">
      <c r="A2434" s="62">
        <v>452191</v>
      </c>
      <c r="B2434" s="62" t="s">
        <v>1189</v>
      </c>
      <c r="C2434" s="63">
        <v>101067</v>
      </c>
    </row>
    <row r="2435" spans="1:3" ht="409.6">
      <c r="A2435" s="62">
        <v>452191</v>
      </c>
      <c r="B2435" s="62" t="s">
        <v>3</v>
      </c>
      <c r="C2435" s="63">
        <v>0</v>
      </c>
    </row>
    <row r="2436" spans="1:3" hidden="1">
      <c r="A2436" s="62">
        <v>452200</v>
      </c>
      <c r="B2436" s="62" t="s">
        <v>1188</v>
      </c>
      <c r="C2436" s="63">
        <v>101523</v>
      </c>
    </row>
    <row r="2437" spans="1:3" hidden="1">
      <c r="A2437" s="62">
        <v>452200</v>
      </c>
      <c r="B2437" s="62" t="s">
        <v>1189</v>
      </c>
      <c r="C2437" s="63">
        <v>68804</v>
      </c>
    </row>
    <row r="2438" spans="1:3" ht="409.6">
      <c r="A2438" s="62">
        <v>452200</v>
      </c>
      <c r="B2438" s="62" t="s">
        <v>3</v>
      </c>
      <c r="C2438" s="63">
        <v>2763</v>
      </c>
    </row>
    <row r="2439" spans="1:3" hidden="1">
      <c r="A2439" s="62">
        <v>452226</v>
      </c>
      <c r="B2439" s="62" t="s">
        <v>1188</v>
      </c>
      <c r="C2439" s="63">
        <v>143802</v>
      </c>
    </row>
    <row r="2440" spans="1:3" hidden="1">
      <c r="A2440" s="62">
        <v>452226</v>
      </c>
      <c r="B2440" s="62" t="s">
        <v>1189</v>
      </c>
      <c r="C2440" s="63">
        <v>86585</v>
      </c>
    </row>
    <row r="2441" spans="1:3" ht="409.6">
      <c r="A2441" s="62">
        <v>452226</v>
      </c>
      <c r="B2441" s="62" t="s">
        <v>3</v>
      </c>
      <c r="C2441" s="63">
        <v>0</v>
      </c>
    </row>
    <row r="2442" spans="1:3" hidden="1">
      <c r="A2442" s="62">
        <v>453334</v>
      </c>
      <c r="B2442" s="62" t="s">
        <v>1188</v>
      </c>
      <c r="C2442" s="63">
        <v>132162</v>
      </c>
    </row>
    <row r="2443" spans="1:3" hidden="1">
      <c r="A2443" s="62">
        <v>453334</v>
      </c>
      <c r="B2443" s="62" t="s">
        <v>1189</v>
      </c>
      <c r="C2443" s="63">
        <v>161428</v>
      </c>
    </row>
    <row r="2444" spans="1:3" ht="409.6">
      <c r="A2444" s="62">
        <v>453334</v>
      </c>
      <c r="B2444" s="62" t="s">
        <v>3</v>
      </c>
      <c r="C2444" s="63">
        <v>0</v>
      </c>
    </row>
    <row r="2445" spans="1:3" hidden="1">
      <c r="A2445" s="62">
        <v>457991</v>
      </c>
      <c r="B2445" s="62" t="s">
        <v>1188</v>
      </c>
      <c r="C2445" s="63">
        <v>88689</v>
      </c>
    </row>
    <row r="2446" spans="1:3" hidden="1">
      <c r="A2446" s="62">
        <v>457991</v>
      </c>
      <c r="B2446" s="62" t="s">
        <v>1189</v>
      </c>
      <c r="C2446" s="63">
        <v>80725</v>
      </c>
    </row>
    <row r="2447" spans="1:3" ht="409.6">
      <c r="A2447" s="62">
        <v>457991</v>
      </c>
      <c r="B2447" s="62" t="s">
        <v>3</v>
      </c>
      <c r="C2447" s="63">
        <v>0</v>
      </c>
    </row>
    <row r="2448" spans="1:3" hidden="1">
      <c r="A2448" s="62">
        <v>457991</v>
      </c>
      <c r="B2448" s="62" t="s">
        <v>4</v>
      </c>
      <c r="C2448" s="63">
        <v>0</v>
      </c>
    </row>
    <row r="2449" spans="1:3" hidden="1">
      <c r="A2449" s="62">
        <v>462178</v>
      </c>
      <c r="B2449" s="62" t="s">
        <v>1188</v>
      </c>
      <c r="C2449" s="63">
        <v>14602</v>
      </c>
    </row>
    <row r="2450" spans="1:3" hidden="1">
      <c r="A2450" s="62">
        <v>462178</v>
      </c>
      <c r="B2450" s="62" t="s">
        <v>1189</v>
      </c>
      <c r="C2450" s="63">
        <v>9630</v>
      </c>
    </row>
    <row r="2451" spans="1:3" ht="409.6">
      <c r="A2451" s="62">
        <v>462178</v>
      </c>
      <c r="B2451" s="62" t="s">
        <v>3</v>
      </c>
      <c r="C2451" s="63">
        <v>0</v>
      </c>
    </row>
    <row r="2452" spans="1:3" hidden="1">
      <c r="A2452" s="62">
        <v>462181</v>
      </c>
      <c r="B2452" s="62" t="s">
        <v>1188</v>
      </c>
      <c r="C2452" s="63">
        <v>35344</v>
      </c>
    </row>
    <row r="2453" spans="1:3" hidden="1">
      <c r="A2453" s="62">
        <v>462181</v>
      </c>
      <c r="B2453" s="62" t="s">
        <v>1189</v>
      </c>
      <c r="C2453" s="63">
        <v>39375</v>
      </c>
    </row>
    <row r="2454" spans="1:3" ht="409.6">
      <c r="A2454" s="62">
        <v>462181</v>
      </c>
      <c r="B2454" s="62" t="s">
        <v>3</v>
      </c>
      <c r="C2454" s="63">
        <v>0</v>
      </c>
    </row>
    <row r="2455" spans="1:3" hidden="1">
      <c r="A2455" s="62">
        <v>462182</v>
      </c>
      <c r="B2455" s="62" t="s">
        <v>1188</v>
      </c>
      <c r="C2455" s="63">
        <v>52447</v>
      </c>
    </row>
    <row r="2456" spans="1:3" hidden="1">
      <c r="A2456" s="62">
        <v>462182</v>
      </c>
      <c r="B2456" s="62" t="s">
        <v>1189</v>
      </c>
      <c r="C2456" s="63">
        <v>43915</v>
      </c>
    </row>
    <row r="2457" spans="1:3" ht="409.6">
      <c r="A2457" s="62">
        <v>462182</v>
      </c>
      <c r="B2457" s="62" t="s">
        <v>3</v>
      </c>
      <c r="C2457" s="63">
        <v>0</v>
      </c>
    </row>
    <row r="2458" spans="1:3" hidden="1">
      <c r="A2458" s="62">
        <v>462184</v>
      </c>
      <c r="B2458" s="62" t="s">
        <v>1188</v>
      </c>
      <c r="C2458" s="63">
        <v>0</v>
      </c>
    </row>
    <row r="2459" spans="1:3" hidden="1">
      <c r="A2459" s="62">
        <v>462184</v>
      </c>
      <c r="B2459" s="62" t="s">
        <v>1189</v>
      </c>
      <c r="C2459" s="63">
        <v>54857</v>
      </c>
    </row>
    <row r="2460" spans="1:3" hidden="1">
      <c r="A2460" s="62">
        <v>462186</v>
      </c>
      <c r="B2460" s="62" t="s">
        <v>1188</v>
      </c>
      <c r="C2460" s="63">
        <v>101755</v>
      </c>
    </row>
    <row r="2461" spans="1:3" hidden="1">
      <c r="A2461" s="62">
        <v>462186</v>
      </c>
      <c r="B2461" s="62" t="s">
        <v>1189</v>
      </c>
      <c r="C2461" s="63">
        <v>94112</v>
      </c>
    </row>
    <row r="2462" spans="1:3" hidden="1">
      <c r="A2462" s="62">
        <v>462188</v>
      </c>
      <c r="B2462" s="62" t="s">
        <v>1188</v>
      </c>
      <c r="C2462" s="63">
        <v>25679</v>
      </c>
    </row>
    <row r="2463" spans="1:3" hidden="1">
      <c r="A2463" s="62">
        <v>462188</v>
      </c>
      <c r="B2463" s="62" t="s">
        <v>1189</v>
      </c>
      <c r="C2463" s="63">
        <v>23562</v>
      </c>
    </row>
    <row r="2464" spans="1:3" ht="409.6">
      <c r="A2464" s="62">
        <v>462188</v>
      </c>
      <c r="B2464" s="62" t="s">
        <v>3</v>
      </c>
      <c r="C2464" s="63">
        <v>0</v>
      </c>
    </row>
    <row r="2465" spans="1:3" hidden="1">
      <c r="A2465" s="62">
        <v>462190</v>
      </c>
      <c r="B2465" s="62" t="s">
        <v>1188</v>
      </c>
      <c r="C2465" s="63">
        <v>780</v>
      </c>
    </row>
    <row r="2466" spans="1:3" hidden="1">
      <c r="A2466" s="62">
        <v>462190</v>
      </c>
      <c r="B2466" s="62" t="s">
        <v>1189</v>
      </c>
      <c r="C2466" s="63">
        <v>16314</v>
      </c>
    </row>
    <row r="2467" spans="1:3" hidden="1">
      <c r="A2467" s="62">
        <v>462193</v>
      </c>
      <c r="B2467" s="62" t="s">
        <v>1188</v>
      </c>
      <c r="C2467" s="63">
        <v>31849</v>
      </c>
    </row>
    <row r="2468" spans="1:3" hidden="1">
      <c r="A2468" s="62">
        <v>462193</v>
      </c>
      <c r="B2468" s="62" t="s">
        <v>1189</v>
      </c>
      <c r="C2468" s="63">
        <v>38943</v>
      </c>
    </row>
    <row r="2469" spans="1:3" ht="409.6">
      <c r="A2469" s="62">
        <v>462193</v>
      </c>
      <c r="B2469" s="62" t="s">
        <v>3</v>
      </c>
      <c r="C2469" s="63">
        <v>0</v>
      </c>
    </row>
    <row r="2470" spans="1:3" hidden="1">
      <c r="A2470" s="62">
        <v>462194</v>
      </c>
      <c r="B2470" s="62" t="s">
        <v>1188</v>
      </c>
      <c r="C2470" s="63">
        <v>77822</v>
      </c>
    </row>
    <row r="2471" spans="1:3" hidden="1">
      <c r="A2471" s="62">
        <v>462194</v>
      </c>
      <c r="B2471" s="62" t="s">
        <v>1189</v>
      </c>
      <c r="C2471" s="63">
        <v>40869</v>
      </c>
    </row>
    <row r="2472" spans="1:3" ht="409.6">
      <c r="A2472" s="62">
        <v>462194</v>
      </c>
      <c r="B2472" s="62" t="s">
        <v>3</v>
      </c>
      <c r="C2472" s="63">
        <v>0</v>
      </c>
    </row>
    <row r="2473" spans="1:3" hidden="1">
      <c r="A2473" s="62">
        <v>462195</v>
      </c>
      <c r="B2473" s="62" t="s">
        <v>1188</v>
      </c>
      <c r="C2473" s="63">
        <v>15881</v>
      </c>
    </row>
    <row r="2474" spans="1:3" hidden="1">
      <c r="A2474" s="62">
        <v>462195</v>
      </c>
      <c r="B2474" s="62" t="s">
        <v>1189</v>
      </c>
      <c r="C2474" s="63">
        <v>17618</v>
      </c>
    </row>
    <row r="2475" spans="1:3" ht="409.6">
      <c r="A2475" s="62">
        <v>462195</v>
      </c>
      <c r="B2475" s="62" t="s">
        <v>3</v>
      </c>
      <c r="C2475" s="63">
        <v>0</v>
      </c>
    </row>
    <row r="2476" spans="1:3" hidden="1">
      <c r="A2476" s="62">
        <v>462196</v>
      </c>
      <c r="B2476" s="62" t="s">
        <v>1188</v>
      </c>
      <c r="C2476" s="63">
        <v>4019</v>
      </c>
    </row>
    <row r="2477" spans="1:3" hidden="1">
      <c r="A2477" s="62">
        <v>462196</v>
      </c>
      <c r="B2477" s="62" t="s">
        <v>1189</v>
      </c>
      <c r="C2477" s="63">
        <v>5762</v>
      </c>
    </row>
    <row r="2478" spans="1:3" ht="409.6">
      <c r="A2478" s="62">
        <v>462196</v>
      </c>
      <c r="B2478" s="62" t="s">
        <v>3</v>
      </c>
      <c r="C2478" s="63">
        <v>845</v>
      </c>
    </row>
    <row r="2479" spans="1:3" hidden="1">
      <c r="A2479" s="62">
        <v>462197</v>
      </c>
      <c r="B2479" s="62" t="s">
        <v>1188</v>
      </c>
      <c r="C2479" s="63">
        <v>93404</v>
      </c>
    </row>
    <row r="2480" spans="1:3" hidden="1">
      <c r="A2480" s="62">
        <v>462197</v>
      </c>
      <c r="B2480" s="62" t="s">
        <v>1189</v>
      </c>
      <c r="C2480" s="63">
        <v>68454</v>
      </c>
    </row>
    <row r="2481" spans="1:3" ht="409.6">
      <c r="A2481" s="62">
        <v>462197</v>
      </c>
      <c r="B2481" s="62" t="s">
        <v>3</v>
      </c>
      <c r="C2481" s="63">
        <v>0</v>
      </c>
    </row>
    <row r="2482" spans="1:3" hidden="1">
      <c r="A2482" s="62">
        <v>462198</v>
      </c>
      <c r="B2482" s="62" t="s">
        <v>1188</v>
      </c>
      <c r="C2482" s="63">
        <v>185</v>
      </c>
    </row>
    <row r="2483" spans="1:3" hidden="1">
      <c r="A2483" s="62">
        <v>462198</v>
      </c>
      <c r="B2483" s="62" t="s">
        <v>1189</v>
      </c>
      <c r="C2483" s="63">
        <v>13139</v>
      </c>
    </row>
    <row r="2484" spans="1:3" hidden="1">
      <c r="A2484" s="62">
        <v>462199</v>
      </c>
      <c r="B2484" s="62" t="s">
        <v>1188</v>
      </c>
      <c r="C2484" s="63">
        <v>144576</v>
      </c>
    </row>
    <row r="2485" spans="1:3" hidden="1">
      <c r="A2485" s="62">
        <v>462199</v>
      </c>
      <c r="B2485" s="62" t="s">
        <v>1189</v>
      </c>
      <c r="C2485" s="63">
        <v>78489</v>
      </c>
    </row>
    <row r="2486" spans="1:3" ht="409.6">
      <c r="A2486" s="62">
        <v>462199</v>
      </c>
      <c r="B2486" s="62" t="s">
        <v>3</v>
      </c>
      <c r="C2486" s="63">
        <v>0</v>
      </c>
    </row>
    <row r="2487" spans="1:3" hidden="1">
      <c r="A2487" s="62">
        <v>462201</v>
      </c>
      <c r="B2487" s="62" t="s">
        <v>1188</v>
      </c>
      <c r="C2487" s="63">
        <v>0</v>
      </c>
    </row>
    <row r="2488" spans="1:3" hidden="1">
      <c r="A2488" s="62">
        <v>462201</v>
      </c>
      <c r="B2488" s="62" t="s">
        <v>1189</v>
      </c>
      <c r="C2488" s="63">
        <v>2762</v>
      </c>
    </row>
    <row r="2489" spans="1:3" ht="409.6">
      <c r="A2489" s="62">
        <v>462201</v>
      </c>
      <c r="B2489" s="62" t="s">
        <v>3</v>
      </c>
      <c r="C2489" s="63">
        <v>0</v>
      </c>
    </row>
    <row r="2490" spans="1:3" hidden="1">
      <c r="A2490" s="62">
        <v>462202</v>
      </c>
      <c r="B2490" s="62" t="s">
        <v>1188</v>
      </c>
      <c r="C2490" s="63">
        <v>19142</v>
      </c>
    </row>
    <row r="2491" spans="1:3" hidden="1">
      <c r="A2491" s="62">
        <v>462202</v>
      </c>
      <c r="B2491" s="62" t="s">
        <v>1189</v>
      </c>
      <c r="C2491" s="63">
        <v>12317</v>
      </c>
    </row>
    <row r="2492" spans="1:3" ht="409.6">
      <c r="A2492" s="62">
        <v>462202</v>
      </c>
      <c r="B2492" s="62" t="s">
        <v>3</v>
      </c>
      <c r="C2492" s="63">
        <v>0</v>
      </c>
    </row>
    <row r="2493" spans="1:3" hidden="1">
      <c r="A2493" s="62">
        <v>462203</v>
      </c>
      <c r="B2493" s="62" t="s">
        <v>1188</v>
      </c>
      <c r="C2493" s="63">
        <v>103034</v>
      </c>
    </row>
    <row r="2494" spans="1:3" hidden="1">
      <c r="A2494" s="62">
        <v>462203</v>
      </c>
      <c r="B2494" s="62" t="s">
        <v>1189</v>
      </c>
      <c r="C2494" s="63">
        <v>113707</v>
      </c>
    </row>
    <row r="2495" spans="1:3" ht="409.6">
      <c r="A2495" s="62">
        <v>462203</v>
      </c>
      <c r="B2495" s="62" t="s">
        <v>3</v>
      </c>
      <c r="C2495" s="63">
        <v>0</v>
      </c>
    </row>
    <row r="2496" spans="1:3" hidden="1">
      <c r="A2496" s="62">
        <v>462206</v>
      </c>
      <c r="B2496" s="62" t="s">
        <v>1188</v>
      </c>
      <c r="C2496" s="63">
        <v>1072</v>
      </c>
    </row>
    <row r="2497" spans="1:3" hidden="1">
      <c r="A2497" s="62">
        <v>462206</v>
      </c>
      <c r="B2497" s="62" t="s">
        <v>1189</v>
      </c>
      <c r="C2497" s="63">
        <v>2536</v>
      </c>
    </row>
    <row r="2498" spans="1:3" ht="409.6">
      <c r="A2498" s="62">
        <v>462206</v>
      </c>
      <c r="B2498" s="62" t="s">
        <v>3</v>
      </c>
      <c r="C2498" s="63">
        <v>0</v>
      </c>
    </row>
    <row r="2499" spans="1:3" hidden="1">
      <c r="A2499" s="62">
        <v>462207</v>
      </c>
      <c r="B2499" s="62" t="s">
        <v>1188</v>
      </c>
      <c r="C2499" s="63">
        <v>0</v>
      </c>
    </row>
    <row r="2500" spans="1:3" hidden="1">
      <c r="A2500" s="62">
        <v>462207</v>
      </c>
      <c r="B2500" s="62" t="s">
        <v>1189</v>
      </c>
      <c r="C2500" s="63">
        <v>17112</v>
      </c>
    </row>
    <row r="2501" spans="1:3" hidden="1">
      <c r="A2501" s="62">
        <v>462209</v>
      </c>
      <c r="B2501" s="62" t="s">
        <v>1188</v>
      </c>
      <c r="C2501" s="63">
        <v>136579</v>
      </c>
    </row>
    <row r="2502" spans="1:3" hidden="1">
      <c r="A2502" s="62">
        <v>462209</v>
      </c>
      <c r="B2502" s="62" t="s">
        <v>1189</v>
      </c>
      <c r="C2502" s="63">
        <v>81063</v>
      </c>
    </row>
    <row r="2503" spans="1:3" ht="409.6">
      <c r="A2503" s="62">
        <v>462209</v>
      </c>
      <c r="B2503" s="62" t="s">
        <v>3</v>
      </c>
      <c r="C2503" s="63">
        <v>0</v>
      </c>
    </row>
    <row r="2504" spans="1:3" hidden="1">
      <c r="A2504" s="62">
        <v>462210</v>
      </c>
      <c r="B2504" s="62" t="s">
        <v>1188</v>
      </c>
      <c r="C2504" s="63">
        <v>1134</v>
      </c>
    </row>
    <row r="2505" spans="1:3" hidden="1">
      <c r="A2505" s="62">
        <v>462210</v>
      </c>
      <c r="B2505" s="62" t="s">
        <v>1189</v>
      </c>
      <c r="C2505" s="63">
        <v>3760</v>
      </c>
    </row>
    <row r="2506" spans="1:3" ht="409.6">
      <c r="A2506" s="62">
        <v>462210</v>
      </c>
      <c r="B2506" s="62" t="s">
        <v>3</v>
      </c>
      <c r="C2506" s="63">
        <v>0</v>
      </c>
    </row>
    <row r="2507" spans="1:3" hidden="1">
      <c r="A2507" s="62">
        <v>472213</v>
      </c>
      <c r="B2507" s="62" t="s">
        <v>1188</v>
      </c>
      <c r="C2507" s="63">
        <v>161849</v>
      </c>
    </row>
    <row r="2508" spans="1:3" hidden="1">
      <c r="A2508" s="62">
        <v>472213</v>
      </c>
      <c r="B2508" s="62" t="s">
        <v>1189</v>
      </c>
      <c r="C2508" s="63">
        <v>168297</v>
      </c>
    </row>
    <row r="2509" spans="1:3" ht="409.6">
      <c r="A2509" s="62">
        <v>472213</v>
      </c>
      <c r="B2509" s="62" t="s">
        <v>3</v>
      </c>
      <c r="C2509" s="63">
        <v>0</v>
      </c>
    </row>
    <row r="2510" spans="1:3" hidden="1">
      <c r="A2510" s="62">
        <v>472215</v>
      </c>
      <c r="B2510" s="62" t="s">
        <v>1188</v>
      </c>
      <c r="C2510" s="63">
        <v>42972</v>
      </c>
    </row>
    <row r="2511" spans="1:3" hidden="1">
      <c r="A2511" s="62">
        <v>472215</v>
      </c>
      <c r="B2511" s="62" t="s">
        <v>1189</v>
      </c>
      <c r="C2511" s="63">
        <v>48393</v>
      </c>
    </row>
    <row r="2512" spans="1:3" ht="409.6">
      <c r="A2512" s="62">
        <v>472215</v>
      </c>
      <c r="B2512" s="62" t="s">
        <v>3</v>
      </c>
      <c r="C2512" s="63">
        <v>0</v>
      </c>
    </row>
    <row r="2513" spans="1:3" hidden="1">
      <c r="A2513" s="62">
        <v>472218</v>
      </c>
      <c r="B2513" s="62" t="s">
        <v>1188</v>
      </c>
      <c r="C2513" s="63">
        <v>78318</v>
      </c>
    </row>
    <row r="2514" spans="1:3" hidden="1">
      <c r="A2514" s="62">
        <v>472218</v>
      </c>
      <c r="B2514" s="62" t="s">
        <v>1189</v>
      </c>
      <c r="C2514" s="63">
        <v>72176</v>
      </c>
    </row>
    <row r="2515" spans="1:3" ht="409.6">
      <c r="A2515" s="62">
        <v>472218</v>
      </c>
      <c r="B2515" s="62" t="s">
        <v>3</v>
      </c>
      <c r="C2515" s="63">
        <v>0</v>
      </c>
    </row>
    <row r="2516" spans="1:3" hidden="1">
      <c r="A2516" s="62">
        <v>472220</v>
      </c>
      <c r="B2516" s="62" t="s">
        <v>1188</v>
      </c>
      <c r="C2516" s="63">
        <v>93401</v>
      </c>
    </row>
    <row r="2517" spans="1:3" hidden="1">
      <c r="A2517" s="62">
        <v>472220</v>
      </c>
      <c r="B2517" s="62" t="s">
        <v>1189</v>
      </c>
      <c r="C2517" s="63">
        <v>67131</v>
      </c>
    </row>
    <row r="2518" spans="1:3" ht="409.6">
      <c r="A2518" s="62">
        <v>472220</v>
      </c>
      <c r="B2518" s="62" t="s">
        <v>3</v>
      </c>
      <c r="C2518" s="63">
        <v>0</v>
      </c>
    </row>
    <row r="2519" spans="1:3" hidden="1">
      <c r="A2519" s="62">
        <v>472221</v>
      </c>
      <c r="B2519" s="62" t="s">
        <v>1188</v>
      </c>
      <c r="C2519" s="63">
        <v>10848</v>
      </c>
    </row>
    <row r="2520" spans="1:3" hidden="1">
      <c r="A2520" s="62">
        <v>472221</v>
      </c>
      <c r="B2520" s="62" t="s">
        <v>1189</v>
      </c>
      <c r="C2520" s="63">
        <v>71835</v>
      </c>
    </row>
    <row r="2521" spans="1:3" ht="409.6">
      <c r="A2521" s="62">
        <v>472221</v>
      </c>
      <c r="B2521" s="62" t="s">
        <v>3</v>
      </c>
      <c r="C2521" s="63">
        <v>0</v>
      </c>
    </row>
    <row r="2522" spans="1:3" hidden="1">
      <c r="A2522" s="62">
        <v>472226</v>
      </c>
      <c r="B2522" s="62" t="s">
        <v>1188</v>
      </c>
      <c r="C2522" s="63">
        <v>66551</v>
      </c>
    </row>
    <row r="2523" spans="1:3" hidden="1">
      <c r="A2523" s="62">
        <v>472226</v>
      </c>
      <c r="B2523" s="62" t="s">
        <v>1189</v>
      </c>
      <c r="C2523" s="63">
        <v>58254</v>
      </c>
    </row>
    <row r="2524" spans="1:3" hidden="1">
      <c r="A2524" s="62">
        <v>472227</v>
      </c>
      <c r="B2524" s="62" t="s">
        <v>1188</v>
      </c>
      <c r="C2524" s="63">
        <v>11339</v>
      </c>
    </row>
    <row r="2525" spans="1:3" hidden="1">
      <c r="A2525" s="62">
        <v>472227</v>
      </c>
      <c r="B2525" s="62" t="s">
        <v>1189</v>
      </c>
      <c r="C2525" s="63">
        <v>28097</v>
      </c>
    </row>
    <row r="2526" spans="1:3" hidden="1">
      <c r="A2526" s="62">
        <v>472230</v>
      </c>
      <c r="B2526" s="62" t="s">
        <v>1188</v>
      </c>
      <c r="C2526" s="63">
        <v>0</v>
      </c>
    </row>
    <row r="2527" spans="1:3" hidden="1">
      <c r="A2527" s="62">
        <v>472230</v>
      </c>
      <c r="B2527" s="62" t="s">
        <v>1189</v>
      </c>
      <c r="C2527" s="63">
        <v>10662</v>
      </c>
    </row>
    <row r="2528" spans="1:3" hidden="1">
      <c r="A2528" s="62">
        <v>472231</v>
      </c>
      <c r="B2528" s="62" t="s">
        <v>1188</v>
      </c>
      <c r="C2528" s="63">
        <v>0</v>
      </c>
    </row>
    <row r="2529" spans="1:3" hidden="1">
      <c r="A2529" s="62">
        <v>472231</v>
      </c>
      <c r="B2529" s="62" t="s">
        <v>1189</v>
      </c>
      <c r="C2529" s="63">
        <v>78919</v>
      </c>
    </row>
    <row r="2530" spans="1:3" ht="409.6">
      <c r="A2530" s="62">
        <v>472231</v>
      </c>
      <c r="B2530" s="62" t="s">
        <v>3</v>
      </c>
      <c r="C2530" s="63">
        <v>0</v>
      </c>
    </row>
    <row r="2531" spans="1:3" hidden="1">
      <c r="A2531" s="62">
        <v>472232</v>
      </c>
      <c r="B2531" s="62" t="s">
        <v>1188</v>
      </c>
      <c r="C2531" s="63">
        <v>57470</v>
      </c>
    </row>
    <row r="2532" spans="1:3" hidden="1">
      <c r="A2532" s="62">
        <v>472232</v>
      </c>
      <c r="B2532" s="62" t="s">
        <v>1189</v>
      </c>
      <c r="C2532" s="63">
        <v>54756</v>
      </c>
    </row>
    <row r="2533" spans="1:3" ht="409.6">
      <c r="A2533" s="62">
        <v>472232</v>
      </c>
      <c r="B2533" s="62" t="s">
        <v>3</v>
      </c>
      <c r="C2533" s="63">
        <v>0</v>
      </c>
    </row>
    <row r="2534" spans="1:3" hidden="1">
      <c r="A2534" s="62">
        <v>472233</v>
      </c>
      <c r="B2534" s="62" t="s">
        <v>1188</v>
      </c>
      <c r="C2534" s="63">
        <v>51882</v>
      </c>
    </row>
    <row r="2535" spans="1:3" hidden="1">
      <c r="A2535" s="62">
        <v>472233</v>
      </c>
      <c r="B2535" s="62" t="s">
        <v>1189</v>
      </c>
      <c r="C2535" s="63">
        <v>29077</v>
      </c>
    </row>
    <row r="2536" spans="1:3" ht="409.6">
      <c r="A2536" s="62">
        <v>472233</v>
      </c>
      <c r="B2536" s="62" t="s">
        <v>3</v>
      </c>
      <c r="C2536" s="63">
        <v>0</v>
      </c>
    </row>
    <row r="2537" spans="1:3" hidden="1">
      <c r="A2537" s="62">
        <v>472295</v>
      </c>
      <c r="B2537" s="62" t="s">
        <v>1188</v>
      </c>
      <c r="C2537" s="63">
        <v>48274</v>
      </c>
    </row>
    <row r="2538" spans="1:3" hidden="1">
      <c r="A2538" s="62">
        <v>472295</v>
      </c>
      <c r="B2538" s="62" t="s">
        <v>1189</v>
      </c>
      <c r="C2538" s="63">
        <v>124132</v>
      </c>
    </row>
    <row r="2539" spans="1:3" ht="409.6">
      <c r="A2539" s="62">
        <v>472295</v>
      </c>
      <c r="B2539" s="62" t="s">
        <v>3</v>
      </c>
      <c r="C2539" s="63">
        <v>0</v>
      </c>
    </row>
    <row r="2540" spans="1:3" hidden="1">
      <c r="A2540" s="62">
        <v>472423</v>
      </c>
      <c r="B2540" s="62" t="s">
        <v>1188</v>
      </c>
      <c r="C2540" s="63">
        <v>10219</v>
      </c>
    </row>
    <row r="2541" spans="1:3" hidden="1">
      <c r="A2541" s="62">
        <v>472423</v>
      </c>
      <c r="B2541" s="62" t="s">
        <v>1189</v>
      </c>
      <c r="C2541" s="63">
        <v>13685</v>
      </c>
    </row>
    <row r="2542" spans="1:3" hidden="1">
      <c r="A2542" s="62">
        <v>473333</v>
      </c>
      <c r="B2542" s="62" t="s">
        <v>1188</v>
      </c>
      <c r="C2542" s="63">
        <v>0</v>
      </c>
    </row>
    <row r="2543" spans="1:3" hidden="1">
      <c r="A2543" s="62">
        <v>473333</v>
      </c>
      <c r="B2543" s="62" t="s">
        <v>1189</v>
      </c>
      <c r="C2543" s="63">
        <v>53396</v>
      </c>
    </row>
    <row r="2544" spans="1:3" hidden="1">
      <c r="A2544" s="62">
        <v>482235</v>
      </c>
      <c r="B2544" s="62" t="s">
        <v>1188</v>
      </c>
      <c r="C2544" s="63">
        <v>66899</v>
      </c>
    </row>
    <row r="2545" spans="1:3" hidden="1">
      <c r="A2545" s="62">
        <v>482235</v>
      </c>
      <c r="B2545" s="62" t="s">
        <v>1189</v>
      </c>
      <c r="C2545" s="63">
        <v>137351</v>
      </c>
    </row>
    <row r="2546" spans="1:3" ht="409.6">
      <c r="A2546" s="62">
        <v>482235</v>
      </c>
      <c r="B2546" s="62" t="s">
        <v>3</v>
      </c>
      <c r="C2546" s="63">
        <v>0</v>
      </c>
    </row>
    <row r="2547" spans="1:3" hidden="1">
      <c r="A2547" s="62">
        <v>482241</v>
      </c>
      <c r="B2547" s="62" t="s">
        <v>1188</v>
      </c>
      <c r="C2547" s="63">
        <v>5119</v>
      </c>
    </row>
    <row r="2548" spans="1:3" hidden="1">
      <c r="A2548" s="62">
        <v>482241</v>
      </c>
      <c r="B2548" s="62" t="s">
        <v>1189</v>
      </c>
      <c r="C2548" s="63">
        <v>20993</v>
      </c>
    </row>
    <row r="2549" spans="1:3" hidden="1">
      <c r="A2549" s="62">
        <v>482242</v>
      </c>
      <c r="B2549" s="62" t="s">
        <v>1188</v>
      </c>
      <c r="C2549" s="63">
        <v>219484</v>
      </c>
    </row>
    <row r="2550" spans="1:3" hidden="1">
      <c r="A2550" s="62">
        <v>482242</v>
      </c>
      <c r="B2550" s="62" t="s">
        <v>1189</v>
      </c>
      <c r="C2550" s="63">
        <v>162468</v>
      </c>
    </row>
    <row r="2551" spans="1:3" hidden="1">
      <c r="A2551" s="62">
        <v>482244</v>
      </c>
      <c r="B2551" s="62" t="s">
        <v>1188</v>
      </c>
      <c r="C2551" s="63">
        <v>14421</v>
      </c>
    </row>
    <row r="2552" spans="1:3" hidden="1">
      <c r="A2552" s="62">
        <v>482244</v>
      </c>
      <c r="B2552" s="62" t="s">
        <v>1189</v>
      </c>
      <c r="C2552" s="63">
        <v>29847</v>
      </c>
    </row>
    <row r="2553" spans="1:3" hidden="1">
      <c r="A2553" s="62">
        <v>482246</v>
      </c>
      <c r="B2553" s="62" t="s">
        <v>1188</v>
      </c>
      <c r="C2553" s="63">
        <v>181949</v>
      </c>
    </row>
    <row r="2554" spans="1:3" hidden="1">
      <c r="A2554" s="62">
        <v>482246</v>
      </c>
      <c r="B2554" s="62" t="s">
        <v>1189</v>
      </c>
      <c r="C2554" s="63">
        <v>329093</v>
      </c>
    </row>
    <row r="2555" spans="1:3" hidden="1">
      <c r="A2555" s="62">
        <v>482247</v>
      </c>
      <c r="B2555" s="62" t="s">
        <v>1188</v>
      </c>
      <c r="C2555" s="63">
        <v>409336</v>
      </c>
    </row>
    <row r="2556" spans="1:3" hidden="1">
      <c r="A2556" s="62">
        <v>482247</v>
      </c>
      <c r="B2556" s="62" t="s">
        <v>1189</v>
      </c>
      <c r="C2556" s="63">
        <v>345289</v>
      </c>
    </row>
    <row r="2557" spans="1:3" hidden="1">
      <c r="A2557" s="62">
        <v>482248</v>
      </c>
      <c r="B2557" s="62" t="s">
        <v>1188</v>
      </c>
      <c r="C2557" s="63">
        <v>67956</v>
      </c>
    </row>
    <row r="2558" spans="1:3" hidden="1">
      <c r="A2558" s="62">
        <v>482248</v>
      </c>
      <c r="B2558" s="62" t="s">
        <v>1189</v>
      </c>
      <c r="C2558" s="63">
        <v>66305</v>
      </c>
    </row>
    <row r="2559" spans="1:3" ht="409.6">
      <c r="A2559" s="62">
        <v>482248</v>
      </c>
      <c r="B2559" s="62" t="s">
        <v>3</v>
      </c>
      <c r="C2559" s="63">
        <v>0</v>
      </c>
    </row>
    <row r="2560" spans="1:3" hidden="1">
      <c r="A2560" s="62">
        <v>482250</v>
      </c>
      <c r="B2560" s="62" t="s">
        <v>1188</v>
      </c>
      <c r="C2560" s="63">
        <v>165722</v>
      </c>
    </row>
    <row r="2561" spans="1:3" hidden="1">
      <c r="A2561" s="62">
        <v>482250</v>
      </c>
      <c r="B2561" s="62" t="s">
        <v>1189</v>
      </c>
      <c r="C2561" s="63">
        <v>170965</v>
      </c>
    </row>
    <row r="2562" spans="1:3" hidden="1">
      <c r="A2562" s="62">
        <v>482251</v>
      </c>
      <c r="B2562" s="62" t="s">
        <v>1188</v>
      </c>
      <c r="C2562" s="63">
        <v>44894</v>
      </c>
    </row>
    <row r="2563" spans="1:3" hidden="1">
      <c r="A2563" s="62">
        <v>482251</v>
      </c>
      <c r="B2563" s="62" t="s">
        <v>1189</v>
      </c>
      <c r="C2563" s="63">
        <v>91922</v>
      </c>
    </row>
    <row r="2564" spans="1:3" hidden="1">
      <c r="A2564" s="62">
        <v>482252</v>
      </c>
      <c r="B2564" s="62" t="s">
        <v>1188</v>
      </c>
      <c r="C2564" s="63">
        <v>0</v>
      </c>
    </row>
    <row r="2565" spans="1:3" hidden="1">
      <c r="A2565" s="62">
        <v>482252</v>
      </c>
      <c r="B2565" s="62" t="s">
        <v>1189</v>
      </c>
      <c r="C2565" s="63">
        <v>33506</v>
      </c>
    </row>
    <row r="2566" spans="1:3" ht="409.6">
      <c r="A2566" s="62">
        <v>482252</v>
      </c>
      <c r="B2566" s="62" t="s">
        <v>3</v>
      </c>
      <c r="C2566" s="63">
        <v>0</v>
      </c>
    </row>
    <row r="2567" spans="1:3" hidden="1">
      <c r="A2567" s="62">
        <v>482254</v>
      </c>
      <c r="B2567" s="62" t="s">
        <v>1188</v>
      </c>
      <c r="C2567" s="63">
        <v>146628</v>
      </c>
    </row>
    <row r="2568" spans="1:3" hidden="1">
      <c r="A2568" s="62">
        <v>482254</v>
      </c>
      <c r="B2568" s="62" t="s">
        <v>1189</v>
      </c>
      <c r="C2568" s="63">
        <v>92368</v>
      </c>
    </row>
    <row r="2569" spans="1:3" ht="409.6">
      <c r="A2569" s="62">
        <v>482254</v>
      </c>
      <c r="B2569" s="62" t="s">
        <v>3</v>
      </c>
      <c r="C2569" s="63">
        <v>4003</v>
      </c>
    </row>
    <row r="2570" spans="1:3" hidden="1">
      <c r="A2570" s="62">
        <v>482255</v>
      </c>
      <c r="B2570" s="62" t="s">
        <v>1188</v>
      </c>
      <c r="C2570" s="63">
        <v>561304</v>
      </c>
    </row>
    <row r="2571" spans="1:3" hidden="1">
      <c r="A2571" s="62">
        <v>482255</v>
      </c>
      <c r="B2571" s="62" t="s">
        <v>1189</v>
      </c>
      <c r="C2571" s="63">
        <v>545262</v>
      </c>
    </row>
    <row r="2572" spans="1:3" ht="409.6">
      <c r="A2572" s="62">
        <v>482255</v>
      </c>
      <c r="B2572" s="62" t="s">
        <v>3</v>
      </c>
      <c r="C2572" s="63">
        <v>0</v>
      </c>
    </row>
    <row r="2573" spans="1:3" hidden="1">
      <c r="A2573" s="62">
        <v>482257</v>
      </c>
      <c r="B2573" s="62" t="s">
        <v>1188</v>
      </c>
      <c r="C2573" s="63">
        <v>711672</v>
      </c>
    </row>
    <row r="2574" spans="1:3" hidden="1">
      <c r="A2574" s="62">
        <v>482257</v>
      </c>
      <c r="B2574" s="62" t="s">
        <v>1189</v>
      </c>
      <c r="C2574" s="63">
        <v>487281</v>
      </c>
    </row>
    <row r="2575" spans="1:3" ht="409.6">
      <c r="A2575" s="62">
        <v>482257</v>
      </c>
      <c r="B2575" s="62" t="s">
        <v>3</v>
      </c>
      <c r="C2575" s="63">
        <v>0</v>
      </c>
    </row>
    <row r="2576" spans="1:3" hidden="1">
      <c r="A2576" s="62">
        <v>483308</v>
      </c>
      <c r="B2576" s="62" t="s">
        <v>1188</v>
      </c>
      <c r="C2576" s="63">
        <v>10962</v>
      </c>
    </row>
    <row r="2577" spans="1:3" hidden="1">
      <c r="A2577" s="62">
        <v>483308</v>
      </c>
      <c r="B2577" s="62" t="s">
        <v>1189</v>
      </c>
      <c r="C2577" s="63">
        <v>123289</v>
      </c>
    </row>
    <row r="2578" spans="1:3" hidden="1">
      <c r="A2578" s="62">
        <v>483310</v>
      </c>
      <c r="B2578" s="62" t="s">
        <v>1188</v>
      </c>
      <c r="C2578" s="63">
        <v>539424</v>
      </c>
    </row>
    <row r="2579" spans="1:3" hidden="1">
      <c r="A2579" s="62">
        <v>483310</v>
      </c>
      <c r="B2579" s="62" t="s">
        <v>1189</v>
      </c>
      <c r="C2579" s="63">
        <v>319916</v>
      </c>
    </row>
    <row r="2580" spans="1:3" ht="409.6">
      <c r="A2580" s="62">
        <v>483310</v>
      </c>
      <c r="B2580" s="62" t="s">
        <v>3</v>
      </c>
      <c r="C2580" s="63">
        <v>0</v>
      </c>
    </row>
    <row r="2581" spans="1:3" hidden="1">
      <c r="A2581" s="62">
        <v>491231</v>
      </c>
      <c r="B2581" s="62" t="s">
        <v>1188</v>
      </c>
      <c r="C2581" s="63">
        <v>68749</v>
      </c>
    </row>
    <row r="2582" spans="1:3" hidden="1">
      <c r="A2582" s="62">
        <v>491231</v>
      </c>
      <c r="B2582" s="62" t="s">
        <v>1189</v>
      </c>
      <c r="C2582" s="63">
        <v>102311</v>
      </c>
    </row>
    <row r="2583" spans="1:3" ht="409.6">
      <c r="A2583" s="62">
        <v>491231</v>
      </c>
      <c r="B2583" s="62" t="s">
        <v>3</v>
      </c>
      <c r="C2583" s="63">
        <v>0</v>
      </c>
    </row>
    <row r="2584" spans="1:3" hidden="1">
      <c r="A2584" s="62">
        <v>492066</v>
      </c>
      <c r="B2584" s="62" t="s">
        <v>1188</v>
      </c>
      <c r="C2584" s="63">
        <v>37994</v>
      </c>
    </row>
    <row r="2585" spans="1:3" hidden="1">
      <c r="A2585" s="62">
        <v>492066</v>
      </c>
      <c r="B2585" s="62" t="s">
        <v>1189</v>
      </c>
      <c r="C2585" s="63">
        <v>29842</v>
      </c>
    </row>
    <row r="2586" spans="1:3" ht="409.6">
      <c r="A2586" s="62">
        <v>492066</v>
      </c>
      <c r="B2586" s="62" t="s">
        <v>3</v>
      </c>
      <c r="C2586" s="63">
        <v>0</v>
      </c>
    </row>
    <row r="2587" spans="1:3" hidden="1">
      <c r="A2587" s="62">
        <v>492176</v>
      </c>
      <c r="B2587" s="62" t="s">
        <v>1188</v>
      </c>
      <c r="C2587" s="63">
        <v>88037</v>
      </c>
    </row>
    <row r="2588" spans="1:3" hidden="1">
      <c r="A2588" s="62">
        <v>492176</v>
      </c>
      <c r="B2588" s="62" t="s">
        <v>1189</v>
      </c>
      <c r="C2588" s="63">
        <v>42732</v>
      </c>
    </row>
    <row r="2589" spans="1:3" ht="409.6">
      <c r="A2589" s="62">
        <v>492176</v>
      </c>
      <c r="B2589" s="62" t="s">
        <v>3</v>
      </c>
      <c r="C2589" s="63">
        <v>0</v>
      </c>
    </row>
    <row r="2590" spans="1:3" hidden="1">
      <c r="A2590" s="62">
        <v>492259</v>
      </c>
      <c r="B2590" s="62" t="s">
        <v>1188</v>
      </c>
      <c r="C2590" s="63">
        <v>84503</v>
      </c>
    </row>
    <row r="2591" spans="1:3" hidden="1">
      <c r="A2591" s="62">
        <v>492259</v>
      </c>
      <c r="B2591" s="62" t="s">
        <v>1189</v>
      </c>
      <c r="C2591" s="63">
        <v>58584</v>
      </c>
    </row>
    <row r="2592" spans="1:3" ht="409.6">
      <c r="A2592" s="62">
        <v>492259</v>
      </c>
      <c r="B2592" s="62" t="s">
        <v>3</v>
      </c>
      <c r="C2592" s="63">
        <v>0</v>
      </c>
    </row>
    <row r="2593" spans="1:3" hidden="1">
      <c r="A2593" s="62">
        <v>492262</v>
      </c>
      <c r="B2593" s="62" t="s">
        <v>1188</v>
      </c>
      <c r="C2593" s="63">
        <v>575034</v>
      </c>
    </row>
    <row r="2594" spans="1:3" hidden="1">
      <c r="A2594" s="62">
        <v>492262</v>
      </c>
      <c r="B2594" s="62" t="s">
        <v>1189</v>
      </c>
      <c r="C2594" s="63">
        <v>438360</v>
      </c>
    </row>
    <row r="2595" spans="1:3" ht="409.6">
      <c r="A2595" s="62">
        <v>492262</v>
      </c>
      <c r="B2595" s="62" t="s">
        <v>3</v>
      </c>
      <c r="C2595" s="63">
        <v>0</v>
      </c>
    </row>
    <row r="2596" spans="1:3" hidden="1">
      <c r="A2596" s="62">
        <v>492263</v>
      </c>
      <c r="B2596" s="62" t="s">
        <v>1188</v>
      </c>
      <c r="C2596" s="63">
        <v>178669</v>
      </c>
    </row>
    <row r="2597" spans="1:3" hidden="1">
      <c r="A2597" s="62">
        <v>492263</v>
      </c>
      <c r="B2597" s="62" t="s">
        <v>1189</v>
      </c>
      <c r="C2597" s="63">
        <v>102570</v>
      </c>
    </row>
    <row r="2598" spans="1:3" ht="409.6">
      <c r="A2598" s="62">
        <v>492263</v>
      </c>
      <c r="B2598" s="62" t="s">
        <v>3</v>
      </c>
      <c r="C2598" s="63">
        <v>0</v>
      </c>
    </row>
    <row r="2599" spans="1:3" hidden="1">
      <c r="A2599" s="62">
        <v>492264</v>
      </c>
      <c r="B2599" s="62" t="s">
        <v>1188</v>
      </c>
      <c r="C2599" s="63">
        <v>196364</v>
      </c>
    </row>
    <row r="2600" spans="1:3" hidden="1">
      <c r="A2600" s="62">
        <v>492264</v>
      </c>
      <c r="B2600" s="62" t="s">
        <v>1189</v>
      </c>
      <c r="C2600" s="63">
        <v>117313</v>
      </c>
    </row>
    <row r="2601" spans="1:3" ht="409.6">
      <c r="A2601" s="62">
        <v>492264</v>
      </c>
      <c r="B2601" s="62" t="s">
        <v>3</v>
      </c>
      <c r="C2601" s="63">
        <v>3366</v>
      </c>
    </row>
    <row r="2602" spans="1:3" hidden="1">
      <c r="A2602" s="62">
        <v>492265</v>
      </c>
      <c r="B2602" s="62" t="s">
        <v>1188</v>
      </c>
      <c r="C2602" s="63">
        <v>125511</v>
      </c>
    </row>
    <row r="2603" spans="1:3" hidden="1">
      <c r="A2603" s="62">
        <v>492265</v>
      </c>
      <c r="B2603" s="62" t="s">
        <v>1189</v>
      </c>
      <c r="C2603" s="63">
        <v>128158</v>
      </c>
    </row>
    <row r="2604" spans="1:3" ht="409.6">
      <c r="A2604" s="62">
        <v>492265</v>
      </c>
      <c r="B2604" s="62" t="s">
        <v>3</v>
      </c>
      <c r="C2604" s="63">
        <v>0</v>
      </c>
    </row>
    <row r="2605" spans="1:3" hidden="1">
      <c r="A2605" s="62">
        <v>492268</v>
      </c>
      <c r="B2605" s="62" t="s">
        <v>1188</v>
      </c>
      <c r="C2605" s="63">
        <v>127137</v>
      </c>
    </row>
    <row r="2606" spans="1:3" hidden="1">
      <c r="A2606" s="62">
        <v>492268</v>
      </c>
      <c r="B2606" s="62" t="s">
        <v>1189</v>
      </c>
      <c r="C2606" s="63">
        <v>158952</v>
      </c>
    </row>
    <row r="2607" spans="1:3" hidden="1">
      <c r="A2607" s="62">
        <v>492270</v>
      </c>
      <c r="B2607" s="62" t="s">
        <v>1188</v>
      </c>
      <c r="C2607" s="63">
        <v>278291</v>
      </c>
    </row>
    <row r="2608" spans="1:3" hidden="1">
      <c r="A2608" s="62">
        <v>492270</v>
      </c>
      <c r="B2608" s="62" t="s">
        <v>1189</v>
      </c>
      <c r="C2608" s="63">
        <v>173113</v>
      </c>
    </row>
    <row r="2609" spans="1:3" ht="409.6">
      <c r="A2609" s="62">
        <v>492270</v>
      </c>
      <c r="B2609" s="62" t="s">
        <v>3</v>
      </c>
      <c r="C2609" s="63">
        <v>0</v>
      </c>
    </row>
    <row r="2610" spans="1:3" hidden="1">
      <c r="A2610" s="62">
        <v>492272</v>
      </c>
      <c r="B2610" s="62" t="s">
        <v>1188</v>
      </c>
      <c r="C2610" s="63">
        <v>107543</v>
      </c>
    </row>
    <row r="2611" spans="1:3" hidden="1">
      <c r="A2611" s="62">
        <v>492272</v>
      </c>
      <c r="B2611" s="62" t="s">
        <v>1189</v>
      </c>
      <c r="C2611" s="63">
        <v>81994</v>
      </c>
    </row>
    <row r="2612" spans="1:3" ht="409.6">
      <c r="A2612" s="62">
        <v>492272</v>
      </c>
      <c r="B2612" s="62" t="s">
        <v>3</v>
      </c>
      <c r="C2612" s="63">
        <v>0</v>
      </c>
    </row>
    <row r="2613" spans="1:3" hidden="1">
      <c r="A2613" s="62">
        <v>493403</v>
      </c>
      <c r="B2613" s="62" t="s">
        <v>1188</v>
      </c>
      <c r="C2613" s="63">
        <v>430826</v>
      </c>
    </row>
    <row r="2614" spans="1:3" hidden="1">
      <c r="A2614" s="62">
        <v>493403</v>
      </c>
      <c r="B2614" s="62" t="s">
        <v>1189</v>
      </c>
      <c r="C2614" s="63">
        <v>272107</v>
      </c>
    </row>
    <row r="2615" spans="1:3" ht="409.6">
      <c r="A2615" s="62">
        <v>493403</v>
      </c>
      <c r="B2615" s="62" t="s">
        <v>3</v>
      </c>
      <c r="C2615" s="63">
        <v>0</v>
      </c>
    </row>
    <row r="2616" spans="1:3" hidden="1">
      <c r="A2616" s="62">
        <v>500758</v>
      </c>
      <c r="B2616" s="62" t="s">
        <v>1188</v>
      </c>
      <c r="C2616" s="63">
        <v>43997</v>
      </c>
    </row>
    <row r="2617" spans="1:3" hidden="1">
      <c r="A2617" s="62">
        <v>500758</v>
      </c>
      <c r="B2617" s="62" t="s">
        <v>1189</v>
      </c>
      <c r="C2617" s="63">
        <v>97032</v>
      </c>
    </row>
    <row r="2618" spans="1:3" ht="409.6">
      <c r="A2618" s="62">
        <v>500758</v>
      </c>
      <c r="B2618" s="62" t="s">
        <v>3</v>
      </c>
      <c r="C2618" s="63">
        <v>0</v>
      </c>
    </row>
    <row r="2619" spans="1:3" hidden="1">
      <c r="A2619" s="62">
        <v>502277</v>
      </c>
      <c r="B2619" s="62" t="s">
        <v>1188</v>
      </c>
      <c r="C2619" s="63">
        <v>22908</v>
      </c>
    </row>
    <row r="2620" spans="1:3" hidden="1">
      <c r="A2620" s="62">
        <v>502277</v>
      </c>
      <c r="B2620" s="62" t="s">
        <v>1189</v>
      </c>
      <c r="C2620" s="63">
        <v>62300</v>
      </c>
    </row>
    <row r="2621" spans="1:3" ht="409.6">
      <c r="A2621" s="62">
        <v>502277</v>
      </c>
      <c r="B2621" s="62" t="s">
        <v>3</v>
      </c>
      <c r="C2621" s="63">
        <v>0</v>
      </c>
    </row>
    <row r="2622" spans="1:3" hidden="1">
      <c r="A2622" s="62">
        <v>502277</v>
      </c>
      <c r="B2622" s="62" t="s">
        <v>4</v>
      </c>
      <c r="C2622" s="63">
        <v>0</v>
      </c>
    </row>
    <row r="2623" spans="1:3" hidden="1">
      <c r="A2623" s="62">
        <v>502278</v>
      </c>
      <c r="B2623" s="62" t="s">
        <v>1188</v>
      </c>
      <c r="C2623" s="63">
        <v>0</v>
      </c>
    </row>
    <row r="2624" spans="1:3" hidden="1">
      <c r="A2624" s="62">
        <v>502278</v>
      </c>
      <c r="B2624" s="62" t="s">
        <v>1189</v>
      </c>
      <c r="C2624" s="63">
        <v>118374</v>
      </c>
    </row>
    <row r="2625" spans="1:3" hidden="1">
      <c r="A2625" s="62">
        <v>502278</v>
      </c>
      <c r="B2625" s="62" t="s">
        <v>4</v>
      </c>
      <c r="C2625" s="63">
        <v>0</v>
      </c>
    </row>
    <row r="2626" spans="1:3" hidden="1">
      <c r="A2626" s="62">
        <v>502279</v>
      </c>
      <c r="B2626" s="62" t="s">
        <v>1188</v>
      </c>
      <c r="C2626" s="63">
        <v>0</v>
      </c>
    </row>
    <row r="2627" spans="1:3" hidden="1">
      <c r="A2627" s="62">
        <v>502279</v>
      </c>
      <c r="B2627" s="62" t="s">
        <v>1189</v>
      </c>
      <c r="C2627" s="63">
        <v>18138</v>
      </c>
    </row>
    <row r="2628" spans="1:3" hidden="1">
      <c r="A2628" s="62">
        <v>502282</v>
      </c>
      <c r="B2628" s="62" t="s">
        <v>1188</v>
      </c>
      <c r="C2628" s="63">
        <v>0</v>
      </c>
    </row>
    <row r="2629" spans="1:3" hidden="1">
      <c r="A2629" s="62">
        <v>502282</v>
      </c>
      <c r="B2629" s="62" t="s">
        <v>1189</v>
      </c>
      <c r="C2629" s="63">
        <v>32846</v>
      </c>
    </row>
    <row r="2630" spans="1:3" hidden="1">
      <c r="A2630" s="62">
        <v>502282</v>
      </c>
      <c r="B2630" s="62" t="s">
        <v>4</v>
      </c>
      <c r="C2630" s="63">
        <v>0</v>
      </c>
    </row>
    <row r="2631" spans="1:3" hidden="1">
      <c r="A2631" s="62">
        <v>502283</v>
      </c>
      <c r="B2631" s="62" t="s">
        <v>1188</v>
      </c>
      <c r="C2631" s="63">
        <v>9879</v>
      </c>
    </row>
    <row r="2632" spans="1:3" hidden="1">
      <c r="A2632" s="62">
        <v>502283</v>
      </c>
      <c r="B2632" s="62" t="s">
        <v>1189</v>
      </c>
      <c r="C2632" s="63">
        <v>38443</v>
      </c>
    </row>
    <row r="2633" spans="1:3" hidden="1">
      <c r="A2633" s="62">
        <v>502283</v>
      </c>
      <c r="B2633" s="62" t="s">
        <v>4</v>
      </c>
      <c r="C2633" s="63">
        <v>0</v>
      </c>
    </row>
    <row r="2634" spans="1:3" hidden="1">
      <c r="A2634" s="62">
        <v>502284</v>
      </c>
      <c r="B2634" s="62" t="s">
        <v>1188</v>
      </c>
      <c r="C2634" s="63">
        <v>61990</v>
      </c>
    </row>
    <row r="2635" spans="1:3" hidden="1">
      <c r="A2635" s="62">
        <v>502284</v>
      </c>
      <c r="B2635" s="62" t="s">
        <v>1189</v>
      </c>
      <c r="C2635" s="63">
        <v>109283</v>
      </c>
    </row>
    <row r="2636" spans="1:3" ht="409.6">
      <c r="A2636" s="62">
        <v>502284</v>
      </c>
      <c r="B2636" s="62" t="s">
        <v>3</v>
      </c>
      <c r="C2636" s="63">
        <v>0</v>
      </c>
    </row>
    <row r="2637" spans="1:3" hidden="1">
      <c r="A2637" s="62">
        <v>502286</v>
      </c>
      <c r="B2637" s="62" t="s">
        <v>1188</v>
      </c>
      <c r="C2637" s="63">
        <v>169751</v>
      </c>
    </row>
    <row r="2638" spans="1:3" hidden="1">
      <c r="A2638" s="62">
        <v>502286</v>
      </c>
      <c r="B2638" s="62" t="s">
        <v>1189</v>
      </c>
      <c r="C2638" s="63">
        <v>266383</v>
      </c>
    </row>
    <row r="2639" spans="1:3" hidden="1">
      <c r="A2639" s="62">
        <v>502287</v>
      </c>
      <c r="B2639" s="62" t="s">
        <v>1188</v>
      </c>
      <c r="C2639" s="63">
        <v>94013</v>
      </c>
    </row>
    <row r="2640" spans="1:3" hidden="1">
      <c r="A2640" s="62">
        <v>502287</v>
      </c>
      <c r="B2640" s="62" t="s">
        <v>1189</v>
      </c>
      <c r="C2640" s="63">
        <v>292262</v>
      </c>
    </row>
    <row r="2641" spans="1:3" hidden="1">
      <c r="A2641" s="62">
        <v>502288</v>
      </c>
      <c r="B2641" s="62" t="s">
        <v>1188</v>
      </c>
      <c r="C2641" s="63">
        <v>115788</v>
      </c>
    </row>
    <row r="2642" spans="1:3" hidden="1">
      <c r="A2642" s="62">
        <v>502288</v>
      </c>
      <c r="B2642" s="62" t="s">
        <v>1189</v>
      </c>
      <c r="C2642" s="63">
        <v>139630</v>
      </c>
    </row>
    <row r="2643" spans="1:3" ht="409.6">
      <c r="A2643" s="62">
        <v>502288</v>
      </c>
      <c r="B2643" s="62" t="s">
        <v>3</v>
      </c>
      <c r="C2643" s="63">
        <v>0</v>
      </c>
    </row>
    <row r="2644" spans="1:3" hidden="1">
      <c r="A2644" s="62">
        <v>502288</v>
      </c>
      <c r="B2644" s="62" t="s">
        <v>4</v>
      </c>
      <c r="C2644" s="63">
        <v>0</v>
      </c>
    </row>
    <row r="2645" spans="1:3" hidden="1">
      <c r="A2645" s="62">
        <v>503032</v>
      </c>
      <c r="B2645" s="62" t="s">
        <v>1188</v>
      </c>
      <c r="C2645" s="63">
        <v>9015</v>
      </c>
    </row>
    <row r="2646" spans="1:3" hidden="1">
      <c r="A2646" s="62">
        <v>503032</v>
      </c>
      <c r="B2646" s="62" t="s">
        <v>1189</v>
      </c>
      <c r="C2646" s="63">
        <v>20345</v>
      </c>
    </row>
    <row r="2647" spans="1:3" hidden="1">
      <c r="A2647" s="62">
        <v>512251</v>
      </c>
      <c r="B2647" s="62" t="s">
        <v>1188</v>
      </c>
      <c r="C2647" s="63">
        <v>274261</v>
      </c>
    </row>
    <row r="2648" spans="1:3" hidden="1">
      <c r="A2648" s="62">
        <v>512251</v>
      </c>
      <c r="B2648" s="62" t="s">
        <v>1189</v>
      </c>
      <c r="C2648" s="63">
        <v>354950</v>
      </c>
    </row>
    <row r="2649" spans="1:3" ht="409.6">
      <c r="A2649" s="62">
        <v>512251</v>
      </c>
      <c r="B2649" s="62" t="s">
        <v>3</v>
      </c>
      <c r="C2649" s="63">
        <v>0</v>
      </c>
    </row>
    <row r="2650" spans="1:3" hidden="1">
      <c r="A2650" s="62">
        <v>512289</v>
      </c>
      <c r="B2650" s="62" t="s">
        <v>1188</v>
      </c>
      <c r="C2650" s="63">
        <v>14115</v>
      </c>
    </row>
    <row r="2651" spans="1:3" hidden="1">
      <c r="A2651" s="62">
        <v>512289</v>
      </c>
      <c r="B2651" s="62" t="s">
        <v>1189</v>
      </c>
      <c r="C2651" s="63">
        <v>16479</v>
      </c>
    </row>
    <row r="2652" spans="1:3" ht="409.6">
      <c r="A2652" s="62">
        <v>512289</v>
      </c>
      <c r="B2652" s="62" t="s">
        <v>3</v>
      </c>
      <c r="C2652" s="63">
        <v>0</v>
      </c>
    </row>
    <row r="2653" spans="1:3" hidden="1">
      <c r="A2653" s="62">
        <v>512290</v>
      </c>
      <c r="B2653" s="62" t="s">
        <v>1188</v>
      </c>
      <c r="C2653" s="63">
        <v>17795</v>
      </c>
    </row>
    <row r="2654" spans="1:3" hidden="1">
      <c r="A2654" s="62">
        <v>512290</v>
      </c>
      <c r="B2654" s="62" t="s">
        <v>1189</v>
      </c>
      <c r="C2654" s="63">
        <v>8839</v>
      </c>
    </row>
    <row r="2655" spans="1:3" ht="409.6">
      <c r="A2655" s="62">
        <v>512290</v>
      </c>
      <c r="B2655" s="62" t="s">
        <v>3</v>
      </c>
      <c r="C2655" s="63">
        <v>1266</v>
      </c>
    </row>
    <row r="2656" spans="1:3" hidden="1">
      <c r="A2656" s="62">
        <v>512291</v>
      </c>
      <c r="B2656" s="62" t="s">
        <v>1188</v>
      </c>
      <c r="C2656" s="63">
        <v>96044</v>
      </c>
    </row>
    <row r="2657" spans="1:3" hidden="1">
      <c r="A2657" s="62">
        <v>512291</v>
      </c>
      <c r="B2657" s="62" t="s">
        <v>1189</v>
      </c>
      <c r="C2657" s="63">
        <v>84633</v>
      </c>
    </row>
    <row r="2658" spans="1:3" ht="409.6">
      <c r="A2658" s="62">
        <v>512291</v>
      </c>
      <c r="B2658" s="62" t="s">
        <v>3</v>
      </c>
      <c r="C2658" s="63">
        <v>0</v>
      </c>
    </row>
    <row r="2659" spans="1:3" hidden="1">
      <c r="A2659" s="62">
        <v>512295</v>
      </c>
      <c r="B2659" s="62" t="s">
        <v>1188</v>
      </c>
      <c r="C2659" s="63">
        <v>92552</v>
      </c>
    </row>
    <row r="2660" spans="1:3" hidden="1">
      <c r="A2660" s="62">
        <v>512295</v>
      </c>
      <c r="B2660" s="62" t="s">
        <v>1189</v>
      </c>
      <c r="C2660" s="63">
        <v>108117</v>
      </c>
    </row>
    <row r="2661" spans="1:3" ht="409.6">
      <c r="A2661" s="62">
        <v>512295</v>
      </c>
      <c r="B2661" s="62" t="s">
        <v>3</v>
      </c>
      <c r="C2661" s="63">
        <v>6559</v>
      </c>
    </row>
    <row r="2662" spans="1:3" hidden="1">
      <c r="A2662" s="62">
        <v>512296</v>
      </c>
      <c r="B2662" s="62" t="s">
        <v>1188</v>
      </c>
      <c r="C2662" s="63">
        <v>261123</v>
      </c>
    </row>
    <row r="2663" spans="1:3" hidden="1">
      <c r="A2663" s="62">
        <v>512296</v>
      </c>
      <c r="B2663" s="62" t="s">
        <v>1189</v>
      </c>
      <c r="C2663" s="63">
        <v>339872</v>
      </c>
    </row>
    <row r="2664" spans="1:3" ht="409.6">
      <c r="A2664" s="62">
        <v>512296</v>
      </c>
      <c r="B2664" s="62" t="s">
        <v>3</v>
      </c>
      <c r="C2664" s="63">
        <v>0</v>
      </c>
    </row>
    <row r="2665" spans="1:3" hidden="1">
      <c r="A2665" s="62">
        <v>512297</v>
      </c>
      <c r="B2665" s="62" t="s">
        <v>1188</v>
      </c>
      <c r="C2665" s="63">
        <v>0</v>
      </c>
    </row>
    <row r="2666" spans="1:3" hidden="1">
      <c r="A2666" s="62">
        <v>512297</v>
      </c>
      <c r="B2666" s="62" t="s">
        <v>1189</v>
      </c>
      <c r="C2666" s="63">
        <v>147815</v>
      </c>
    </row>
    <row r="2667" spans="1:3" ht="409.6">
      <c r="A2667" s="62">
        <v>512297</v>
      </c>
      <c r="B2667" s="62" t="s">
        <v>3</v>
      </c>
      <c r="C2667" s="63">
        <v>0</v>
      </c>
    </row>
    <row r="2668" spans="1:3" hidden="1">
      <c r="A2668" s="62">
        <v>520580</v>
      </c>
      <c r="B2668" s="62" t="s">
        <v>1188</v>
      </c>
      <c r="C2668" s="63">
        <v>7846</v>
      </c>
    </row>
    <row r="2669" spans="1:3" hidden="1">
      <c r="A2669" s="62">
        <v>520580</v>
      </c>
      <c r="B2669" s="62" t="s">
        <v>1189</v>
      </c>
      <c r="C2669" s="63">
        <v>9403</v>
      </c>
    </row>
    <row r="2670" spans="1:3" hidden="1">
      <c r="A2670" s="62">
        <v>520581</v>
      </c>
      <c r="B2670" s="62" t="s">
        <v>1188</v>
      </c>
      <c r="C2670" s="63">
        <v>19390</v>
      </c>
    </row>
    <row r="2671" spans="1:3" hidden="1">
      <c r="A2671" s="62">
        <v>520581</v>
      </c>
      <c r="B2671" s="62" t="s">
        <v>1189</v>
      </c>
      <c r="C2671" s="63">
        <v>9263</v>
      </c>
    </row>
    <row r="2672" spans="1:3" ht="409.6">
      <c r="A2672" s="62">
        <v>520581</v>
      </c>
      <c r="B2672" s="62" t="s">
        <v>3</v>
      </c>
      <c r="C2672" s="63">
        <v>2845</v>
      </c>
    </row>
    <row r="2673" spans="1:3" hidden="1">
      <c r="A2673" s="62">
        <v>522404</v>
      </c>
      <c r="B2673" s="62" t="s">
        <v>1188</v>
      </c>
      <c r="C2673" s="63">
        <v>2358</v>
      </c>
    </row>
    <row r="2674" spans="1:3" hidden="1">
      <c r="A2674" s="62">
        <v>522404</v>
      </c>
      <c r="B2674" s="62" t="s">
        <v>1189</v>
      </c>
      <c r="C2674" s="63">
        <v>14251</v>
      </c>
    </row>
    <row r="2675" spans="1:3" hidden="1">
      <c r="A2675" s="62">
        <v>522417</v>
      </c>
      <c r="B2675" s="62" t="s">
        <v>1188</v>
      </c>
      <c r="C2675" s="63">
        <v>0</v>
      </c>
    </row>
    <row r="2676" spans="1:3" hidden="1">
      <c r="A2676" s="62">
        <v>522417</v>
      </c>
      <c r="B2676" s="62" t="s">
        <v>1189</v>
      </c>
      <c r="C2676" s="63">
        <v>894</v>
      </c>
    </row>
    <row r="2677" spans="1:3" hidden="1">
      <c r="A2677" s="62">
        <v>522418</v>
      </c>
      <c r="B2677" s="62" t="s">
        <v>1188</v>
      </c>
      <c r="C2677" s="63">
        <v>12196</v>
      </c>
    </row>
    <row r="2678" spans="1:3" hidden="1">
      <c r="A2678" s="62">
        <v>522418</v>
      </c>
      <c r="B2678" s="62" t="s">
        <v>1189</v>
      </c>
      <c r="C2678" s="63">
        <v>27343</v>
      </c>
    </row>
    <row r="2679" spans="1:3" ht="409.6">
      <c r="A2679" s="62">
        <v>522418</v>
      </c>
      <c r="B2679" s="62" t="s">
        <v>3</v>
      </c>
      <c r="C2679" s="63">
        <v>0</v>
      </c>
    </row>
    <row r="2680" spans="1:3" hidden="1">
      <c r="A2680" s="62">
        <v>522419</v>
      </c>
      <c r="B2680" s="62" t="s">
        <v>1188</v>
      </c>
      <c r="C2680" s="63">
        <v>25394</v>
      </c>
    </row>
    <row r="2681" spans="1:3" hidden="1">
      <c r="A2681" s="62">
        <v>522419</v>
      </c>
      <c r="B2681" s="62" t="s">
        <v>1189</v>
      </c>
      <c r="C2681" s="63">
        <v>33685</v>
      </c>
    </row>
    <row r="2682" spans="1:3" ht="409.6">
      <c r="A2682" s="62">
        <v>522419</v>
      </c>
      <c r="B2682" s="62" t="s">
        <v>3</v>
      </c>
      <c r="C2682" s="63">
        <v>0</v>
      </c>
    </row>
    <row r="2683" spans="1:3" hidden="1">
      <c r="A2683" s="62">
        <v>522423</v>
      </c>
      <c r="B2683" s="62" t="s">
        <v>1188</v>
      </c>
      <c r="C2683" s="63">
        <v>12220</v>
      </c>
    </row>
    <row r="2684" spans="1:3" hidden="1">
      <c r="A2684" s="62">
        <v>522423</v>
      </c>
      <c r="B2684" s="62" t="s">
        <v>1189</v>
      </c>
      <c r="C2684" s="63">
        <v>78073</v>
      </c>
    </row>
    <row r="2685" spans="1:3" ht="409.6">
      <c r="A2685" s="62">
        <v>522423</v>
      </c>
      <c r="B2685" s="62" t="s">
        <v>3</v>
      </c>
      <c r="C2685" s="63">
        <v>0</v>
      </c>
    </row>
    <row r="2686" spans="1:3" hidden="1">
      <c r="A2686" s="62">
        <v>522426</v>
      </c>
      <c r="B2686" s="62" t="s">
        <v>1188</v>
      </c>
      <c r="C2686" s="63">
        <v>27081</v>
      </c>
    </row>
    <row r="2687" spans="1:3" hidden="1">
      <c r="A2687" s="62">
        <v>522426</v>
      </c>
      <c r="B2687" s="62" t="s">
        <v>1189</v>
      </c>
      <c r="C2687" s="63">
        <v>52929</v>
      </c>
    </row>
    <row r="2688" spans="1:3" hidden="1">
      <c r="A2688" s="62">
        <v>522427</v>
      </c>
      <c r="B2688" s="62" t="s">
        <v>1188</v>
      </c>
      <c r="C2688" s="63">
        <v>0</v>
      </c>
    </row>
    <row r="2689" spans="1:3" hidden="1">
      <c r="A2689" s="62">
        <v>522427</v>
      </c>
      <c r="B2689" s="62" t="s">
        <v>1189</v>
      </c>
      <c r="C2689" s="63">
        <v>31322</v>
      </c>
    </row>
    <row r="2690" spans="1:3" hidden="1">
      <c r="A2690" s="62">
        <v>522430</v>
      </c>
      <c r="B2690" s="62" t="s">
        <v>1188</v>
      </c>
      <c r="C2690" s="63">
        <v>0</v>
      </c>
    </row>
    <row r="2691" spans="1:3" hidden="1">
      <c r="A2691" s="62">
        <v>522430</v>
      </c>
      <c r="B2691" s="62" t="s">
        <v>1189</v>
      </c>
      <c r="C2691" s="63">
        <v>36605</v>
      </c>
    </row>
    <row r="2692" spans="1:3" hidden="1">
      <c r="A2692" s="62">
        <v>522431</v>
      </c>
      <c r="B2692" s="62" t="s">
        <v>1188</v>
      </c>
      <c r="C2692" s="63">
        <v>13809</v>
      </c>
    </row>
    <row r="2693" spans="1:3" hidden="1">
      <c r="A2693" s="62">
        <v>522431</v>
      </c>
      <c r="B2693" s="62" t="s">
        <v>1189</v>
      </c>
      <c r="C2693" s="63">
        <v>67466</v>
      </c>
    </row>
    <row r="2694" spans="1:3" hidden="1">
      <c r="A2694" s="62">
        <v>522437</v>
      </c>
      <c r="B2694" s="62" t="s">
        <v>1188</v>
      </c>
      <c r="C2694" s="63">
        <v>23565</v>
      </c>
    </row>
    <row r="2695" spans="1:3" hidden="1">
      <c r="A2695" s="62">
        <v>522437</v>
      </c>
      <c r="B2695" s="62" t="s">
        <v>1189</v>
      </c>
      <c r="C2695" s="63">
        <v>22528</v>
      </c>
    </row>
    <row r="2696" spans="1:3" ht="409.6">
      <c r="A2696" s="62">
        <v>522437</v>
      </c>
      <c r="B2696" s="62" t="s">
        <v>3</v>
      </c>
      <c r="C2696" s="63">
        <v>0</v>
      </c>
    </row>
    <row r="2697" spans="1:3" hidden="1">
      <c r="A2697" s="62">
        <v>522442</v>
      </c>
      <c r="B2697" s="62" t="s">
        <v>1188</v>
      </c>
      <c r="C2697" s="63">
        <v>64147</v>
      </c>
    </row>
    <row r="2698" spans="1:3" hidden="1">
      <c r="A2698" s="62">
        <v>522442</v>
      </c>
      <c r="B2698" s="62" t="s">
        <v>1189</v>
      </c>
      <c r="C2698" s="63">
        <v>50060</v>
      </c>
    </row>
    <row r="2699" spans="1:3" ht="409.6">
      <c r="A2699" s="62">
        <v>522442</v>
      </c>
      <c r="B2699" s="62" t="s">
        <v>3</v>
      </c>
      <c r="C2699" s="63">
        <v>0</v>
      </c>
    </row>
    <row r="2700" spans="1:3" hidden="1">
      <c r="A2700" s="62">
        <v>522446</v>
      </c>
      <c r="B2700" s="62" t="s">
        <v>1188</v>
      </c>
      <c r="C2700" s="63">
        <v>11063</v>
      </c>
    </row>
    <row r="2701" spans="1:3" hidden="1">
      <c r="A2701" s="62">
        <v>522446</v>
      </c>
      <c r="B2701" s="62" t="s">
        <v>1189</v>
      </c>
      <c r="C2701" s="63">
        <v>65229</v>
      </c>
    </row>
    <row r="2702" spans="1:3" hidden="1">
      <c r="A2702" s="62">
        <v>522447</v>
      </c>
      <c r="B2702" s="62" t="s">
        <v>1188</v>
      </c>
      <c r="C2702" s="63">
        <v>135330</v>
      </c>
    </row>
    <row r="2703" spans="1:3" hidden="1">
      <c r="A2703" s="62">
        <v>522447</v>
      </c>
      <c r="B2703" s="62" t="s">
        <v>1189</v>
      </c>
      <c r="C2703" s="63">
        <v>97022</v>
      </c>
    </row>
    <row r="2704" spans="1:3" ht="409.6">
      <c r="A2704" s="62">
        <v>522447</v>
      </c>
      <c r="B2704" s="62" t="s">
        <v>3</v>
      </c>
      <c r="C2704" s="63">
        <v>0</v>
      </c>
    </row>
    <row r="2705" spans="1:3" hidden="1">
      <c r="A2705" s="62">
        <v>522451</v>
      </c>
      <c r="B2705" s="62" t="s">
        <v>1188</v>
      </c>
      <c r="C2705" s="63">
        <v>100028</v>
      </c>
    </row>
    <row r="2706" spans="1:3" hidden="1">
      <c r="A2706" s="62">
        <v>522451</v>
      </c>
      <c r="B2706" s="62" t="s">
        <v>1189</v>
      </c>
      <c r="C2706" s="63">
        <v>72701</v>
      </c>
    </row>
    <row r="2707" spans="1:3" hidden="1">
      <c r="A2707" s="62">
        <v>522452</v>
      </c>
      <c r="B2707" s="62" t="s">
        <v>1188</v>
      </c>
      <c r="C2707" s="63">
        <v>0</v>
      </c>
    </row>
    <row r="2708" spans="1:3" hidden="1">
      <c r="A2708" s="62">
        <v>522452</v>
      </c>
      <c r="B2708" s="62" t="s">
        <v>1189</v>
      </c>
      <c r="C2708" s="63">
        <v>177045</v>
      </c>
    </row>
    <row r="2709" spans="1:3" hidden="1">
      <c r="A2709" s="62">
        <v>532359</v>
      </c>
      <c r="B2709" s="62" t="s">
        <v>1188</v>
      </c>
      <c r="C2709" s="63">
        <v>0</v>
      </c>
    </row>
    <row r="2710" spans="1:3" hidden="1">
      <c r="A2710" s="62">
        <v>532359</v>
      </c>
      <c r="B2710" s="62" t="s">
        <v>1189</v>
      </c>
      <c r="C2710" s="63">
        <v>52810</v>
      </c>
    </row>
    <row r="2711" spans="1:3" ht="409.6">
      <c r="A2711" s="62">
        <v>532359</v>
      </c>
      <c r="B2711" s="62" t="s">
        <v>3</v>
      </c>
      <c r="C2711" s="63">
        <v>0</v>
      </c>
    </row>
    <row r="2712" spans="1:3" hidden="1">
      <c r="A2712" s="62">
        <v>532362</v>
      </c>
      <c r="B2712" s="62" t="s">
        <v>1188</v>
      </c>
      <c r="C2712" s="63">
        <v>0</v>
      </c>
    </row>
    <row r="2713" spans="1:3" hidden="1">
      <c r="A2713" s="62">
        <v>532362</v>
      </c>
      <c r="B2713" s="62" t="s">
        <v>1189</v>
      </c>
      <c r="C2713" s="63">
        <v>174327</v>
      </c>
    </row>
    <row r="2714" spans="1:3" ht="409.6">
      <c r="A2714" s="62">
        <v>532362</v>
      </c>
      <c r="B2714" s="62" t="s">
        <v>3</v>
      </c>
      <c r="C2714" s="63">
        <v>0</v>
      </c>
    </row>
    <row r="2715" spans="1:3" hidden="1">
      <c r="A2715" s="62">
        <v>532363</v>
      </c>
      <c r="B2715" s="62" t="s">
        <v>1188</v>
      </c>
      <c r="C2715" s="63">
        <v>6925</v>
      </c>
    </row>
    <row r="2716" spans="1:3" hidden="1">
      <c r="A2716" s="62">
        <v>532363</v>
      </c>
      <c r="B2716" s="62" t="s">
        <v>1189</v>
      </c>
      <c r="C2716" s="63">
        <v>33827</v>
      </c>
    </row>
    <row r="2717" spans="1:3" ht="409.6">
      <c r="A2717" s="62">
        <v>532363</v>
      </c>
      <c r="B2717" s="62" t="s">
        <v>3</v>
      </c>
      <c r="C2717" s="63">
        <v>0</v>
      </c>
    </row>
    <row r="2718" spans="1:3" hidden="1">
      <c r="A2718" s="62">
        <v>532364</v>
      </c>
      <c r="B2718" s="62" t="s">
        <v>1188</v>
      </c>
      <c r="C2718" s="63">
        <v>75674</v>
      </c>
    </row>
    <row r="2719" spans="1:3" hidden="1">
      <c r="A2719" s="62">
        <v>532364</v>
      </c>
      <c r="B2719" s="62" t="s">
        <v>1189</v>
      </c>
      <c r="C2719" s="63">
        <v>53210</v>
      </c>
    </row>
    <row r="2720" spans="1:3" ht="409.6">
      <c r="A2720" s="62">
        <v>532364</v>
      </c>
      <c r="B2720" s="62" t="s">
        <v>3</v>
      </c>
      <c r="C2720" s="63">
        <v>0</v>
      </c>
    </row>
    <row r="2721" spans="1:3" hidden="1">
      <c r="A2721" s="62">
        <v>532369</v>
      </c>
      <c r="B2721" s="62" t="s">
        <v>1188</v>
      </c>
      <c r="C2721" s="63">
        <v>37300</v>
      </c>
    </row>
    <row r="2722" spans="1:3" hidden="1">
      <c r="A2722" s="62">
        <v>532369</v>
      </c>
      <c r="B2722" s="62" t="s">
        <v>1189</v>
      </c>
      <c r="C2722" s="63">
        <v>31943</v>
      </c>
    </row>
    <row r="2723" spans="1:3" ht="409.6">
      <c r="A2723" s="62">
        <v>532369</v>
      </c>
      <c r="B2723" s="62" t="s">
        <v>3</v>
      </c>
      <c r="C2723" s="63">
        <v>0</v>
      </c>
    </row>
    <row r="2724" spans="1:3" hidden="1">
      <c r="A2724" s="62">
        <v>532371</v>
      </c>
      <c r="B2724" s="62" t="s">
        <v>1188</v>
      </c>
      <c r="C2724" s="63">
        <v>179</v>
      </c>
    </row>
    <row r="2725" spans="1:3" hidden="1">
      <c r="A2725" s="62">
        <v>532371</v>
      </c>
      <c r="B2725" s="62" t="s">
        <v>1189</v>
      </c>
      <c r="C2725" s="63">
        <v>130430</v>
      </c>
    </row>
    <row r="2726" spans="1:3" hidden="1">
      <c r="A2726" s="62">
        <v>532373</v>
      </c>
      <c r="B2726" s="62" t="s">
        <v>1188</v>
      </c>
      <c r="C2726" s="63">
        <v>32143</v>
      </c>
    </row>
    <row r="2727" spans="1:3" hidden="1">
      <c r="A2727" s="62">
        <v>532373</v>
      </c>
      <c r="B2727" s="62" t="s">
        <v>1189</v>
      </c>
      <c r="C2727" s="63">
        <v>27996</v>
      </c>
    </row>
    <row r="2728" spans="1:3" ht="409.6">
      <c r="A2728" s="62">
        <v>532373</v>
      </c>
      <c r="B2728" s="62" t="s">
        <v>3</v>
      </c>
      <c r="C2728" s="63">
        <v>0</v>
      </c>
    </row>
    <row r="2729" spans="1:3" hidden="1">
      <c r="A2729" s="62">
        <v>532375</v>
      </c>
      <c r="B2729" s="62" t="s">
        <v>1188</v>
      </c>
      <c r="C2729" s="63">
        <v>0</v>
      </c>
    </row>
    <row r="2730" spans="1:3" hidden="1">
      <c r="A2730" s="62">
        <v>532375</v>
      </c>
      <c r="B2730" s="62" t="s">
        <v>1189</v>
      </c>
      <c r="C2730" s="63">
        <v>8207</v>
      </c>
    </row>
    <row r="2731" spans="1:3" ht="409.6">
      <c r="A2731" s="62">
        <v>532375</v>
      </c>
      <c r="B2731" s="62" t="s">
        <v>3</v>
      </c>
      <c r="C2731" s="63">
        <v>0</v>
      </c>
    </row>
    <row r="2732" spans="1:3" hidden="1">
      <c r="A2732" s="62">
        <v>532376</v>
      </c>
      <c r="B2732" s="62" t="s">
        <v>1188</v>
      </c>
      <c r="C2732" s="63">
        <v>15001</v>
      </c>
    </row>
    <row r="2733" spans="1:3" hidden="1">
      <c r="A2733" s="62">
        <v>532376</v>
      </c>
      <c r="B2733" s="62" t="s">
        <v>1189</v>
      </c>
      <c r="C2733" s="63">
        <v>12307</v>
      </c>
    </row>
    <row r="2734" spans="1:3" ht="409.6">
      <c r="A2734" s="62">
        <v>532376</v>
      </c>
      <c r="B2734" s="62" t="s">
        <v>3</v>
      </c>
      <c r="C2734" s="63">
        <v>0</v>
      </c>
    </row>
    <row r="2735" spans="1:3" hidden="1">
      <c r="A2735" s="62">
        <v>532377</v>
      </c>
      <c r="B2735" s="62" t="s">
        <v>1188</v>
      </c>
      <c r="C2735" s="63">
        <v>0</v>
      </c>
    </row>
    <row r="2736" spans="1:3" hidden="1">
      <c r="A2736" s="62">
        <v>532377</v>
      </c>
      <c r="B2736" s="62" t="s">
        <v>1189</v>
      </c>
      <c r="C2736" s="63">
        <v>7906</v>
      </c>
    </row>
    <row r="2737" spans="1:3" hidden="1">
      <c r="A2737" s="62">
        <v>532378</v>
      </c>
      <c r="B2737" s="62" t="s">
        <v>1188</v>
      </c>
      <c r="C2737" s="63">
        <v>13559</v>
      </c>
    </row>
    <row r="2738" spans="1:3" hidden="1">
      <c r="A2738" s="62">
        <v>532378</v>
      </c>
      <c r="B2738" s="62" t="s">
        <v>1189</v>
      </c>
      <c r="C2738" s="63">
        <v>9133</v>
      </c>
    </row>
    <row r="2739" spans="1:3" hidden="1">
      <c r="A2739" s="62">
        <v>532383</v>
      </c>
      <c r="B2739" s="62" t="s">
        <v>1188</v>
      </c>
      <c r="C2739" s="63">
        <v>157279</v>
      </c>
    </row>
    <row r="2740" spans="1:3" hidden="1">
      <c r="A2740" s="62">
        <v>532383</v>
      </c>
      <c r="B2740" s="62" t="s">
        <v>1189</v>
      </c>
      <c r="C2740" s="63">
        <v>383829</v>
      </c>
    </row>
    <row r="2741" spans="1:3" ht="409.6">
      <c r="A2741" s="62">
        <v>532383</v>
      </c>
      <c r="B2741" s="62" t="s">
        <v>3</v>
      </c>
      <c r="C2741" s="63">
        <v>0</v>
      </c>
    </row>
    <row r="2742" spans="1:3" hidden="1">
      <c r="A2742" s="62">
        <v>532384</v>
      </c>
      <c r="B2742" s="62" t="s">
        <v>1188</v>
      </c>
      <c r="C2742" s="63">
        <v>46545</v>
      </c>
    </row>
    <row r="2743" spans="1:3" hidden="1">
      <c r="A2743" s="62">
        <v>532384</v>
      </c>
      <c r="B2743" s="62" t="s">
        <v>1189</v>
      </c>
      <c r="C2743" s="63">
        <v>30418</v>
      </c>
    </row>
    <row r="2744" spans="1:3" ht="409.6">
      <c r="A2744" s="62">
        <v>532384</v>
      </c>
      <c r="B2744" s="62" t="s">
        <v>3</v>
      </c>
      <c r="C2744" s="63">
        <v>0</v>
      </c>
    </row>
    <row r="2745" spans="1:3" hidden="1">
      <c r="A2745" s="62">
        <v>532385</v>
      </c>
      <c r="B2745" s="62" t="s">
        <v>1188</v>
      </c>
      <c r="C2745" s="63">
        <v>8569</v>
      </c>
    </row>
    <row r="2746" spans="1:3" hidden="1">
      <c r="A2746" s="62">
        <v>532385</v>
      </c>
      <c r="B2746" s="62" t="s">
        <v>1189</v>
      </c>
      <c r="C2746" s="63">
        <v>17640</v>
      </c>
    </row>
    <row r="2747" spans="1:3" ht="409.6">
      <c r="A2747" s="62">
        <v>532385</v>
      </c>
      <c r="B2747" s="62" t="s">
        <v>3</v>
      </c>
      <c r="C2747" s="63">
        <v>0</v>
      </c>
    </row>
    <row r="2748" spans="1:3" hidden="1">
      <c r="A2748" s="62">
        <v>532386</v>
      </c>
      <c r="B2748" s="62" t="s">
        <v>1188</v>
      </c>
      <c r="C2748" s="63">
        <v>0</v>
      </c>
    </row>
    <row r="2749" spans="1:3" hidden="1">
      <c r="A2749" s="62">
        <v>532386</v>
      </c>
      <c r="B2749" s="62" t="s">
        <v>1189</v>
      </c>
      <c r="C2749" s="63">
        <v>18414</v>
      </c>
    </row>
    <row r="2750" spans="1:3" hidden="1">
      <c r="A2750" s="62">
        <v>532387</v>
      </c>
      <c r="B2750" s="62" t="s">
        <v>1188</v>
      </c>
      <c r="C2750" s="63">
        <v>0</v>
      </c>
    </row>
    <row r="2751" spans="1:3" hidden="1">
      <c r="A2751" s="62">
        <v>532387</v>
      </c>
      <c r="B2751" s="62" t="s">
        <v>1189</v>
      </c>
      <c r="C2751" s="63">
        <v>27831</v>
      </c>
    </row>
    <row r="2752" spans="1:3" ht="409.6">
      <c r="A2752" s="62">
        <v>532387</v>
      </c>
      <c r="B2752" s="62" t="s">
        <v>3</v>
      </c>
      <c r="C2752" s="63">
        <v>0</v>
      </c>
    </row>
    <row r="2753" spans="1:3" hidden="1">
      <c r="A2753" s="62">
        <v>532388</v>
      </c>
      <c r="B2753" s="62" t="s">
        <v>1188</v>
      </c>
      <c r="C2753" s="63">
        <v>60635</v>
      </c>
    </row>
    <row r="2754" spans="1:3" hidden="1">
      <c r="A2754" s="62">
        <v>532388</v>
      </c>
      <c r="B2754" s="62" t="s">
        <v>1189</v>
      </c>
      <c r="C2754" s="63">
        <v>33614</v>
      </c>
    </row>
    <row r="2755" spans="1:3" ht="409.6">
      <c r="A2755" s="62">
        <v>532388</v>
      </c>
      <c r="B2755" s="62" t="s">
        <v>3</v>
      </c>
      <c r="C2755" s="63">
        <v>0</v>
      </c>
    </row>
    <row r="2756" spans="1:3" hidden="1">
      <c r="A2756" s="62">
        <v>532389</v>
      </c>
      <c r="B2756" s="62" t="s">
        <v>1188</v>
      </c>
      <c r="C2756" s="63">
        <v>143794</v>
      </c>
    </row>
    <row r="2757" spans="1:3" hidden="1">
      <c r="A2757" s="62">
        <v>532389</v>
      </c>
      <c r="B2757" s="62" t="s">
        <v>1189</v>
      </c>
      <c r="C2757" s="63">
        <v>93142</v>
      </c>
    </row>
    <row r="2758" spans="1:3" ht="409.6">
      <c r="A2758" s="62">
        <v>532389</v>
      </c>
      <c r="B2758" s="62" t="s">
        <v>3</v>
      </c>
      <c r="C2758" s="63">
        <v>0</v>
      </c>
    </row>
    <row r="2759" spans="1:3" hidden="1">
      <c r="A2759" s="62">
        <v>532390</v>
      </c>
      <c r="B2759" s="62" t="s">
        <v>1188</v>
      </c>
      <c r="C2759" s="63">
        <v>85979</v>
      </c>
    </row>
    <row r="2760" spans="1:3" hidden="1">
      <c r="A2760" s="62">
        <v>532390</v>
      </c>
      <c r="B2760" s="62" t="s">
        <v>1189</v>
      </c>
      <c r="C2760" s="63">
        <v>51732</v>
      </c>
    </row>
    <row r="2761" spans="1:3" ht="409.6">
      <c r="A2761" s="62">
        <v>532390</v>
      </c>
      <c r="B2761" s="62" t="s">
        <v>3</v>
      </c>
      <c r="C2761" s="63">
        <v>0</v>
      </c>
    </row>
    <row r="2762" spans="1:3" hidden="1">
      <c r="A2762" s="62">
        <v>532391</v>
      </c>
      <c r="B2762" s="62" t="s">
        <v>1188</v>
      </c>
      <c r="C2762" s="63">
        <v>66708</v>
      </c>
    </row>
    <row r="2763" spans="1:3" hidden="1">
      <c r="A2763" s="62">
        <v>532391</v>
      </c>
      <c r="B2763" s="62" t="s">
        <v>1189</v>
      </c>
      <c r="C2763" s="63">
        <v>45358</v>
      </c>
    </row>
    <row r="2764" spans="1:3" ht="409.6">
      <c r="A2764" s="62">
        <v>532391</v>
      </c>
      <c r="B2764" s="62" t="s">
        <v>3</v>
      </c>
      <c r="C2764" s="63">
        <v>1620</v>
      </c>
    </row>
    <row r="2765" spans="1:3" hidden="1">
      <c r="A2765" s="62">
        <v>532392</v>
      </c>
      <c r="B2765" s="62" t="s">
        <v>1188</v>
      </c>
      <c r="C2765" s="63">
        <v>129979</v>
      </c>
    </row>
    <row r="2766" spans="1:3" hidden="1">
      <c r="A2766" s="62">
        <v>532392</v>
      </c>
      <c r="B2766" s="62" t="s">
        <v>1189</v>
      </c>
      <c r="C2766" s="63">
        <v>81212</v>
      </c>
    </row>
    <row r="2767" spans="1:3" ht="409.6">
      <c r="A2767" s="62">
        <v>532392</v>
      </c>
      <c r="B2767" s="62" t="s">
        <v>3</v>
      </c>
      <c r="C2767" s="63">
        <v>0</v>
      </c>
    </row>
    <row r="2768" spans="1:3" hidden="1">
      <c r="A2768" s="62">
        <v>532393</v>
      </c>
      <c r="B2768" s="62" t="s">
        <v>1188</v>
      </c>
      <c r="C2768" s="63">
        <v>106062</v>
      </c>
    </row>
    <row r="2769" spans="1:3" hidden="1">
      <c r="A2769" s="62">
        <v>532393</v>
      </c>
      <c r="B2769" s="62" t="s">
        <v>1189</v>
      </c>
      <c r="C2769" s="63">
        <v>212603</v>
      </c>
    </row>
    <row r="2770" spans="1:3" hidden="1">
      <c r="A2770" s="62">
        <v>532396</v>
      </c>
      <c r="B2770" s="62" t="s">
        <v>1188</v>
      </c>
      <c r="C2770" s="63">
        <v>1728</v>
      </c>
    </row>
    <row r="2771" spans="1:3" hidden="1">
      <c r="A2771" s="62">
        <v>532396</v>
      </c>
      <c r="B2771" s="62" t="s">
        <v>1189</v>
      </c>
      <c r="C2771" s="63">
        <v>9629</v>
      </c>
    </row>
    <row r="2772" spans="1:3" hidden="1">
      <c r="A2772" s="62">
        <v>532397</v>
      </c>
      <c r="B2772" s="62" t="s">
        <v>1188</v>
      </c>
      <c r="C2772" s="63">
        <v>109668</v>
      </c>
    </row>
    <row r="2773" spans="1:3" hidden="1">
      <c r="A2773" s="62">
        <v>532397</v>
      </c>
      <c r="B2773" s="62" t="s">
        <v>1189</v>
      </c>
      <c r="C2773" s="63">
        <v>68012</v>
      </c>
    </row>
    <row r="2774" spans="1:3" ht="409.6">
      <c r="A2774" s="62">
        <v>532397</v>
      </c>
      <c r="B2774" s="62" t="s">
        <v>3</v>
      </c>
      <c r="C2774" s="63">
        <v>0</v>
      </c>
    </row>
    <row r="2775" spans="1:3" hidden="1">
      <c r="A2775" s="62">
        <v>532399</v>
      </c>
      <c r="B2775" s="62" t="s">
        <v>1188</v>
      </c>
      <c r="C2775" s="63">
        <v>105859</v>
      </c>
    </row>
    <row r="2776" spans="1:3" hidden="1">
      <c r="A2776" s="62">
        <v>532399</v>
      </c>
      <c r="B2776" s="62" t="s">
        <v>1189</v>
      </c>
      <c r="C2776" s="63">
        <v>129375</v>
      </c>
    </row>
    <row r="2777" spans="1:3" ht="409.6">
      <c r="A2777" s="62">
        <v>532399</v>
      </c>
      <c r="B2777" s="62" t="s">
        <v>3</v>
      </c>
      <c r="C2777" s="63">
        <v>0</v>
      </c>
    </row>
    <row r="2778" spans="1:3" hidden="1">
      <c r="A2778" s="62">
        <v>532404</v>
      </c>
      <c r="B2778" s="62" t="s">
        <v>1188</v>
      </c>
      <c r="C2778" s="63">
        <v>413</v>
      </c>
    </row>
    <row r="2779" spans="1:3" hidden="1">
      <c r="A2779" s="62">
        <v>532404</v>
      </c>
      <c r="B2779" s="62" t="s">
        <v>1189</v>
      </c>
      <c r="C2779" s="63">
        <v>1138</v>
      </c>
    </row>
    <row r="2780" spans="1:3" ht="409.6">
      <c r="A2780" s="62">
        <v>532404</v>
      </c>
      <c r="B2780" s="62" t="s">
        <v>3</v>
      </c>
      <c r="C2780" s="63">
        <v>0</v>
      </c>
    </row>
    <row r="2781" spans="1:3" hidden="1">
      <c r="A2781" s="62">
        <v>532456</v>
      </c>
      <c r="B2781" s="62" t="s">
        <v>1188</v>
      </c>
      <c r="C2781" s="63">
        <v>0</v>
      </c>
    </row>
    <row r="2782" spans="1:3" hidden="1">
      <c r="A2782" s="62">
        <v>533336</v>
      </c>
      <c r="B2782" s="62" t="s">
        <v>1188</v>
      </c>
      <c r="C2782" s="63">
        <v>5445</v>
      </c>
    </row>
    <row r="2783" spans="1:3" hidden="1">
      <c r="A2783" s="62">
        <v>533336</v>
      </c>
      <c r="B2783" s="62" t="s">
        <v>1189</v>
      </c>
      <c r="C2783" s="63">
        <v>3493</v>
      </c>
    </row>
    <row r="2784" spans="1:3" hidden="1">
      <c r="A2784" s="62">
        <v>542301</v>
      </c>
      <c r="B2784" s="62" t="s">
        <v>1188</v>
      </c>
      <c r="C2784" s="63">
        <v>167967</v>
      </c>
    </row>
    <row r="2785" spans="1:3" hidden="1">
      <c r="A2785" s="62">
        <v>542301</v>
      </c>
      <c r="B2785" s="62" t="s">
        <v>1189</v>
      </c>
      <c r="C2785" s="63">
        <v>153858</v>
      </c>
    </row>
    <row r="2786" spans="1:3" ht="409.6">
      <c r="A2786" s="62">
        <v>542301</v>
      </c>
      <c r="B2786" s="62" t="s">
        <v>3</v>
      </c>
      <c r="C2786" s="63">
        <v>0</v>
      </c>
    </row>
    <row r="2787" spans="1:3" hidden="1">
      <c r="A2787" s="62">
        <v>542311</v>
      </c>
      <c r="B2787" s="62" t="s">
        <v>1188</v>
      </c>
      <c r="C2787" s="63">
        <v>87208</v>
      </c>
    </row>
    <row r="2788" spans="1:3" hidden="1">
      <c r="A2788" s="62">
        <v>542311</v>
      </c>
      <c r="B2788" s="62" t="s">
        <v>1189</v>
      </c>
      <c r="C2788" s="63">
        <v>74416</v>
      </c>
    </row>
    <row r="2789" spans="1:3" ht="409.6">
      <c r="A2789" s="62">
        <v>542311</v>
      </c>
      <c r="B2789" s="62" t="s">
        <v>3</v>
      </c>
      <c r="C2789" s="63">
        <v>0</v>
      </c>
    </row>
    <row r="2790" spans="1:3" hidden="1">
      <c r="A2790" s="62">
        <v>542313</v>
      </c>
      <c r="B2790" s="62" t="s">
        <v>1188</v>
      </c>
      <c r="C2790" s="63">
        <v>37628</v>
      </c>
    </row>
    <row r="2791" spans="1:3" hidden="1">
      <c r="A2791" s="62">
        <v>542313</v>
      </c>
      <c r="B2791" s="62" t="s">
        <v>1189</v>
      </c>
      <c r="C2791" s="63">
        <v>38457</v>
      </c>
    </row>
    <row r="2792" spans="1:3" hidden="1">
      <c r="A2792" s="62">
        <v>542318</v>
      </c>
      <c r="B2792" s="62" t="s">
        <v>1188</v>
      </c>
      <c r="C2792" s="63">
        <v>150175</v>
      </c>
    </row>
    <row r="2793" spans="1:3" hidden="1">
      <c r="A2793" s="62">
        <v>542318</v>
      </c>
      <c r="B2793" s="62" t="s">
        <v>1189</v>
      </c>
      <c r="C2793" s="63">
        <v>113677</v>
      </c>
    </row>
    <row r="2794" spans="1:3" ht="409.6">
      <c r="A2794" s="62">
        <v>542318</v>
      </c>
      <c r="B2794" s="62" t="s">
        <v>3</v>
      </c>
      <c r="C2794" s="63">
        <v>0</v>
      </c>
    </row>
    <row r="2795" spans="1:3" hidden="1">
      <c r="A2795" s="62">
        <v>542321</v>
      </c>
      <c r="B2795" s="62" t="s">
        <v>1188</v>
      </c>
      <c r="C2795" s="63">
        <v>0</v>
      </c>
    </row>
    <row r="2796" spans="1:3" hidden="1">
      <c r="A2796" s="62">
        <v>542321</v>
      </c>
      <c r="B2796" s="62" t="s">
        <v>1189</v>
      </c>
      <c r="C2796" s="63">
        <v>21613</v>
      </c>
    </row>
    <row r="2797" spans="1:3" hidden="1">
      <c r="A2797" s="62">
        <v>542322</v>
      </c>
      <c r="B2797" s="62" t="s">
        <v>1188</v>
      </c>
      <c r="C2797" s="63">
        <v>0</v>
      </c>
    </row>
    <row r="2798" spans="1:3" hidden="1">
      <c r="A2798" s="62">
        <v>542322</v>
      </c>
      <c r="B2798" s="62" t="s">
        <v>1189</v>
      </c>
      <c r="C2798" s="63">
        <v>6272</v>
      </c>
    </row>
    <row r="2799" spans="1:3" hidden="1">
      <c r="A2799" s="62">
        <v>542323</v>
      </c>
      <c r="B2799" s="62" t="s">
        <v>1188</v>
      </c>
      <c r="C2799" s="63">
        <v>4427</v>
      </c>
    </row>
    <row r="2800" spans="1:3" hidden="1">
      <c r="A2800" s="62">
        <v>542323</v>
      </c>
      <c r="B2800" s="62" t="s">
        <v>1189</v>
      </c>
      <c r="C2800" s="63">
        <v>18659</v>
      </c>
    </row>
    <row r="2801" spans="1:3" ht="409.6">
      <c r="A2801" s="62">
        <v>542323</v>
      </c>
      <c r="B2801" s="62" t="s">
        <v>3</v>
      </c>
      <c r="C2801" s="63">
        <v>0</v>
      </c>
    </row>
    <row r="2802" spans="1:3" hidden="1">
      <c r="A2802" s="62">
        <v>542324</v>
      </c>
      <c r="B2802" s="62" t="s">
        <v>1188</v>
      </c>
      <c r="C2802" s="63">
        <v>178765</v>
      </c>
    </row>
    <row r="2803" spans="1:3" hidden="1">
      <c r="A2803" s="62">
        <v>542324</v>
      </c>
      <c r="B2803" s="62" t="s">
        <v>1189</v>
      </c>
      <c r="C2803" s="63">
        <v>188106</v>
      </c>
    </row>
    <row r="2804" spans="1:3" ht="409.6">
      <c r="A2804" s="62">
        <v>542324</v>
      </c>
      <c r="B2804" s="62" t="s">
        <v>3</v>
      </c>
      <c r="C2804" s="63">
        <v>0</v>
      </c>
    </row>
    <row r="2805" spans="1:3" hidden="1">
      <c r="A2805" s="62">
        <v>542332</v>
      </c>
      <c r="B2805" s="62" t="s">
        <v>1188</v>
      </c>
      <c r="C2805" s="63">
        <v>368691</v>
      </c>
    </row>
    <row r="2806" spans="1:3" hidden="1">
      <c r="A2806" s="62">
        <v>542332</v>
      </c>
      <c r="B2806" s="62" t="s">
        <v>1189</v>
      </c>
      <c r="C2806" s="63">
        <v>304934</v>
      </c>
    </row>
    <row r="2807" spans="1:3" ht="409.6">
      <c r="A2807" s="62">
        <v>542332</v>
      </c>
      <c r="B2807" s="62" t="s">
        <v>3</v>
      </c>
      <c r="C2807" s="63">
        <v>0</v>
      </c>
    </row>
    <row r="2808" spans="1:3" hidden="1">
      <c r="A2808" s="62">
        <v>542338</v>
      </c>
      <c r="B2808" s="62" t="s">
        <v>1188</v>
      </c>
      <c r="C2808" s="63">
        <v>166337</v>
      </c>
    </row>
    <row r="2809" spans="1:3" hidden="1">
      <c r="A2809" s="62">
        <v>542338</v>
      </c>
      <c r="B2809" s="62" t="s">
        <v>1189</v>
      </c>
      <c r="C2809" s="63">
        <v>354171</v>
      </c>
    </row>
    <row r="2810" spans="1:3" hidden="1">
      <c r="A2810" s="62">
        <v>542339</v>
      </c>
      <c r="B2810" s="62" t="s">
        <v>1188</v>
      </c>
      <c r="C2810" s="63">
        <v>481192</v>
      </c>
    </row>
    <row r="2811" spans="1:3" hidden="1">
      <c r="A2811" s="62">
        <v>542339</v>
      </c>
      <c r="B2811" s="62" t="s">
        <v>1189</v>
      </c>
      <c r="C2811" s="63">
        <v>323571</v>
      </c>
    </row>
    <row r="2812" spans="1:3" ht="409.6">
      <c r="A2812" s="62">
        <v>542339</v>
      </c>
      <c r="B2812" s="62" t="s">
        <v>3</v>
      </c>
      <c r="C2812" s="63">
        <v>0</v>
      </c>
    </row>
    <row r="2813" spans="1:3" hidden="1">
      <c r="A2813" s="62">
        <v>542343</v>
      </c>
      <c r="B2813" s="62" t="s">
        <v>1188</v>
      </c>
      <c r="C2813" s="63">
        <v>98033</v>
      </c>
    </row>
    <row r="2814" spans="1:3" hidden="1">
      <c r="A2814" s="62">
        <v>542343</v>
      </c>
      <c r="B2814" s="62" t="s">
        <v>1189</v>
      </c>
      <c r="C2814" s="63">
        <v>221078</v>
      </c>
    </row>
    <row r="2815" spans="1:3" hidden="1">
      <c r="A2815" s="62">
        <v>542346</v>
      </c>
      <c r="B2815" s="62" t="s">
        <v>1188</v>
      </c>
      <c r="C2815" s="63">
        <v>19247</v>
      </c>
    </row>
    <row r="2816" spans="1:3" hidden="1">
      <c r="A2816" s="62">
        <v>542346</v>
      </c>
      <c r="B2816" s="62" t="s">
        <v>1189</v>
      </c>
      <c r="C2816" s="63">
        <v>12169</v>
      </c>
    </row>
    <row r="2817" spans="1:3" hidden="1">
      <c r="A2817" s="62">
        <v>552220</v>
      </c>
      <c r="B2817" s="62" t="s">
        <v>1188</v>
      </c>
      <c r="C2817" s="63">
        <v>0</v>
      </c>
    </row>
    <row r="2818" spans="1:3" hidden="1">
      <c r="A2818" s="62">
        <v>552220</v>
      </c>
      <c r="B2818" s="62" t="s">
        <v>1189</v>
      </c>
      <c r="C2818" s="63">
        <v>10136</v>
      </c>
    </row>
    <row r="2819" spans="1:3" ht="409.6">
      <c r="A2819" s="62">
        <v>552220</v>
      </c>
      <c r="B2819" s="62" t="s">
        <v>3</v>
      </c>
      <c r="C2819" s="63">
        <v>0</v>
      </c>
    </row>
    <row r="2820" spans="1:3" hidden="1">
      <c r="A2820" s="62">
        <v>552233</v>
      </c>
      <c r="B2820" s="62" t="s">
        <v>1188</v>
      </c>
      <c r="C2820" s="63">
        <v>40767</v>
      </c>
    </row>
    <row r="2821" spans="1:3" hidden="1">
      <c r="A2821" s="62">
        <v>552233</v>
      </c>
      <c r="B2821" s="62" t="s">
        <v>1189</v>
      </c>
      <c r="C2821" s="63">
        <v>31804</v>
      </c>
    </row>
    <row r="2822" spans="1:3" ht="409.6">
      <c r="A2822" s="62">
        <v>552233</v>
      </c>
      <c r="B2822" s="62" t="s">
        <v>3</v>
      </c>
      <c r="C2822" s="63">
        <v>0</v>
      </c>
    </row>
    <row r="2823" spans="1:3" hidden="1">
      <c r="A2823" s="62">
        <v>552284</v>
      </c>
      <c r="B2823" s="62" t="s">
        <v>1188</v>
      </c>
      <c r="C2823" s="63">
        <v>21198</v>
      </c>
    </row>
    <row r="2824" spans="1:3" hidden="1">
      <c r="A2824" s="62">
        <v>552284</v>
      </c>
      <c r="B2824" s="62" t="s">
        <v>1189</v>
      </c>
      <c r="C2824" s="63">
        <v>14051</v>
      </c>
    </row>
    <row r="2825" spans="1:3" ht="409.6">
      <c r="A2825" s="62">
        <v>552284</v>
      </c>
      <c r="B2825" s="62" t="s">
        <v>3</v>
      </c>
      <c r="C2825" s="63">
        <v>0</v>
      </c>
    </row>
    <row r="2826" spans="1:3" hidden="1">
      <c r="A2826" s="62">
        <v>552349</v>
      </c>
      <c r="B2826" s="62" t="s">
        <v>1188</v>
      </c>
      <c r="C2826" s="63">
        <v>165496</v>
      </c>
    </row>
    <row r="2827" spans="1:3" hidden="1">
      <c r="A2827" s="62">
        <v>552349</v>
      </c>
      <c r="B2827" s="62" t="s">
        <v>1189</v>
      </c>
      <c r="C2827" s="63">
        <v>174280</v>
      </c>
    </row>
    <row r="2828" spans="1:3" ht="409.6">
      <c r="A2828" s="62">
        <v>552349</v>
      </c>
      <c r="B2828" s="62" t="s">
        <v>3</v>
      </c>
      <c r="C2828" s="63">
        <v>0</v>
      </c>
    </row>
    <row r="2829" spans="1:3" hidden="1">
      <c r="A2829" s="62">
        <v>552351</v>
      </c>
      <c r="B2829" s="62" t="s">
        <v>1188</v>
      </c>
      <c r="C2829" s="63">
        <v>7152</v>
      </c>
    </row>
    <row r="2830" spans="1:3" hidden="1">
      <c r="A2830" s="62">
        <v>552351</v>
      </c>
      <c r="B2830" s="62" t="s">
        <v>1189</v>
      </c>
      <c r="C2830" s="63">
        <v>45326</v>
      </c>
    </row>
    <row r="2831" spans="1:3" ht="409.6">
      <c r="A2831" s="62">
        <v>552351</v>
      </c>
      <c r="B2831" s="62" t="s">
        <v>3</v>
      </c>
      <c r="C2831" s="63">
        <v>0</v>
      </c>
    </row>
    <row r="2832" spans="1:3" hidden="1">
      <c r="A2832" s="62">
        <v>552353</v>
      </c>
      <c r="B2832" s="62" t="s">
        <v>1188</v>
      </c>
      <c r="C2832" s="63">
        <v>0</v>
      </c>
    </row>
    <row r="2833" spans="1:3" hidden="1">
      <c r="A2833" s="62">
        <v>552353</v>
      </c>
      <c r="B2833" s="62" t="s">
        <v>1189</v>
      </c>
      <c r="C2833" s="63">
        <v>36287</v>
      </c>
    </row>
    <row r="2834" spans="1:3" hidden="1">
      <c r="A2834" s="62">
        <v>552356</v>
      </c>
      <c r="B2834" s="62" t="s">
        <v>1188</v>
      </c>
      <c r="C2834" s="63">
        <v>0</v>
      </c>
    </row>
    <row r="2835" spans="1:3" hidden="1">
      <c r="A2835" s="62">
        <v>552356</v>
      </c>
      <c r="B2835" s="62" t="s">
        <v>1189</v>
      </c>
      <c r="C2835" s="63">
        <v>82403</v>
      </c>
    </row>
    <row r="2836" spans="1:3" ht="409.6">
      <c r="A2836" s="62">
        <v>552356</v>
      </c>
      <c r="B2836" s="62" t="s">
        <v>3</v>
      </c>
      <c r="C2836" s="63">
        <v>0</v>
      </c>
    </row>
    <row r="2837" spans="1:3" hidden="1">
      <c r="A2837" s="62">
        <v>553304</v>
      </c>
      <c r="B2837" s="62" t="s">
        <v>1188</v>
      </c>
      <c r="C2837" s="63">
        <v>66074</v>
      </c>
    </row>
    <row r="2838" spans="1:3" hidden="1">
      <c r="A2838" s="62">
        <v>553304</v>
      </c>
      <c r="B2838" s="62" t="s">
        <v>1189</v>
      </c>
      <c r="C2838" s="63">
        <v>47793</v>
      </c>
    </row>
    <row r="2839" spans="1:3" hidden="1">
      <c r="A2839" s="62">
        <v>610989</v>
      </c>
      <c r="B2839" s="62" t="s">
        <v>1188</v>
      </c>
      <c r="C2839" s="63">
        <v>0</v>
      </c>
    </row>
    <row r="2840" spans="1:3" hidden="1">
      <c r="A2840" s="62">
        <v>610989</v>
      </c>
      <c r="B2840" s="62" t="s">
        <v>1189</v>
      </c>
      <c r="C2840" s="63">
        <v>0</v>
      </c>
    </row>
    <row r="2841" spans="1:3" ht="409.6">
      <c r="A2841" s="62">
        <v>610989</v>
      </c>
      <c r="B2841" s="62" t="s">
        <v>3</v>
      </c>
      <c r="C2841" s="63">
        <v>0</v>
      </c>
    </row>
    <row r="2842" spans="1:3" hidden="1">
      <c r="A2842" s="62">
        <v>613001</v>
      </c>
      <c r="B2842" s="62" t="s">
        <v>1188</v>
      </c>
      <c r="C2842" s="63">
        <v>0</v>
      </c>
    </row>
    <row r="2843" spans="1:3" hidden="1">
      <c r="A2843" s="62">
        <v>613001</v>
      </c>
      <c r="B2843" s="62" t="s">
        <v>1189</v>
      </c>
      <c r="C2843" s="63">
        <v>0</v>
      </c>
    </row>
    <row r="2844" spans="1:3" ht="409.6">
      <c r="A2844" s="62">
        <v>613001</v>
      </c>
      <c r="B2844" s="62" t="s">
        <v>3</v>
      </c>
      <c r="C2844" s="63">
        <v>0</v>
      </c>
    </row>
    <row r="2845" spans="1:3" hidden="1">
      <c r="A2845" s="62">
        <v>613001</v>
      </c>
      <c r="B2845" s="62" t="s">
        <v>4</v>
      </c>
      <c r="C2845" s="63">
        <v>0</v>
      </c>
    </row>
    <row r="2846" spans="1:3" hidden="1">
      <c r="A2846" s="62">
        <v>613002</v>
      </c>
      <c r="B2846" s="62" t="s">
        <v>1188</v>
      </c>
      <c r="C2846" s="63">
        <v>0</v>
      </c>
    </row>
    <row r="2847" spans="1:3" hidden="1">
      <c r="A2847" s="62">
        <v>613002</v>
      </c>
      <c r="B2847" s="62" t="s">
        <v>1189</v>
      </c>
      <c r="C2847" s="63">
        <v>0</v>
      </c>
    </row>
    <row r="2848" spans="1:3" hidden="1">
      <c r="A2848" s="62">
        <v>613003</v>
      </c>
      <c r="B2848" s="62" t="s">
        <v>1188</v>
      </c>
      <c r="C2848" s="63">
        <v>0</v>
      </c>
    </row>
    <row r="2849" spans="1:3" hidden="1">
      <c r="A2849" s="62">
        <v>613003</v>
      </c>
      <c r="B2849" s="62" t="s">
        <v>1189</v>
      </c>
      <c r="C2849" s="63">
        <v>0</v>
      </c>
    </row>
    <row r="2850" spans="1:3" hidden="1">
      <c r="A2850" s="62">
        <v>613004</v>
      </c>
      <c r="B2850" s="62" t="s">
        <v>1188</v>
      </c>
      <c r="C2850" s="63">
        <v>0</v>
      </c>
    </row>
    <row r="2851" spans="1:3" hidden="1">
      <c r="A2851" s="62">
        <v>613004</v>
      </c>
      <c r="B2851" s="62" t="s">
        <v>1189</v>
      </c>
      <c r="C2851" s="63">
        <v>0</v>
      </c>
    </row>
    <row r="2852" spans="1:3" hidden="1">
      <c r="A2852" s="62">
        <v>613005</v>
      </c>
      <c r="B2852" s="62" t="s">
        <v>1188</v>
      </c>
      <c r="C2852" s="63">
        <v>0</v>
      </c>
    </row>
    <row r="2853" spans="1:3" hidden="1">
      <c r="A2853" s="62">
        <v>613005</v>
      </c>
      <c r="B2853" s="62" t="s">
        <v>1189</v>
      </c>
      <c r="C2853" s="63">
        <v>0</v>
      </c>
    </row>
    <row r="2854" spans="1:3" hidden="1">
      <c r="A2854" s="62">
        <v>613006</v>
      </c>
      <c r="B2854" s="62" t="s">
        <v>1188</v>
      </c>
      <c r="C2854" s="63">
        <v>0</v>
      </c>
    </row>
    <row r="2855" spans="1:3" hidden="1">
      <c r="A2855" s="62">
        <v>613006</v>
      </c>
      <c r="B2855" s="62" t="s">
        <v>1189</v>
      </c>
      <c r="C2855" s="63">
        <v>0</v>
      </c>
    </row>
    <row r="2856" spans="1:3" ht="409.6">
      <c r="A2856" s="62">
        <v>613006</v>
      </c>
      <c r="B2856" s="62" t="s">
        <v>3</v>
      </c>
      <c r="C2856" s="63">
        <v>0</v>
      </c>
    </row>
    <row r="2857" spans="1:3" hidden="1">
      <c r="A2857" s="62">
        <v>613007</v>
      </c>
      <c r="B2857" s="62" t="s">
        <v>1188</v>
      </c>
      <c r="C2857" s="63">
        <v>0</v>
      </c>
    </row>
    <row r="2858" spans="1:3" hidden="1">
      <c r="A2858" s="62">
        <v>613007</v>
      </c>
      <c r="B2858" s="62" t="s">
        <v>1189</v>
      </c>
      <c r="C2858" s="63">
        <v>0</v>
      </c>
    </row>
    <row r="2859" spans="1:3" ht="409.6">
      <c r="A2859" s="62">
        <v>613007</v>
      </c>
      <c r="B2859" s="62" t="s">
        <v>3</v>
      </c>
      <c r="C2859" s="63">
        <v>0</v>
      </c>
    </row>
    <row r="2860" spans="1:3" hidden="1">
      <c r="A2860" s="62">
        <v>613011</v>
      </c>
      <c r="B2860" s="62" t="s">
        <v>1188</v>
      </c>
      <c r="C2860" s="63">
        <v>0</v>
      </c>
    </row>
    <row r="2861" spans="1:3" hidden="1">
      <c r="A2861" s="62">
        <v>613011</v>
      </c>
      <c r="B2861" s="62" t="s">
        <v>1189</v>
      </c>
      <c r="C2861" s="63">
        <v>0</v>
      </c>
    </row>
    <row r="2862" spans="1:3" hidden="1">
      <c r="A2862" s="62">
        <v>613011</v>
      </c>
      <c r="B2862" s="62" t="s">
        <v>4</v>
      </c>
      <c r="C2862" s="63">
        <v>0</v>
      </c>
    </row>
    <row r="2863" spans="1:3" hidden="1">
      <c r="A2863" s="62">
        <v>613013</v>
      </c>
      <c r="B2863" s="62" t="s">
        <v>1188</v>
      </c>
      <c r="C2863" s="63">
        <v>0</v>
      </c>
    </row>
    <row r="2864" spans="1:3" hidden="1">
      <c r="A2864" s="62">
        <v>613013</v>
      </c>
      <c r="B2864" s="62" t="s">
        <v>1189</v>
      </c>
      <c r="C2864" s="63">
        <v>0</v>
      </c>
    </row>
    <row r="2865" spans="1:3" ht="409.6">
      <c r="A2865" s="62">
        <v>613013</v>
      </c>
      <c r="B2865" s="62" t="s">
        <v>3</v>
      </c>
      <c r="C2865" s="63">
        <v>0</v>
      </c>
    </row>
    <row r="2866" spans="1:3" hidden="1">
      <c r="A2866" s="62">
        <v>613015</v>
      </c>
      <c r="B2866" s="62" t="s">
        <v>1188</v>
      </c>
      <c r="C2866" s="63">
        <v>0</v>
      </c>
    </row>
    <row r="2867" spans="1:3" hidden="1">
      <c r="A2867" s="62">
        <v>613015</v>
      </c>
      <c r="B2867" s="62" t="s">
        <v>1189</v>
      </c>
      <c r="C2867" s="63">
        <v>0</v>
      </c>
    </row>
    <row r="2868" spans="1:3" hidden="1">
      <c r="A2868" s="62">
        <v>613016</v>
      </c>
      <c r="B2868" s="62" t="s">
        <v>1188</v>
      </c>
      <c r="C2868" s="63">
        <v>0</v>
      </c>
    </row>
    <row r="2869" spans="1:3" hidden="1">
      <c r="A2869" s="62">
        <v>613016</v>
      </c>
      <c r="B2869" s="62" t="s">
        <v>1189</v>
      </c>
      <c r="C2869" s="63">
        <v>0</v>
      </c>
    </row>
    <row r="2870" spans="1:3" hidden="1">
      <c r="A2870" s="62">
        <v>613016</v>
      </c>
      <c r="B2870" s="62" t="s">
        <v>4</v>
      </c>
      <c r="C2870" s="63">
        <v>0</v>
      </c>
    </row>
    <row r="2871" spans="1:3" hidden="1">
      <c r="A2871" s="62">
        <v>613017</v>
      </c>
      <c r="B2871" s="62" t="s">
        <v>1188</v>
      </c>
      <c r="C2871" s="63">
        <v>0</v>
      </c>
    </row>
    <row r="2872" spans="1:3" hidden="1">
      <c r="A2872" s="62">
        <v>613017</v>
      </c>
      <c r="B2872" s="62" t="s">
        <v>1189</v>
      </c>
      <c r="C2872" s="63">
        <v>0</v>
      </c>
    </row>
    <row r="2873" spans="1:3" ht="409.6">
      <c r="A2873" s="62">
        <v>613017</v>
      </c>
      <c r="B2873" s="62" t="s">
        <v>3</v>
      </c>
      <c r="C2873" s="63">
        <v>0</v>
      </c>
    </row>
    <row r="2874" spans="1:3" hidden="1">
      <c r="A2874" s="62">
        <v>613018</v>
      </c>
      <c r="B2874" s="62" t="s">
        <v>1188</v>
      </c>
      <c r="C2874" s="63">
        <v>0</v>
      </c>
    </row>
    <row r="2875" spans="1:3" hidden="1">
      <c r="A2875" s="62">
        <v>613018</v>
      </c>
      <c r="B2875" s="62" t="s">
        <v>1189</v>
      </c>
      <c r="C2875" s="63">
        <v>0</v>
      </c>
    </row>
    <row r="2876" spans="1:3" hidden="1">
      <c r="A2876" s="62">
        <v>613019</v>
      </c>
      <c r="B2876" s="62" t="s">
        <v>1188</v>
      </c>
      <c r="C2876" s="63">
        <v>0</v>
      </c>
    </row>
    <row r="2877" spans="1:3" hidden="1">
      <c r="A2877" s="62">
        <v>613019</v>
      </c>
      <c r="B2877" s="62" t="s">
        <v>1189</v>
      </c>
      <c r="C2877" s="63">
        <v>0</v>
      </c>
    </row>
    <row r="2878" spans="1:3" ht="409.6">
      <c r="A2878" s="62">
        <v>613019</v>
      </c>
      <c r="B2878" s="62" t="s">
        <v>3</v>
      </c>
      <c r="C2878" s="63">
        <v>0</v>
      </c>
    </row>
    <row r="2879" spans="1:3" hidden="1">
      <c r="A2879" s="62">
        <v>613023</v>
      </c>
      <c r="B2879" s="62" t="s">
        <v>1188</v>
      </c>
      <c r="C2879" s="63">
        <v>0</v>
      </c>
    </row>
    <row r="2880" spans="1:3" hidden="1">
      <c r="A2880" s="62">
        <v>613023</v>
      </c>
      <c r="B2880" s="62" t="s">
        <v>1189</v>
      </c>
      <c r="C2880" s="63">
        <v>0</v>
      </c>
    </row>
    <row r="2881" spans="1:3" ht="409.6">
      <c r="A2881" s="62">
        <v>613023</v>
      </c>
      <c r="B2881" s="62" t="s">
        <v>3</v>
      </c>
      <c r="C2881" s="63">
        <v>0</v>
      </c>
    </row>
    <row r="2882" spans="1:3" hidden="1">
      <c r="A2882" s="62">
        <v>613023</v>
      </c>
      <c r="B2882" s="62" t="s">
        <v>4</v>
      </c>
      <c r="C2882" s="63">
        <v>0</v>
      </c>
    </row>
    <row r="2883" spans="1:3" hidden="1">
      <c r="A2883" s="62">
        <v>613025</v>
      </c>
      <c r="B2883" s="62" t="s">
        <v>1188</v>
      </c>
      <c r="C2883" s="63">
        <v>0</v>
      </c>
    </row>
    <row r="2884" spans="1:3" hidden="1">
      <c r="A2884" s="62">
        <v>613025</v>
      </c>
      <c r="B2884" s="62" t="s">
        <v>1189</v>
      </c>
      <c r="C2884" s="63">
        <v>0</v>
      </c>
    </row>
    <row r="2885" spans="1:3" ht="409.6">
      <c r="A2885" s="62">
        <v>613025</v>
      </c>
      <c r="B2885" s="62" t="s">
        <v>3</v>
      </c>
      <c r="C2885" s="63">
        <v>0</v>
      </c>
    </row>
    <row r="2886" spans="1:3" hidden="1">
      <c r="A2886" s="62">
        <v>613026</v>
      </c>
      <c r="B2886" s="62" t="s">
        <v>1188</v>
      </c>
      <c r="C2886" s="63">
        <v>-46</v>
      </c>
    </row>
    <row r="2887" spans="1:3" hidden="1">
      <c r="A2887" s="62">
        <v>613026</v>
      </c>
      <c r="B2887" s="62" t="s">
        <v>1189</v>
      </c>
      <c r="C2887" s="63">
        <v>0</v>
      </c>
    </row>
    <row r="2888" spans="1:3" ht="409.6">
      <c r="A2888" s="62">
        <v>613026</v>
      </c>
      <c r="B2888" s="62" t="s">
        <v>3</v>
      </c>
      <c r="C2888" s="63">
        <v>0</v>
      </c>
    </row>
    <row r="2889" spans="1:3" hidden="1">
      <c r="A2889" s="62">
        <v>613028</v>
      </c>
      <c r="B2889" s="62" t="s">
        <v>1188</v>
      </c>
      <c r="C2889" s="63">
        <v>0</v>
      </c>
    </row>
    <row r="2890" spans="1:3" hidden="1">
      <c r="A2890" s="62">
        <v>613028</v>
      </c>
      <c r="B2890" s="62" t="s">
        <v>1189</v>
      </c>
      <c r="C2890" s="63">
        <v>0</v>
      </c>
    </row>
    <row r="2891" spans="1:3" hidden="1">
      <c r="A2891" s="62">
        <v>623021</v>
      </c>
      <c r="B2891" s="62" t="s">
        <v>1189</v>
      </c>
      <c r="C2891" s="63">
        <v>0</v>
      </c>
    </row>
    <row r="2892" spans="1:3" hidden="1">
      <c r="A2892" s="62">
        <v>663800</v>
      </c>
      <c r="B2892" s="62" t="s">
        <v>1188</v>
      </c>
      <c r="C2892" s="63">
        <v>0</v>
      </c>
    </row>
    <row r="2893" spans="1:3" hidden="1">
      <c r="A2893" s="62">
        <v>663800</v>
      </c>
      <c r="B2893" s="62" t="s">
        <v>1189</v>
      </c>
      <c r="C2893" s="63">
        <v>502453</v>
      </c>
    </row>
    <row r="2894" spans="1:3" hidden="1">
      <c r="A2894" s="62">
        <v>673900</v>
      </c>
      <c r="B2894" s="62" t="s">
        <v>1188</v>
      </c>
      <c r="C2894" s="63">
        <v>0</v>
      </c>
    </row>
    <row r="2895" spans="1:3" hidden="1">
      <c r="A2895" s="62">
        <v>673900</v>
      </c>
      <c r="B2895" s="62" t="s">
        <v>1189</v>
      </c>
      <c r="C2895" s="63">
        <v>97848</v>
      </c>
    </row>
  </sheetData>
  <autoFilter ref="A1:C2895">
    <filterColumn colId="1">
      <filters>
        <filter val="SNA"/>
      </filters>
    </filterColumn>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5"/>
  <sheetViews>
    <sheetView topLeftCell="A1066" workbookViewId="0">
      <selection activeCell="G2" sqref="G2:G1095"/>
    </sheetView>
  </sheetViews>
  <sheetFormatPr defaultRowHeight="14.4"/>
  <sheetData>
    <row r="1" spans="1:18">
      <c r="A1" t="s">
        <v>0</v>
      </c>
      <c r="B1" t="s">
        <v>1</v>
      </c>
      <c r="C1" t="s">
        <v>2</v>
      </c>
      <c r="D1" t="s">
        <v>1121</v>
      </c>
      <c r="E1" t="s">
        <v>1160</v>
      </c>
      <c r="F1" t="s">
        <v>1193</v>
      </c>
      <c r="G1" t="s">
        <v>1154</v>
      </c>
      <c r="H1" t="s">
        <v>1153</v>
      </c>
      <c r="I1" t="s">
        <v>1152</v>
      </c>
      <c r="J1" t="s">
        <v>1194</v>
      </c>
      <c r="K1" t="s">
        <v>1195</v>
      </c>
      <c r="L1" t="s">
        <v>1155</v>
      </c>
      <c r="M1" t="s">
        <v>1156</v>
      </c>
      <c r="N1" t="s">
        <v>1146</v>
      </c>
      <c r="O1" t="s">
        <v>1143</v>
      </c>
      <c r="P1" t="s">
        <v>1144</v>
      </c>
      <c r="Q1" t="s">
        <v>1150</v>
      </c>
      <c r="R1" t="s">
        <v>1145</v>
      </c>
    </row>
    <row r="2" spans="1:18">
      <c r="A2" t="s">
        <v>5</v>
      </c>
      <c r="B2">
        <v>100002</v>
      </c>
      <c r="C2" t="s">
        <v>6</v>
      </c>
      <c r="D2" t="s">
        <v>1122</v>
      </c>
      <c r="E2">
        <v>51828</v>
      </c>
      <c r="F2">
        <v>9285</v>
      </c>
      <c r="G2">
        <v>61113</v>
      </c>
      <c r="H2">
        <v>0</v>
      </c>
      <c r="I2">
        <v>61113</v>
      </c>
      <c r="J2">
        <v>4394</v>
      </c>
      <c r="K2">
        <v>644</v>
      </c>
      <c r="L2">
        <v>5038</v>
      </c>
      <c r="M2">
        <v>12.130408892417625</v>
      </c>
      <c r="N2">
        <v>1.0449318547782549</v>
      </c>
      <c r="O2">
        <v>5264.3666843728479</v>
      </c>
      <c r="P2">
        <v>55848.63331562715</v>
      </c>
      <c r="Q2">
        <v>0.95251558296050987</v>
      </c>
      <c r="R2">
        <v>53196.693520182351</v>
      </c>
    </row>
    <row r="3" spans="1:18">
      <c r="A3" t="s">
        <v>5</v>
      </c>
      <c r="B3">
        <v>100003</v>
      </c>
      <c r="C3" t="s">
        <v>7</v>
      </c>
      <c r="D3" t="s">
        <v>1122</v>
      </c>
      <c r="E3">
        <v>65170</v>
      </c>
      <c r="F3">
        <v>0</v>
      </c>
      <c r="G3">
        <v>65170</v>
      </c>
      <c r="H3">
        <v>0</v>
      </c>
      <c r="I3">
        <v>65170</v>
      </c>
      <c r="J3">
        <v>8743</v>
      </c>
      <c r="K3">
        <v>0</v>
      </c>
      <c r="L3">
        <v>8743</v>
      </c>
      <c r="M3">
        <v>7.4539631705364293</v>
      </c>
      <c r="N3">
        <v>1.0449318547782549</v>
      </c>
      <c r="O3">
        <v>9135.8392063262818</v>
      </c>
      <c r="P3">
        <v>56034.16079367372</v>
      </c>
      <c r="Q3">
        <v>0.95251558296050987</v>
      </c>
      <c r="R3">
        <v>53373.411334089069</v>
      </c>
    </row>
    <row r="4" spans="1:18">
      <c r="A4" t="s">
        <v>5</v>
      </c>
      <c r="B4">
        <v>100005</v>
      </c>
      <c r="C4" t="s">
        <v>8</v>
      </c>
      <c r="D4" t="s">
        <v>1122</v>
      </c>
      <c r="E4">
        <v>8182</v>
      </c>
      <c r="F4">
        <v>0</v>
      </c>
      <c r="G4">
        <v>8182</v>
      </c>
      <c r="H4">
        <v>0</v>
      </c>
      <c r="I4">
        <v>8182</v>
      </c>
      <c r="J4">
        <v>349</v>
      </c>
      <c r="K4">
        <v>0</v>
      </c>
      <c r="L4">
        <v>349</v>
      </c>
      <c r="M4">
        <v>23.444126074498566</v>
      </c>
      <c r="N4">
        <v>1.0449318547782549</v>
      </c>
      <c r="O4">
        <v>364.68121731761096</v>
      </c>
      <c r="P4">
        <v>7817.3187826823887</v>
      </c>
      <c r="Q4">
        <v>0.95251558296050987</v>
      </c>
      <c r="R4">
        <v>7446.1179574748585</v>
      </c>
    </row>
    <row r="5" spans="1:18">
      <c r="A5" t="s">
        <v>5</v>
      </c>
      <c r="B5">
        <v>100007</v>
      </c>
      <c r="C5" t="s">
        <v>9</v>
      </c>
      <c r="D5" t="s">
        <v>1122</v>
      </c>
      <c r="E5">
        <v>3618</v>
      </c>
      <c r="F5">
        <v>0</v>
      </c>
      <c r="G5">
        <v>3618</v>
      </c>
      <c r="H5">
        <v>0</v>
      </c>
      <c r="I5">
        <v>3618</v>
      </c>
      <c r="J5">
        <v>581</v>
      </c>
      <c r="K5">
        <v>0</v>
      </c>
      <c r="L5">
        <v>581</v>
      </c>
      <c r="M5">
        <v>6.2271944922547329</v>
      </c>
      <c r="N5">
        <v>1.0449318547782549</v>
      </c>
      <c r="O5">
        <v>607.10540762616608</v>
      </c>
      <c r="P5">
        <v>3010.8945923738338</v>
      </c>
      <c r="Q5">
        <v>0.95251558296050987</v>
      </c>
      <c r="R5">
        <v>2867.9240178876089</v>
      </c>
    </row>
    <row r="6" spans="1:18">
      <c r="A6" t="s">
        <v>5</v>
      </c>
      <c r="B6">
        <v>100010</v>
      </c>
      <c r="C6" t="s">
        <v>10</v>
      </c>
      <c r="D6" t="s">
        <v>1122</v>
      </c>
      <c r="E6">
        <v>22666</v>
      </c>
      <c r="F6">
        <v>0</v>
      </c>
      <c r="G6">
        <v>22666</v>
      </c>
      <c r="H6">
        <v>0</v>
      </c>
      <c r="I6">
        <v>22666</v>
      </c>
      <c r="J6">
        <v>1688</v>
      </c>
      <c r="K6">
        <v>0</v>
      </c>
      <c r="L6">
        <v>1688</v>
      </c>
      <c r="M6">
        <v>13.427725118483412</v>
      </c>
      <c r="N6">
        <v>1.0449318547782549</v>
      </c>
      <c r="O6">
        <v>1763.8449708656942</v>
      </c>
      <c r="P6">
        <v>20902.155029134305</v>
      </c>
      <c r="Q6">
        <v>0.95251558296050987</v>
      </c>
      <c r="R6">
        <v>19909.628382706815</v>
      </c>
    </row>
    <row r="7" spans="1:18">
      <c r="A7" t="s">
        <v>5</v>
      </c>
      <c r="B7">
        <v>100011</v>
      </c>
      <c r="C7" t="s">
        <v>11</v>
      </c>
      <c r="D7" t="s">
        <v>1122</v>
      </c>
      <c r="E7">
        <v>26066</v>
      </c>
      <c r="F7">
        <v>0</v>
      </c>
      <c r="G7">
        <v>26066</v>
      </c>
      <c r="H7">
        <v>0</v>
      </c>
      <c r="I7">
        <v>26066</v>
      </c>
      <c r="J7">
        <v>2484</v>
      </c>
      <c r="K7">
        <v>0</v>
      </c>
      <c r="L7">
        <v>2484</v>
      </c>
      <c r="M7">
        <v>10.493558776167472</v>
      </c>
      <c r="N7">
        <v>1.0449318547782549</v>
      </c>
      <c r="O7">
        <v>2595.6107272691852</v>
      </c>
      <c r="P7">
        <v>23470.389272730816</v>
      </c>
      <c r="Q7">
        <v>0.95251558296050987</v>
      </c>
      <c r="R7">
        <v>22355.911520425288</v>
      </c>
    </row>
    <row r="8" spans="1:18">
      <c r="A8" t="s">
        <v>5</v>
      </c>
      <c r="B8">
        <v>100019</v>
      </c>
      <c r="C8" t="s">
        <v>12</v>
      </c>
      <c r="D8" t="s">
        <v>1122</v>
      </c>
      <c r="E8">
        <v>60973</v>
      </c>
      <c r="F8">
        <v>15674</v>
      </c>
      <c r="G8">
        <v>76647</v>
      </c>
      <c r="H8">
        <v>0</v>
      </c>
      <c r="I8">
        <v>76647</v>
      </c>
      <c r="J8">
        <v>3168</v>
      </c>
      <c r="K8">
        <v>596</v>
      </c>
      <c r="L8">
        <v>3764</v>
      </c>
      <c r="M8">
        <v>20.363177470775771</v>
      </c>
      <c r="N8">
        <v>1.0449318547782549</v>
      </c>
      <c r="O8">
        <v>3933.1235013853516</v>
      </c>
      <c r="P8">
        <v>72713.876498614642</v>
      </c>
      <c r="Q8">
        <v>0.95251558296050987</v>
      </c>
      <c r="R8">
        <v>69261.10046239644</v>
      </c>
    </row>
    <row r="9" spans="1:18">
      <c r="A9" t="s">
        <v>5</v>
      </c>
      <c r="B9">
        <v>100020</v>
      </c>
      <c r="C9" t="s">
        <v>13</v>
      </c>
      <c r="D9" t="s">
        <v>1122</v>
      </c>
      <c r="E9">
        <v>39954</v>
      </c>
      <c r="F9">
        <v>6471</v>
      </c>
      <c r="G9">
        <v>46425</v>
      </c>
      <c r="H9">
        <v>0</v>
      </c>
      <c r="I9">
        <v>46425</v>
      </c>
      <c r="J9">
        <v>2384</v>
      </c>
      <c r="K9">
        <v>333.82219250000003</v>
      </c>
      <c r="L9">
        <v>2717.8221924999998</v>
      </c>
      <c r="M9">
        <v>17.081691410171235</v>
      </c>
      <c r="N9">
        <v>1.0449318547782549</v>
      </c>
      <c r="O9">
        <v>2839.9389845665282</v>
      </c>
      <c r="P9">
        <v>43585.061015433472</v>
      </c>
      <c r="Q9">
        <v>0.95251558296050987</v>
      </c>
      <c r="R9">
        <v>41515.449801485003</v>
      </c>
    </row>
    <row r="10" spans="1:18">
      <c r="A10" t="s">
        <v>5</v>
      </c>
      <c r="B10">
        <v>100022</v>
      </c>
      <c r="C10" t="s">
        <v>14</v>
      </c>
      <c r="D10" t="s">
        <v>1122</v>
      </c>
      <c r="E10">
        <v>47617</v>
      </c>
      <c r="F10">
        <v>9208</v>
      </c>
      <c r="G10">
        <v>56825</v>
      </c>
      <c r="H10">
        <v>0</v>
      </c>
      <c r="I10">
        <v>56825</v>
      </c>
      <c r="J10">
        <v>3155</v>
      </c>
      <c r="K10">
        <v>723</v>
      </c>
      <c r="L10">
        <v>3878</v>
      </c>
      <c r="M10">
        <v>14.653171738009283</v>
      </c>
      <c r="N10">
        <v>1.0449318547782549</v>
      </c>
      <c r="O10">
        <v>4052.2457328300725</v>
      </c>
      <c r="P10">
        <v>52772.754267169927</v>
      </c>
      <c r="Q10">
        <v>0.95251558296050987</v>
      </c>
      <c r="R10">
        <v>50266.870795225099</v>
      </c>
    </row>
    <row r="11" spans="1:18">
      <c r="A11" t="s">
        <v>5</v>
      </c>
      <c r="B11">
        <v>100024</v>
      </c>
      <c r="C11" t="s">
        <v>15</v>
      </c>
      <c r="D11" t="s">
        <v>1122</v>
      </c>
      <c r="E11">
        <v>60523</v>
      </c>
      <c r="F11">
        <v>0</v>
      </c>
      <c r="G11">
        <v>60523</v>
      </c>
      <c r="H11">
        <v>0</v>
      </c>
      <c r="I11">
        <v>60523</v>
      </c>
      <c r="J11">
        <v>7473</v>
      </c>
      <c r="K11">
        <v>0</v>
      </c>
      <c r="L11">
        <v>7473</v>
      </c>
      <c r="M11">
        <v>8.0988893349391144</v>
      </c>
      <c r="N11">
        <v>1.0449318547782549</v>
      </c>
      <c r="O11">
        <v>7808.775750757899</v>
      </c>
      <c r="P11">
        <v>52714.224249242099</v>
      </c>
      <c r="Q11">
        <v>0.95251558296050987</v>
      </c>
      <c r="R11">
        <v>50211.120041077884</v>
      </c>
    </row>
    <row r="12" spans="1:18">
      <c r="A12" t="s">
        <v>5</v>
      </c>
      <c r="B12">
        <v>100027</v>
      </c>
      <c r="C12" t="s">
        <v>16</v>
      </c>
      <c r="D12" t="s">
        <v>1122</v>
      </c>
      <c r="E12">
        <v>39507</v>
      </c>
      <c r="F12">
        <v>85</v>
      </c>
      <c r="G12">
        <v>39592</v>
      </c>
      <c r="H12">
        <v>0</v>
      </c>
      <c r="I12">
        <v>39592</v>
      </c>
      <c r="J12">
        <v>1059</v>
      </c>
      <c r="K12">
        <v>1</v>
      </c>
      <c r="L12">
        <v>1060</v>
      </c>
      <c r="M12">
        <v>37.350943396226413</v>
      </c>
      <c r="N12">
        <v>1.0449318547782549</v>
      </c>
      <c r="O12">
        <v>1107.6277660649503</v>
      </c>
      <c r="P12">
        <v>38484.37223393505</v>
      </c>
      <c r="Q12">
        <v>0.95251558296050987</v>
      </c>
      <c r="R12">
        <v>36656.964253275903</v>
      </c>
    </row>
    <row r="13" spans="1:18">
      <c r="A13" t="s">
        <v>5</v>
      </c>
      <c r="B13">
        <v>100029</v>
      </c>
      <c r="C13" t="s">
        <v>17</v>
      </c>
      <c r="D13" t="s">
        <v>1122</v>
      </c>
      <c r="E13">
        <v>57686</v>
      </c>
      <c r="F13">
        <v>0</v>
      </c>
      <c r="G13">
        <v>57686</v>
      </c>
      <c r="H13">
        <v>0</v>
      </c>
      <c r="I13">
        <v>57686</v>
      </c>
      <c r="J13">
        <v>3295</v>
      </c>
      <c r="K13">
        <v>0</v>
      </c>
      <c r="L13">
        <v>3295</v>
      </c>
      <c r="M13">
        <v>17.507132018209408</v>
      </c>
      <c r="N13">
        <v>1.0449318547782549</v>
      </c>
      <c r="O13">
        <v>3443.0504614943497</v>
      </c>
      <c r="P13">
        <v>54242.949538505651</v>
      </c>
      <c r="Q13">
        <v>0.95251558296050987</v>
      </c>
      <c r="R13">
        <v>51667.254701167229</v>
      </c>
    </row>
    <row r="14" spans="1:18">
      <c r="A14" t="s">
        <v>5</v>
      </c>
      <c r="B14">
        <v>100031</v>
      </c>
      <c r="C14" t="s">
        <v>18</v>
      </c>
      <c r="D14" t="s">
        <v>1122</v>
      </c>
      <c r="E14">
        <v>9997</v>
      </c>
      <c r="F14">
        <v>0</v>
      </c>
      <c r="G14">
        <v>9997</v>
      </c>
      <c r="H14">
        <v>0</v>
      </c>
      <c r="I14">
        <v>9997</v>
      </c>
      <c r="J14">
        <v>826</v>
      </c>
      <c r="K14">
        <v>0</v>
      </c>
      <c r="L14">
        <v>826</v>
      </c>
      <c r="M14">
        <v>12.102905569007264</v>
      </c>
      <c r="N14">
        <v>1.0449318547782549</v>
      </c>
      <c r="O14">
        <v>863.1137120468386</v>
      </c>
      <c r="P14">
        <v>9133.8862879531607</v>
      </c>
      <c r="Q14">
        <v>0.95251558296050987</v>
      </c>
      <c r="R14">
        <v>8700.1690222647121</v>
      </c>
    </row>
    <row r="15" spans="1:18">
      <c r="A15" t="s">
        <v>5</v>
      </c>
      <c r="B15">
        <v>100034</v>
      </c>
      <c r="C15" t="s">
        <v>19</v>
      </c>
      <c r="D15" t="s">
        <v>1122</v>
      </c>
      <c r="E15">
        <v>11838</v>
      </c>
      <c r="F15">
        <v>0</v>
      </c>
      <c r="G15">
        <v>11838</v>
      </c>
      <c r="H15">
        <v>0</v>
      </c>
      <c r="I15">
        <v>11838</v>
      </c>
      <c r="J15">
        <v>1711</v>
      </c>
      <c r="K15">
        <v>0</v>
      </c>
      <c r="L15">
        <v>1711</v>
      </c>
      <c r="M15">
        <v>6.9187609585037988</v>
      </c>
      <c r="N15">
        <v>1.0449318547782549</v>
      </c>
      <c r="O15">
        <v>1787.8784035255942</v>
      </c>
      <c r="P15">
        <v>10050.121596474406</v>
      </c>
      <c r="Q15">
        <v>0.95251558296050987</v>
      </c>
      <c r="R15">
        <v>9572.8974312898281</v>
      </c>
    </row>
    <row r="16" spans="1:18">
      <c r="A16" t="s">
        <v>5</v>
      </c>
      <c r="B16">
        <v>103315</v>
      </c>
      <c r="C16" t="s">
        <v>20</v>
      </c>
      <c r="D16" t="s">
        <v>1122</v>
      </c>
      <c r="E16">
        <v>27169</v>
      </c>
      <c r="F16">
        <v>4863</v>
      </c>
      <c r="G16">
        <v>32032</v>
      </c>
      <c r="H16">
        <v>0</v>
      </c>
      <c r="I16">
        <v>32032</v>
      </c>
      <c r="J16">
        <v>2633</v>
      </c>
      <c r="K16">
        <v>1200</v>
      </c>
      <c r="L16">
        <v>3833</v>
      </c>
      <c r="M16">
        <v>8.3569006000521782</v>
      </c>
      <c r="N16">
        <v>1.0449318547782549</v>
      </c>
      <c r="O16">
        <v>4005.223799365051</v>
      </c>
      <c r="P16">
        <v>28026.776200634948</v>
      </c>
      <c r="Q16">
        <v>0.95251558296050987</v>
      </c>
      <c r="R16">
        <v>26695.941071251542</v>
      </c>
    </row>
    <row r="17" spans="1:18">
      <c r="A17" t="s">
        <v>21</v>
      </c>
      <c r="B17">
        <v>110036</v>
      </c>
      <c r="C17" t="s">
        <v>22</v>
      </c>
      <c r="D17" t="s">
        <v>1122</v>
      </c>
      <c r="E17">
        <v>8277</v>
      </c>
      <c r="F17">
        <v>0</v>
      </c>
      <c r="G17">
        <v>8277</v>
      </c>
      <c r="H17">
        <v>0</v>
      </c>
      <c r="I17">
        <v>8277</v>
      </c>
      <c r="J17">
        <v>1014</v>
      </c>
      <c r="K17">
        <v>48</v>
      </c>
      <c r="L17">
        <v>1062</v>
      </c>
      <c r="M17">
        <v>7.7937853107344637</v>
      </c>
      <c r="N17">
        <v>1.0449318547782549</v>
      </c>
      <c r="O17">
        <v>1109.7176297745068</v>
      </c>
      <c r="P17">
        <v>7167.2823702254937</v>
      </c>
      <c r="Q17">
        <v>0.95251558296050987</v>
      </c>
      <c r="R17">
        <v>6826.9481451179208</v>
      </c>
    </row>
    <row r="18" spans="1:18">
      <c r="A18" t="s">
        <v>21</v>
      </c>
      <c r="B18">
        <v>110737</v>
      </c>
      <c r="C18" t="s">
        <v>1151</v>
      </c>
      <c r="D18" t="s">
        <v>1122</v>
      </c>
      <c r="E18">
        <v>13385</v>
      </c>
      <c r="F18">
        <v>0</v>
      </c>
      <c r="G18">
        <v>13385</v>
      </c>
      <c r="H18">
        <v>0</v>
      </c>
      <c r="I18">
        <v>13385</v>
      </c>
      <c r="J18">
        <v>686</v>
      </c>
      <c r="K18">
        <v>0</v>
      </c>
      <c r="L18">
        <v>686</v>
      </c>
      <c r="M18">
        <v>19.511661807580175</v>
      </c>
      <c r="N18">
        <v>1.0449318547782549</v>
      </c>
      <c r="O18">
        <v>716.82325237788291</v>
      </c>
      <c r="P18">
        <v>12668.176747622118</v>
      </c>
      <c r="Q18">
        <v>0.95251558296050987</v>
      </c>
      <c r="R18">
        <v>12066.635759808058</v>
      </c>
    </row>
    <row r="19" spans="1:18">
      <c r="A19" t="s">
        <v>23</v>
      </c>
      <c r="B19">
        <v>120038</v>
      </c>
      <c r="C19" t="s">
        <v>24</v>
      </c>
      <c r="D19" t="s">
        <v>1122</v>
      </c>
      <c r="E19">
        <v>20807</v>
      </c>
      <c r="F19">
        <v>0</v>
      </c>
      <c r="G19">
        <v>20807</v>
      </c>
      <c r="H19">
        <v>0</v>
      </c>
      <c r="I19">
        <v>20807</v>
      </c>
      <c r="J19">
        <v>536</v>
      </c>
      <c r="K19">
        <v>0</v>
      </c>
      <c r="L19">
        <v>536</v>
      </c>
      <c r="M19">
        <v>38.819029850746269</v>
      </c>
      <c r="N19">
        <v>1.0449318547782549</v>
      </c>
      <c r="O19">
        <v>560.08347416114464</v>
      </c>
      <c r="P19">
        <v>20246.916525838857</v>
      </c>
      <c r="Q19">
        <v>0.95251558296050987</v>
      </c>
      <c r="R19">
        <v>19285.50349776218</v>
      </c>
    </row>
    <row r="20" spans="1:18">
      <c r="A20" t="s">
        <v>23</v>
      </c>
      <c r="B20">
        <v>120039</v>
      </c>
      <c r="C20" t="s">
        <v>25</v>
      </c>
      <c r="D20" t="s">
        <v>1122</v>
      </c>
      <c r="E20">
        <v>102272</v>
      </c>
      <c r="F20">
        <v>0</v>
      </c>
      <c r="G20">
        <v>102272</v>
      </c>
      <c r="H20">
        <v>0</v>
      </c>
      <c r="I20">
        <v>102272</v>
      </c>
      <c r="J20">
        <v>5903</v>
      </c>
      <c r="K20">
        <v>0</v>
      </c>
      <c r="L20">
        <v>5903</v>
      </c>
      <c r="M20">
        <v>17.325427748602404</v>
      </c>
      <c r="N20">
        <v>1.0449318547782549</v>
      </c>
      <c r="O20">
        <v>6168.232738756039</v>
      </c>
      <c r="P20">
        <v>96103.767261243964</v>
      </c>
      <c r="Q20">
        <v>0.95251558296050987</v>
      </c>
      <c r="R20">
        <v>91540.335897544952</v>
      </c>
    </row>
    <row r="21" spans="1:18">
      <c r="A21" t="s">
        <v>23</v>
      </c>
      <c r="B21">
        <v>120042</v>
      </c>
      <c r="C21" t="s">
        <v>26</v>
      </c>
      <c r="D21" t="s">
        <v>1122</v>
      </c>
      <c r="E21">
        <v>1745</v>
      </c>
      <c r="F21">
        <v>0</v>
      </c>
      <c r="G21">
        <v>1745</v>
      </c>
      <c r="H21">
        <v>0</v>
      </c>
      <c r="I21">
        <v>1745</v>
      </c>
      <c r="J21">
        <v>29</v>
      </c>
      <c r="K21">
        <v>0</v>
      </c>
      <c r="L21">
        <v>29</v>
      </c>
      <c r="M21">
        <v>60.172413793103445</v>
      </c>
      <c r="N21">
        <v>1.0449318547782549</v>
      </c>
      <c r="O21">
        <v>30.303023788569391</v>
      </c>
      <c r="P21">
        <v>1714.6969762114306</v>
      </c>
      <c r="Q21">
        <v>0.95251558296050987</v>
      </c>
      <c r="R21">
        <v>1633.2755898966543</v>
      </c>
    </row>
    <row r="22" spans="1:18">
      <c r="A22" t="s">
        <v>23</v>
      </c>
      <c r="B22">
        <v>120043</v>
      </c>
      <c r="C22" t="s">
        <v>27</v>
      </c>
      <c r="D22" t="s">
        <v>1122</v>
      </c>
      <c r="E22">
        <v>21914</v>
      </c>
      <c r="F22">
        <v>0</v>
      </c>
      <c r="G22">
        <v>21914</v>
      </c>
      <c r="H22">
        <v>0</v>
      </c>
      <c r="I22">
        <v>21914</v>
      </c>
      <c r="J22">
        <v>1389</v>
      </c>
      <c r="K22">
        <v>0</v>
      </c>
      <c r="L22">
        <v>1389</v>
      </c>
      <c r="M22">
        <v>15.776817854571634</v>
      </c>
      <c r="N22">
        <v>1.0449318547782549</v>
      </c>
      <c r="O22">
        <v>1451.4103462869959</v>
      </c>
      <c r="P22">
        <v>20462.589653713003</v>
      </c>
      <c r="Q22">
        <v>0.95251558296050987</v>
      </c>
      <c r="R22">
        <v>19490.93551288814</v>
      </c>
    </row>
    <row r="23" spans="1:18">
      <c r="A23" t="s">
        <v>23</v>
      </c>
      <c r="B23">
        <v>120045</v>
      </c>
      <c r="C23" t="s">
        <v>28</v>
      </c>
      <c r="D23" t="s">
        <v>1122</v>
      </c>
      <c r="E23">
        <v>97327</v>
      </c>
      <c r="F23">
        <v>0</v>
      </c>
      <c r="G23">
        <v>97327</v>
      </c>
      <c r="H23">
        <v>0</v>
      </c>
      <c r="I23">
        <v>97327</v>
      </c>
      <c r="J23">
        <v>5655</v>
      </c>
      <c r="K23">
        <v>0</v>
      </c>
      <c r="L23">
        <v>5655</v>
      </c>
      <c r="M23">
        <v>17.210786914235189</v>
      </c>
      <c r="N23">
        <v>1.0449318547782549</v>
      </c>
      <c r="O23">
        <v>5909.0896387710318</v>
      </c>
      <c r="P23">
        <v>91417.910361228962</v>
      </c>
      <c r="Q23">
        <v>0.95251558296050987</v>
      </c>
      <c r="R23">
        <v>87076.984180757645</v>
      </c>
    </row>
    <row r="24" spans="1:18">
      <c r="A24" t="s">
        <v>23</v>
      </c>
      <c r="B24">
        <v>120047</v>
      </c>
      <c r="C24" t="s">
        <v>29</v>
      </c>
      <c r="D24" t="s">
        <v>1122</v>
      </c>
      <c r="E24">
        <v>70600</v>
      </c>
      <c r="F24">
        <v>0</v>
      </c>
      <c r="G24">
        <v>70600</v>
      </c>
      <c r="H24">
        <v>0</v>
      </c>
      <c r="I24">
        <v>70600</v>
      </c>
      <c r="J24">
        <v>5468</v>
      </c>
      <c r="K24">
        <v>0</v>
      </c>
      <c r="L24">
        <v>5468</v>
      </c>
      <c r="M24">
        <v>12.911485003657644</v>
      </c>
      <c r="N24">
        <v>1.0449318547782549</v>
      </c>
      <c r="O24">
        <v>5713.6873819274979</v>
      </c>
      <c r="P24">
        <v>64886.312618072501</v>
      </c>
      <c r="Q24">
        <v>0.95251558296050987</v>
      </c>
      <c r="R24">
        <v>61805.223889561217</v>
      </c>
    </row>
    <row r="25" spans="1:18">
      <c r="A25" t="s">
        <v>23</v>
      </c>
      <c r="B25">
        <v>120049</v>
      </c>
      <c r="C25" t="s">
        <v>30</v>
      </c>
      <c r="D25" t="s">
        <v>1122</v>
      </c>
      <c r="E25">
        <v>46855</v>
      </c>
      <c r="F25">
        <v>0</v>
      </c>
      <c r="G25">
        <v>46855</v>
      </c>
      <c r="H25">
        <v>0</v>
      </c>
      <c r="I25">
        <v>46855</v>
      </c>
      <c r="J25">
        <v>3873</v>
      </c>
      <c r="K25">
        <v>0</v>
      </c>
      <c r="L25">
        <v>3873</v>
      </c>
      <c r="M25">
        <v>12.097856958430157</v>
      </c>
      <c r="N25">
        <v>1.0449318547782549</v>
      </c>
      <c r="O25">
        <v>4047.0210735561814</v>
      </c>
      <c r="P25">
        <v>42807.978926443815</v>
      </c>
      <c r="Q25">
        <v>0.95251558296050987</v>
      </c>
      <c r="R25">
        <v>40775.267002482855</v>
      </c>
    </row>
    <row r="26" spans="1:18">
      <c r="A26" t="s">
        <v>23</v>
      </c>
      <c r="B26">
        <v>120050</v>
      </c>
      <c r="C26" t="s">
        <v>31</v>
      </c>
      <c r="D26" t="s">
        <v>1122</v>
      </c>
      <c r="E26">
        <v>15894</v>
      </c>
      <c r="F26">
        <v>0</v>
      </c>
      <c r="G26">
        <v>15894</v>
      </c>
      <c r="H26">
        <v>0</v>
      </c>
      <c r="I26">
        <v>15894</v>
      </c>
      <c r="J26">
        <v>2060</v>
      </c>
      <c r="K26">
        <v>0</v>
      </c>
      <c r="L26">
        <v>2060</v>
      </c>
      <c r="M26">
        <v>7.7155339805825243</v>
      </c>
      <c r="N26">
        <v>1.0449318547782549</v>
      </c>
      <c r="O26">
        <v>2152.5596208432053</v>
      </c>
      <c r="P26">
        <v>13741.440379156795</v>
      </c>
      <c r="Q26">
        <v>0.95251558296050987</v>
      </c>
      <c r="R26">
        <v>13088.936093469623</v>
      </c>
    </row>
    <row r="27" spans="1:18">
      <c r="A27" t="s">
        <v>23</v>
      </c>
      <c r="B27">
        <v>123321</v>
      </c>
      <c r="C27" t="s">
        <v>32</v>
      </c>
      <c r="D27" t="s">
        <v>1122</v>
      </c>
      <c r="E27">
        <v>78434</v>
      </c>
      <c r="F27">
        <v>0</v>
      </c>
      <c r="G27">
        <v>78434</v>
      </c>
      <c r="H27">
        <v>0</v>
      </c>
      <c r="I27">
        <v>78434</v>
      </c>
      <c r="J27">
        <v>6819</v>
      </c>
      <c r="K27">
        <v>0</v>
      </c>
      <c r="L27">
        <v>6819</v>
      </c>
      <c r="M27">
        <v>11.502273060566065</v>
      </c>
      <c r="N27">
        <v>1.0449318547782549</v>
      </c>
      <c r="O27">
        <v>7125.3903177329203</v>
      </c>
      <c r="P27">
        <v>71308.609682267081</v>
      </c>
      <c r="Q27">
        <v>0.95251558296050987</v>
      </c>
      <c r="R27">
        <v>67922.561921608081</v>
      </c>
    </row>
    <row r="28" spans="1:18">
      <c r="A28" t="s">
        <v>33</v>
      </c>
      <c r="B28">
        <v>140053</v>
      </c>
      <c r="C28" t="s">
        <v>34</v>
      </c>
      <c r="D28" t="s">
        <v>1122</v>
      </c>
      <c r="E28">
        <v>13867</v>
      </c>
      <c r="F28">
        <v>0</v>
      </c>
      <c r="G28">
        <v>13867</v>
      </c>
      <c r="H28">
        <v>0</v>
      </c>
      <c r="I28">
        <v>13867</v>
      </c>
      <c r="J28">
        <v>817</v>
      </c>
      <c r="K28">
        <v>0</v>
      </c>
      <c r="L28">
        <v>817</v>
      </c>
      <c r="M28">
        <v>16.973072215422278</v>
      </c>
      <c r="N28">
        <v>1.0449318547782549</v>
      </c>
      <c r="O28">
        <v>853.70932535383429</v>
      </c>
      <c r="P28">
        <v>13013.290674646165</v>
      </c>
      <c r="Q28">
        <v>0.95251558296050987</v>
      </c>
      <c r="R28">
        <v>12395.362153195158</v>
      </c>
    </row>
    <row r="29" spans="1:18">
      <c r="A29" t="s">
        <v>33</v>
      </c>
      <c r="B29">
        <v>140058</v>
      </c>
      <c r="C29" t="s">
        <v>35</v>
      </c>
      <c r="D29" t="s">
        <v>1122</v>
      </c>
      <c r="E29">
        <v>22566</v>
      </c>
      <c r="F29">
        <v>0</v>
      </c>
      <c r="G29">
        <v>22566</v>
      </c>
      <c r="H29">
        <v>0</v>
      </c>
      <c r="I29">
        <v>22566</v>
      </c>
      <c r="J29">
        <v>2885</v>
      </c>
      <c r="K29">
        <v>0</v>
      </c>
      <c r="L29">
        <v>2885</v>
      </c>
      <c r="M29">
        <v>7.8218370883882153</v>
      </c>
      <c r="N29">
        <v>1.0449318547782549</v>
      </c>
      <c r="O29">
        <v>3014.6284010352656</v>
      </c>
      <c r="P29">
        <v>19551.371598964735</v>
      </c>
      <c r="Q29">
        <v>0.95251558296050987</v>
      </c>
      <c r="R29">
        <v>18622.986116265452</v>
      </c>
    </row>
    <row r="30" spans="1:18">
      <c r="A30" t="s">
        <v>33</v>
      </c>
      <c r="B30">
        <v>140061</v>
      </c>
      <c r="C30" t="s">
        <v>36</v>
      </c>
      <c r="D30" t="s">
        <v>1122</v>
      </c>
      <c r="E30">
        <v>5124</v>
      </c>
      <c r="F30">
        <v>0</v>
      </c>
      <c r="G30">
        <v>5124</v>
      </c>
      <c r="H30">
        <v>0</v>
      </c>
      <c r="I30">
        <v>5124</v>
      </c>
      <c r="J30">
        <v>1973</v>
      </c>
      <c r="K30">
        <v>0</v>
      </c>
      <c r="L30">
        <v>1973</v>
      </c>
      <c r="M30">
        <v>2.5970603142422708</v>
      </c>
      <c r="N30">
        <v>1.0449318547782549</v>
      </c>
      <c r="O30">
        <v>2061.650549477497</v>
      </c>
      <c r="P30">
        <v>3062.349450522503</v>
      </c>
      <c r="Q30">
        <v>0.95251558296050987</v>
      </c>
      <c r="R30">
        <v>2916.935572093239</v>
      </c>
    </row>
    <row r="31" spans="1:18">
      <c r="A31" t="s">
        <v>33</v>
      </c>
      <c r="B31">
        <v>140062</v>
      </c>
      <c r="C31" t="s">
        <v>37</v>
      </c>
      <c r="D31" t="s">
        <v>1122</v>
      </c>
      <c r="E31">
        <v>1522</v>
      </c>
      <c r="F31">
        <v>0</v>
      </c>
      <c r="G31">
        <v>1522</v>
      </c>
      <c r="H31">
        <v>0</v>
      </c>
      <c r="I31">
        <v>1522</v>
      </c>
      <c r="J31">
        <v>603</v>
      </c>
      <c r="K31">
        <v>0</v>
      </c>
      <c r="L31">
        <v>603</v>
      </c>
      <c r="M31">
        <v>2.5240464344941955</v>
      </c>
      <c r="N31">
        <v>1.0449318547782549</v>
      </c>
      <c r="O31">
        <v>630.09390843128767</v>
      </c>
      <c r="P31">
        <v>891.90609156871233</v>
      </c>
      <c r="Q31">
        <v>0.95251558296050987</v>
      </c>
      <c r="R31">
        <v>849.55445075660191</v>
      </c>
    </row>
    <row r="32" spans="1:18">
      <c r="A32" t="s">
        <v>33</v>
      </c>
      <c r="B32">
        <v>140064</v>
      </c>
      <c r="C32" t="s">
        <v>38</v>
      </c>
      <c r="D32" t="s">
        <v>1122</v>
      </c>
      <c r="E32">
        <v>57323</v>
      </c>
      <c r="F32">
        <v>11084</v>
      </c>
      <c r="G32">
        <v>68407</v>
      </c>
      <c r="H32">
        <v>0</v>
      </c>
      <c r="I32">
        <v>68407</v>
      </c>
      <c r="J32">
        <v>2889</v>
      </c>
      <c r="K32">
        <v>398</v>
      </c>
      <c r="L32">
        <v>3287</v>
      </c>
      <c r="M32">
        <v>20.811378156373593</v>
      </c>
      <c r="N32">
        <v>1.0449318547782549</v>
      </c>
      <c r="O32">
        <v>3434.691006656124</v>
      </c>
      <c r="P32">
        <v>64972.308993343875</v>
      </c>
      <c r="Q32">
        <v>0.95251558296050987</v>
      </c>
      <c r="R32">
        <v>61887.136777085318</v>
      </c>
    </row>
    <row r="33" spans="1:18">
      <c r="A33" t="s">
        <v>33</v>
      </c>
      <c r="B33">
        <v>140068</v>
      </c>
      <c r="C33" t="s">
        <v>39</v>
      </c>
      <c r="D33" t="s">
        <v>1122</v>
      </c>
      <c r="E33">
        <v>38112</v>
      </c>
      <c r="F33">
        <v>0</v>
      </c>
      <c r="G33">
        <v>38112</v>
      </c>
      <c r="H33">
        <v>0</v>
      </c>
      <c r="I33">
        <v>38112</v>
      </c>
      <c r="J33">
        <v>1524</v>
      </c>
      <c r="K33">
        <v>0</v>
      </c>
      <c r="L33">
        <v>1524</v>
      </c>
      <c r="M33">
        <v>25.007874015748033</v>
      </c>
      <c r="N33">
        <v>1.0449318547782549</v>
      </c>
      <c r="O33">
        <v>1592.4761466820605</v>
      </c>
      <c r="P33">
        <v>36519.523853317936</v>
      </c>
      <c r="Q33">
        <v>0.95251558296050987</v>
      </c>
      <c r="R33">
        <v>34785.415552583378</v>
      </c>
    </row>
    <row r="34" spans="1:18">
      <c r="A34" t="s">
        <v>33</v>
      </c>
      <c r="B34">
        <v>140069</v>
      </c>
      <c r="C34" t="s">
        <v>40</v>
      </c>
      <c r="D34" t="s">
        <v>1122</v>
      </c>
      <c r="E34">
        <v>197874</v>
      </c>
      <c r="F34">
        <v>0</v>
      </c>
      <c r="G34">
        <v>197874</v>
      </c>
      <c r="H34">
        <v>-37744</v>
      </c>
      <c r="I34">
        <v>160130</v>
      </c>
      <c r="J34">
        <v>16016</v>
      </c>
      <c r="K34">
        <v>0</v>
      </c>
      <c r="L34">
        <v>16016</v>
      </c>
      <c r="M34">
        <v>9.9981268731268731</v>
      </c>
      <c r="N34">
        <v>1.0449318547782549</v>
      </c>
      <c r="O34">
        <v>16735.628586128529</v>
      </c>
      <c r="P34">
        <v>143394.37141387147</v>
      </c>
      <c r="Q34">
        <v>0.95251558296050987</v>
      </c>
      <c r="R34">
        <v>136585.37328053964</v>
      </c>
    </row>
    <row r="35" spans="1:18">
      <c r="A35" t="s">
        <v>33</v>
      </c>
      <c r="B35">
        <v>147332</v>
      </c>
      <c r="C35" t="s">
        <v>41</v>
      </c>
      <c r="D35" t="s">
        <v>1122</v>
      </c>
      <c r="E35">
        <v>193946</v>
      </c>
      <c r="F35">
        <v>0</v>
      </c>
      <c r="G35">
        <v>193946</v>
      </c>
      <c r="H35">
        <v>0</v>
      </c>
      <c r="I35">
        <v>193946</v>
      </c>
      <c r="J35">
        <v>15586</v>
      </c>
      <c r="K35">
        <v>0</v>
      </c>
      <c r="L35">
        <v>15586</v>
      </c>
      <c r="M35">
        <v>12.443603233671244</v>
      </c>
      <c r="N35">
        <v>1.0449318547782549</v>
      </c>
      <c r="O35">
        <v>16286.307888573881</v>
      </c>
      <c r="P35">
        <v>177659.69211142612</v>
      </c>
      <c r="Q35">
        <v>0.95251558296050987</v>
      </c>
      <c r="R35">
        <v>169223.62520009975</v>
      </c>
    </row>
    <row r="36" spans="1:18">
      <c r="A36" t="s">
        <v>42</v>
      </c>
      <c r="B36">
        <v>150071</v>
      </c>
      <c r="C36" t="s">
        <v>43</v>
      </c>
      <c r="D36" t="s">
        <v>1122</v>
      </c>
      <c r="E36">
        <v>41630</v>
      </c>
      <c r="F36">
        <v>0</v>
      </c>
      <c r="G36">
        <v>41630</v>
      </c>
      <c r="H36">
        <v>0</v>
      </c>
      <c r="I36">
        <v>41630</v>
      </c>
      <c r="J36">
        <v>2418</v>
      </c>
      <c r="K36">
        <v>0</v>
      </c>
      <c r="L36">
        <v>2418</v>
      </c>
      <c r="M36">
        <v>17.216708023159637</v>
      </c>
      <c r="N36">
        <v>1.0449318547782549</v>
      </c>
      <c r="O36">
        <v>2526.6452248538203</v>
      </c>
      <c r="P36">
        <v>39103.354775146181</v>
      </c>
      <c r="Q36">
        <v>0.95251558296050987</v>
      </c>
      <c r="R36">
        <v>37246.554769360002</v>
      </c>
    </row>
    <row r="37" spans="1:18">
      <c r="A37" t="s">
        <v>42</v>
      </c>
      <c r="B37">
        <v>150076</v>
      </c>
      <c r="C37" t="s">
        <v>44</v>
      </c>
      <c r="D37" t="s">
        <v>1122</v>
      </c>
      <c r="E37">
        <v>11738</v>
      </c>
      <c r="F37">
        <v>0</v>
      </c>
      <c r="G37">
        <v>11738</v>
      </c>
      <c r="H37">
        <v>0</v>
      </c>
      <c r="I37">
        <v>11738</v>
      </c>
      <c r="J37">
        <v>791</v>
      </c>
      <c r="K37">
        <v>0</v>
      </c>
      <c r="L37">
        <v>791</v>
      </c>
      <c r="M37">
        <v>14.839443742098609</v>
      </c>
      <c r="N37">
        <v>1.0449318547782549</v>
      </c>
      <c r="O37">
        <v>826.54109712959962</v>
      </c>
      <c r="P37">
        <v>10911.458902870399</v>
      </c>
      <c r="Q37">
        <v>0.95251558296050987</v>
      </c>
      <c r="R37">
        <v>10393.334637817245</v>
      </c>
    </row>
    <row r="38" spans="1:18">
      <c r="A38" t="s">
        <v>42</v>
      </c>
      <c r="B38">
        <v>150077</v>
      </c>
      <c r="C38" t="s">
        <v>45</v>
      </c>
      <c r="D38" t="s">
        <v>1122</v>
      </c>
      <c r="E38">
        <v>42959</v>
      </c>
      <c r="F38">
        <v>0</v>
      </c>
      <c r="G38">
        <v>42959</v>
      </c>
      <c r="H38">
        <v>0</v>
      </c>
      <c r="I38">
        <v>42959</v>
      </c>
      <c r="J38">
        <v>3677</v>
      </c>
      <c r="K38">
        <v>0</v>
      </c>
      <c r="L38">
        <v>3677</v>
      </c>
      <c r="M38">
        <v>11.683165624150122</v>
      </c>
      <c r="N38">
        <v>1.0449318547782549</v>
      </c>
      <c r="O38">
        <v>3842.2144300196433</v>
      </c>
      <c r="P38">
        <v>39116.785569980355</v>
      </c>
      <c r="Q38">
        <v>0.95251558296050987</v>
      </c>
      <c r="R38">
        <v>37259.347810731095</v>
      </c>
    </row>
    <row r="39" spans="1:18">
      <c r="A39" t="s">
        <v>42</v>
      </c>
      <c r="B39">
        <v>150079</v>
      </c>
      <c r="C39" t="s">
        <v>46</v>
      </c>
      <c r="D39" t="s">
        <v>1122</v>
      </c>
      <c r="E39">
        <v>25474</v>
      </c>
      <c r="F39">
        <v>0</v>
      </c>
      <c r="G39">
        <v>25474</v>
      </c>
      <c r="H39">
        <v>0</v>
      </c>
      <c r="I39">
        <v>25474</v>
      </c>
      <c r="J39">
        <v>2387</v>
      </c>
      <c r="K39">
        <v>0</v>
      </c>
      <c r="L39">
        <v>2387</v>
      </c>
      <c r="M39">
        <v>10.67197318810222</v>
      </c>
      <c r="N39">
        <v>1.0449318547782549</v>
      </c>
      <c r="O39">
        <v>2494.2523373556946</v>
      </c>
      <c r="P39">
        <v>22979.747662644306</v>
      </c>
      <c r="Q39">
        <v>0.95251558296050987</v>
      </c>
      <c r="R39">
        <v>21888.567741169056</v>
      </c>
    </row>
    <row r="40" spans="1:18">
      <c r="A40" t="s">
        <v>42</v>
      </c>
      <c r="B40">
        <v>150081</v>
      </c>
      <c r="C40" t="s">
        <v>47</v>
      </c>
      <c r="D40" t="s">
        <v>1122</v>
      </c>
      <c r="E40">
        <v>21987</v>
      </c>
      <c r="F40">
        <v>0</v>
      </c>
      <c r="G40">
        <v>21987</v>
      </c>
      <c r="H40">
        <v>0</v>
      </c>
      <c r="I40">
        <v>21987</v>
      </c>
      <c r="J40">
        <v>655</v>
      </c>
      <c r="K40">
        <v>0</v>
      </c>
      <c r="L40">
        <v>655</v>
      </c>
      <c r="M40">
        <v>33.567938931297711</v>
      </c>
      <c r="N40">
        <v>1.0449318547782549</v>
      </c>
      <c r="O40">
        <v>684.43036487975701</v>
      </c>
      <c r="P40">
        <v>21302.569635120242</v>
      </c>
      <c r="Q40">
        <v>0.95251558296050987</v>
      </c>
      <c r="R40">
        <v>20291.029534553414</v>
      </c>
    </row>
    <row r="41" spans="1:18">
      <c r="A41" t="s">
        <v>42</v>
      </c>
      <c r="B41">
        <v>150085</v>
      </c>
      <c r="C41" t="s">
        <v>48</v>
      </c>
      <c r="D41" t="s">
        <v>1122</v>
      </c>
      <c r="E41">
        <v>17727</v>
      </c>
      <c r="F41">
        <v>0</v>
      </c>
      <c r="G41">
        <v>17727</v>
      </c>
      <c r="H41">
        <v>0</v>
      </c>
      <c r="I41">
        <v>17727</v>
      </c>
      <c r="J41">
        <v>660</v>
      </c>
      <c r="K41">
        <v>0</v>
      </c>
      <c r="L41">
        <v>660</v>
      </c>
      <c r="M41">
        <v>26.859090909090909</v>
      </c>
      <c r="N41">
        <v>1.0449318547782549</v>
      </c>
      <c r="O41">
        <v>689.65502415364824</v>
      </c>
      <c r="P41">
        <v>17037.34497584635</v>
      </c>
      <c r="Q41">
        <v>0.95251558296050987</v>
      </c>
      <c r="R41">
        <v>16228.3365817676</v>
      </c>
    </row>
    <row r="42" spans="1:18">
      <c r="A42" t="s">
        <v>42</v>
      </c>
      <c r="B42">
        <v>150088</v>
      </c>
      <c r="C42" t="s">
        <v>49</v>
      </c>
      <c r="D42" t="s">
        <v>1122</v>
      </c>
      <c r="E42">
        <v>48788</v>
      </c>
      <c r="F42">
        <v>0</v>
      </c>
      <c r="G42">
        <v>48788</v>
      </c>
      <c r="H42">
        <v>0</v>
      </c>
      <c r="I42">
        <v>48788</v>
      </c>
      <c r="J42">
        <v>2942</v>
      </c>
      <c r="K42">
        <v>0</v>
      </c>
      <c r="L42">
        <v>2942</v>
      </c>
      <c r="M42">
        <v>16.583276682528894</v>
      </c>
      <c r="N42">
        <v>1.0449318547782549</v>
      </c>
      <c r="O42">
        <v>3074.1895167576258</v>
      </c>
      <c r="P42">
        <v>45713.810483242371</v>
      </c>
      <c r="Q42">
        <v>0.95251558296050987</v>
      </c>
      <c r="R42">
        <v>43543.116841791874</v>
      </c>
    </row>
    <row r="43" spans="1:18">
      <c r="A43" t="s">
        <v>42</v>
      </c>
      <c r="B43">
        <v>150089</v>
      </c>
      <c r="C43" t="s">
        <v>50</v>
      </c>
      <c r="D43" t="s">
        <v>1122</v>
      </c>
      <c r="E43">
        <v>47061</v>
      </c>
      <c r="F43">
        <v>0</v>
      </c>
      <c r="G43">
        <v>47061</v>
      </c>
      <c r="H43">
        <v>0</v>
      </c>
      <c r="I43">
        <v>47061</v>
      </c>
      <c r="J43">
        <v>5036</v>
      </c>
      <c r="K43">
        <v>0</v>
      </c>
      <c r="L43">
        <v>5036</v>
      </c>
      <c r="M43">
        <v>9.3449166004765694</v>
      </c>
      <c r="N43">
        <v>1.0449318547782549</v>
      </c>
      <c r="O43">
        <v>5262.2768206632918</v>
      </c>
      <c r="P43">
        <v>41798.72317933671</v>
      </c>
      <c r="Q43">
        <v>0.95251558296050987</v>
      </c>
      <c r="R43">
        <v>39813.935176170882</v>
      </c>
    </row>
    <row r="44" spans="1:18">
      <c r="A44" t="s">
        <v>42</v>
      </c>
      <c r="B44">
        <v>150091</v>
      </c>
      <c r="C44" t="s">
        <v>51</v>
      </c>
      <c r="D44" t="s">
        <v>1122</v>
      </c>
      <c r="E44">
        <v>43135</v>
      </c>
      <c r="F44">
        <v>0</v>
      </c>
      <c r="G44">
        <v>43135</v>
      </c>
      <c r="H44">
        <v>0</v>
      </c>
      <c r="I44">
        <v>43135</v>
      </c>
      <c r="J44">
        <v>4596</v>
      </c>
      <c r="K44">
        <v>0</v>
      </c>
      <c r="L44">
        <v>4596</v>
      </c>
      <c r="M44">
        <v>9.3853350739773713</v>
      </c>
      <c r="N44">
        <v>1.0449318547782549</v>
      </c>
      <c r="O44">
        <v>4802.5068045608596</v>
      </c>
      <c r="P44">
        <v>38332.493195439143</v>
      </c>
      <c r="Q44">
        <v>0.95251558296050987</v>
      </c>
      <c r="R44">
        <v>36512.297102383491</v>
      </c>
    </row>
    <row r="45" spans="1:18">
      <c r="A45" t="s">
        <v>42</v>
      </c>
      <c r="B45">
        <v>150092</v>
      </c>
      <c r="C45" t="s">
        <v>52</v>
      </c>
      <c r="D45" t="s">
        <v>1122</v>
      </c>
      <c r="E45">
        <v>21492</v>
      </c>
      <c r="F45">
        <v>0</v>
      </c>
      <c r="G45">
        <v>21492</v>
      </c>
      <c r="H45">
        <v>0</v>
      </c>
      <c r="I45">
        <v>21492</v>
      </c>
      <c r="J45">
        <v>1377</v>
      </c>
      <c r="K45">
        <v>0</v>
      </c>
      <c r="L45">
        <v>1377</v>
      </c>
      <c r="M45">
        <v>15.607843137254902</v>
      </c>
      <c r="N45">
        <v>1.0449318547782549</v>
      </c>
      <c r="O45">
        <v>1438.8711640296569</v>
      </c>
      <c r="P45">
        <v>20053.128835970343</v>
      </c>
      <c r="Q45">
        <v>0.95251558296050987</v>
      </c>
      <c r="R45">
        <v>19100.917703376501</v>
      </c>
    </row>
    <row r="46" spans="1:18">
      <c r="A46" t="s">
        <v>42</v>
      </c>
      <c r="B46">
        <v>150093</v>
      </c>
      <c r="C46" t="s">
        <v>53</v>
      </c>
      <c r="D46" t="s">
        <v>1122</v>
      </c>
      <c r="E46">
        <v>62413</v>
      </c>
      <c r="F46">
        <v>1241</v>
      </c>
      <c r="G46">
        <v>63654</v>
      </c>
      <c r="H46">
        <v>0</v>
      </c>
      <c r="I46">
        <v>63654</v>
      </c>
      <c r="J46">
        <v>4056</v>
      </c>
      <c r="K46">
        <v>34</v>
      </c>
      <c r="L46">
        <v>4090</v>
      </c>
      <c r="M46">
        <v>15.563325183374083</v>
      </c>
      <c r="N46">
        <v>1.0449318547782549</v>
      </c>
      <c r="O46">
        <v>4273.7712860430629</v>
      </c>
      <c r="P46">
        <v>59380.228713956938</v>
      </c>
      <c r="Q46">
        <v>0.95251558296050987</v>
      </c>
      <c r="R46">
        <v>56560.593169803098</v>
      </c>
    </row>
    <row r="47" spans="1:18">
      <c r="A47" t="s">
        <v>42</v>
      </c>
      <c r="B47">
        <v>150095</v>
      </c>
      <c r="C47" t="s">
        <v>54</v>
      </c>
      <c r="D47" t="s">
        <v>1122</v>
      </c>
      <c r="E47">
        <v>12767</v>
      </c>
      <c r="F47">
        <v>0</v>
      </c>
      <c r="G47">
        <v>12767</v>
      </c>
      <c r="H47">
        <v>0</v>
      </c>
      <c r="I47">
        <v>12767</v>
      </c>
      <c r="J47">
        <v>896</v>
      </c>
      <c r="K47">
        <v>0</v>
      </c>
      <c r="L47">
        <v>896</v>
      </c>
      <c r="M47">
        <v>14.248883928571429</v>
      </c>
      <c r="N47">
        <v>1.0449318547782549</v>
      </c>
      <c r="O47">
        <v>936.25894188131633</v>
      </c>
      <c r="P47">
        <v>11830.741058118683</v>
      </c>
      <c r="Q47">
        <v>0.95251558296050987</v>
      </c>
      <c r="R47">
        <v>11268.965215828757</v>
      </c>
    </row>
    <row r="48" spans="1:18">
      <c r="A48" t="s">
        <v>42</v>
      </c>
      <c r="B48">
        <v>150097</v>
      </c>
      <c r="C48" t="s">
        <v>55</v>
      </c>
      <c r="D48" t="s">
        <v>1122</v>
      </c>
      <c r="E48">
        <v>32835</v>
      </c>
      <c r="F48">
        <v>0</v>
      </c>
      <c r="G48">
        <v>32835</v>
      </c>
      <c r="H48">
        <v>0</v>
      </c>
      <c r="I48">
        <v>32835</v>
      </c>
      <c r="J48">
        <v>2089</v>
      </c>
      <c r="K48">
        <v>0</v>
      </c>
      <c r="L48">
        <v>2089</v>
      </c>
      <c r="M48">
        <v>15.718046912398277</v>
      </c>
      <c r="N48">
        <v>1.0449318547782549</v>
      </c>
      <c r="O48">
        <v>2182.8626446317744</v>
      </c>
      <c r="P48">
        <v>30652.137355368224</v>
      </c>
      <c r="Q48">
        <v>0.95251558296050987</v>
      </c>
      <c r="R48">
        <v>29196.638482034185</v>
      </c>
    </row>
    <row r="49" spans="1:18">
      <c r="A49" t="s">
        <v>42</v>
      </c>
      <c r="B49">
        <v>150099</v>
      </c>
      <c r="C49" t="s">
        <v>56</v>
      </c>
      <c r="D49" t="s">
        <v>1122</v>
      </c>
      <c r="E49">
        <v>17611</v>
      </c>
      <c r="F49">
        <v>9</v>
      </c>
      <c r="G49">
        <v>17620</v>
      </c>
      <c r="H49">
        <v>0</v>
      </c>
      <c r="I49">
        <v>17620</v>
      </c>
      <c r="J49">
        <v>1385</v>
      </c>
      <c r="K49">
        <v>23</v>
      </c>
      <c r="L49">
        <v>1408</v>
      </c>
      <c r="M49">
        <v>12.514204545454545</v>
      </c>
      <c r="N49">
        <v>1.0449318547782549</v>
      </c>
      <c r="O49">
        <v>1471.2640515277828</v>
      </c>
      <c r="P49">
        <v>16148.735948472216</v>
      </c>
      <c r="Q49">
        <v>0.95251558296050987</v>
      </c>
      <c r="R49">
        <v>15381.922636034355</v>
      </c>
    </row>
    <row r="50" spans="1:18">
      <c r="A50" t="s">
        <v>42</v>
      </c>
      <c r="B50">
        <v>150104</v>
      </c>
      <c r="C50" t="s">
        <v>57</v>
      </c>
      <c r="D50" t="s">
        <v>1122</v>
      </c>
      <c r="E50">
        <v>32707</v>
      </c>
      <c r="F50">
        <v>23</v>
      </c>
      <c r="G50">
        <v>32730</v>
      </c>
      <c r="H50">
        <v>0</v>
      </c>
      <c r="I50">
        <v>32730</v>
      </c>
      <c r="J50">
        <v>2532</v>
      </c>
      <c r="K50">
        <v>1</v>
      </c>
      <c r="L50">
        <v>2533</v>
      </c>
      <c r="M50">
        <v>12.921437031188315</v>
      </c>
      <c r="N50">
        <v>1.0449318547782549</v>
      </c>
      <c r="O50">
        <v>2646.8123881533197</v>
      </c>
      <c r="P50">
        <v>30083.187611846679</v>
      </c>
      <c r="Q50">
        <v>0.95251558296050987</v>
      </c>
      <c r="R50">
        <v>28654.704985408527</v>
      </c>
    </row>
    <row r="51" spans="1:18">
      <c r="A51" t="s">
        <v>42</v>
      </c>
      <c r="B51">
        <v>150105</v>
      </c>
      <c r="C51" t="s">
        <v>58</v>
      </c>
      <c r="D51" t="s">
        <v>1122</v>
      </c>
      <c r="E51">
        <v>34627</v>
      </c>
      <c r="F51">
        <v>5</v>
      </c>
      <c r="G51">
        <v>34632</v>
      </c>
      <c r="H51">
        <v>18492</v>
      </c>
      <c r="I51">
        <v>53124</v>
      </c>
      <c r="J51">
        <v>4585</v>
      </c>
      <c r="K51">
        <v>2</v>
      </c>
      <c r="L51">
        <v>4587</v>
      </c>
      <c r="M51">
        <v>11.581425768476128</v>
      </c>
      <c r="N51">
        <v>1.0449318547782549</v>
      </c>
      <c r="O51">
        <v>4793.1024178678554</v>
      </c>
      <c r="P51">
        <v>48330.897582132144</v>
      </c>
      <c r="Q51">
        <v>0.95251558296050987</v>
      </c>
      <c r="R51">
        <v>46035.933085449295</v>
      </c>
    </row>
    <row r="52" spans="1:18">
      <c r="A52" t="s">
        <v>42</v>
      </c>
      <c r="B52">
        <v>150107</v>
      </c>
      <c r="C52" t="s">
        <v>59</v>
      </c>
      <c r="D52" t="s">
        <v>1122</v>
      </c>
      <c r="E52">
        <v>27040</v>
      </c>
      <c r="F52">
        <v>11</v>
      </c>
      <c r="G52">
        <v>27051</v>
      </c>
      <c r="H52">
        <v>0</v>
      </c>
      <c r="I52">
        <v>27051</v>
      </c>
      <c r="J52">
        <v>2250</v>
      </c>
      <c r="K52">
        <v>1</v>
      </c>
      <c r="L52">
        <v>2251</v>
      </c>
      <c r="M52">
        <v>12.017325633051977</v>
      </c>
      <c r="N52">
        <v>1.0449318547782549</v>
      </c>
      <c r="O52">
        <v>2352.1416051058518</v>
      </c>
      <c r="P52">
        <v>24698.858394894149</v>
      </c>
      <c r="Q52">
        <v>0.95251558296050987</v>
      </c>
      <c r="R52">
        <v>23526.047502471683</v>
      </c>
    </row>
    <row r="53" spans="1:18">
      <c r="A53" t="s">
        <v>42</v>
      </c>
      <c r="B53">
        <v>150108</v>
      </c>
      <c r="C53" t="s">
        <v>60</v>
      </c>
      <c r="D53" t="s">
        <v>1122</v>
      </c>
      <c r="E53">
        <v>18691</v>
      </c>
      <c r="F53">
        <v>0</v>
      </c>
      <c r="G53">
        <v>18691</v>
      </c>
      <c r="H53">
        <v>0</v>
      </c>
      <c r="I53">
        <v>18691</v>
      </c>
      <c r="J53">
        <v>1043</v>
      </c>
      <c r="K53">
        <v>0</v>
      </c>
      <c r="L53">
        <v>1043</v>
      </c>
      <c r="M53">
        <v>17.920421860019175</v>
      </c>
      <c r="N53">
        <v>1.0449318547782549</v>
      </c>
      <c r="O53">
        <v>1089.8639245337199</v>
      </c>
      <c r="P53">
        <v>17601.136075466282</v>
      </c>
      <c r="Q53">
        <v>0.95251558296050987</v>
      </c>
      <c r="R53">
        <v>16765.356389690027</v>
      </c>
    </row>
    <row r="54" spans="1:18">
      <c r="A54" t="s">
        <v>42</v>
      </c>
      <c r="B54">
        <v>150111</v>
      </c>
      <c r="C54" t="s">
        <v>61</v>
      </c>
      <c r="D54" t="s">
        <v>1122</v>
      </c>
      <c r="E54">
        <v>28778</v>
      </c>
      <c r="F54">
        <v>15058</v>
      </c>
      <c r="G54">
        <v>43836</v>
      </c>
      <c r="H54">
        <v>0</v>
      </c>
      <c r="I54">
        <v>43836</v>
      </c>
      <c r="J54">
        <v>1444</v>
      </c>
      <c r="K54">
        <v>348</v>
      </c>
      <c r="L54">
        <v>1792</v>
      </c>
      <c r="M54">
        <v>24.462053571428573</v>
      </c>
      <c r="N54">
        <v>1.0449318547782549</v>
      </c>
      <c r="O54">
        <v>1872.5178837626327</v>
      </c>
      <c r="P54">
        <v>41963.48211623737</v>
      </c>
      <c r="Q54">
        <v>0.95251558296050987</v>
      </c>
      <c r="R54">
        <v>39970.870631000769</v>
      </c>
    </row>
    <row r="55" spans="1:18">
      <c r="A55" t="s">
        <v>42</v>
      </c>
      <c r="B55">
        <v>150112</v>
      </c>
      <c r="C55" t="s">
        <v>62</v>
      </c>
      <c r="D55" t="s">
        <v>1122</v>
      </c>
      <c r="E55">
        <v>45280</v>
      </c>
      <c r="F55">
        <v>18060</v>
      </c>
      <c r="G55">
        <v>63340</v>
      </c>
      <c r="H55">
        <v>0</v>
      </c>
      <c r="I55">
        <v>63340</v>
      </c>
      <c r="J55">
        <v>1284</v>
      </c>
      <c r="K55">
        <v>222</v>
      </c>
      <c r="L55">
        <v>1506</v>
      </c>
      <c r="M55">
        <v>42.058432934926962</v>
      </c>
      <c r="N55">
        <v>1.0449318547782549</v>
      </c>
      <c r="O55">
        <v>1573.6673732960519</v>
      </c>
      <c r="P55">
        <v>61766.332626703945</v>
      </c>
      <c r="Q55">
        <v>0.95251558296050987</v>
      </c>
      <c r="R55">
        <v>58833.394329257666</v>
      </c>
    </row>
    <row r="56" spans="1:18">
      <c r="A56" t="s">
        <v>42</v>
      </c>
      <c r="B56">
        <v>150114</v>
      </c>
      <c r="C56" t="s">
        <v>63</v>
      </c>
      <c r="D56" t="s">
        <v>1122</v>
      </c>
      <c r="E56">
        <v>3605</v>
      </c>
      <c r="F56">
        <v>0</v>
      </c>
      <c r="G56">
        <v>3605</v>
      </c>
      <c r="H56">
        <v>0</v>
      </c>
      <c r="I56">
        <v>3605</v>
      </c>
      <c r="J56">
        <v>289</v>
      </c>
      <c r="K56">
        <v>0</v>
      </c>
      <c r="L56">
        <v>289</v>
      </c>
      <c r="M56">
        <v>12.474048442906575</v>
      </c>
      <c r="N56">
        <v>1.0449318547782549</v>
      </c>
      <c r="O56">
        <v>301.98530603091564</v>
      </c>
      <c r="P56">
        <v>3303.0146939690844</v>
      </c>
      <c r="Q56">
        <v>0.95251558296050987</v>
      </c>
      <c r="R56">
        <v>3146.1729667530926</v>
      </c>
    </row>
    <row r="57" spans="1:18">
      <c r="A57" t="s">
        <v>42</v>
      </c>
      <c r="B57">
        <v>150116</v>
      </c>
      <c r="C57" t="s">
        <v>64</v>
      </c>
      <c r="D57" t="s">
        <v>1122</v>
      </c>
      <c r="E57">
        <v>10450</v>
      </c>
      <c r="F57">
        <v>0</v>
      </c>
      <c r="G57">
        <v>10450</v>
      </c>
      <c r="H57">
        <v>0</v>
      </c>
      <c r="I57">
        <v>10450</v>
      </c>
      <c r="J57">
        <v>609</v>
      </c>
      <c r="K57">
        <v>0</v>
      </c>
      <c r="L57">
        <v>609</v>
      </c>
      <c r="M57">
        <v>17.159277504105091</v>
      </c>
      <c r="N57">
        <v>1.0449318547782549</v>
      </c>
      <c r="O57">
        <v>636.36349955995718</v>
      </c>
      <c r="P57">
        <v>9813.6365004400432</v>
      </c>
      <c r="Q57">
        <v>0.95251558296050987</v>
      </c>
      <c r="R57">
        <v>9347.6416921791861</v>
      </c>
    </row>
    <row r="58" spans="1:18">
      <c r="A58" t="s">
        <v>42</v>
      </c>
      <c r="B58">
        <v>150118</v>
      </c>
      <c r="C58" t="s">
        <v>65</v>
      </c>
      <c r="D58" t="s">
        <v>1122</v>
      </c>
      <c r="E58">
        <v>27329</v>
      </c>
      <c r="F58">
        <v>0</v>
      </c>
      <c r="G58">
        <v>27329</v>
      </c>
      <c r="H58">
        <v>0</v>
      </c>
      <c r="I58">
        <v>27329</v>
      </c>
      <c r="J58">
        <v>1703</v>
      </c>
      <c r="K58">
        <v>0</v>
      </c>
      <c r="L58">
        <v>1703</v>
      </c>
      <c r="M58">
        <v>16.047563123899003</v>
      </c>
      <c r="N58">
        <v>1.0449318547782549</v>
      </c>
      <c r="O58">
        <v>1779.518948687368</v>
      </c>
      <c r="P58">
        <v>25549.481051312632</v>
      </c>
      <c r="Q58">
        <v>0.95251558296050987</v>
      </c>
      <c r="R58">
        <v>24336.278837929553</v>
      </c>
    </row>
    <row r="59" spans="1:18">
      <c r="A59" t="s">
        <v>42</v>
      </c>
      <c r="B59">
        <v>150125</v>
      </c>
      <c r="C59" t="s">
        <v>66</v>
      </c>
      <c r="D59" t="s">
        <v>1122</v>
      </c>
      <c r="E59">
        <v>53212</v>
      </c>
      <c r="F59">
        <v>6063</v>
      </c>
      <c r="G59">
        <v>59275</v>
      </c>
      <c r="H59">
        <v>0</v>
      </c>
      <c r="I59">
        <v>59275</v>
      </c>
      <c r="J59">
        <v>4704</v>
      </c>
      <c r="K59">
        <v>1300</v>
      </c>
      <c r="L59">
        <v>6004</v>
      </c>
      <c r="M59">
        <v>9.8725849433710859</v>
      </c>
      <c r="N59">
        <v>1.0449318547782549</v>
      </c>
      <c r="O59">
        <v>6273.7708560886422</v>
      </c>
      <c r="P59">
        <v>53001.229143911361</v>
      </c>
      <c r="Q59">
        <v>0.95251558296050987</v>
      </c>
      <c r="R59">
        <v>50484.496675636299</v>
      </c>
    </row>
    <row r="60" spans="1:18">
      <c r="A60" t="s">
        <v>42</v>
      </c>
      <c r="B60">
        <v>150129</v>
      </c>
      <c r="C60" t="s">
        <v>67</v>
      </c>
      <c r="D60" t="s">
        <v>1122</v>
      </c>
      <c r="E60">
        <v>32506</v>
      </c>
      <c r="F60">
        <v>0</v>
      </c>
      <c r="G60">
        <v>32506</v>
      </c>
      <c r="H60">
        <v>0</v>
      </c>
      <c r="I60">
        <v>32506</v>
      </c>
      <c r="J60">
        <v>1716</v>
      </c>
      <c r="K60">
        <v>0</v>
      </c>
      <c r="L60">
        <v>1716</v>
      </c>
      <c r="M60">
        <v>18.942890442890445</v>
      </c>
      <c r="N60">
        <v>1.0449318547782549</v>
      </c>
      <c r="O60">
        <v>1793.1030627994853</v>
      </c>
      <c r="P60">
        <v>30712.896937200516</v>
      </c>
      <c r="Q60">
        <v>0.95251558296050987</v>
      </c>
      <c r="R60">
        <v>29254.512930543606</v>
      </c>
    </row>
    <row r="61" spans="1:18">
      <c r="A61" t="s">
        <v>42</v>
      </c>
      <c r="B61">
        <v>150131</v>
      </c>
      <c r="C61" t="s">
        <v>68</v>
      </c>
      <c r="D61" t="s">
        <v>1122</v>
      </c>
      <c r="E61">
        <v>63446</v>
      </c>
      <c r="F61">
        <v>23078</v>
      </c>
      <c r="G61">
        <v>86524</v>
      </c>
      <c r="H61">
        <v>0</v>
      </c>
      <c r="I61">
        <v>86524</v>
      </c>
      <c r="J61">
        <v>2887</v>
      </c>
      <c r="K61">
        <v>423</v>
      </c>
      <c r="L61">
        <v>3310</v>
      </c>
      <c r="M61">
        <v>26.140181268882174</v>
      </c>
      <c r="N61">
        <v>1.0449318547782549</v>
      </c>
      <c r="O61">
        <v>3458.7244393160236</v>
      </c>
      <c r="P61">
        <v>83065.275560683978</v>
      </c>
      <c r="Q61">
        <v>0.95251558296050987</v>
      </c>
      <c r="R61">
        <v>79120.969374460299</v>
      </c>
    </row>
    <row r="62" spans="1:18">
      <c r="A62" t="s">
        <v>42</v>
      </c>
      <c r="B62">
        <v>150133</v>
      </c>
      <c r="C62" t="s">
        <v>69</v>
      </c>
      <c r="D62" t="s">
        <v>1122</v>
      </c>
      <c r="E62">
        <v>16973</v>
      </c>
      <c r="F62">
        <v>0</v>
      </c>
      <c r="G62">
        <v>16973</v>
      </c>
      <c r="H62">
        <v>0</v>
      </c>
      <c r="I62">
        <v>16973</v>
      </c>
      <c r="J62">
        <v>1168</v>
      </c>
      <c r="K62">
        <v>0</v>
      </c>
      <c r="L62">
        <v>1168</v>
      </c>
      <c r="M62">
        <v>14.531678082191782</v>
      </c>
      <c r="N62">
        <v>1.0449318547782549</v>
      </c>
      <c r="O62">
        <v>1220.4804063810018</v>
      </c>
      <c r="P62">
        <v>15752.519593618998</v>
      </c>
      <c r="Q62">
        <v>0.95251558296050987</v>
      </c>
      <c r="R62">
        <v>15004.520383812853</v>
      </c>
    </row>
    <row r="63" spans="1:18">
      <c r="A63" t="s">
        <v>42</v>
      </c>
      <c r="B63">
        <v>150135</v>
      </c>
      <c r="C63" t="s">
        <v>70</v>
      </c>
      <c r="D63" t="s">
        <v>1122</v>
      </c>
      <c r="E63">
        <v>48826</v>
      </c>
      <c r="F63">
        <v>3798</v>
      </c>
      <c r="G63">
        <v>52624</v>
      </c>
      <c r="H63">
        <v>0</v>
      </c>
      <c r="I63">
        <v>52624</v>
      </c>
      <c r="J63">
        <v>5754</v>
      </c>
      <c r="K63">
        <v>389</v>
      </c>
      <c r="L63">
        <v>6143</v>
      </c>
      <c r="M63">
        <v>8.5664984535243374</v>
      </c>
      <c r="N63">
        <v>1.0449318547782549</v>
      </c>
      <c r="O63">
        <v>6419.0163839028201</v>
      </c>
      <c r="P63">
        <v>46204.983616097183</v>
      </c>
      <c r="Q63">
        <v>0.95251558296050987</v>
      </c>
      <c r="R63">
        <v>44010.966904767614</v>
      </c>
    </row>
    <row r="64" spans="1:18">
      <c r="A64" t="s">
        <v>71</v>
      </c>
      <c r="B64">
        <v>160135</v>
      </c>
      <c r="C64" t="s">
        <v>72</v>
      </c>
      <c r="D64" t="s">
        <v>1122</v>
      </c>
      <c r="E64">
        <v>19983</v>
      </c>
      <c r="F64">
        <v>0</v>
      </c>
      <c r="G64">
        <v>19983</v>
      </c>
      <c r="H64">
        <v>0</v>
      </c>
      <c r="I64">
        <v>19983</v>
      </c>
      <c r="J64">
        <v>3534</v>
      </c>
      <c r="K64">
        <v>619</v>
      </c>
      <c r="L64">
        <v>4153</v>
      </c>
      <c r="M64">
        <v>4.8117023838189263</v>
      </c>
      <c r="N64">
        <v>1.0449318547782549</v>
      </c>
      <c r="O64">
        <v>4339.6019928940923</v>
      </c>
      <c r="P64">
        <v>15643.398007105909</v>
      </c>
      <c r="Q64">
        <v>0.95251558296050987</v>
      </c>
      <c r="R64">
        <v>14900.580372221762</v>
      </c>
    </row>
    <row r="65" spans="1:18">
      <c r="A65" t="s">
        <v>73</v>
      </c>
      <c r="B65">
        <v>170156</v>
      </c>
      <c r="C65" t="s">
        <v>74</v>
      </c>
      <c r="D65" t="s">
        <v>1122</v>
      </c>
      <c r="E65">
        <v>29710</v>
      </c>
      <c r="F65">
        <v>588</v>
      </c>
      <c r="G65">
        <v>30298</v>
      </c>
      <c r="H65">
        <v>0</v>
      </c>
      <c r="I65">
        <v>30298</v>
      </c>
      <c r="J65">
        <v>3149</v>
      </c>
      <c r="K65">
        <v>126</v>
      </c>
      <c r="L65">
        <v>3275</v>
      </c>
      <c r="M65">
        <v>9.251297709923664</v>
      </c>
      <c r="N65">
        <v>1.0449318547782549</v>
      </c>
      <c r="O65">
        <v>3422.1518243987848</v>
      </c>
      <c r="P65">
        <v>26875.848175601215</v>
      </c>
      <c r="Q65">
        <v>0.95251558296050987</v>
      </c>
      <c r="R65">
        <v>25599.664192540946</v>
      </c>
    </row>
    <row r="66" spans="1:18">
      <c r="A66" t="s">
        <v>73</v>
      </c>
      <c r="B66">
        <v>170171</v>
      </c>
      <c r="C66" t="s">
        <v>75</v>
      </c>
      <c r="D66" t="s">
        <v>1122</v>
      </c>
      <c r="E66">
        <v>15776</v>
      </c>
      <c r="F66">
        <v>3395</v>
      </c>
      <c r="G66">
        <v>19171</v>
      </c>
      <c r="H66">
        <v>0</v>
      </c>
      <c r="I66">
        <v>19171</v>
      </c>
      <c r="J66">
        <v>997</v>
      </c>
      <c r="K66">
        <v>728</v>
      </c>
      <c r="L66">
        <v>1725</v>
      </c>
      <c r="M66">
        <v>11.113623188405796</v>
      </c>
      <c r="N66">
        <v>1.0449318547782549</v>
      </c>
      <c r="O66">
        <v>1802.5074494924897</v>
      </c>
      <c r="P66">
        <v>17368.492550507512</v>
      </c>
      <c r="Q66">
        <v>0.95251558296050987</v>
      </c>
      <c r="R66">
        <v>16543.759806891936</v>
      </c>
    </row>
    <row r="67" spans="1:18">
      <c r="A67" t="s">
        <v>73</v>
      </c>
      <c r="B67">
        <v>170175</v>
      </c>
      <c r="C67" t="s">
        <v>76</v>
      </c>
      <c r="D67" t="s">
        <v>1122</v>
      </c>
      <c r="E67">
        <v>36755</v>
      </c>
      <c r="F67">
        <v>835</v>
      </c>
      <c r="G67">
        <v>37590</v>
      </c>
      <c r="H67">
        <v>0</v>
      </c>
      <c r="I67">
        <v>37590</v>
      </c>
      <c r="J67">
        <v>2859</v>
      </c>
      <c r="K67">
        <v>179</v>
      </c>
      <c r="L67">
        <v>3038</v>
      </c>
      <c r="M67">
        <v>12.373271889400922</v>
      </c>
      <c r="N67">
        <v>1.0449318547782549</v>
      </c>
      <c r="O67">
        <v>3174.5029748163383</v>
      </c>
      <c r="P67">
        <v>34415.497025183664</v>
      </c>
      <c r="Q67">
        <v>0.95251558296050987</v>
      </c>
      <c r="R67">
        <v>32781.297211818513</v>
      </c>
    </row>
    <row r="68" spans="1:18">
      <c r="A68" t="s">
        <v>73</v>
      </c>
      <c r="B68">
        <v>170177</v>
      </c>
      <c r="C68" t="s">
        <v>77</v>
      </c>
      <c r="D68" t="s">
        <v>1122</v>
      </c>
      <c r="E68">
        <v>25675</v>
      </c>
      <c r="F68">
        <v>0</v>
      </c>
      <c r="G68">
        <v>25675</v>
      </c>
      <c r="H68">
        <v>0</v>
      </c>
      <c r="I68">
        <v>25675</v>
      </c>
      <c r="J68">
        <v>1751</v>
      </c>
      <c r="K68">
        <v>0</v>
      </c>
      <c r="L68">
        <v>1751</v>
      </c>
      <c r="M68">
        <v>14.663049685893775</v>
      </c>
      <c r="N68">
        <v>1.0449318547782549</v>
      </c>
      <c r="O68">
        <v>1829.6756777167243</v>
      </c>
      <c r="P68">
        <v>23845.324322283275</v>
      </c>
      <c r="Q68">
        <v>0.95251558296050987</v>
      </c>
      <c r="R68">
        <v>22713.042997722077</v>
      </c>
    </row>
    <row r="69" spans="1:18">
      <c r="A69" t="s">
        <v>73</v>
      </c>
      <c r="B69">
        <v>170179</v>
      </c>
      <c r="C69" t="s">
        <v>78</v>
      </c>
      <c r="D69" t="s">
        <v>1122</v>
      </c>
      <c r="E69">
        <v>72670</v>
      </c>
      <c r="F69">
        <v>20812</v>
      </c>
      <c r="G69">
        <v>93482</v>
      </c>
      <c r="H69">
        <v>0</v>
      </c>
      <c r="I69">
        <v>93482</v>
      </c>
      <c r="J69">
        <v>3904</v>
      </c>
      <c r="K69">
        <v>1161</v>
      </c>
      <c r="L69">
        <v>5065</v>
      </c>
      <c r="M69">
        <v>18.456465942744323</v>
      </c>
      <c r="N69">
        <v>1.0449318547782549</v>
      </c>
      <c r="O69">
        <v>5292.5798444518614</v>
      </c>
      <c r="P69">
        <v>88189.420155548141</v>
      </c>
      <c r="Q69">
        <v>0.95251558296050987</v>
      </c>
      <c r="R69">
        <v>84001.79695041127</v>
      </c>
    </row>
    <row r="70" spans="1:18">
      <c r="A70" t="s">
        <v>73</v>
      </c>
      <c r="B70">
        <v>170183</v>
      </c>
      <c r="C70" t="s">
        <v>79</v>
      </c>
      <c r="D70" t="s">
        <v>1122</v>
      </c>
      <c r="E70">
        <v>9904</v>
      </c>
      <c r="F70">
        <v>0</v>
      </c>
      <c r="G70">
        <v>9904</v>
      </c>
      <c r="H70">
        <v>0</v>
      </c>
      <c r="I70">
        <v>9904</v>
      </c>
      <c r="J70">
        <v>2702</v>
      </c>
      <c r="K70">
        <v>0</v>
      </c>
      <c r="L70">
        <v>2702</v>
      </c>
      <c r="M70">
        <v>3.6654330125832715</v>
      </c>
      <c r="N70">
        <v>1.0449318547782549</v>
      </c>
      <c r="O70">
        <v>2823.4058716108448</v>
      </c>
      <c r="P70">
        <v>7080.5941283891552</v>
      </c>
      <c r="Q70">
        <v>0.95251558296050987</v>
      </c>
      <c r="R70">
        <v>6744.3762439093598</v>
      </c>
    </row>
    <row r="71" spans="1:18">
      <c r="A71" t="s">
        <v>73</v>
      </c>
      <c r="B71">
        <v>170189</v>
      </c>
      <c r="C71" t="s">
        <v>80</v>
      </c>
      <c r="D71" t="s">
        <v>1122</v>
      </c>
      <c r="E71">
        <v>34941</v>
      </c>
      <c r="F71">
        <v>0</v>
      </c>
      <c r="G71">
        <v>34941</v>
      </c>
      <c r="H71">
        <v>0</v>
      </c>
      <c r="I71">
        <v>34941</v>
      </c>
      <c r="J71">
        <v>1288</v>
      </c>
      <c r="K71">
        <v>0</v>
      </c>
      <c r="L71">
        <v>1288</v>
      </c>
      <c r="M71">
        <v>27.128105590062113</v>
      </c>
      <c r="N71">
        <v>1.0449318547782549</v>
      </c>
      <c r="O71">
        <v>1345.8722289543923</v>
      </c>
      <c r="P71">
        <v>33595.127771045605</v>
      </c>
      <c r="Q71">
        <v>0.95251558296050987</v>
      </c>
      <c r="R71">
        <v>31999.882713470321</v>
      </c>
    </row>
    <row r="72" spans="1:18">
      <c r="A72" t="s">
        <v>73</v>
      </c>
      <c r="B72">
        <v>170191</v>
      </c>
      <c r="C72" t="s">
        <v>81</v>
      </c>
      <c r="D72" t="s">
        <v>1122</v>
      </c>
      <c r="E72">
        <v>138082</v>
      </c>
      <c r="F72">
        <v>6518</v>
      </c>
      <c r="G72">
        <v>144600</v>
      </c>
      <c r="H72">
        <v>0</v>
      </c>
      <c r="I72">
        <v>144600</v>
      </c>
      <c r="J72">
        <v>8197</v>
      </c>
      <c r="K72">
        <v>493</v>
      </c>
      <c r="L72">
        <v>8690</v>
      </c>
      <c r="M72">
        <v>16.63981588032221</v>
      </c>
      <c r="N72">
        <v>1.0449318547782549</v>
      </c>
      <c r="O72">
        <v>9080.4578180230346</v>
      </c>
      <c r="P72">
        <v>135519.54218197695</v>
      </c>
      <c r="Q72">
        <v>0.95251558296050987</v>
      </c>
      <c r="R72">
        <v>129084.47572400719</v>
      </c>
    </row>
    <row r="73" spans="1:18">
      <c r="A73" t="s">
        <v>73</v>
      </c>
      <c r="B73">
        <v>170192</v>
      </c>
      <c r="C73" t="s">
        <v>82</v>
      </c>
      <c r="D73" t="s">
        <v>1122</v>
      </c>
      <c r="E73">
        <v>71036</v>
      </c>
      <c r="F73">
        <v>1119</v>
      </c>
      <c r="G73">
        <v>72155</v>
      </c>
      <c r="H73">
        <v>0</v>
      </c>
      <c r="I73">
        <v>72155</v>
      </c>
      <c r="J73">
        <v>4411</v>
      </c>
      <c r="K73">
        <v>38</v>
      </c>
      <c r="L73">
        <v>4449</v>
      </c>
      <c r="M73">
        <v>16.218251292425265</v>
      </c>
      <c r="N73">
        <v>1.0449318547782549</v>
      </c>
      <c r="O73">
        <v>4648.9018219084564</v>
      </c>
      <c r="P73">
        <v>67506.098178091546</v>
      </c>
      <c r="Q73">
        <v>0.95251558296050987</v>
      </c>
      <c r="R73">
        <v>64300.610459494281</v>
      </c>
    </row>
    <row r="74" spans="1:18">
      <c r="A74" t="s">
        <v>73</v>
      </c>
      <c r="B74">
        <v>170195</v>
      </c>
      <c r="C74" t="s">
        <v>83</v>
      </c>
      <c r="D74" t="s">
        <v>1122</v>
      </c>
      <c r="E74">
        <v>9682</v>
      </c>
      <c r="F74">
        <v>0</v>
      </c>
      <c r="G74">
        <v>9682</v>
      </c>
      <c r="H74">
        <v>0</v>
      </c>
      <c r="I74">
        <v>9682</v>
      </c>
      <c r="J74">
        <v>407</v>
      </c>
      <c r="K74">
        <v>0</v>
      </c>
      <c r="L74">
        <v>407</v>
      </c>
      <c r="M74">
        <v>23.788697788697789</v>
      </c>
      <c r="N74">
        <v>1.0449318547782549</v>
      </c>
      <c r="O74">
        <v>425.28726489474974</v>
      </c>
      <c r="P74">
        <v>9256.7127351052495</v>
      </c>
      <c r="Q74">
        <v>0.95251558296050987</v>
      </c>
      <c r="R74">
        <v>8817.1631271767528</v>
      </c>
    </row>
    <row r="75" spans="1:18">
      <c r="A75" t="s">
        <v>73</v>
      </c>
      <c r="B75">
        <v>170196</v>
      </c>
      <c r="C75" t="s">
        <v>84</v>
      </c>
      <c r="D75" t="s">
        <v>1122</v>
      </c>
      <c r="E75">
        <v>64776</v>
      </c>
      <c r="F75">
        <v>1328</v>
      </c>
      <c r="G75">
        <v>66104</v>
      </c>
      <c r="H75">
        <v>0</v>
      </c>
      <c r="I75">
        <v>66104</v>
      </c>
      <c r="J75">
        <v>4526</v>
      </c>
      <c r="K75">
        <v>86</v>
      </c>
      <c r="L75">
        <v>4612</v>
      </c>
      <c r="M75">
        <v>14.333044232437121</v>
      </c>
      <c r="N75">
        <v>1.0449318547782549</v>
      </c>
      <c r="O75">
        <v>4819.2257142373119</v>
      </c>
      <c r="P75">
        <v>61284.774285762687</v>
      </c>
      <c r="Q75">
        <v>0.95251558296050987</v>
      </c>
      <c r="R75">
        <v>58374.702505406509</v>
      </c>
    </row>
    <row r="76" spans="1:18">
      <c r="A76" t="s">
        <v>73</v>
      </c>
      <c r="B76">
        <v>170197</v>
      </c>
      <c r="C76" t="s">
        <v>85</v>
      </c>
      <c r="D76" t="s">
        <v>1122</v>
      </c>
      <c r="E76">
        <v>15949</v>
      </c>
      <c r="F76">
        <v>943</v>
      </c>
      <c r="G76">
        <v>16892</v>
      </c>
      <c r="H76">
        <v>0</v>
      </c>
      <c r="I76">
        <v>16892</v>
      </c>
      <c r="J76">
        <v>975</v>
      </c>
      <c r="K76">
        <v>60</v>
      </c>
      <c r="L76">
        <v>1035</v>
      </c>
      <c r="M76">
        <v>16.320772946859904</v>
      </c>
      <c r="N76">
        <v>1.0449318547782549</v>
      </c>
      <c r="O76">
        <v>1081.5044696954938</v>
      </c>
      <c r="P76">
        <v>15810.495530304506</v>
      </c>
      <c r="Q76">
        <v>0.95251558296050987</v>
      </c>
      <c r="R76">
        <v>15059.743366942532</v>
      </c>
    </row>
    <row r="77" spans="1:18">
      <c r="A77" t="s">
        <v>73</v>
      </c>
      <c r="B77">
        <v>170200</v>
      </c>
      <c r="C77" t="s">
        <v>86</v>
      </c>
      <c r="D77" t="s">
        <v>1122</v>
      </c>
      <c r="E77">
        <v>14409</v>
      </c>
      <c r="F77">
        <v>0</v>
      </c>
      <c r="G77">
        <v>14409</v>
      </c>
      <c r="H77">
        <v>0</v>
      </c>
      <c r="I77">
        <v>14409</v>
      </c>
      <c r="J77">
        <v>992</v>
      </c>
      <c r="K77">
        <v>0</v>
      </c>
      <c r="L77">
        <v>992</v>
      </c>
      <c r="M77">
        <v>14.525201612903226</v>
      </c>
      <c r="N77">
        <v>1.0449318547782549</v>
      </c>
      <c r="O77">
        <v>1036.5723999400288</v>
      </c>
      <c r="P77">
        <v>13372.427600059971</v>
      </c>
      <c r="Q77">
        <v>0.95251558296050987</v>
      </c>
      <c r="R77">
        <v>12737.445671068335</v>
      </c>
    </row>
    <row r="78" spans="1:18">
      <c r="A78" t="s">
        <v>73</v>
      </c>
      <c r="B78">
        <v>170205</v>
      </c>
      <c r="C78" t="s">
        <v>87</v>
      </c>
      <c r="D78" t="s">
        <v>1122</v>
      </c>
      <c r="E78">
        <v>28576</v>
      </c>
      <c r="F78">
        <v>7781</v>
      </c>
      <c r="G78">
        <v>36357</v>
      </c>
      <c r="H78">
        <v>0</v>
      </c>
      <c r="I78">
        <v>36357</v>
      </c>
      <c r="J78">
        <v>1710</v>
      </c>
      <c r="K78">
        <v>559</v>
      </c>
      <c r="L78">
        <v>2269</v>
      </c>
      <c r="M78">
        <v>16.023358307624505</v>
      </c>
      <c r="N78">
        <v>1.0449318547782549</v>
      </c>
      <c r="O78">
        <v>2370.9503784918602</v>
      </c>
      <c r="P78">
        <v>33986.049621508137</v>
      </c>
      <c r="Q78">
        <v>0.95251558296050987</v>
      </c>
      <c r="R78">
        <v>32372.241867755638</v>
      </c>
    </row>
    <row r="79" spans="1:18">
      <c r="A79" t="s">
        <v>73</v>
      </c>
      <c r="B79">
        <v>170206</v>
      </c>
      <c r="C79" t="s">
        <v>88</v>
      </c>
      <c r="D79" t="s">
        <v>1122</v>
      </c>
      <c r="E79">
        <v>9558</v>
      </c>
      <c r="F79">
        <v>0</v>
      </c>
      <c r="G79">
        <v>9558</v>
      </c>
      <c r="H79">
        <v>0</v>
      </c>
      <c r="I79">
        <v>9558</v>
      </c>
      <c r="J79">
        <v>939</v>
      </c>
      <c r="K79">
        <v>0</v>
      </c>
      <c r="L79">
        <v>939</v>
      </c>
      <c r="M79">
        <v>10.178913738019169</v>
      </c>
      <c r="N79">
        <v>1.0449318547782549</v>
      </c>
      <c r="O79">
        <v>981.19101163678135</v>
      </c>
      <c r="P79">
        <v>8576.8089883632183</v>
      </c>
      <c r="Q79">
        <v>0.95251558296050987</v>
      </c>
      <c r="R79">
        <v>8169.5442134917321</v>
      </c>
    </row>
    <row r="80" spans="1:18">
      <c r="A80" t="s">
        <v>73</v>
      </c>
      <c r="B80">
        <v>170210</v>
      </c>
      <c r="C80" t="s">
        <v>89</v>
      </c>
      <c r="D80" t="s">
        <v>1122</v>
      </c>
      <c r="E80">
        <v>16158</v>
      </c>
      <c r="F80">
        <v>3404</v>
      </c>
      <c r="G80">
        <v>19562</v>
      </c>
      <c r="H80">
        <v>0</v>
      </c>
      <c r="I80">
        <v>19562</v>
      </c>
      <c r="J80">
        <v>1044</v>
      </c>
      <c r="K80">
        <v>730</v>
      </c>
      <c r="L80">
        <v>1774</v>
      </c>
      <c r="M80">
        <v>11.027057497181511</v>
      </c>
      <c r="N80">
        <v>1.0449318547782549</v>
      </c>
      <c r="O80">
        <v>1853.7091103766243</v>
      </c>
      <c r="P80">
        <v>17708.290889623375</v>
      </c>
      <c r="Q80">
        <v>0.95251558296050987</v>
      </c>
      <c r="R80">
        <v>16867.423019963895</v>
      </c>
    </row>
    <row r="81" spans="1:18">
      <c r="A81" t="s">
        <v>73</v>
      </c>
      <c r="B81">
        <v>170215</v>
      </c>
      <c r="C81" t="s">
        <v>90</v>
      </c>
      <c r="D81" t="s">
        <v>1122</v>
      </c>
      <c r="E81">
        <v>11237</v>
      </c>
      <c r="F81">
        <v>1337</v>
      </c>
      <c r="G81">
        <v>12574</v>
      </c>
      <c r="H81">
        <v>0</v>
      </c>
      <c r="I81">
        <v>12574</v>
      </c>
      <c r="J81">
        <v>562</v>
      </c>
      <c r="K81">
        <v>142</v>
      </c>
      <c r="L81">
        <v>704</v>
      </c>
      <c r="M81">
        <v>17.860795454545453</v>
      </c>
      <c r="N81">
        <v>1.0449318547782549</v>
      </c>
      <c r="O81">
        <v>735.63202576389142</v>
      </c>
      <c r="P81">
        <v>11838.367974236109</v>
      </c>
      <c r="Q81">
        <v>0.95251558296050987</v>
      </c>
      <c r="R81">
        <v>11276.229972280538</v>
      </c>
    </row>
    <row r="82" spans="1:18">
      <c r="A82" t="s">
        <v>73</v>
      </c>
      <c r="B82">
        <v>170277</v>
      </c>
      <c r="C82" t="s">
        <v>91</v>
      </c>
      <c r="D82" t="s">
        <v>1122</v>
      </c>
      <c r="E82">
        <v>1650</v>
      </c>
      <c r="F82">
        <v>0</v>
      </c>
      <c r="G82">
        <v>1650</v>
      </c>
      <c r="H82">
        <v>0</v>
      </c>
      <c r="I82">
        <v>1650</v>
      </c>
      <c r="J82">
        <v>31</v>
      </c>
      <c r="K82">
        <v>0</v>
      </c>
      <c r="L82">
        <v>31</v>
      </c>
      <c r="M82">
        <v>53.225806451612904</v>
      </c>
      <c r="N82">
        <v>1.0449318547782549</v>
      </c>
      <c r="O82">
        <v>32.392887498125901</v>
      </c>
      <c r="P82">
        <v>1617.6071125018741</v>
      </c>
      <c r="Q82">
        <v>0.95251558296050987</v>
      </c>
      <c r="R82">
        <v>1540.7959817657897</v>
      </c>
    </row>
    <row r="83" spans="1:18">
      <c r="A83" t="s">
        <v>92</v>
      </c>
      <c r="B83">
        <v>180216</v>
      </c>
      <c r="C83" t="s">
        <v>93</v>
      </c>
      <c r="D83" t="s">
        <v>1122</v>
      </c>
      <c r="E83">
        <v>94252</v>
      </c>
      <c r="F83">
        <v>0</v>
      </c>
      <c r="G83">
        <v>94252</v>
      </c>
      <c r="H83">
        <v>0</v>
      </c>
      <c r="I83">
        <v>94252</v>
      </c>
      <c r="J83">
        <v>4381</v>
      </c>
      <c r="K83">
        <v>0</v>
      </c>
      <c r="L83">
        <v>4381</v>
      </c>
      <c r="M83">
        <v>21.513809632503996</v>
      </c>
      <c r="N83">
        <v>1.0449318547782549</v>
      </c>
      <c r="O83">
        <v>4577.846455783535</v>
      </c>
      <c r="P83">
        <v>89674.15354421646</v>
      </c>
      <c r="Q83">
        <v>0.95251558296050987</v>
      </c>
      <c r="R83">
        <v>85416.02863965962</v>
      </c>
    </row>
    <row r="84" spans="1:18">
      <c r="A84" t="s">
        <v>94</v>
      </c>
      <c r="B84">
        <v>190217</v>
      </c>
      <c r="C84" t="s">
        <v>95</v>
      </c>
      <c r="D84" t="s">
        <v>1122</v>
      </c>
      <c r="E84">
        <v>28846</v>
      </c>
      <c r="F84">
        <v>0</v>
      </c>
      <c r="G84">
        <v>28846</v>
      </c>
      <c r="H84">
        <v>0</v>
      </c>
      <c r="I84">
        <v>28846</v>
      </c>
      <c r="J84">
        <v>4295</v>
      </c>
      <c r="K84">
        <v>0</v>
      </c>
      <c r="L84">
        <v>4295</v>
      </c>
      <c r="M84">
        <v>6.7161816065192088</v>
      </c>
      <c r="N84">
        <v>1.0449318547782549</v>
      </c>
      <c r="O84">
        <v>4487.9823162726052</v>
      </c>
      <c r="P84">
        <v>24358.017683727394</v>
      </c>
      <c r="Q84">
        <v>0.95251558296050987</v>
      </c>
      <c r="R84">
        <v>23201.391413778008</v>
      </c>
    </row>
    <row r="85" spans="1:18">
      <c r="A85" t="s">
        <v>94</v>
      </c>
      <c r="B85">
        <v>190219</v>
      </c>
      <c r="C85" t="s">
        <v>96</v>
      </c>
      <c r="D85" t="s">
        <v>1122</v>
      </c>
      <c r="E85">
        <v>16880</v>
      </c>
      <c r="F85">
        <v>0</v>
      </c>
      <c r="G85">
        <v>16880</v>
      </c>
      <c r="H85">
        <v>-13590</v>
      </c>
      <c r="I85">
        <v>3290</v>
      </c>
      <c r="J85">
        <v>3094</v>
      </c>
      <c r="K85">
        <v>0</v>
      </c>
      <c r="L85">
        <v>3094</v>
      </c>
      <c r="M85">
        <v>1.0633484162895928</v>
      </c>
      <c r="N85">
        <v>1.0449318547782549</v>
      </c>
      <c r="O85">
        <v>3233.0191586839205</v>
      </c>
      <c r="P85">
        <v>56.980841316079477</v>
      </c>
      <c r="Q85">
        <v>0.95251558296050987</v>
      </c>
      <c r="R85">
        <v>54.275139283765746</v>
      </c>
    </row>
    <row r="86" spans="1:18">
      <c r="A86" t="s">
        <v>94</v>
      </c>
      <c r="B86">
        <v>190220</v>
      </c>
      <c r="C86" t="s">
        <v>97</v>
      </c>
      <c r="D86" t="s">
        <v>1122</v>
      </c>
      <c r="E86">
        <v>4528</v>
      </c>
      <c r="F86">
        <v>0</v>
      </c>
      <c r="G86">
        <v>4528</v>
      </c>
      <c r="H86">
        <v>0</v>
      </c>
      <c r="I86">
        <v>4528</v>
      </c>
      <c r="J86">
        <v>154</v>
      </c>
      <c r="K86">
        <v>0</v>
      </c>
      <c r="L86">
        <v>154</v>
      </c>
      <c r="M86">
        <v>29.402597402597401</v>
      </c>
      <c r="N86">
        <v>1.0449318547782549</v>
      </c>
      <c r="O86">
        <v>160.91950563585127</v>
      </c>
      <c r="P86">
        <v>4367.0804943641488</v>
      </c>
      <c r="Q86">
        <v>0.95251558296050987</v>
      </c>
      <c r="R86">
        <v>4159.7122229247389</v>
      </c>
    </row>
    <row r="87" spans="1:18">
      <c r="A87" t="s">
        <v>94</v>
      </c>
      <c r="B87">
        <v>190225</v>
      </c>
      <c r="C87" t="s">
        <v>98</v>
      </c>
      <c r="D87" t="s">
        <v>1122</v>
      </c>
      <c r="E87">
        <v>92636</v>
      </c>
      <c r="F87">
        <v>0</v>
      </c>
      <c r="G87">
        <v>92636</v>
      </c>
      <c r="H87">
        <v>0</v>
      </c>
      <c r="I87">
        <v>92636</v>
      </c>
      <c r="J87">
        <v>6571</v>
      </c>
      <c r="K87">
        <v>0</v>
      </c>
      <c r="L87">
        <v>6571</v>
      </c>
      <c r="M87">
        <v>14.097702024045047</v>
      </c>
      <c r="N87">
        <v>1.0449318547782549</v>
      </c>
      <c r="O87">
        <v>6866.2472177479131</v>
      </c>
      <c r="P87">
        <v>85769.752782252093</v>
      </c>
      <c r="Q87">
        <v>0.95251558296050987</v>
      </c>
      <c r="R87">
        <v>81697.026071765664</v>
      </c>
    </row>
    <row r="88" spans="1:18">
      <c r="A88" t="s">
        <v>94</v>
      </c>
      <c r="B88">
        <v>190226</v>
      </c>
      <c r="C88" t="s">
        <v>99</v>
      </c>
      <c r="D88" t="s">
        <v>1122</v>
      </c>
      <c r="E88">
        <v>129284</v>
      </c>
      <c r="F88">
        <v>17283</v>
      </c>
      <c r="G88">
        <v>146567</v>
      </c>
      <c r="H88">
        <v>0</v>
      </c>
      <c r="I88">
        <v>146567</v>
      </c>
      <c r="J88">
        <v>17060</v>
      </c>
      <c r="K88">
        <v>3706</v>
      </c>
      <c r="L88">
        <v>20766</v>
      </c>
      <c r="M88">
        <v>7.0580275450255225</v>
      </c>
      <c r="N88">
        <v>1.0449318547782549</v>
      </c>
      <c r="O88">
        <v>21699.05489632524</v>
      </c>
      <c r="P88">
        <v>124867.94510367476</v>
      </c>
      <c r="Q88">
        <v>0.95251558296050987</v>
      </c>
      <c r="R88">
        <v>118938.66352350771</v>
      </c>
    </row>
    <row r="89" spans="1:18">
      <c r="A89" t="s">
        <v>94</v>
      </c>
      <c r="B89">
        <v>190237</v>
      </c>
      <c r="C89" t="s">
        <v>100</v>
      </c>
      <c r="D89" t="s">
        <v>1122</v>
      </c>
      <c r="E89">
        <v>26286</v>
      </c>
      <c r="F89">
        <v>0</v>
      </c>
      <c r="G89">
        <v>26286</v>
      </c>
      <c r="H89">
        <v>0</v>
      </c>
      <c r="I89">
        <v>26286</v>
      </c>
      <c r="J89">
        <v>1275</v>
      </c>
      <c r="K89">
        <v>0</v>
      </c>
      <c r="L89">
        <v>1275</v>
      </c>
      <c r="M89">
        <v>20.616470588235295</v>
      </c>
      <c r="N89">
        <v>1.0449318547782549</v>
      </c>
      <c r="O89">
        <v>1332.288114842275</v>
      </c>
      <c r="P89">
        <v>24953.711885157725</v>
      </c>
      <c r="Q89">
        <v>0.95251558296050987</v>
      </c>
      <c r="R89">
        <v>23768.799423319615</v>
      </c>
    </row>
    <row r="90" spans="1:18">
      <c r="A90" t="s">
        <v>94</v>
      </c>
      <c r="B90">
        <v>190238</v>
      </c>
      <c r="C90" t="s">
        <v>101</v>
      </c>
      <c r="D90" t="s">
        <v>1122</v>
      </c>
      <c r="E90">
        <v>35963</v>
      </c>
      <c r="F90">
        <v>0</v>
      </c>
      <c r="G90">
        <v>35963</v>
      </c>
      <c r="H90">
        <v>0</v>
      </c>
      <c r="I90">
        <v>35963</v>
      </c>
      <c r="J90">
        <v>1462</v>
      </c>
      <c r="K90">
        <v>0</v>
      </c>
      <c r="L90">
        <v>1462</v>
      </c>
      <c r="M90">
        <v>24.598495212038305</v>
      </c>
      <c r="N90">
        <v>1.0449318547782549</v>
      </c>
      <c r="O90">
        <v>1527.6903716858087</v>
      </c>
      <c r="P90">
        <v>34435.309628314193</v>
      </c>
      <c r="Q90">
        <v>0.95251558296050987</v>
      </c>
      <c r="R90">
        <v>32800.169025039351</v>
      </c>
    </row>
    <row r="91" spans="1:18">
      <c r="A91" t="s">
        <v>94</v>
      </c>
      <c r="B91">
        <v>190239</v>
      </c>
      <c r="C91" t="s">
        <v>102</v>
      </c>
      <c r="D91" t="s">
        <v>1122</v>
      </c>
      <c r="E91">
        <v>11025</v>
      </c>
      <c r="F91">
        <v>0</v>
      </c>
      <c r="G91">
        <v>11025</v>
      </c>
      <c r="H91">
        <v>0</v>
      </c>
      <c r="I91">
        <v>11025</v>
      </c>
      <c r="J91">
        <v>646</v>
      </c>
      <c r="K91">
        <v>0</v>
      </c>
      <c r="L91">
        <v>646</v>
      </c>
      <c r="M91">
        <v>17.066563467492259</v>
      </c>
      <c r="N91">
        <v>1.0449318547782549</v>
      </c>
      <c r="O91">
        <v>675.0259781867527</v>
      </c>
      <c r="P91">
        <v>10349.974021813247</v>
      </c>
      <c r="Q91">
        <v>0.95251558296050987</v>
      </c>
      <c r="R91">
        <v>9858.5115390135779</v>
      </c>
    </row>
    <row r="92" spans="1:18">
      <c r="A92" t="s">
        <v>94</v>
      </c>
      <c r="B92">
        <v>190243</v>
      </c>
      <c r="C92" t="s">
        <v>103</v>
      </c>
      <c r="D92" t="s">
        <v>1122</v>
      </c>
      <c r="E92">
        <v>32223</v>
      </c>
      <c r="F92">
        <v>0</v>
      </c>
      <c r="G92">
        <v>32223</v>
      </c>
      <c r="H92">
        <v>0</v>
      </c>
      <c r="I92">
        <v>32223</v>
      </c>
      <c r="J92">
        <v>2287</v>
      </c>
      <c r="K92">
        <v>0</v>
      </c>
      <c r="L92">
        <v>2287</v>
      </c>
      <c r="M92">
        <v>14.089637079142982</v>
      </c>
      <c r="N92">
        <v>1.0449318547782549</v>
      </c>
      <c r="O92">
        <v>2389.759151877869</v>
      </c>
      <c r="P92">
        <v>29833.240848122132</v>
      </c>
      <c r="Q92">
        <v>0.95251558296050987</v>
      </c>
      <c r="R92">
        <v>28416.626798050347</v>
      </c>
    </row>
    <row r="93" spans="1:18">
      <c r="A93" t="s">
        <v>94</v>
      </c>
      <c r="B93">
        <v>190248</v>
      </c>
      <c r="C93" t="s">
        <v>104</v>
      </c>
      <c r="D93" t="s">
        <v>1122</v>
      </c>
      <c r="E93">
        <v>99747</v>
      </c>
      <c r="F93">
        <v>0</v>
      </c>
      <c r="G93">
        <v>99747</v>
      </c>
      <c r="H93">
        <v>0</v>
      </c>
      <c r="I93">
        <v>99747</v>
      </c>
      <c r="J93">
        <v>5146</v>
      </c>
      <c r="K93">
        <v>0</v>
      </c>
      <c r="L93">
        <v>5146</v>
      </c>
      <c r="M93">
        <v>19.383404586086282</v>
      </c>
      <c r="N93">
        <v>1.0449318547782549</v>
      </c>
      <c r="O93">
        <v>5377.2193246889001</v>
      </c>
      <c r="P93">
        <v>94369.780675311107</v>
      </c>
      <c r="Q93">
        <v>0.95251558296050987</v>
      </c>
      <c r="R93">
        <v>89888.686653799421</v>
      </c>
    </row>
    <row r="94" spans="1:18">
      <c r="A94" t="s">
        <v>94</v>
      </c>
      <c r="B94">
        <v>190249</v>
      </c>
      <c r="C94" t="s">
        <v>105</v>
      </c>
      <c r="D94" t="s">
        <v>1122</v>
      </c>
      <c r="E94">
        <v>106510</v>
      </c>
      <c r="F94">
        <v>41122</v>
      </c>
      <c r="G94">
        <v>147632</v>
      </c>
      <c r="H94">
        <v>-36324</v>
      </c>
      <c r="I94">
        <v>111308</v>
      </c>
      <c r="J94">
        <v>6311</v>
      </c>
      <c r="K94">
        <v>954</v>
      </c>
      <c r="L94">
        <v>7265</v>
      </c>
      <c r="M94">
        <v>15.321128699242946</v>
      </c>
      <c r="N94">
        <v>1.0449318547782549</v>
      </c>
      <c r="O94">
        <v>7591.4299249640217</v>
      </c>
      <c r="P94">
        <v>103716.57007503598</v>
      </c>
      <c r="Q94">
        <v>0.95251558296050987</v>
      </c>
      <c r="R94">
        <v>98791.649207687471</v>
      </c>
    </row>
    <row r="95" spans="1:18">
      <c r="A95" t="s">
        <v>94</v>
      </c>
      <c r="B95">
        <v>190250</v>
      </c>
      <c r="C95" t="s">
        <v>106</v>
      </c>
      <c r="D95" t="s">
        <v>1122</v>
      </c>
      <c r="E95">
        <v>221765</v>
      </c>
      <c r="F95">
        <v>10913</v>
      </c>
      <c r="G95">
        <v>232678</v>
      </c>
      <c r="H95">
        <v>0</v>
      </c>
      <c r="I95">
        <v>232678</v>
      </c>
      <c r="J95">
        <v>19987</v>
      </c>
      <c r="K95">
        <v>2340</v>
      </c>
      <c r="L95">
        <v>22327</v>
      </c>
      <c r="M95">
        <v>10.421373225242979</v>
      </c>
      <c r="N95">
        <v>1.0449318547782549</v>
      </c>
      <c r="O95">
        <v>23330.193521634097</v>
      </c>
      <c r="P95">
        <v>209347.80647836591</v>
      </c>
      <c r="Q95">
        <v>0.95251558296050987</v>
      </c>
      <c r="R95">
        <v>199407.0479292447</v>
      </c>
    </row>
    <row r="96" spans="1:18">
      <c r="A96" t="s">
        <v>94</v>
      </c>
      <c r="B96">
        <v>190253</v>
      </c>
      <c r="C96" t="s">
        <v>107</v>
      </c>
      <c r="D96" t="s">
        <v>1122</v>
      </c>
      <c r="E96">
        <v>22479</v>
      </c>
      <c r="F96">
        <v>0</v>
      </c>
      <c r="G96">
        <v>22479</v>
      </c>
      <c r="H96">
        <v>0</v>
      </c>
      <c r="I96">
        <v>22479</v>
      </c>
      <c r="J96">
        <v>1746</v>
      </c>
      <c r="K96">
        <v>0</v>
      </c>
      <c r="L96">
        <v>1746</v>
      </c>
      <c r="M96">
        <v>12.874570446735396</v>
      </c>
      <c r="N96">
        <v>1.0449318547782549</v>
      </c>
      <c r="O96">
        <v>1824.4510184428329</v>
      </c>
      <c r="P96">
        <v>20654.548981557167</v>
      </c>
      <c r="Q96">
        <v>0.95251558296050987</v>
      </c>
      <c r="R96">
        <v>19673.779763954331</v>
      </c>
    </row>
    <row r="97" spans="1:18">
      <c r="A97" t="s">
        <v>94</v>
      </c>
      <c r="B97">
        <v>193029</v>
      </c>
      <c r="C97" t="s">
        <v>108</v>
      </c>
      <c r="D97" t="s">
        <v>1122</v>
      </c>
      <c r="E97">
        <v>16439</v>
      </c>
      <c r="F97">
        <v>0</v>
      </c>
      <c r="G97">
        <v>16439</v>
      </c>
      <c r="H97">
        <v>0</v>
      </c>
      <c r="I97">
        <v>16439</v>
      </c>
      <c r="J97">
        <v>1760</v>
      </c>
      <c r="K97">
        <v>0</v>
      </c>
      <c r="L97">
        <v>1760</v>
      </c>
      <c r="M97">
        <v>9.3403409090909086</v>
      </c>
      <c r="N97">
        <v>1.0449318547782549</v>
      </c>
      <c r="O97">
        <v>1839.0800644097287</v>
      </c>
      <c r="P97">
        <v>14599.919935590271</v>
      </c>
      <c r="Q97">
        <v>0.95251558296050987</v>
      </c>
      <c r="R97">
        <v>13906.651248625536</v>
      </c>
    </row>
    <row r="98" spans="1:18">
      <c r="A98" t="s">
        <v>94</v>
      </c>
      <c r="B98">
        <v>197251</v>
      </c>
      <c r="C98" t="s">
        <v>109</v>
      </c>
      <c r="D98" t="s">
        <v>1122</v>
      </c>
      <c r="E98">
        <v>10859</v>
      </c>
      <c r="F98">
        <v>1555</v>
      </c>
      <c r="G98">
        <v>12414</v>
      </c>
      <c r="H98">
        <v>0</v>
      </c>
      <c r="I98">
        <v>12414</v>
      </c>
      <c r="J98">
        <v>682</v>
      </c>
      <c r="K98">
        <v>71</v>
      </c>
      <c r="L98">
        <v>753</v>
      </c>
      <c r="M98">
        <v>16.486055776892432</v>
      </c>
      <c r="N98">
        <v>1.0449318547782549</v>
      </c>
      <c r="O98">
        <v>786.83368664802595</v>
      </c>
      <c r="P98">
        <v>11627.166313351974</v>
      </c>
      <c r="Q98">
        <v>0.95251558296050987</v>
      </c>
      <c r="R98">
        <v>11075.057099141259</v>
      </c>
    </row>
    <row r="99" spans="1:18">
      <c r="A99" t="s">
        <v>110</v>
      </c>
      <c r="B99">
        <v>200256</v>
      </c>
      <c r="C99" t="s">
        <v>111</v>
      </c>
      <c r="D99" t="s">
        <v>1122</v>
      </c>
      <c r="E99">
        <v>38008</v>
      </c>
      <c r="F99">
        <v>0</v>
      </c>
      <c r="G99">
        <v>38008</v>
      </c>
      <c r="H99">
        <v>0</v>
      </c>
      <c r="I99">
        <v>38008</v>
      </c>
      <c r="J99">
        <v>2024</v>
      </c>
      <c r="K99">
        <v>0</v>
      </c>
      <c r="L99">
        <v>2024</v>
      </c>
      <c r="M99">
        <v>18.778656126482215</v>
      </c>
      <c r="N99">
        <v>1.0449318547782549</v>
      </c>
      <c r="O99">
        <v>2114.942074071188</v>
      </c>
      <c r="P99">
        <v>35893.057925928813</v>
      </c>
      <c r="Q99">
        <v>0.95251558296050987</v>
      </c>
      <c r="R99">
        <v>34188.696994551436</v>
      </c>
    </row>
    <row r="100" spans="1:18">
      <c r="A100" t="s">
        <v>110</v>
      </c>
      <c r="B100">
        <v>200257</v>
      </c>
      <c r="C100" t="s">
        <v>112</v>
      </c>
      <c r="D100" t="s">
        <v>1122</v>
      </c>
      <c r="E100">
        <v>41938</v>
      </c>
      <c r="F100">
        <v>0</v>
      </c>
      <c r="G100">
        <v>41938</v>
      </c>
      <c r="H100">
        <v>0</v>
      </c>
      <c r="I100">
        <v>41938</v>
      </c>
      <c r="J100">
        <v>1134</v>
      </c>
      <c r="K100">
        <v>0</v>
      </c>
      <c r="L100">
        <v>1134</v>
      </c>
      <c r="M100">
        <v>36.982363315696652</v>
      </c>
      <c r="N100">
        <v>1.0449318547782549</v>
      </c>
      <c r="O100">
        <v>1184.9527233185411</v>
      </c>
      <c r="P100">
        <v>40753.047276681456</v>
      </c>
      <c r="Q100">
        <v>0.95251558296050987</v>
      </c>
      <c r="R100">
        <v>38817.912584165453</v>
      </c>
    </row>
    <row r="101" spans="1:18">
      <c r="A101" t="s">
        <v>110</v>
      </c>
      <c r="B101">
        <v>200258</v>
      </c>
      <c r="C101" t="s">
        <v>113</v>
      </c>
      <c r="D101" t="s">
        <v>1122</v>
      </c>
      <c r="E101">
        <v>16624</v>
      </c>
      <c r="F101">
        <v>255</v>
      </c>
      <c r="G101">
        <v>16879</v>
      </c>
      <c r="H101">
        <v>0</v>
      </c>
      <c r="I101">
        <v>16879</v>
      </c>
      <c r="J101">
        <v>808</v>
      </c>
      <c r="K101">
        <v>12.504515100000003</v>
      </c>
      <c r="L101">
        <v>820.50451510000005</v>
      </c>
      <c r="M101">
        <v>20.571489479180805</v>
      </c>
      <c r="N101">
        <v>1.0449318547782549</v>
      </c>
      <c r="O101">
        <v>857.37130481737574</v>
      </c>
      <c r="P101">
        <v>16021.628695182624</v>
      </c>
      <c r="Q101">
        <v>0.95251558296050987</v>
      </c>
      <c r="R101">
        <v>15260.85099656871</v>
      </c>
    </row>
    <row r="102" spans="1:18">
      <c r="A102" t="s">
        <v>110</v>
      </c>
      <c r="B102">
        <v>200259</v>
      </c>
      <c r="C102" t="s">
        <v>114</v>
      </c>
      <c r="D102" t="s">
        <v>1122</v>
      </c>
      <c r="E102">
        <v>109034</v>
      </c>
      <c r="F102">
        <v>0</v>
      </c>
      <c r="G102">
        <v>109034</v>
      </c>
      <c r="H102">
        <v>0</v>
      </c>
      <c r="I102">
        <v>109034</v>
      </c>
      <c r="J102">
        <v>3434</v>
      </c>
      <c r="K102">
        <v>0</v>
      </c>
      <c r="L102">
        <v>3434</v>
      </c>
      <c r="M102">
        <v>31.751310425160163</v>
      </c>
      <c r="N102">
        <v>1.0449318547782549</v>
      </c>
      <c r="O102">
        <v>3588.2959893085272</v>
      </c>
      <c r="P102">
        <v>105445.70401069148</v>
      </c>
      <c r="Q102">
        <v>0.95251558296050987</v>
      </c>
      <c r="R102">
        <v>100438.67622642517</v>
      </c>
    </row>
    <row r="103" spans="1:18">
      <c r="A103" t="s">
        <v>110</v>
      </c>
      <c r="B103">
        <v>200267</v>
      </c>
      <c r="C103" t="s">
        <v>115</v>
      </c>
      <c r="D103" t="s">
        <v>1122</v>
      </c>
      <c r="E103">
        <v>70945</v>
      </c>
      <c r="F103">
        <v>0</v>
      </c>
      <c r="G103">
        <v>70945</v>
      </c>
      <c r="H103">
        <v>0</v>
      </c>
      <c r="I103">
        <v>70945</v>
      </c>
      <c r="J103">
        <v>4266</v>
      </c>
      <c r="K103">
        <v>0</v>
      </c>
      <c r="L103">
        <v>4266</v>
      </c>
      <c r="M103">
        <v>16.630332864510081</v>
      </c>
      <c r="N103">
        <v>1.0449318547782549</v>
      </c>
      <c r="O103">
        <v>4457.6792924840356</v>
      </c>
      <c r="P103">
        <v>66487.320707515959</v>
      </c>
      <c r="Q103">
        <v>0.95251558296050987</v>
      </c>
      <c r="R103">
        <v>63330.209043201939</v>
      </c>
    </row>
    <row r="104" spans="1:18">
      <c r="A104" t="s">
        <v>110</v>
      </c>
      <c r="B104">
        <v>200277</v>
      </c>
      <c r="C104" t="s">
        <v>116</v>
      </c>
      <c r="D104" t="s">
        <v>1122</v>
      </c>
      <c r="E104">
        <v>25223</v>
      </c>
      <c r="F104">
        <v>0</v>
      </c>
      <c r="G104">
        <v>25223</v>
      </c>
      <c r="H104">
        <v>0</v>
      </c>
      <c r="I104">
        <v>25223</v>
      </c>
      <c r="J104">
        <v>1994</v>
      </c>
      <c r="K104">
        <v>0</v>
      </c>
      <c r="L104">
        <v>1994</v>
      </c>
      <c r="M104">
        <v>12.649448345035106</v>
      </c>
      <c r="N104">
        <v>1.0449318547782549</v>
      </c>
      <c r="O104">
        <v>2083.5941184278404</v>
      </c>
      <c r="P104">
        <v>23139.405881572158</v>
      </c>
      <c r="Q104">
        <v>0.95251558296050987</v>
      </c>
      <c r="R104">
        <v>22040.644682645554</v>
      </c>
    </row>
    <row r="105" spans="1:18">
      <c r="A105" t="s">
        <v>117</v>
      </c>
      <c r="B105">
        <v>210330</v>
      </c>
      <c r="C105" t="s">
        <v>118</v>
      </c>
      <c r="D105" t="s">
        <v>1122</v>
      </c>
      <c r="E105">
        <v>102366</v>
      </c>
      <c r="F105">
        <v>72850</v>
      </c>
      <c r="G105">
        <v>175216</v>
      </c>
      <c r="H105">
        <v>0</v>
      </c>
      <c r="I105">
        <v>175216</v>
      </c>
      <c r="J105">
        <v>7511</v>
      </c>
      <c r="K105">
        <v>2244</v>
      </c>
      <c r="L105">
        <v>9755</v>
      </c>
      <c r="M105">
        <v>17.961660686827269</v>
      </c>
      <c r="N105">
        <v>1.0449318547782549</v>
      </c>
      <c r="O105">
        <v>10193.310243361877</v>
      </c>
      <c r="P105">
        <v>165022.68975663814</v>
      </c>
      <c r="Q105">
        <v>0.95251558296050987</v>
      </c>
      <c r="R105">
        <v>157186.68353525555</v>
      </c>
    </row>
    <row r="106" spans="1:18">
      <c r="A106" t="s">
        <v>117</v>
      </c>
      <c r="B106">
        <v>210331</v>
      </c>
      <c r="C106" t="s">
        <v>119</v>
      </c>
      <c r="D106" t="s">
        <v>1122</v>
      </c>
      <c r="E106">
        <v>84428</v>
      </c>
      <c r="F106">
        <v>0</v>
      </c>
      <c r="G106">
        <v>84428</v>
      </c>
      <c r="H106">
        <v>0</v>
      </c>
      <c r="I106">
        <v>84428</v>
      </c>
      <c r="J106">
        <v>2099</v>
      </c>
      <c r="K106">
        <v>0</v>
      </c>
      <c r="L106">
        <v>2099</v>
      </c>
      <c r="M106">
        <v>40.222963315864696</v>
      </c>
      <c r="N106">
        <v>1.0449318547782549</v>
      </c>
      <c r="O106">
        <v>2193.3119631795571</v>
      </c>
      <c r="P106">
        <v>82234.688036820444</v>
      </c>
      <c r="Q106">
        <v>0.95251558296050987</v>
      </c>
      <c r="R106">
        <v>78329.821814967698</v>
      </c>
    </row>
    <row r="107" spans="1:18">
      <c r="A107" t="s">
        <v>117</v>
      </c>
      <c r="B107">
        <v>210335</v>
      </c>
      <c r="C107" t="s">
        <v>120</v>
      </c>
      <c r="D107" t="s">
        <v>1122</v>
      </c>
      <c r="E107">
        <v>50705</v>
      </c>
      <c r="F107">
        <v>0</v>
      </c>
      <c r="G107">
        <v>50705</v>
      </c>
      <c r="H107">
        <v>0</v>
      </c>
      <c r="I107">
        <v>50705</v>
      </c>
      <c r="J107">
        <v>5811</v>
      </c>
      <c r="K107">
        <v>0</v>
      </c>
      <c r="L107">
        <v>5811</v>
      </c>
      <c r="M107">
        <v>8.7256926518671492</v>
      </c>
      <c r="N107">
        <v>1.0449318547782549</v>
      </c>
      <c r="O107">
        <v>6072.0990081164391</v>
      </c>
      <c r="P107">
        <v>44632.900991883558</v>
      </c>
      <c r="Q107">
        <v>0.95251558296050987</v>
      </c>
      <c r="R107">
        <v>42513.533707502684</v>
      </c>
    </row>
    <row r="108" spans="1:18">
      <c r="A108" t="s">
        <v>117</v>
      </c>
      <c r="B108">
        <v>210338</v>
      </c>
      <c r="C108" t="s">
        <v>121</v>
      </c>
      <c r="D108" t="s">
        <v>1122</v>
      </c>
      <c r="E108">
        <v>48742</v>
      </c>
      <c r="F108">
        <v>0</v>
      </c>
      <c r="G108">
        <v>48742</v>
      </c>
      <c r="H108">
        <v>0</v>
      </c>
      <c r="I108">
        <v>48742</v>
      </c>
      <c r="J108">
        <v>7059</v>
      </c>
      <c r="K108">
        <v>0</v>
      </c>
      <c r="L108">
        <v>7059</v>
      </c>
      <c r="M108">
        <v>6.9049440430655897</v>
      </c>
      <c r="N108">
        <v>1.0449318547782549</v>
      </c>
      <c r="O108">
        <v>7376.1739628797013</v>
      </c>
      <c r="P108">
        <v>41365.8260371203</v>
      </c>
      <c r="Q108">
        <v>0.95251558296050987</v>
      </c>
      <c r="R108">
        <v>39401.593902390683</v>
      </c>
    </row>
    <row r="109" spans="1:18">
      <c r="A109" t="s">
        <v>122</v>
      </c>
      <c r="B109">
        <v>220324</v>
      </c>
      <c r="C109" t="s">
        <v>123</v>
      </c>
      <c r="D109" t="s">
        <v>1122</v>
      </c>
      <c r="E109">
        <v>19795</v>
      </c>
      <c r="F109">
        <v>153</v>
      </c>
      <c r="G109">
        <v>19948</v>
      </c>
      <c r="H109">
        <v>0</v>
      </c>
      <c r="I109">
        <v>19948</v>
      </c>
      <c r="J109">
        <v>1345</v>
      </c>
      <c r="K109">
        <v>15</v>
      </c>
      <c r="L109">
        <v>1360</v>
      </c>
      <c r="M109">
        <v>14.66764705882353</v>
      </c>
      <c r="N109">
        <v>1.0449318547782549</v>
      </c>
      <c r="O109">
        <v>1421.1073224984266</v>
      </c>
      <c r="P109">
        <v>18526.892677501572</v>
      </c>
      <c r="Q109">
        <v>0.95251558296050987</v>
      </c>
      <c r="R109">
        <v>17647.15397915721</v>
      </c>
    </row>
    <row r="110" spans="1:18">
      <c r="A110" t="s">
        <v>122</v>
      </c>
      <c r="B110">
        <v>220338</v>
      </c>
      <c r="C110" t="s">
        <v>124</v>
      </c>
      <c r="D110" t="s">
        <v>1122</v>
      </c>
      <c r="E110">
        <v>6427</v>
      </c>
      <c r="F110">
        <v>0</v>
      </c>
      <c r="G110">
        <v>6427</v>
      </c>
      <c r="H110">
        <v>0</v>
      </c>
      <c r="I110">
        <v>6427</v>
      </c>
      <c r="J110">
        <v>451</v>
      </c>
      <c r="K110">
        <v>0</v>
      </c>
      <c r="L110">
        <v>451</v>
      </c>
      <c r="M110">
        <v>14.250554323725055</v>
      </c>
      <c r="N110">
        <v>1.0449318547782549</v>
      </c>
      <c r="O110">
        <v>471.26426650499297</v>
      </c>
      <c r="P110">
        <v>5955.7357334950066</v>
      </c>
      <c r="Q110">
        <v>0.95251558296050987</v>
      </c>
      <c r="R110">
        <v>5672.9310941487356</v>
      </c>
    </row>
    <row r="111" spans="1:18">
      <c r="A111" t="s">
        <v>122</v>
      </c>
      <c r="B111">
        <v>220344</v>
      </c>
      <c r="C111" t="s">
        <v>125</v>
      </c>
      <c r="D111" t="s">
        <v>1122</v>
      </c>
      <c r="E111">
        <v>30646</v>
      </c>
      <c r="F111">
        <v>3438</v>
      </c>
      <c r="G111">
        <v>34084</v>
      </c>
      <c r="H111">
        <v>0</v>
      </c>
      <c r="I111">
        <v>34084</v>
      </c>
      <c r="J111">
        <v>4332</v>
      </c>
      <c r="K111">
        <v>670</v>
      </c>
      <c r="L111">
        <v>5002</v>
      </c>
      <c r="M111">
        <v>6.8140743702518991</v>
      </c>
      <c r="N111">
        <v>1.0449318547782549</v>
      </c>
      <c r="O111">
        <v>5226.7491376008311</v>
      </c>
      <c r="P111">
        <v>28857.250862399167</v>
      </c>
      <c r="Q111">
        <v>0.95251558296050987</v>
      </c>
      <c r="R111">
        <v>27486.981127835817</v>
      </c>
    </row>
    <row r="112" spans="1:18">
      <c r="A112" t="s">
        <v>122</v>
      </c>
      <c r="B112">
        <v>220346</v>
      </c>
      <c r="C112" t="s">
        <v>126</v>
      </c>
      <c r="D112" t="s">
        <v>1122</v>
      </c>
      <c r="E112">
        <v>127410</v>
      </c>
      <c r="F112">
        <v>26</v>
      </c>
      <c r="G112">
        <v>127436</v>
      </c>
      <c r="H112">
        <v>0</v>
      </c>
      <c r="I112">
        <v>127436</v>
      </c>
      <c r="J112">
        <v>9323</v>
      </c>
      <c r="K112">
        <v>1</v>
      </c>
      <c r="L112">
        <v>9324</v>
      </c>
      <c r="M112">
        <v>13.667524667524667</v>
      </c>
      <c r="N112">
        <v>1.0449318547782549</v>
      </c>
      <c r="O112">
        <v>9742.944613952448</v>
      </c>
      <c r="P112">
        <v>117693.05538604755</v>
      </c>
      <c r="Q112">
        <v>0.95251558296050987</v>
      </c>
      <c r="R112">
        <v>112104.46926144465</v>
      </c>
    </row>
    <row r="113" spans="1:18">
      <c r="A113" t="s">
        <v>122</v>
      </c>
      <c r="B113">
        <v>220347</v>
      </c>
      <c r="C113" t="s">
        <v>127</v>
      </c>
      <c r="D113" t="s">
        <v>1122</v>
      </c>
      <c r="E113">
        <v>123101</v>
      </c>
      <c r="F113">
        <v>89</v>
      </c>
      <c r="G113">
        <v>123190</v>
      </c>
      <c r="H113">
        <v>0</v>
      </c>
      <c r="I113">
        <v>123190</v>
      </c>
      <c r="J113">
        <v>4037</v>
      </c>
      <c r="K113">
        <v>1</v>
      </c>
      <c r="L113">
        <v>4038</v>
      </c>
      <c r="M113">
        <v>30.507677067855376</v>
      </c>
      <c r="N113">
        <v>1.0449318547782549</v>
      </c>
      <c r="O113">
        <v>4219.4348295945929</v>
      </c>
      <c r="P113">
        <v>118970.5651704054</v>
      </c>
      <c r="Q113">
        <v>0.95251558296050987</v>
      </c>
      <c r="R113">
        <v>113321.31723843003</v>
      </c>
    </row>
    <row r="114" spans="1:18">
      <c r="A114" t="s">
        <v>122</v>
      </c>
      <c r="B114">
        <v>220348</v>
      </c>
      <c r="C114" t="s">
        <v>128</v>
      </c>
      <c r="D114" t="s">
        <v>1122</v>
      </c>
      <c r="E114">
        <v>140737</v>
      </c>
      <c r="F114">
        <v>0</v>
      </c>
      <c r="G114">
        <v>140737</v>
      </c>
      <c r="H114">
        <v>0</v>
      </c>
      <c r="I114">
        <v>140737</v>
      </c>
      <c r="J114">
        <v>8075</v>
      </c>
      <c r="K114">
        <v>0</v>
      </c>
      <c r="L114">
        <v>8075</v>
      </c>
      <c r="M114">
        <v>17.428730650154797</v>
      </c>
      <c r="N114">
        <v>1.0449318547782549</v>
      </c>
      <c r="O114">
        <v>8437.8247273344077</v>
      </c>
      <c r="P114">
        <v>132299.1752726656</v>
      </c>
      <c r="Q114">
        <v>0.95251558296050987</v>
      </c>
      <c r="R114">
        <v>126017.02606003774</v>
      </c>
    </row>
    <row r="115" spans="1:18">
      <c r="A115" t="s">
        <v>122</v>
      </c>
      <c r="B115">
        <v>220351</v>
      </c>
      <c r="C115" t="s">
        <v>129</v>
      </c>
      <c r="D115" t="s">
        <v>1122</v>
      </c>
      <c r="E115">
        <v>144831</v>
      </c>
      <c r="F115">
        <v>726</v>
      </c>
      <c r="G115">
        <v>145557</v>
      </c>
      <c r="H115">
        <v>0</v>
      </c>
      <c r="I115">
        <v>145557</v>
      </c>
      <c r="J115">
        <v>15050</v>
      </c>
      <c r="K115">
        <v>45</v>
      </c>
      <c r="L115">
        <v>15095</v>
      </c>
      <c r="M115">
        <v>9.6427293805895999</v>
      </c>
      <c r="N115">
        <v>1.0449318547782549</v>
      </c>
      <c r="O115">
        <v>15773.246347877757</v>
      </c>
      <c r="P115">
        <v>129783.75365212225</v>
      </c>
      <c r="Q115">
        <v>0.95251558296050987</v>
      </c>
      <c r="R115">
        <v>123621.04776875443</v>
      </c>
    </row>
    <row r="116" spans="1:18">
      <c r="A116" t="s">
        <v>122</v>
      </c>
      <c r="B116">
        <v>220354</v>
      </c>
      <c r="C116" t="s">
        <v>130</v>
      </c>
      <c r="D116" t="s">
        <v>1122</v>
      </c>
      <c r="E116">
        <v>65795</v>
      </c>
      <c r="F116">
        <v>0</v>
      </c>
      <c r="G116">
        <v>65795</v>
      </c>
      <c r="H116">
        <v>0</v>
      </c>
      <c r="I116">
        <v>65795</v>
      </c>
      <c r="J116">
        <v>3311</v>
      </c>
      <c r="K116">
        <v>0</v>
      </c>
      <c r="L116">
        <v>3311</v>
      </c>
      <c r="M116">
        <v>19.871639987919057</v>
      </c>
      <c r="N116">
        <v>1.0449318547782549</v>
      </c>
      <c r="O116">
        <v>3459.7693711708021</v>
      </c>
      <c r="P116">
        <v>62335.230628829195</v>
      </c>
      <c r="Q116">
        <v>0.95251558296050987</v>
      </c>
      <c r="R116">
        <v>59375.278541397071</v>
      </c>
    </row>
    <row r="117" spans="1:18">
      <c r="A117" t="s">
        <v>122</v>
      </c>
      <c r="B117">
        <v>220355</v>
      </c>
      <c r="C117" t="s">
        <v>131</v>
      </c>
      <c r="D117" t="s">
        <v>1122</v>
      </c>
      <c r="E117">
        <v>43318</v>
      </c>
      <c r="F117">
        <v>0</v>
      </c>
      <c r="G117">
        <v>43318</v>
      </c>
      <c r="H117">
        <v>0</v>
      </c>
      <c r="I117">
        <v>43318</v>
      </c>
      <c r="J117">
        <v>2416</v>
      </c>
      <c r="K117">
        <v>0</v>
      </c>
      <c r="L117">
        <v>2416</v>
      </c>
      <c r="M117">
        <v>17.929635761589402</v>
      </c>
      <c r="N117">
        <v>1.0449318547782549</v>
      </c>
      <c r="O117">
        <v>2524.5553611442638</v>
      </c>
      <c r="P117">
        <v>40793.444638855734</v>
      </c>
      <c r="Q117">
        <v>0.95251558296050987</v>
      </c>
      <c r="R117">
        <v>38856.391701146953</v>
      </c>
    </row>
    <row r="118" spans="1:18">
      <c r="A118" t="s">
        <v>122</v>
      </c>
      <c r="B118">
        <v>220358</v>
      </c>
      <c r="C118" t="s">
        <v>132</v>
      </c>
      <c r="D118" t="s">
        <v>1122</v>
      </c>
      <c r="E118">
        <v>108647</v>
      </c>
      <c r="F118">
        <v>37155</v>
      </c>
      <c r="G118">
        <v>145802</v>
      </c>
      <c r="H118">
        <v>0</v>
      </c>
      <c r="I118">
        <v>145802</v>
      </c>
      <c r="J118">
        <v>3737</v>
      </c>
      <c r="K118">
        <v>496</v>
      </c>
      <c r="L118">
        <v>4233</v>
      </c>
      <c r="M118">
        <v>34.444129459012522</v>
      </c>
      <c r="N118">
        <v>1.0449318547782549</v>
      </c>
      <c r="O118">
        <v>4423.1965412763529</v>
      </c>
      <c r="P118">
        <v>141378.80345872365</v>
      </c>
      <c r="Q118">
        <v>0.95251558296050987</v>
      </c>
      <c r="R118">
        <v>134665.5133947455</v>
      </c>
    </row>
    <row r="119" spans="1:18">
      <c r="A119" t="s">
        <v>122</v>
      </c>
      <c r="B119">
        <v>220360</v>
      </c>
      <c r="C119" t="s">
        <v>133</v>
      </c>
      <c r="D119" t="s">
        <v>1122</v>
      </c>
      <c r="E119">
        <v>157222</v>
      </c>
      <c r="F119">
        <v>46321</v>
      </c>
      <c r="G119">
        <v>203543</v>
      </c>
      <c r="H119">
        <v>0</v>
      </c>
      <c r="I119">
        <v>203543</v>
      </c>
      <c r="J119">
        <v>8987</v>
      </c>
      <c r="K119">
        <v>1067</v>
      </c>
      <c r="L119">
        <v>10054</v>
      </c>
      <c r="M119">
        <v>20.244977123532923</v>
      </c>
      <c r="N119">
        <v>1.0449318547782549</v>
      </c>
      <c r="O119">
        <v>10505.744867940575</v>
      </c>
      <c r="P119">
        <v>193037.25513205942</v>
      </c>
      <c r="Q119">
        <v>0.95251558296050987</v>
      </c>
      <c r="R119">
        <v>183870.99360521024</v>
      </c>
    </row>
    <row r="120" spans="1:18">
      <c r="A120" t="s">
        <v>122</v>
      </c>
      <c r="B120">
        <v>220365</v>
      </c>
      <c r="C120" t="s">
        <v>134</v>
      </c>
      <c r="D120" t="s">
        <v>1122</v>
      </c>
      <c r="E120">
        <v>20185</v>
      </c>
      <c r="F120">
        <v>0</v>
      </c>
      <c r="G120">
        <v>20185</v>
      </c>
      <c r="H120">
        <v>0</v>
      </c>
      <c r="I120">
        <v>20185</v>
      </c>
      <c r="J120">
        <v>500</v>
      </c>
      <c r="K120">
        <v>0</v>
      </c>
      <c r="L120">
        <v>500</v>
      </c>
      <c r="M120">
        <v>40.369999999999997</v>
      </c>
      <c r="N120">
        <v>1.0449318547782549</v>
      </c>
      <c r="O120">
        <v>522.4659273891275</v>
      </c>
      <c r="P120">
        <v>19662.534072610873</v>
      </c>
      <c r="Q120">
        <v>0.95251558296050987</v>
      </c>
      <c r="R120">
        <v>18728.870104653834</v>
      </c>
    </row>
    <row r="121" spans="1:18">
      <c r="A121" t="s">
        <v>122</v>
      </c>
      <c r="B121">
        <v>220368</v>
      </c>
      <c r="C121" t="s">
        <v>135</v>
      </c>
      <c r="D121" t="s">
        <v>1122</v>
      </c>
      <c r="E121">
        <v>93888</v>
      </c>
      <c r="F121">
        <v>0</v>
      </c>
      <c r="G121">
        <v>93888</v>
      </c>
      <c r="H121">
        <v>0</v>
      </c>
      <c r="I121">
        <v>93888</v>
      </c>
      <c r="J121">
        <v>5531</v>
      </c>
      <c r="K121">
        <v>0</v>
      </c>
      <c r="L121">
        <v>5531</v>
      </c>
      <c r="M121">
        <v>16.974868920629181</v>
      </c>
      <c r="N121">
        <v>1.0449318547782549</v>
      </c>
      <c r="O121">
        <v>5779.5180887785282</v>
      </c>
      <c r="P121">
        <v>88108.481911221475</v>
      </c>
      <c r="Q121">
        <v>0.95251558296050987</v>
      </c>
      <c r="R121">
        <v>83924.702011432659</v>
      </c>
    </row>
    <row r="122" spans="1:18">
      <c r="A122" t="s">
        <v>122</v>
      </c>
      <c r="B122">
        <v>220369</v>
      </c>
      <c r="C122" t="s">
        <v>136</v>
      </c>
      <c r="D122" t="s">
        <v>1122</v>
      </c>
      <c r="E122">
        <v>48206</v>
      </c>
      <c r="F122">
        <v>0</v>
      </c>
      <c r="G122">
        <v>48206</v>
      </c>
      <c r="H122">
        <v>0</v>
      </c>
      <c r="I122">
        <v>48206</v>
      </c>
      <c r="J122">
        <v>3535</v>
      </c>
      <c r="K122">
        <v>0</v>
      </c>
      <c r="L122">
        <v>3535</v>
      </c>
      <c r="M122">
        <v>13.636775106082037</v>
      </c>
      <c r="N122">
        <v>1.0449318547782549</v>
      </c>
      <c r="O122">
        <v>3693.8341066411313</v>
      </c>
      <c r="P122">
        <v>44512.16589335887</v>
      </c>
      <c r="Q122">
        <v>0.95251558296050987</v>
      </c>
      <c r="R122">
        <v>42398.531644747651</v>
      </c>
    </row>
    <row r="123" spans="1:18">
      <c r="A123" t="s">
        <v>122</v>
      </c>
      <c r="B123">
        <v>220371</v>
      </c>
      <c r="C123" t="s">
        <v>137</v>
      </c>
      <c r="D123" t="s">
        <v>1122</v>
      </c>
      <c r="E123">
        <v>63670</v>
      </c>
      <c r="F123">
        <v>383</v>
      </c>
      <c r="G123">
        <v>64053</v>
      </c>
      <c r="H123">
        <v>0</v>
      </c>
      <c r="I123">
        <v>64053</v>
      </c>
      <c r="J123">
        <v>4230</v>
      </c>
      <c r="K123">
        <v>58</v>
      </c>
      <c r="L123">
        <v>4288</v>
      </c>
      <c r="M123">
        <v>14.937733208955224</v>
      </c>
      <c r="N123">
        <v>1.0449318547782549</v>
      </c>
      <c r="O123">
        <v>4480.6677932891571</v>
      </c>
      <c r="P123">
        <v>59572.332206710846</v>
      </c>
      <c r="Q123">
        <v>0.95251558296050987</v>
      </c>
      <c r="R123">
        <v>56743.574740192336</v>
      </c>
    </row>
    <row r="124" spans="1:18">
      <c r="A124" t="s">
        <v>122</v>
      </c>
      <c r="B124">
        <v>220375</v>
      </c>
      <c r="C124" t="s">
        <v>138</v>
      </c>
      <c r="D124" t="s">
        <v>1122</v>
      </c>
      <c r="E124">
        <v>52750</v>
      </c>
      <c r="F124">
        <v>0</v>
      </c>
      <c r="G124">
        <v>52750</v>
      </c>
      <c r="H124">
        <v>0</v>
      </c>
      <c r="I124">
        <v>52750</v>
      </c>
      <c r="J124">
        <v>5756</v>
      </c>
      <c r="K124">
        <v>0</v>
      </c>
      <c r="L124">
        <v>5756</v>
      </c>
      <c r="M124">
        <v>9.1643502432244617</v>
      </c>
      <c r="N124">
        <v>1.0449318547782549</v>
      </c>
      <c r="O124">
        <v>6014.627756103635</v>
      </c>
      <c r="P124">
        <v>46735.372243896367</v>
      </c>
      <c r="Q124">
        <v>0.95251558296050987</v>
      </c>
      <c r="R124">
        <v>44516.170337771378</v>
      </c>
    </row>
    <row r="125" spans="1:18">
      <c r="A125" t="s">
        <v>122</v>
      </c>
      <c r="B125">
        <v>220376</v>
      </c>
      <c r="C125" t="s">
        <v>139</v>
      </c>
      <c r="D125" t="s">
        <v>1122</v>
      </c>
      <c r="E125">
        <v>80928</v>
      </c>
      <c r="F125">
        <v>0</v>
      </c>
      <c r="G125">
        <v>80928</v>
      </c>
      <c r="H125">
        <v>0</v>
      </c>
      <c r="I125">
        <v>80928</v>
      </c>
      <c r="J125">
        <v>2880</v>
      </c>
      <c r="K125">
        <v>0</v>
      </c>
      <c r="L125">
        <v>2880</v>
      </c>
      <c r="M125">
        <v>28.1</v>
      </c>
      <c r="N125">
        <v>1.0449318547782549</v>
      </c>
      <c r="O125">
        <v>3009.403741761374</v>
      </c>
      <c r="P125">
        <v>77918.596258238627</v>
      </c>
      <c r="Q125">
        <v>0.95251558296050987</v>
      </c>
      <c r="R125">
        <v>74218.677138380765</v>
      </c>
    </row>
    <row r="126" spans="1:18">
      <c r="A126" t="s">
        <v>122</v>
      </c>
      <c r="B126">
        <v>220377</v>
      </c>
      <c r="C126" t="s">
        <v>140</v>
      </c>
      <c r="D126" t="s">
        <v>1122</v>
      </c>
      <c r="E126">
        <v>181902</v>
      </c>
      <c r="F126">
        <v>0</v>
      </c>
      <c r="G126">
        <v>181902</v>
      </c>
      <c r="H126">
        <v>0</v>
      </c>
      <c r="I126">
        <v>181902</v>
      </c>
      <c r="J126">
        <v>8904</v>
      </c>
      <c r="K126">
        <v>0</v>
      </c>
      <c r="L126">
        <v>8904</v>
      </c>
      <c r="M126">
        <v>20.429245283018869</v>
      </c>
      <c r="N126">
        <v>1.0449318547782549</v>
      </c>
      <c r="O126">
        <v>9304.0732349455811</v>
      </c>
      <c r="P126">
        <v>172597.92676505441</v>
      </c>
      <c r="Q126">
        <v>0.95251558296050987</v>
      </c>
      <c r="R126">
        <v>164402.2148303912</v>
      </c>
    </row>
    <row r="127" spans="1:18">
      <c r="A127" t="s">
        <v>122</v>
      </c>
      <c r="B127">
        <v>220378</v>
      </c>
      <c r="C127" t="s">
        <v>141</v>
      </c>
      <c r="D127" t="s">
        <v>1122</v>
      </c>
      <c r="E127">
        <v>197375</v>
      </c>
      <c r="F127">
        <v>0</v>
      </c>
      <c r="G127">
        <v>197375</v>
      </c>
      <c r="H127">
        <v>0</v>
      </c>
      <c r="I127">
        <v>197375</v>
      </c>
      <c r="J127">
        <v>6383</v>
      </c>
      <c r="K127">
        <v>0</v>
      </c>
      <c r="L127">
        <v>6383</v>
      </c>
      <c r="M127">
        <v>30.921980260065801</v>
      </c>
      <c r="N127">
        <v>1.0449318547782549</v>
      </c>
      <c r="O127">
        <v>6669.8000290496011</v>
      </c>
      <c r="P127">
        <v>190705.1999709504</v>
      </c>
      <c r="Q127">
        <v>0.95251558296050987</v>
      </c>
      <c r="R127">
        <v>181649.67472393042</v>
      </c>
    </row>
    <row r="128" spans="1:18">
      <c r="A128" t="s">
        <v>122</v>
      </c>
      <c r="B128">
        <v>220379</v>
      </c>
      <c r="C128" t="s">
        <v>142</v>
      </c>
      <c r="D128" t="s">
        <v>1122</v>
      </c>
      <c r="E128">
        <v>73905</v>
      </c>
      <c r="F128">
        <v>0</v>
      </c>
      <c r="G128">
        <v>73905</v>
      </c>
      <c r="H128">
        <v>0</v>
      </c>
      <c r="I128">
        <v>73905</v>
      </c>
      <c r="J128">
        <v>5543</v>
      </c>
      <c r="K128">
        <v>0</v>
      </c>
      <c r="L128">
        <v>5543</v>
      </c>
      <c r="M128">
        <v>13.333032653797583</v>
      </c>
      <c r="N128">
        <v>1.0449318547782549</v>
      </c>
      <c r="O128">
        <v>5792.0572710358665</v>
      </c>
      <c r="P128">
        <v>68112.942728964132</v>
      </c>
      <c r="Q128">
        <v>0.95251558296050987</v>
      </c>
      <c r="R128">
        <v>64878.639350635094</v>
      </c>
    </row>
    <row r="129" spans="1:18">
      <c r="A129" t="s">
        <v>122</v>
      </c>
      <c r="B129">
        <v>220380</v>
      </c>
      <c r="C129" t="s">
        <v>143</v>
      </c>
      <c r="D129" t="s">
        <v>1122</v>
      </c>
      <c r="E129">
        <v>64290</v>
      </c>
      <c r="F129">
        <v>0</v>
      </c>
      <c r="G129">
        <v>64290</v>
      </c>
      <c r="H129">
        <v>0</v>
      </c>
      <c r="I129">
        <v>64290</v>
      </c>
      <c r="J129">
        <v>3933</v>
      </c>
      <c r="K129">
        <v>0</v>
      </c>
      <c r="L129">
        <v>3933</v>
      </c>
      <c r="M129">
        <v>16.346300533943555</v>
      </c>
      <c r="N129">
        <v>1.0449318547782549</v>
      </c>
      <c r="O129">
        <v>4109.7169848428766</v>
      </c>
      <c r="P129">
        <v>60180.283015157125</v>
      </c>
      <c r="Q129">
        <v>0.95251558296050987</v>
      </c>
      <c r="R129">
        <v>57322.657358910859</v>
      </c>
    </row>
    <row r="130" spans="1:18">
      <c r="A130" t="s">
        <v>122</v>
      </c>
      <c r="B130">
        <v>220381</v>
      </c>
      <c r="C130" t="s">
        <v>144</v>
      </c>
      <c r="D130" t="s">
        <v>1122</v>
      </c>
      <c r="E130">
        <v>232759</v>
      </c>
      <c r="F130">
        <v>0</v>
      </c>
      <c r="G130">
        <v>232759</v>
      </c>
      <c r="H130">
        <v>0</v>
      </c>
      <c r="I130">
        <v>232759</v>
      </c>
      <c r="J130">
        <v>6487</v>
      </c>
      <c r="K130">
        <v>0</v>
      </c>
      <c r="L130">
        <v>6487</v>
      </c>
      <c r="M130">
        <v>35.880838600277478</v>
      </c>
      <c r="N130">
        <v>1.0449318547782549</v>
      </c>
      <c r="O130">
        <v>6778.4729419465393</v>
      </c>
      <c r="P130">
        <v>225980.52705805347</v>
      </c>
      <c r="Q130">
        <v>0.95251558296050987</v>
      </c>
      <c r="R130">
        <v>215249.97346842507</v>
      </c>
    </row>
    <row r="131" spans="1:18">
      <c r="A131" t="s">
        <v>122</v>
      </c>
      <c r="B131">
        <v>220382</v>
      </c>
      <c r="C131" t="s">
        <v>145</v>
      </c>
      <c r="D131" t="s">
        <v>1122</v>
      </c>
      <c r="E131">
        <v>151241</v>
      </c>
      <c r="F131">
        <v>0</v>
      </c>
      <c r="G131">
        <v>151241</v>
      </c>
      <c r="H131">
        <v>0</v>
      </c>
      <c r="I131">
        <v>151241</v>
      </c>
      <c r="J131">
        <v>8284</v>
      </c>
      <c r="K131">
        <v>0</v>
      </c>
      <c r="L131">
        <v>8284</v>
      </c>
      <c r="M131">
        <v>18.257001448575569</v>
      </c>
      <c r="N131">
        <v>1.0449318547782549</v>
      </c>
      <c r="O131">
        <v>8656.215484983064</v>
      </c>
      <c r="P131">
        <v>142584.78451501695</v>
      </c>
      <c r="Q131">
        <v>0.95251558296050987</v>
      </c>
      <c r="R131">
        <v>135814.22914362003</v>
      </c>
    </row>
    <row r="132" spans="1:18">
      <c r="A132" t="s">
        <v>122</v>
      </c>
      <c r="B132">
        <v>220389</v>
      </c>
      <c r="C132" t="s">
        <v>146</v>
      </c>
      <c r="D132" t="s">
        <v>1122</v>
      </c>
      <c r="E132">
        <v>50908</v>
      </c>
      <c r="F132">
        <v>0</v>
      </c>
      <c r="G132">
        <v>50908</v>
      </c>
      <c r="H132">
        <v>0</v>
      </c>
      <c r="I132">
        <v>50908</v>
      </c>
      <c r="J132">
        <v>3275</v>
      </c>
      <c r="K132">
        <v>0</v>
      </c>
      <c r="L132">
        <v>3275</v>
      </c>
      <c r="M132">
        <v>15.544427480916031</v>
      </c>
      <c r="N132">
        <v>1.0449318547782549</v>
      </c>
      <c r="O132">
        <v>3422.1518243987848</v>
      </c>
      <c r="P132">
        <v>47485.848175601219</v>
      </c>
      <c r="Q132">
        <v>0.95251558296050987</v>
      </c>
      <c r="R132">
        <v>45231.01035735706</v>
      </c>
    </row>
    <row r="133" spans="1:18">
      <c r="A133" t="s">
        <v>122</v>
      </c>
      <c r="B133">
        <v>220392</v>
      </c>
      <c r="C133" t="s">
        <v>147</v>
      </c>
      <c r="D133" t="s">
        <v>1122</v>
      </c>
      <c r="E133">
        <v>16983</v>
      </c>
      <c r="F133">
        <v>0</v>
      </c>
      <c r="G133">
        <v>16983</v>
      </c>
      <c r="H133">
        <v>0</v>
      </c>
      <c r="I133">
        <v>16983</v>
      </c>
      <c r="J133">
        <v>1065</v>
      </c>
      <c r="K133">
        <v>0</v>
      </c>
      <c r="L133">
        <v>1065</v>
      </c>
      <c r="M133">
        <v>15.946478873239437</v>
      </c>
      <c r="N133">
        <v>1.0449318547782549</v>
      </c>
      <c r="O133">
        <v>1112.8524253388414</v>
      </c>
      <c r="P133">
        <v>15870.147574661158</v>
      </c>
      <c r="Q133">
        <v>0.95251558296050987</v>
      </c>
      <c r="R133">
        <v>15116.562868747695</v>
      </c>
    </row>
    <row r="134" spans="1:18">
      <c r="A134" t="s">
        <v>122</v>
      </c>
      <c r="B134">
        <v>220394</v>
      </c>
      <c r="C134" t="s">
        <v>148</v>
      </c>
      <c r="D134" t="s">
        <v>1122</v>
      </c>
      <c r="E134">
        <v>138542</v>
      </c>
      <c r="F134">
        <v>1213</v>
      </c>
      <c r="G134">
        <v>139755</v>
      </c>
      <c r="H134">
        <v>0</v>
      </c>
      <c r="I134">
        <v>139755</v>
      </c>
      <c r="J134">
        <v>7326</v>
      </c>
      <c r="K134">
        <v>27</v>
      </c>
      <c r="L134">
        <v>7353</v>
      </c>
      <c r="M134">
        <v>19.006527947776419</v>
      </c>
      <c r="N134">
        <v>1.0449318547782549</v>
      </c>
      <c r="O134">
        <v>7683.3839281845085</v>
      </c>
      <c r="P134">
        <v>132071.61607181549</v>
      </c>
      <c r="Q134">
        <v>0.95251558296050987</v>
      </c>
      <c r="R134">
        <v>125800.27237518197</v>
      </c>
    </row>
    <row r="135" spans="1:18">
      <c r="A135" t="s">
        <v>149</v>
      </c>
      <c r="B135">
        <v>230468</v>
      </c>
      <c r="C135" t="s">
        <v>150</v>
      </c>
      <c r="D135" t="s">
        <v>1122</v>
      </c>
      <c r="E135">
        <v>218222</v>
      </c>
      <c r="F135">
        <v>72944</v>
      </c>
      <c r="G135">
        <v>291166</v>
      </c>
      <c r="H135">
        <v>0</v>
      </c>
      <c r="I135">
        <v>291166</v>
      </c>
      <c r="J135">
        <v>23572</v>
      </c>
      <c r="K135">
        <v>4883</v>
      </c>
      <c r="L135">
        <v>28455</v>
      </c>
      <c r="M135">
        <v>10.232507467931821</v>
      </c>
      <c r="N135">
        <v>1.0449318547782549</v>
      </c>
      <c r="O135">
        <v>29733.535927715242</v>
      </c>
      <c r="P135">
        <v>261432.46407228475</v>
      </c>
      <c r="Q135">
        <v>0.95251558296050987</v>
      </c>
      <c r="R135">
        <v>249018.49592061486</v>
      </c>
    </row>
    <row r="136" spans="1:18">
      <c r="A136" t="s">
        <v>149</v>
      </c>
      <c r="B136">
        <v>230469</v>
      </c>
      <c r="C136" t="s">
        <v>151</v>
      </c>
      <c r="D136" t="s">
        <v>1122</v>
      </c>
      <c r="E136">
        <v>12356</v>
      </c>
      <c r="F136">
        <v>0</v>
      </c>
      <c r="G136">
        <v>12356</v>
      </c>
      <c r="H136">
        <v>0</v>
      </c>
      <c r="I136">
        <v>12356</v>
      </c>
      <c r="J136">
        <v>800</v>
      </c>
      <c r="K136">
        <v>0</v>
      </c>
      <c r="L136">
        <v>800</v>
      </c>
      <c r="M136">
        <v>15.445</v>
      </c>
      <c r="N136">
        <v>1.0449318547782549</v>
      </c>
      <c r="O136">
        <v>835.94548382260393</v>
      </c>
      <c r="P136">
        <v>11520.054516177395</v>
      </c>
      <c r="Q136">
        <v>0.95251558296050987</v>
      </c>
      <c r="R136">
        <v>10973.031443213566</v>
      </c>
    </row>
    <row r="137" spans="1:18">
      <c r="A137" t="s">
        <v>149</v>
      </c>
      <c r="B137">
        <v>230473</v>
      </c>
      <c r="C137" t="s">
        <v>152</v>
      </c>
      <c r="D137" t="s">
        <v>1122</v>
      </c>
      <c r="E137">
        <v>160382</v>
      </c>
      <c r="F137">
        <v>11756</v>
      </c>
      <c r="G137">
        <v>172138</v>
      </c>
      <c r="H137">
        <v>0</v>
      </c>
      <c r="I137">
        <v>172138</v>
      </c>
      <c r="J137">
        <v>12993</v>
      </c>
      <c r="K137">
        <v>439</v>
      </c>
      <c r="L137">
        <v>13432</v>
      </c>
      <c r="M137">
        <v>12.815515187611673</v>
      </c>
      <c r="N137">
        <v>1.0449318547782549</v>
      </c>
      <c r="O137">
        <v>14035.52467338152</v>
      </c>
      <c r="P137">
        <v>158102.47532661847</v>
      </c>
      <c r="Q137">
        <v>0.95251558296050987</v>
      </c>
      <c r="R137">
        <v>150595.07145323363</v>
      </c>
    </row>
    <row r="138" spans="1:18">
      <c r="A138" t="s">
        <v>149</v>
      </c>
      <c r="B138">
        <v>230478</v>
      </c>
      <c r="C138" t="s">
        <v>153</v>
      </c>
      <c r="D138" t="s">
        <v>1122</v>
      </c>
      <c r="E138">
        <v>18744</v>
      </c>
      <c r="F138">
        <v>0</v>
      </c>
      <c r="G138">
        <v>18744</v>
      </c>
      <c r="H138">
        <v>0</v>
      </c>
      <c r="I138">
        <v>18744</v>
      </c>
      <c r="J138">
        <v>1269</v>
      </c>
      <c r="K138">
        <v>0</v>
      </c>
      <c r="L138">
        <v>1269</v>
      </c>
      <c r="M138">
        <v>14.770685579196217</v>
      </c>
      <c r="N138">
        <v>1.0449318547782549</v>
      </c>
      <c r="O138">
        <v>1326.0185237136054</v>
      </c>
      <c r="P138">
        <v>17417.981476286393</v>
      </c>
      <c r="Q138">
        <v>0.95251558296050987</v>
      </c>
      <c r="R138">
        <v>16590.898779880295</v>
      </c>
    </row>
    <row r="139" spans="1:18">
      <c r="A139" t="s">
        <v>149</v>
      </c>
      <c r="B139">
        <v>230491</v>
      </c>
      <c r="C139" t="s">
        <v>154</v>
      </c>
      <c r="D139" t="s">
        <v>1122</v>
      </c>
      <c r="E139">
        <v>340874</v>
      </c>
      <c r="F139">
        <v>117525</v>
      </c>
      <c r="G139">
        <v>458399</v>
      </c>
      <c r="H139">
        <v>0</v>
      </c>
      <c r="I139">
        <v>458399</v>
      </c>
      <c r="J139">
        <v>43961</v>
      </c>
      <c r="K139">
        <v>25201</v>
      </c>
      <c r="L139">
        <v>69162</v>
      </c>
      <c r="M139">
        <v>6.6279026054769963</v>
      </c>
      <c r="N139">
        <v>1.0449318547782549</v>
      </c>
      <c r="O139">
        <v>72269.576940173662</v>
      </c>
      <c r="P139">
        <v>386129.42305982637</v>
      </c>
      <c r="Q139">
        <v>0.95251558296050987</v>
      </c>
      <c r="R139">
        <v>367794.29250403587</v>
      </c>
    </row>
    <row r="140" spans="1:18">
      <c r="A140" t="s">
        <v>149</v>
      </c>
      <c r="B140">
        <v>230494</v>
      </c>
      <c r="C140" t="s">
        <v>155</v>
      </c>
      <c r="D140" t="s">
        <v>1122</v>
      </c>
      <c r="E140">
        <v>15367</v>
      </c>
      <c r="F140">
        <v>1587</v>
      </c>
      <c r="G140">
        <v>0</v>
      </c>
      <c r="H140">
        <v>0</v>
      </c>
      <c r="I140">
        <v>0</v>
      </c>
      <c r="J140">
        <v>1060</v>
      </c>
      <c r="K140">
        <v>114.4829604</v>
      </c>
      <c r="L140">
        <v>1174.4829603999999</v>
      </c>
      <c r="M140">
        <v>0</v>
      </c>
      <c r="N140">
        <v>1.0449318547782549</v>
      </c>
      <c r="O140">
        <v>0</v>
      </c>
      <c r="P140">
        <v>0</v>
      </c>
      <c r="Q140">
        <v>0.95251558296050987</v>
      </c>
      <c r="R140">
        <v>0</v>
      </c>
    </row>
    <row r="141" spans="1:18">
      <c r="A141" t="s">
        <v>149</v>
      </c>
      <c r="B141">
        <v>230496</v>
      </c>
      <c r="C141" t="s">
        <v>156</v>
      </c>
      <c r="D141" t="s">
        <v>1122</v>
      </c>
      <c r="E141">
        <v>156496</v>
      </c>
      <c r="F141">
        <v>0</v>
      </c>
      <c r="G141">
        <v>156496</v>
      </c>
      <c r="H141">
        <v>0</v>
      </c>
      <c r="I141">
        <v>156496</v>
      </c>
      <c r="J141">
        <v>11086</v>
      </c>
      <c r="K141">
        <v>0</v>
      </c>
      <c r="L141">
        <v>11086</v>
      </c>
      <c r="M141">
        <v>14.116543388057009</v>
      </c>
      <c r="N141">
        <v>1.0449318547782549</v>
      </c>
      <c r="O141">
        <v>11584.114542071733</v>
      </c>
      <c r="P141">
        <v>144911.88545792826</v>
      </c>
      <c r="Q141">
        <v>0.95251558296050987</v>
      </c>
      <c r="R141">
        <v>138030.82905486517</v>
      </c>
    </row>
    <row r="142" spans="1:18">
      <c r="A142" t="s">
        <v>149</v>
      </c>
      <c r="B142">
        <v>230497</v>
      </c>
      <c r="C142" t="s">
        <v>157</v>
      </c>
      <c r="D142" t="s">
        <v>1122</v>
      </c>
      <c r="E142">
        <v>28253</v>
      </c>
      <c r="F142">
        <v>0</v>
      </c>
      <c r="G142">
        <v>28253</v>
      </c>
      <c r="H142">
        <v>0</v>
      </c>
      <c r="I142">
        <v>28253</v>
      </c>
      <c r="J142">
        <v>1985</v>
      </c>
      <c r="K142">
        <v>0</v>
      </c>
      <c r="L142">
        <v>1985</v>
      </c>
      <c r="M142">
        <v>14.233249370277077</v>
      </c>
      <c r="N142">
        <v>1.0449318547782549</v>
      </c>
      <c r="O142">
        <v>2074.1897317348362</v>
      </c>
      <c r="P142">
        <v>26178.810268265162</v>
      </c>
      <c r="Q142">
        <v>0.95251558296050987</v>
      </c>
      <c r="R142">
        <v>24935.724723889172</v>
      </c>
    </row>
    <row r="143" spans="1:18">
      <c r="A143" t="s">
        <v>149</v>
      </c>
      <c r="B143">
        <v>230498</v>
      </c>
      <c r="C143" t="s">
        <v>158</v>
      </c>
      <c r="D143" t="s">
        <v>1122</v>
      </c>
      <c r="E143">
        <v>22701</v>
      </c>
      <c r="F143">
        <v>0</v>
      </c>
      <c r="G143">
        <v>22701</v>
      </c>
      <c r="H143">
        <v>0</v>
      </c>
      <c r="I143">
        <v>22701</v>
      </c>
      <c r="J143">
        <v>1205</v>
      </c>
      <c r="K143">
        <v>0</v>
      </c>
      <c r="L143">
        <v>1205</v>
      </c>
      <c r="M143">
        <v>18.839004149377594</v>
      </c>
      <c r="N143">
        <v>1.0449318547782549</v>
      </c>
      <c r="O143">
        <v>1259.1428850077971</v>
      </c>
      <c r="P143">
        <v>21441.857114992203</v>
      </c>
      <c r="Q143">
        <v>0.95251558296050987</v>
      </c>
      <c r="R143">
        <v>20423.703029642755</v>
      </c>
    </row>
    <row r="144" spans="1:18">
      <c r="A144" t="s">
        <v>149</v>
      </c>
      <c r="B144">
        <v>230500</v>
      </c>
      <c r="C144" t="s">
        <v>159</v>
      </c>
      <c r="D144" t="s">
        <v>1122</v>
      </c>
      <c r="E144">
        <v>11793</v>
      </c>
      <c r="F144">
        <v>0</v>
      </c>
      <c r="G144">
        <v>11793</v>
      </c>
      <c r="H144">
        <v>0</v>
      </c>
      <c r="I144">
        <v>11793</v>
      </c>
      <c r="J144">
        <v>633</v>
      </c>
      <c r="K144">
        <v>0</v>
      </c>
      <c r="L144">
        <v>633</v>
      </c>
      <c r="M144">
        <v>18.630331753554504</v>
      </c>
      <c r="N144">
        <v>1.0449318547782549</v>
      </c>
      <c r="O144">
        <v>661.4418640746353</v>
      </c>
      <c r="P144">
        <v>11131.558135925365</v>
      </c>
      <c r="Q144">
        <v>0.95251558296050987</v>
      </c>
      <c r="R144">
        <v>10602.982587099756</v>
      </c>
    </row>
    <row r="145" spans="1:18">
      <c r="A145" t="s">
        <v>149</v>
      </c>
      <c r="B145">
        <v>230501</v>
      </c>
      <c r="C145" t="s">
        <v>160</v>
      </c>
      <c r="D145" t="s">
        <v>1122</v>
      </c>
      <c r="E145">
        <v>308822</v>
      </c>
      <c r="F145">
        <v>9980</v>
      </c>
      <c r="G145">
        <v>318802</v>
      </c>
      <c r="H145">
        <v>0</v>
      </c>
      <c r="I145">
        <v>318802</v>
      </c>
      <c r="J145">
        <v>26777</v>
      </c>
      <c r="K145">
        <v>2140</v>
      </c>
      <c r="L145">
        <v>28917</v>
      </c>
      <c r="M145">
        <v>11.024725939758619</v>
      </c>
      <c r="N145">
        <v>1.0449318547782549</v>
      </c>
      <c r="O145">
        <v>30216.294444622796</v>
      </c>
      <c r="P145">
        <v>288585.70555537718</v>
      </c>
      <c r="Q145">
        <v>0.95251558296050987</v>
      </c>
      <c r="R145">
        <v>274882.38156115013</v>
      </c>
    </row>
    <row r="146" spans="1:18">
      <c r="A146" t="s">
        <v>149</v>
      </c>
      <c r="B146">
        <v>230502</v>
      </c>
      <c r="C146" t="s">
        <v>161</v>
      </c>
      <c r="D146" t="s">
        <v>1122</v>
      </c>
      <c r="E146">
        <v>135521</v>
      </c>
      <c r="F146">
        <v>0</v>
      </c>
      <c r="G146">
        <v>135521</v>
      </c>
      <c r="H146">
        <v>0</v>
      </c>
      <c r="I146">
        <v>135521</v>
      </c>
      <c r="J146">
        <v>13524</v>
      </c>
      <c r="K146">
        <v>0</v>
      </c>
      <c r="L146">
        <v>13524</v>
      </c>
      <c r="M146">
        <v>10.020777876367939</v>
      </c>
      <c r="N146">
        <v>1.0449318547782549</v>
      </c>
      <c r="O146">
        <v>14131.65840402112</v>
      </c>
      <c r="P146">
        <v>121389.34159597888</v>
      </c>
      <c r="Q146">
        <v>0.95251558296050987</v>
      </c>
      <c r="R146">
        <v>115625.23947548629</v>
      </c>
    </row>
    <row r="147" spans="1:18">
      <c r="A147" t="s">
        <v>149</v>
      </c>
      <c r="B147">
        <v>230503</v>
      </c>
      <c r="C147" t="s">
        <v>162</v>
      </c>
      <c r="D147" t="s">
        <v>1122</v>
      </c>
      <c r="E147">
        <v>138275</v>
      </c>
      <c r="F147">
        <v>0</v>
      </c>
      <c r="G147">
        <v>138275</v>
      </c>
      <c r="H147">
        <v>0</v>
      </c>
      <c r="I147">
        <v>138275</v>
      </c>
      <c r="J147">
        <v>10919</v>
      </c>
      <c r="K147">
        <v>0</v>
      </c>
      <c r="L147">
        <v>10919</v>
      </c>
      <c r="M147">
        <v>12.663705467533656</v>
      </c>
      <c r="N147">
        <v>1.0449318547782549</v>
      </c>
      <c r="O147">
        <v>11409.610922323765</v>
      </c>
      <c r="P147">
        <v>126865.38907767623</v>
      </c>
      <c r="Q147">
        <v>0.95251558296050987</v>
      </c>
      <c r="R147">
        <v>120841.26003483468</v>
      </c>
    </row>
    <row r="148" spans="1:18">
      <c r="A148" t="s">
        <v>149</v>
      </c>
      <c r="B148">
        <v>230505</v>
      </c>
      <c r="C148" t="s">
        <v>163</v>
      </c>
      <c r="D148" t="s">
        <v>1122</v>
      </c>
      <c r="E148">
        <v>37988</v>
      </c>
      <c r="F148">
        <v>0</v>
      </c>
      <c r="G148">
        <v>37988</v>
      </c>
      <c r="H148">
        <v>0</v>
      </c>
      <c r="I148">
        <v>37988</v>
      </c>
      <c r="J148">
        <v>2367</v>
      </c>
      <c r="K148">
        <v>0</v>
      </c>
      <c r="L148">
        <v>2367</v>
      </c>
      <c r="M148">
        <v>16.049007182087031</v>
      </c>
      <c r="N148">
        <v>1.0449318547782549</v>
      </c>
      <c r="O148">
        <v>2473.3537002601292</v>
      </c>
      <c r="P148">
        <v>35514.64629973987</v>
      </c>
      <c r="Q148">
        <v>0.95251558296050987</v>
      </c>
      <c r="R148">
        <v>33828.25402383304</v>
      </c>
    </row>
    <row r="149" spans="1:18">
      <c r="A149" t="s">
        <v>149</v>
      </c>
      <c r="B149">
        <v>230510</v>
      </c>
      <c r="C149" t="s">
        <v>164</v>
      </c>
      <c r="D149" t="s">
        <v>1122</v>
      </c>
      <c r="E149">
        <v>235137</v>
      </c>
      <c r="F149">
        <v>3479</v>
      </c>
      <c r="G149">
        <v>238616</v>
      </c>
      <c r="H149">
        <v>0</v>
      </c>
      <c r="I149">
        <v>238616</v>
      </c>
      <c r="J149">
        <v>8859</v>
      </c>
      <c r="K149">
        <v>47</v>
      </c>
      <c r="L149">
        <v>8906</v>
      </c>
      <c r="M149">
        <v>26.792724006287894</v>
      </c>
      <c r="N149">
        <v>1.0449318547782549</v>
      </c>
      <c r="O149">
        <v>9306.1630986551372</v>
      </c>
      <c r="P149">
        <v>229309.83690134485</v>
      </c>
      <c r="Q149">
        <v>0.95251558296050987</v>
      </c>
      <c r="R149">
        <v>218421.19297466392</v>
      </c>
    </row>
    <row r="150" spans="1:18">
      <c r="A150" t="s">
        <v>149</v>
      </c>
      <c r="B150">
        <v>230511</v>
      </c>
      <c r="C150" t="s">
        <v>165</v>
      </c>
      <c r="D150" t="s">
        <v>1122</v>
      </c>
      <c r="E150">
        <v>209223</v>
      </c>
      <c r="F150">
        <v>11822</v>
      </c>
      <c r="G150">
        <v>221045</v>
      </c>
      <c r="H150">
        <v>0</v>
      </c>
      <c r="I150">
        <v>221045</v>
      </c>
      <c r="J150">
        <v>17305</v>
      </c>
      <c r="K150">
        <v>2535</v>
      </c>
      <c r="L150">
        <v>19840</v>
      </c>
      <c r="M150">
        <v>11.141381048387096</v>
      </c>
      <c r="N150">
        <v>1.0449318547782549</v>
      </c>
      <c r="O150">
        <v>20731.447998800577</v>
      </c>
      <c r="P150">
        <v>200313.55200119942</v>
      </c>
      <c r="Q150">
        <v>0.95251558296050987</v>
      </c>
      <c r="R150">
        <v>190801.77975931286</v>
      </c>
    </row>
    <row r="151" spans="1:18">
      <c r="A151" t="s">
        <v>166</v>
      </c>
      <c r="B151">
        <v>240512</v>
      </c>
      <c r="C151" t="s">
        <v>167</v>
      </c>
      <c r="D151" t="s">
        <v>1122</v>
      </c>
      <c r="E151">
        <v>294307</v>
      </c>
      <c r="F151">
        <v>43626</v>
      </c>
      <c r="G151">
        <v>337933</v>
      </c>
      <c r="H151">
        <v>0</v>
      </c>
      <c r="I151">
        <v>337933</v>
      </c>
      <c r="J151">
        <v>15729</v>
      </c>
      <c r="K151">
        <v>800</v>
      </c>
      <c r="L151">
        <v>16529</v>
      </c>
      <c r="M151">
        <v>20.444854498154758</v>
      </c>
      <c r="N151">
        <v>1.0449318547782549</v>
      </c>
      <c r="O151">
        <v>17271.678627629775</v>
      </c>
      <c r="P151">
        <v>320661.32137237024</v>
      </c>
      <c r="Q151">
        <v>0.95251558296050987</v>
      </c>
      <c r="R151">
        <v>305434.90545989061</v>
      </c>
    </row>
    <row r="152" spans="1:18">
      <c r="A152" t="s">
        <v>166</v>
      </c>
      <c r="B152">
        <v>240515</v>
      </c>
      <c r="C152" t="s">
        <v>168</v>
      </c>
      <c r="D152" t="s">
        <v>1122</v>
      </c>
      <c r="E152">
        <v>34331</v>
      </c>
      <c r="F152">
        <v>0</v>
      </c>
      <c r="G152">
        <v>34331</v>
      </c>
      <c r="H152">
        <v>0</v>
      </c>
      <c r="I152">
        <v>34331</v>
      </c>
      <c r="J152">
        <v>2916</v>
      </c>
      <c r="K152">
        <v>0</v>
      </c>
      <c r="L152">
        <v>2916</v>
      </c>
      <c r="M152">
        <v>11.773319615912209</v>
      </c>
      <c r="N152">
        <v>1.0449318547782549</v>
      </c>
      <c r="O152">
        <v>3047.0212885333913</v>
      </c>
      <c r="P152">
        <v>31283.978711466611</v>
      </c>
      <c r="Q152">
        <v>0.95251558296050987</v>
      </c>
      <c r="R152">
        <v>29798.477219676799</v>
      </c>
    </row>
    <row r="153" spans="1:18">
      <c r="A153" t="s">
        <v>166</v>
      </c>
      <c r="B153">
        <v>240516</v>
      </c>
      <c r="C153" t="s">
        <v>169</v>
      </c>
      <c r="D153" t="s">
        <v>1122</v>
      </c>
      <c r="E153">
        <v>109835</v>
      </c>
      <c r="F153">
        <v>0</v>
      </c>
      <c r="G153">
        <v>109835</v>
      </c>
      <c r="H153">
        <v>0</v>
      </c>
      <c r="I153">
        <v>109835</v>
      </c>
      <c r="J153">
        <v>10876</v>
      </c>
      <c r="K153">
        <v>0</v>
      </c>
      <c r="L153">
        <v>10876</v>
      </c>
      <c r="M153">
        <v>10.098841485840383</v>
      </c>
      <c r="N153">
        <v>1.0449318547782549</v>
      </c>
      <c r="O153">
        <v>11364.6788525683</v>
      </c>
      <c r="P153">
        <v>98470.321147431707</v>
      </c>
      <c r="Q153">
        <v>0.95251558296050987</v>
      </c>
      <c r="R153">
        <v>93794.515352054528</v>
      </c>
    </row>
    <row r="154" spans="1:18">
      <c r="A154" t="s">
        <v>166</v>
      </c>
      <c r="B154">
        <v>240520</v>
      </c>
      <c r="C154" t="s">
        <v>170</v>
      </c>
      <c r="D154" t="s">
        <v>1122</v>
      </c>
      <c r="E154">
        <v>621953</v>
      </c>
      <c r="F154">
        <v>0</v>
      </c>
      <c r="G154">
        <v>621953</v>
      </c>
      <c r="H154">
        <v>0</v>
      </c>
      <c r="I154">
        <v>621953</v>
      </c>
      <c r="J154">
        <v>35910</v>
      </c>
      <c r="K154">
        <v>0</v>
      </c>
      <c r="L154">
        <v>35910</v>
      </c>
      <c r="M154">
        <v>17.319771651350599</v>
      </c>
      <c r="N154">
        <v>1.0449318547782549</v>
      </c>
      <c r="O154">
        <v>37523.502905087131</v>
      </c>
      <c r="P154">
        <v>584429.49709491292</v>
      </c>
      <c r="Q154">
        <v>0.95251558296050987</v>
      </c>
      <c r="R154">
        <v>556678.20312467858</v>
      </c>
    </row>
    <row r="155" spans="1:18">
      <c r="A155" t="s">
        <v>166</v>
      </c>
      <c r="B155">
        <v>240521</v>
      </c>
      <c r="C155" t="s">
        <v>171</v>
      </c>
      <c r="D155" t="s">
        <v>1122</v>
      </c>
      <c r="E155">
        <v>178575</v>
      </c>
      <c r="F155">
        <v>125743</v>
      </c>
      <c r="G155">
        <v>304318</v>
      </c>
      <c r="H155">
        <v>0</v>
      </c>
      <c r="I155">
        <v>304318</v>
      </c>
      <c r="J155">
        <v>16210</v>
      </c>
      <c r="K155">
        <v>5511</v>
      </c>
      <c r="L155">
        <v>21721</v>
      </c>
      <c r="M155">
        <v>14.010312600708991</v>
      </c>
      <c r="N155">
        <v>1.0449318547782549</v>
      </c>
      <c r="O155">
        <v>22696.964817638476</v>
      </c>
      <c r="P155">
        <v>281621.03518236155</v>
      </c>
      <c r="Q155">
        <v>0.95251558296050987</v>
      </c>
      <c r="R155">
        <v>268248.42450066935</v>
      </c>
    </row>
    <row r="156" spans="1:18">
      <c r="A156" t="s">
        <v>166</v>
      </c>
      <c r="B156">
        <v>240523</v>
      </c>
      <c r="C156" t="s">
        <v>172</v>
      </c>
      <c r="D156" t="s">
        <v>1122</v>
      </c>
      <c r="E156">
        <v>441251</v>
      </c>
      <c r="F156">
        <v>187014</v>
      </c>
      <c r="G156">
        <v>628265</v>
      </c>
      <c r="H156">
        <v>0</v>
      </c>
      <c r="I156">
        <v>628265</v>
      </c>
      <c r="J156">
        <v>22177</v>
      </c>
      <c r="K156">
        <v>3500</v>
      </c>
      <c r="L156">
        <v>25677</v>
      </c>
      <c r="M156">
        <v>24.468006387038983</v>
      </c>
      <c r="N156">
        <v>1.0449318547782549</v>
      </c>
      <c r="O156">
        <v>26830.715235141251</v>
      </c>
      <c r="P156">
        <v>601434.28476485878</v>
      </c>
      <c r="Q156">
        <v>0.95251558296050987</v>
      </c>
      <c r="R156">
        <v>572875.52836523671</v>
      </c>
    </row>
    <row r="157" spans="1:18">
      <c r="A157" t="s">
        <v>166</v>
      </c>
      <c r="B157">
        <v>240527</v>
      </c>
      <c r="C157" t="s">
        <v>173</v>
      </c>
      <c r="D157" t="s">
        <v>1122</v>
      </c>
      <c r="E157">
        <v>247233</v>
      </c>
      <c r="F157">
        <v>0</v>
      </c>
      <c r="G157">
        <v>247233</v>
      </c>
      <c r="H157">
        <v>0</v>
      </c>
      <c r="I157">
        <v>247233</v>
      </c>
      <c r="J157">
        <v>15229</v>
      </c>
      <c r="K157">
        <v>0</v>
      </c>
      <c r="L157">
        <v>15229</v>
      </c>
      <c r="M157">
        <v>16.234355505942609</v>
      </c>
      <c r="N157">
        <v>1.0449318547782549</v>
      </c>
      <c r="O157">
        <v>15913.267216418044</v>
      </c>
      <c r="P157">
        <v>231319.73278358195</v>
      </c>
      <c r="Q157">
        <v>0.95251558296050987</v>
      </c>
      <c r="R157">
        <v>220335.65012262293</v>
      </c>
    </row>
    <row r="158" spans="1:18">
      <c r="A158" t="s">
        <v>166</v>
      </c>
      <c r="B158">
        <v>240528</v>
      </c>
      <c r="C158" t="s">
        <v>174</v>
      </c>
      <c r="D158" t="s">
        <v>1122</v>
      </c>
      <c r="E158">
        <v>563316</v>
      </c>
      <c r="F158">
        <v>92877</v>
      </c>
      <c r="G158">
        <v>656193</v>
      </c>
      <c r="H158">
        <v>0</v>
      </c>
      <c r="I158">
        <v>656193</v>
      </c>
      <c r="J158">
        <v>54735</v>
      </c>
      <c r="K158">
        <v>6490</v>
      </c>
      <c r="L158">
        <v>61225</v>
      </c>
      <c r="M158">
        <v>10.717729685585953</v>
      </c>
      <c r="N158">
        <v>1.0449318547782549</v>
      </c>
      <c r="O158">
        <v>63975.952808798655</v>
      </c>
      <c r="P158">
        <v>592217.04719120136</v>
      </c>
      <c r="Q158">
        <v>0.95251558296050987</v>
      </c>
      <c r="R158">
        <v>564095.96594447899</v>
      </c>
    </row>
    <row r="159" spans="1:18">
      <c r="A159" t="s">
        <v>166</v>
      </c>
      <c r="B159">
        <v>240531</v>
      </c>
      <c r="C159" t="s">
        <v>175</v>
      </c>
      <c r="D159" t="s">
        <v>1122</v>
      </c>
      <c r="E159">
        <v>112699</v>
      </c>
      <c r="F159">
        <v>8532</v>
      </c>
      <c r="G159">
        <v>121231</v>
      </c>
      <c r="H159">
        <v>0</v>
      </c>
      <c r="I159">
        <v>121231</v>
      </c>
      <c r="J159">
        <v>11711</v>
      </c>
      <c r="K159">
        <v>748</v>
      </c>
      <c r="L159">
        <v>12459</v>
      </c>
      <c r="M159">
        <v>9.730395697889076</v>
      </c>
      <c r="N159">
        <v>1.0449318547782549</v>
      </c>
      <c r="O159">
        <v>13018.805978682278</v>
      </c>
      <c r="P159">
        <v>108212.19402131773</v>
      </c>
      <c r="Q159">
        <v>0.95251558296050987</v>
      </c>
      <c r="R159">
        <v>103073.80107165125</v>
      </c>
    </row>
    <row r="160" spans="1:18">
      <c r="A160" t="s">
        <v>166</v>
      </c>
      <c r="B160">
        <v>240532</v>
      </c>
      <c r="C160" t="s">
        <v>176</v>
      </c>
      <c r="D160" t="s">
        <v>1122</v>
      </c>
      <c r="E160">
        <v>7410</v>
      </c>
      <c r="F160">
        <v>0</v>
      </c>
      <c r="G160">
        <v>7410</v>
      </c>
      <c r="H160">
        <v>0</v>
      </c>
      <c r="I160">
        <v>7410</v>
      </c>
      <c r="J160">
        <v>283</v>
      </c>
      <c r="K160">
        <v>0</v>
      </c>
      <c r="L160">
        <v>283</v>
      </c>
      <c r="M160">
        <v>26.183745583038871</v>
      </c>
      <c r="N160">
        <v>1.0449318547782549</v>
      </c>
      <c r="O160">
        <v>295.71571490224613</v>
      </c>
      <c r="P160">
        <v>7114.284285097754</v>
      </c>
      <c r="Q160">
        <v>0.95251558296050987</v>
      </c>
      <c r="R160">
        <v>6776.466643166681</v>
      </c>
    </row>
    <row r="161" spans="1:18">
      <c r="A161" t="s">
        <v>166</v>
      </c>
      <c r="B161">
        <v>240533</v>
      </c>
      <c r="C161" t="s">
        <v>177</v>
      </c>
      <c r="D161" t="s">
        <v>1122</v>
      </c>
      <c r="E161">
        <v>11852</v>
      </c>
      <c r="F161">
        <v>0</v>
      </c>
      <c r="G161">
        <v>11852</v>
      </c>
      <c r="H161">
        <v>0</v>
      </c>
      <c r="I161">
        <v>11852</v>
      </c>
      <c r="J161">
        <v>1275</v>
      </c>
      <c r="K161">
        <v>0</v>
      </c>
      <c r="L161">
        <v>1275</v>
      </c>
      <c r="M161">
        <v>9.2956862745098032</v>
      </c>
      <c r="N161">
        <v>1.0449318547782549</v>
      </c>
      <c r="O161">
        <v>1332.288114842275</v>
      </c>
      <c r="P161">
        <v>10519.711885157725</v>
      </c>
      <c r="Q161">
        <v>0.95251558296050987</v>
      </c>
      <c r="R161">
        <v>10020.189498867614</v>
      </c>
    </row>
    <row r="162" spans="1:18">
      <c r="A162" t="s">
        <v>166</v>
      </c>
      <c r="B162">
        <v>240535</v>
      </c>
      <c r="C162" t="s">
        <v>178</v>
      </c>
      <c r="D162" t="s">
        <v>1122</v>
      </c>
      <c r="E162">
        <v>9276</v>
      </c>
      <c r="F162">
        <v>0</v>
      </c>
      <c r="G162">
        <v>9276</v>
      </c>
      <c r="H162">
        <v>0</v>
      </c>
      <c r="I162">
        <v>9276</v>
      </c>
      <c r="J162">
        <v>454</v>
      </c>
      <c r="K162">
        <v>0</v>
      </c>
      <c r="L162">
        <v>454</v>
      </c>
      <c r="M162">
        <v>20.431718061674008</v>
      </c>
      <c r="N162">
        <v>1.0449318547782549</v>
      </c>
      <c r="O162">
        <v>474.39906206932773</v>
      </c>
      <c r="P162">
        <v>8801.6009379306724</v>
      </c>
      <c r="Q162">
        <v>0.95251558296050987</v>
      </c>
      <c r="R162">
        <v>8383.6620483788047</v>
      </c>
    </row>
    <row r="163" spans="1:18">
      <c r="A163" t="s">
        <v>166</v>
      </c>
      <c r="B163">
        <v>240536</v>
      </c>
      <c r="C163" t="s">
        <v>179</v>
      </c>
      <c r="D163" t="s">
        <v>1122</v>
      </c>
      <c r="E163">
        <v>243635</v>
      </c>
      <c r="F163">
        <v>0</v>
      </c>
      <c r="G163">
        <v>243635</v>
      </c>
      <c r="H163">
        <v>0</v>
      </c>
      <c r="I163">
        <v>243635</v>
      </c>
      <c r="J163">
        <v>10522</v>
      </c>
      <c r="K163">
        <v>0</v>
      </c>
      <c r="L163">
        <v>10522</v>
      </c>
      <c r="M163">
        <v>23.154818475574984</v>
      </c>
      <c r="N163">
        <v>1.0449318547782549</v>
      </c>
      <c r="O163">
        <v>10994.772975976797</v>
      </c>
      <c r="P163">
        <v>232640.22702402319</v>
      </c>
      <c r="Q163">
        <v>0.95251558296050987</v>
      </c>
      <c r="R163">
        <v>221593.4414638528</v>
      </c>
    </row>
    <row r="164" spans="1:18">
      <c r="A164" t="s">
        <v>166</v>
      </c>
      <c r="B164">
        <v>240538</v>
      </c>
      <c r="C164" t="s">
        <v>180</v>
      </c>
      <c r="D164" t="s">
        <v>1122</v>
      </c>
      <c r="E164">
        <v>121844</v>
      </c>
      <c r="F164">
        <v>0</v>
      </c>
      <c r="G164">
        <v>121844</v>
      </c>
      <c r="H164">
        <v>0</v>
      </c>
      <c r="I164">
        <v>121844</v>
      </c>
      <c r="J164">
        <v>9287</v>
      </c>
      <c r="K164">
        <v>0</v>
      </c>
      <c r="L164">
        <v>9287</v>
      </c>
      <c r="M164">
        <v>13.11984494454614</v>
      </c>
      <c r="N164">
        <v>1.0449318547782549</v>
      </c>
      <c r="O164">
        <v>9704.2821353256531</v>
      </c>
      <c r="P164">
        <v>112139.71786467434</v>
      </c>
      <c r="Q164">
        <v>0.95251558296050987</v>
      </c>
      <c r="R164">
        <v>106814.82873489738</v>
      </c>
    </row>
    <row r="165" spans="1:18">
      <c r="A165" t="s">
        <v>166</v>
      </c>
      <c r="B165">
        <v>240539</v>
      </c>
      <c r="C165" t="s">
        <v>181</v>
      </c>
      <c r="D165" t="s">
        <v>1122</v>
      </c>
      <c r="E165">
        <v>229709</v>
      </c>
      <c r="F165">
        <v>0</v>
      </c>
      <c r="G165">
        <v>229709</v>
      </c>
      <c r="H165">
        <v>0</v>
      </c>
      <c r="I165">
        <v>229709</v>
      </c>
      <c r="J165">
        <v>11112</v>
      </c>
      <c r="K165">
        <v>0</v>
      </c>
      <c r="L165">
        <v>11112</v>
      </c>
      <c r="M165">
        <v>20.672156227501802</v>
      </c>
      <c r="N165">
        <v>1.0449318547782549</v>
      </c>
      <c r="O165">
        <v>11611.282770295968</v>
      </c>
      <c r="P165">
        <v>218097.71722970402</v>
      </c>
      <c r="Q165">
        <v>0.95251558296050987</v>
      </c>
      <c r="R165">
        <v>207741.47426940798</v>
      </c>
    </row>
    <row r="166" spans="1:18">
      <c r="A166" t="s">
        <v>166</v>
      </c>
      <c r="B166">
        <v>240541</v>
      </c>
      <c r="C166" t="s">
        <v>182</v>
      </c>
      <c r="D166" t="s">
        <v>1122</v>
      </c>
      <c r="E166">
        <v>24151</v>
      </c>
      <c r="F166">
        <v>0</v>
      </c>
      <c r="G166">
        <v>24151</v>
      </c>
      <c r="H166">
        <v>0</v>
      </c>
      <c r="I166">
        <v>24151</v>
      </c>
      <c r="J166">
        <v>1622</v>
      </c>
      <c r="K166">
        <v>0</v>
      </c>
      <c r="L166">
        <v>1622</v>
      </c>
      <c r="M166">
        <v>14.889642416769421</v>
      </c>
      <c r="N166">
        <v>1.0449318547782549</v>
      </c>
      <c r="O166">
        <v>1694.8794684503293</v>
      </c>
      <c r="P166">
        <v>22456.12053154967</v>
      </c>
      <c r="Q166">
        <v>0.95251558296050987</v>
      </c>
      <c r="R166">
        <v>21389.804739140509</v>
      </c>
    </row>
    <row r="167" spans="1:18">
      <c r="A167" t="s">
        <v>166</v>
      </c>
      <c r="B167">
        <v>240542</v>
      </c>
      <c r="C167" t="s">
        <v>183</v>
      </c>
      <c r="D167" t="s">
        <v>1122</v>
      </c>
      <c r="E167">
        <v>264807</v>
      </c>
      <c r="F167">
        <v>39728</v>
      </c>
      <c r="G167">
        <v>304535</v>
      </c>
      <c r="H167">
        <v>0</v>
      </c>
      <c r="I167">
        <v>304535</v>
      </c>
      <c r="J167">
        <v>26704</v>
      </c>
      <c r="K167">
        <v>1889</v>
      </c>
      <c r="L167">
        <v>28593</v>
      </c>
      <c r="M167">
        <v>10.650683733780996</v>
      </c>
      <c r="N167">
        <v>1.0449318547782549</v>
      </c>
      <c r="O167">
        <v>29877.736523674641</v>
      </c>
      <c r="P167">
        <v>274657.26347632537</v>
      </c>
      <c r="Q167">
        <v>0.95251558296050987</v>
      </c>
      <c r="R167">
        <v>261615.32343449042</v>
      </c>
    </row>
    <row r="168" spans="1:18">
      <c r="A168" t="s">
        <v>166</v>
      </c>
      <c r="B168">
        <v>240544</v>
      </c>
      <c r="C168" t="s">
        <v>184</v>
      </c>
      <c r="D168" t="s">
        <v>1122</v>
      </c>
      <c r="E168">
        <v>28178</v>
      </c>
      <c r="F168">
        <v>0</v>
      </c>
      <c r="G168">
        <v>28178</v>
      </c>
      <c r="H168">
        <v>0</v>
      </c>
      <c r="I168">
        <v>28178</v>
      </c>
      <c r="J168">
        <v>2663</v>
      </c>
      <c r="K168">
        <v>0</v>
      </c>
      <c r="L168">
        <v>2663</v>
      </c>
      <c r="M168">
        <v>10.581299286518963</v>
      </c>
      <c r="N168">
        <v>1.0449318547782549</v>
      </c>
      <c r="O168">
        <v>2782.6535292744929</v>
      </c>
      <c r="P168">
        <v>25395.346470725508</v>
      </c>
      <c r="Q168">
        <v>0.95251558296050987</v>
      </c>
      <c r="R168">
        <v>24189.463248047236</v>
      </c>
    </row>
    <row r="169" spans="1:18">
      <c r="A169" t="s">
        <v>166</v>
      </c>
      <c r="B169">
        <v>240546</v>
      </c>
      <c r="C169" t="s">
        <v>185</v>
      </c>
      <c r="D169" t="s">
        <v>1122</v>
      </c>
      <c r="E169">
        <v>162048</v>
      </c>
      <c r="F169">
        <v>0</v>
      </c>
      <c r="G169">
        <v>162048</v>
      </c>
      <c r="H169">
        <v>0</v>
      </c>
      <c r="I169">
        <v>162048</v>
      </c>
      <c r="J169">
        <v>13354</v>
      </c>
      <c r="K169">
        <v>0</v>
      </c>
      <c r="L169">
        <v>13354</v>
      </c>
      <c r="M169">
        <v>12.134791073835554</v>
      </c>
      <c r="N169">
        <v>1.0449318547782549</v>
      </c>
      <c r="O169">
        <v>13954.019988708817</v>
      </c>
      <c r="P169">
        <v>148093.98001129119</v>
      </c>
      <c r="Q169">
        <v>0.95251558296050987</v>
      </c>
      <c r="R169">
        <v>141061.82370339712</v>
      </c>
    </row>
    <row r="170" spans="1:18">
      <c r="A170" t="s">
        <v>166</v>
      </c>
      <c r="B170">
        <v>240550</v>
      </c>
      <c r="C170" t="s">
        <v>186</v>
      </c>
      <c r="D170" t="s">
        <v>1122</v>
      </c>
      <c r="E170">
        <v>297476</v>
      </c>
      <c r="F170">
        <v>0</v>
      </c>
      <c r="G170">
        <v>297476</v>
      </c>
      <c r="H170">
        <v>0</v>
      </c>
      <c r="I170">
        <v>297476</v>
      </c>
      <c r="J170">
        <v>10207</v>
      </c>
      <c r="K170">
        <v>0</v>
      </c>
      <c r="L170">
        <v>10207</v>
      </c>
      <c r="M170">
        <v>29.144312726560205</v>
      </c>
      <c r="N170">
        <v>1.0449318547782549</v>
      </c>
      <c r="O170">
        <v>10665.619441721648</v>
      </c>
      <c r="P170">
        <v>286810.38055827835</v>
      </c>
      <c r="Q170">
        <v>0.95251558296050987</v>
      </c>
      <c r="R170">
        <v>273191.35683659418</v>
      </c>
    </row>
    <row r="171" spans="1:18">
      <c r="A171" t="s">
        <v>166</v>
      </c>
      <c r="B171">
        <v>240551</v>
      </c>
      <c r="C171" t="s">
        <v>187</v>
      </c>
      <c r="D171" t="s">
        <v>1122</v>
      </c>
      <c r="E171">
        <v>26715</v>
      </c>
      <c r="F171">
        <v>0</v>
      </c>
      <c r="G171">
        <v>26715</v>
      </c>
      <c r="H171">
        <v>0</v>
      </c>
      <c r="I171">
        <v>26715</v>
      </c>
      <c r="J171">
        <v>2959</v>
      </c>
      <c r="K171">
        <v>0</v>
      </c>
      <c r="L171">
        <v>2959</v>
      </c>
      <c r="M171">
        <v>9.0283879689084152</v>
      </c>
      <c r="N171">
        <v>1.0449318547782549</v>
      </c>
      <c r="O171">
        <v>3091.9533582888562</v>
      </c>
      <c r="P171">
        <v>23623.046641711146</v>
      </c>
      <c r="Q171">
        <v>0.95251558296050987</v>
      </c>
      <c r="R171">
        <v>22501.320043232809</v>
      </c>
    </row>
    <row r="172" spans="1:18">
      <c r="A172" t="s">
        <v>188</v>
      </c>
      <c r="B172">
        <v>250282</v>
      </c>
      <c r="C172" t="s">
        <v>189</v>
      </c>
      <c r="D172" t="s">
        <v>1122</v>
      </c>
      <c r="E172">
        <v>23060</v>
      </c>
      <c r="F172">
        <v>7768</v>
      </c>
      <c r="G172">
        <v>30828</v>
      </c>
      <c r="H172">
        <v>0</v>
      </c>
      <c r="I172">
        <v>30828</v>
      </c>
      <c r="J172">
        <v>1966</v>
      </c>
      <c r="K172">
        <v>529</v>
      </c>
      <c r="L172">
        <v>2495</v>
      </c>
      <c r="M172">
        <v>12.355911823647295</v>
      </c>
      <c r="N172">
        <v>1.0449318547782549</v>
      </c>
      <c r="O172">
        <v>2607.1049776717459</v>
      </c>
      <c r="P172">
        <v>28220.895022328255</v>
      </c>
      <c r="Q172">
        <v>0.95251558296050987</v>
      </c>
      <c r="R172">
        <v>26880.842273860348</v>
      </c>
    </row>
    <row r="173" spans="1:18">
      <c r="A173" t="s">
        <v>188</v>
      </c>
      <c r="B173">
        <v>250283</v>
      </c>
      <c r="C173" t="s">
        <v>190</v>
      </c>
      <c r="D173" t="s">
        <v>1122</v>
      </c>
      <c r="E173">
        <v>85144</v>
      </c>
      <c r="F173">
        <v>4048</v>
      </c>
      <c r="G173">
        <v>89192</v>
      </c>
      <c r="H173">
        <v>0</v>
      </c>
      <c r="I173">
        <v>89192</v>
      </c>
      <c r="J173">
        <v>5932</v>
      </c>
      <c r="K173">
        <v>868</v>
      </c>
      <c r="L173">
        <v>6800</v>
      </c>
      <c r="M173">
        <v>13.116470588235295</v>
      </c>
      <c r="N173">
        <v>1.0449318547782549</v>
      </c>
      <c r="O173">
        <v>7105.5366124921329</v>
      </c>
      <c r="P173">
        <v>82086.463387507873</v>
      </c>
      <c r="Q173">
        <v>0.95251558296050987</v>
      </c>
      <c r="R173">
        <v>78188.635526718615</v>
      </c>
    </row>
    <row r="174" spans="1:18">
      <c r="A174" t="s">
        <v>188</v>
      </c>
      <c r="B174">
        <v>250284</v>
      </c>
      <c r="C174" t="s">
        <v>191</v>
      </c>
      <c r="D174" t="s">
        <v>1122</v>
      </c>
      <c r="E174">
        <v>34956</v>
      </c>
      <c r="F174">
        <v>0</v>
      </c>
      <c r="G174">
        <v>34956</v>
      </c>
      <c r="H174">
        <v>0</v>
      </c>
      <c r="I174">
        <v>34956</v>
      </c>
      <c r="J174">
        <v>4873</v>
      </c>
      <c r="K174">
        <v>0</v>
      </c>
      <c r="L174">
        <v>4873</v>
      </c>
      <c r="M174">
        <v>7.1734044736302076</v>
      </c>
      <c r="N174">
        <v>1.0449318547782549</v>
      </c>
      <c r="O174">
        <v>5091.9529283344364</v>
      </c>
      <c r="P174">
        <v>29864.047071665562</v>
      </c>
      <c r="Q174">
        <v>0.95251558296050987</v>
      </c>
      <c r="R174">
        <v>28445.970206027629</v>
      </c>
    </row>
    <row r="175" spans="1:18">
      <c r="A175" t="s">
        <v>188</v>
      </c>
      <c r="B175">
        <v>250285</v>
      </c>
      <c r="C175" t="s">
        <v>192</v>
      </c>
      <c r="D175" t="s">
        <v>1122</v>
      </c>
      <c r="E175">
        <v>12268</v>
      </c>
      <c r="F175">
        <v>0</v>
      </c>
      <c r="G175">
        <v>12268</v>
      </c>
      <c r="H175">
        <v>0</v>
      </c>
      <c r="I175">
        <v>12268</v>
      </c>
      <c r="J175">
        <v>590</v>
      </c>
      <c r="K175">
        <v>0</v>
      </c>
      <c r="L175">
        <v>590</v>
      </c>
      <c r="M175">
        <v>20.793220338983051</v>
      </c>
      <c r="N175">
        <v>1.0449318547782549</v>
      </c>
      <c r="O175">
        <v>616.5097943191704</v>
      </c>
      <c r="P175">
        <v>11651.49020568083</v>
      </c>
      <c r="Q175">
        <v>0.95251558296050987</v>
      </c>
      <c r="R175">
        <v>11098.225985622747</v>
      </c>
    </row>
    <row r="176" spans="1:18">
      <c r="A176" t="s">
        <v>188</v>
      </c>
      <c r="B176">
        <v>250286</v>
      </c>
      <c r="C176" t="s">
        <v>193</v>
      </c>
      <c r="D176" t="s">
        <v>1122</v>
      </c>
      <c r="E176">
        <v>27589</v>
      </c>
      <c r="F176">
        <v>95</v>
      </c>
      <c r="G176">
        <v>27684</v>
      </c>
      <c r="H176">
        <v>0</v>
      </c>
      <c r="I176">
        <v>27684</v>
      </c>
      <c r="J176">
        <v>1354</v>
      </c>
      <c r="K176">
        <v>2</v>
      </c>
      <c r="L176">
        <v>1356</v>
      </c>
      <c r="M176">
        <v>20.415929203539822</v>
      </c>
      <c r="N176">
        <v>1.0449318547782549</v>
      </c>
      <c r="O176">
        <v>1416.9275950793137</v>
      </c>
      <c r="P176">
        <v>26267.072404920687</v>
      </c>
      <c r="Q176">
        <v>0.95251558296050987</v>
      </c>
      <c r="R176">
        <v>25019.795784438949</v>
      </c>
    </row>
    <row r="177" spans="1:18">
      <c r="A177" t="s">
        <v>188</v>
      </c>
      <c r="B177">
        <v>250290</v>
      </c>
      <c r="C177" t="s">
        <v>194</v>
      </c>
      <c r="D177" t="s">
        <v>1122</v>
      </c>
      <c r="E177">
        <v>253029</v>
      </c>
      <c r="F177">
        <v>0</v>
      </c>
      <c r="G177">
        <v>253029</v>
      </c>
      <c r="H177">
        <v>0</v>
      </c>
      <c r="I177">
        <v>253029</v>
      </c>
      <c r="J177">
        <v>13729</v>
      </c>
      <c r="K177">
        <v>0</v>
      </c>
      <c r="L177">
        <v>13729</v>
      </c>
      <c r="M177">
        <v>18.430257119965038</v>
      </c>
      <c r="N177">
        <v>1.0449318547782549</v>
      </c>
      <c r="O177">
        <v>14345.869434250662</v>
      </c>
      <c r="P177">
        <v>238683.13056574934</v>
      </c>
      <c r="Q177">
        <v>0.95251558296050987</v>
      </c>
      <c r="R177">
        <v>227349.40125367421</v>
      </c>
    </row>
    <row r="178" spans="1:18">
      <c r="A178" t="s">
        <v>188</v>
      </c>
      <c r="B178">
        <v>250295</v>
      </c>
      <c r="C178" t="s">
        <v>195</v>
      </c>
      <c r="D178" t="s">
        <v>1122</v>
      </c>
      <c r="E178">
        <v>46996</v>
      </c>
      <c r="F178">
        <v>18357</v>
      </c>
      <c r="G178">
        <v>65353</v>
      </c>
      <c r="H178">
        <v>0</v>
      </c>
      <c r="I178">
        <v>65353</v>
      </c>
      <c r="J178">
        <v>2155</v>
      </c>
      <c r="K178">
        <v>384</v>
      </c>
      <c r="L178">
        <v>2539</v>
      </c>
      <c r="M178">
        <v>25.739661283970069</v>
      </c>
      <c r="N178">
        <v>1.0449318547782549</v>
      </c>
      <c r="O178">
        <v>2653.0819792819893</v>
      </c>
      <c r="P178">
        <v>62699.918020718011</v>
      </c>
      <c r="Q178">
        <v>0.95251558296050987</v>
      </c>
      <c r="R178">
        <v>59722.648965080392</v>
      </c>
    </row>
    <row r="179" spans="1:18">
      <c r="A179" t="s">
        <v>188</v>
      </c>
      <c r="B179">
        <v>250299</v>
      </c>
      <c r="C179" t="s">
        <v>196</v>
      </c>
      <c r="D179" t="s">
        <v>1122</v>
      </c>
      <c r="E179">
        <v>17368</v>
      </c>
      <c r="F179">
        <v>1020</v>
      </c>
      <c r="G179">
        <v>18388</v>
      </c>
      <c r="H179">
        <v>0</v>
      </c>
      <c r="I179">
        <v>18388</v>
      </c>
      <c r="J179">
        <v>1516</v>
      </c>
      <c r="K179">
        <v>109</v>
      </c>
      <c r="L179">
        <v>1625</v>
      </c>
      <c r="M179">
        <v>11.315692307692307</v>
      </c>
      <c r="N179">
        <v>1.0449318547782549</v>
      </c>
      <c r="O179">
        <v>1698.0142640146641</v>
      </c>
      <c r="P179">
        <v>16689.985735985334</v>
      </c>
      <c r="Q179">
        <v>0.95251558296050987</v>
      </c>
      <c r="R179">
        <v>15897.471492914665</v>
      </c>
    </row>
    <row r="180" spans="1:18">
      <c r="A180" t="s">
        <v>188</v>
      </c>
      <c r="B180">
        <v>250300</v>
      </c>
      <c r="C180" t="s">
        <v>197</v>
      </c>
      <c r="D180" t="s">
        <v>1122</v>
      </c>
      <c r="E180">
        <v>38553</v>
      </c>
      <c r="F180">
        <v>14809</v>
      </c>
      <c r="G180">
        <v>53362</v>
      </c>
      <c r="H180">
        <v>0</v>
      </c>
      <c r="I180">
        <v>53362</v>
      </c>
      <c r="J180">
        <v>2077</v>
      </c>
      <c r="K180">
        <v>431</v>
      </c>
      <c r="L180">
        <v>2508</v>
      </c>
      <c r="M180">
        <v>21.27671451355662</v>
      </c>
      <c r="N180">
        <v>1.0449318547782549</v>
      </c>
      <c r="O180">
        <v>2620.6890917838632</v>
      </c>
      <c r="P180">
        <v>50741.310908216139</v>
      </c>
      <c r="Q180">
        <v>0.95251558296050987</v>
      </c>
      <c r="R180">
        <v>48331.889339919973</v>
      </c>
    </row>
    <row r="181" spans="1:18">
      <c r="A181" t="s">
        <v>188</v>
      </c>
      <c r="B181">
        <v>250304</v>
      </c>
      <c r="C181" t="s">
        <v>198</v>
      </c>
      <c r="D181" t="s">
        <v>1122</v>
      </c>
      <c r="E181">
        <v>83713</v>
      </c>
      <c r="F181">
        <v>0</v>
      </c>
      <c r="G181">
        <v>83713</v>
      </c>
      <c r="H181">
        <v>0</v>
      </c>
      <c r="I181">
        <v>83713</v>
      </c>
      <c r="J181">
        <v>4943</v>
      </c>
      <c r="K181">
        <v>0</v>
      </c>
      <c r="L181">
        <v>4943</v>
      </c>
      <c r="M181">
        <v>16.935666599231237</v>
      </c>
      <c r="N181">
        <v>1.0449318547782549</v>
      </c>
      <c r="O181">
        <v>5165.0981581689139</v>
      </c>
      <c r="P181">
        <v>78547.901841831088</v>
      </c>
      <c r="Q181">
        <v>0.95251558296050987</v>
      </c>
      <c r="R181">
        <v>74818.100513196652</v>
      </c>
    </row>
    <row r="182" spans="1:18">
      <c r="A182" t="s">
        <v>188</v>
      </c>
      <c r="B182">
        <v>250305</v>
      </c>
      <c r="C182" t="s">
        <v>199</v>
      </c>
      <c r="D182" t="s">
        <v>1122</v>
      </c>
      <c r="E182">
        <v>91733</v>
      </c>
      <c r="F182">
        <v>0</v>
      </c>
      <c r="G182">
        <v>90440</v>
      </c>
      <c r="H182">
        <v>0</v>
      </c>
      <c r="I182">
        <v>90440</v>
      </c>
      <c r="J182">
        <v>2036</v>
      </c>
      <c r="K182">
        <v>0</v>
      </c>
      <c r="L182">
        <v>2036</v>
      </c>
      <c r="M182">
        <v>44.420432220039295</v>
      </c>
      <c r="N182">
        <v>1.0449318547782549</v>
      </c>
      <c r="O182">
        <v>2127.4812563285268</v>
      </c>
      <c r="P182">
        <v>88312.518743671477</v>
      </c>
      <c r="Q182">
        <v>0.95251558296050987</v>
      </c>
      <c r="R182">
        <v>84119.050273839195</v>
      </c>
    </row>
    <row r="183" spans="1:18">
      <c r="A183" t="s">
        <v>188</v>
      </c>
      <c r="B183">
        <v>250307</v>
      </c>
      <c r="C183" t="s">
        <v>200</v>
      </c>
      <c r="D183" t="s">
        <v>1122</v>
      </c>
      <c r="E183">
        <v>43415</v>
      </c>
      <c r="F183">
        <v>2331</v>
      </c>
      <c r="G183">
        <v>45746</v>
      </c>
      <c r="H183">
        <v>0</v>
      </c>
      <c r="I183">
        <v>45746</v>
      </c>
      <c r="J183">
        <v>1027</v>
      </c>
      <c r="K183">
        <v>22</v>
      </c>
      <c r="L183">
        <v>1049</v>
      </c>
      <c r="M183">
        <v>43.609151572926599</v>
      </c>
      <c r="N183">
        <v>1.0449318547782549</v>
      </c>
      <c r="O183">
        <v>1096.1335156623893</v>
      </c>
      <c r="P183">
        <v>44649.86648433761</v>
      </c>
      <c r="Q183">
        <v>0.95251558296050987</v>
      </c>
      <c r="R183">
        <v>42529.693603437772</v>
      </c>
    </row>
    <row r="184" spans="1:18">
      <c r="A184" t="s">
        <v>188</v>
      </c>
      <c r="B184">
        <v>250308</v>
      </c>
      <c r="C184" t="s">
        <v>102</v>
      </c>
      <c r="D184" t="s">
        <v>1122</v>
      </c>
      <c r="E184">
        <v>151654</v>
      </c>
      <c r="F184">
        <v>0</v>
      </c>
      <c r="G184">
        <v>151654</v>
      </c>
      <c r="H184">
        <v>0</v>
      </c>
      <c r="I184">
        <v>151654</v>
      </c>
      <c r="J184">
        <v>4634</v>
      </c>
      <c r="K184">
        <v>0</v>
      </c>
      <c r="L184">
        <v>4634</v>
      </c>
      <c r="M184">
        <v>32.726370306430731</v>
      </c>
      <c r="N184">
        <v>1.0449318547782549</v>
      </c>
      <c r="O184">
        <v>4842.2142150424334</v>
      </c>
      <c r="P184">
        <v>146811.78578495758</v>
      </c>
      <c r="Q184">
        <v>0.95251558296050987</v>
      </c>
      <c r="R184">
        <v>139840.51372243237</v>
      </c>
    </row>
    <row r="185" spans="1:18">
      <c r="A185" t="s">
        <v>188</v>
      </c>
      <c r="B185">
        <v>250311</v>
      </c>
      <c r="C185" t="s">
        <v>201</v>
      </c>
      <c r="D185" t="s">
        <v>1122</v>
      </c>
      <c r="E185">
        <v>29456</v>
      </c>
      <c r="F185">
        <v>0</v>
      </c>
      <c r="G185">
        <v>29456</v>
      </c>
      <c r="H185">
        <v>0</v>
      </c>
      <c r="I185">
        <v>29456</v>
      </c>
      <c r="J185">
        <v>1359</v>
      </c>
      <c r="K185">
        <v>0</v>
      </c>
      <c r="L185">
        <v>1359</v>
      </c>
      <c r="M185">
        <v>21.674760853568802</v>
      </c>
      <c r="N185">
        <v>1.0449318547782549</v>
      </c>
      <c r="O185">
        <v>1420.0623906436483</v>
      </c>
      <c r="P185">
        <v>28035.937609356351</v>
      </c>
      <c r="Q185">
        <v>0.95251558296050987</v>
      </c>
      <c r="R185">
        <v>26704.667455820549</v>
      </c>
    </row>
    <row r="186" spans="1:18">
      <c r="A186" t="s">
        <v>188</v>
      </c>
      <c r="B186">
        <v>250312</v>
      </c>
      <c r="C186" t="s">
        <v>202</v>
      </c>
      <c r="D186" t="s">
        <v>1122</v>
      </c>
      <c r="E186">
        <v>44235</v>
      </c>
      <c r="F186">
        <v>639</v>
      </c>
      <c r="G186">
        <v>44874</v>
      </c>
      <c r="H186">
        <v>0</v>
      </c>
      <c r="I186">
        <v>44874</v>
      </c>
      <c r="J186">
        <v>4613</v>
      </c>
      <c r="K186">
        <v>137</v>
      </c>
      <c r="L186">
        <v>4750</v>
      </c>
      <c r="M186">
        <v>9.4471578947368418</v>
      </c>
      <c r="N186">
        <v>1.0449318547782549</v>
      </c>
      <c r="O186">
        <v>4963.4263101967108</v>
      </c>
      <c r="P186">
        <v>39910.573689803292</v>
      </c>
      <c r="Q186">
        <v>0.95251558296050987</v>
      </c>
      <c r="R186">
        <v>38015.443364431369</v>
      </c>
    </row>
    <row r="187" spans="1:18">
      <c r="A187" t="s">
        <v>188</v>
      </c>
      <c r="B187">
        <v>250314</v>
      </c>
      <c r="C187" t="s">
        <v>203</v>
      </c>
      <c r="D187" t="s">
        <v>1122</v>
      </c>
      <c r="E187">
        <v>99985</v>
      </c>
      <c r="F187">
        <v>0</v>
      </c>
      <c r="G187">
        <v>99985</v>
      </c>
      <c r="H187">
        <v>0</v>
      </c>
      <c r="I187">
        <v>99985</v>
      </c>
      <c r="J187">
        <v>8862</v>
      </c>
      <c r="K187">
        <v>0</v>
      </c>
      <c r="L187">
        <v>8862</v>
      </c>
      <c r="M187">
        <v>11.282441886707289</v>
      </c>
      <c r="N187">
        <v>1.0449318547782549</v>
      </c>
      <c r="O187">
        <v>9260.1860970448943</v>
      </c>
      <c r="P187">
        <v>90724.813902955109</v>
      </c>
      <c r="Q187">
        <v>0.95251558296050987</v>
      </c>
      <c r="R187">
        <v>86416.799003757056</v>
      </c>
    </row>
    <row r="188" spans="1:18">
      <c r="A188" t="s">
        <v>188</v>
      </c>
      <c r="B188">
        <v>250315</v>
      </c>
      <c r="C188" t="s">
        <v>204</v>
      </c>
      <c r="D188" t="s">
        <v>1122</v>
      </c>
      <c r="E188">
        <v>68521</v>
      </c>
      <c r="F188">
        <v>0</v>
      </c>
      <c r="G188">
        <v>68521</v>
      </c>
      <c r="H188">
        <v>0</v>
      </c>
      <c r="I188">
        <v>68521</v>
      </c>
      <c r="J188">
        <v>1918</v>
      </c>
      <c r="K188">
        <v>0</v>
      </c>
      <c r="L188">
        <v>1918</v>
      </c>
      <c r="M188">
        <v>35.725234619395202</v>
      </c>
      <c r="N188">
        <v>1.0449318547782549</v>
      </c>
      <c r="O188">
        <v>2004.1792974646928</v>
      </c>
      <c r="P188">
        <v>66516.820702535304</v>
      </c>
      <c r="Q188">
        <v>0.95251558296050987</v>
      </c>
      <c r="R188">
        <v>63358.308248155125</v>
      </c>
    </row>
    <row r="189" spans="1:18">
      <c r="A189" t="s">
        <v>188</v>
      </c>
      <c r="B189">
        <v>250316</v>
      </c>
      <c r="C189" t="s">
        <v>205</v>
      </c>
      <c r="D189" t="s">
        <v>1122</v>
      </c>
      <c r="E189">
        <v>29807</v>
      </c>
      <c r="F189">
        <v>0</v>
      </c>
      <c r="G189">
        <v>29807</v>
      </c>
      <c r="H189">
        <v>0</v>
      </c>
      <c r="I189">
        <v>29807</v>
      </c>
      <c r="J189">
        <v>784</v>
      </c>
      <c r="K189">
        <v>0</v>
      </c>
      <c r="L189">
        <v>784</v>
      </c>
      <c r="M189">
        <v>38.019132653061227</v>
      </c>
      <c r="N189">
        <v>1.0449318547782549</v>
      </c>
      <c r="O189">
        <v>819.22657414615185</v>
      </c>
      <c r="P189">
        <v>28987.773425853848</v>
      </c>
      <c r="Q189">
        <v>0.95251558296050987</v>
      </c>
      <c r="R189">
        <v>27611.305903454355</v>
      </c>
    </row>
    <row r="190" spans="1:18">
      <c r="A190" t="s">
        <v>188</v>
      </c>
      <c r="B190">
        <v>250317</v>
      </c>
      <c r="C190" t="s">
        <v>206</v>
      </c>
      <c r="D190" t="s">
        <v>1122</v>
      </c>
      <c r="E190">
        <v>41105</v>
      </c>
      <c r="F190">
        <v>60</v>
      </c>
      <c r="G190">
        <v>41165</v>
      </c>
      <c r="H190">
        <v>0</v>
      </c>
      <c r="I190">
        <v>41165</v>
      </c>
      <c r="J190">
        <v>2880</v>
      </c>
      <c r="K190">
        <v>2</v>
      </c>
      <c r="L190">
        <v>2882</v>
      </c>
      <c r="M190">
        <v>14.283483691880638</v>
      </c>
      <c r="N190">
        <v>1.0449318547782549</v>
      </c>
      <c r="O190">
        <v>3011.4936054709306</v>
      </c>
      <c r="P190">
        <v>38153.506394529068</v>
      </c>
      <c r="Q190">
        <v>0.95251558296050987</v>
      </c>
      <c r="R190">
        <v>36341.809385372399</v>
      </c>
    </row>
    <row r="191" spans="1:18">
      <c r="A191" t="s">
        <v>188</v>
      </c>
      <c r="B191">
        <v>250322</v>
      </c>
      <c r="C191" t="s">
        <v>207</v>
      </c>
      <c r="D191" t="s">
        <v>1122</v>
      </c>
      <c r="E191">
        <v>60412</v>
      </c>
      <c r="F191">
        <v>10019</v>
      </c>
      <c r="G191">
        <v>70431</v>
      </c>
      <c r="H191">
        <v>0</v>
      </c>
      <c r="I191">
        <v>70431</v>
      </c>
      <c r="J191">
        <v>2594</v>
      </c>
      <c r="K191">
        <v>234</v>
      </c>
      <c r="L191">
        <v>2828</v>
      </c>
      <c r="M191">
        <v>24.904879773691654</v>
      </c>
      <c r="N191">
        <v>1.0449318547782549</v>
      </c>
      <c r="O191">
        <v>2955.0672853129049</v>
      </c>
      <c r="P191">
        <v>67475.932714687093</v>
      </c>
      <c r="Q191">
        <v>0.95251558296050987</v>
      </c>
      <c r="R191">
        <v>64271.877385534317</v>
      </c>
    </row>
    <row r="192" spans="1:18">
      <c r="A192" t="s">
        <v>208</v>
      </c>
      <c r="B192">
        <v>260396</v>
      </c>
      <c r="C192" t="s">
        <v>209</v>
      </c>
      <c r="D192" t="s">
        <v>1122</v>
      </c>
      <c r="E192">
        <v>164615</v>
      </c>
      <c r="F192">
        <v>0</v>
      </c>
      <c r="G192">
        <v>164615</v>
      </c>
      <c r="H192">
        <v>0</v>
      </c>
      <c r="I192">
        <v>164615</v>
      </c>
      <c r="J192">
        <v>4214</v>
      </c>
      <c r="K192">
        <v>0</v>
      </c>
      <c r="L192">
        <v>4214</v>
      </c>
      <c r="M192">
        <v>39.063834836260085</v>
      </c>
      <c r="N192">
        <v>1.0449318547782549</v>
      </c>
      <c r="O192">
        <v>4403.3428360355665</v>
      </c>
      <c r="P192">
        <v>160211.65716396444</v>
      </c>
      <c r="Q192">
        <v>0.95251558296050987</v>
      </c>
      <c r="R192">
        <v>152604.10002060293</v>
      </c>
    </row>
    <row r="193" spans="1:18">
      <c r="A193" t="s">
        <v>208</v>
      </c>
      <c r="B193">
        <v>260398</v>
      </c>
      <c r="C193" t="s">
        <v>210</v>
      </c>
      <c r="D193" t="s">
        <v>1122</v>
      </c>
      <c r="E193">
        <v>200524</v>
      </c>
      <c r="F193">
        <v>0</v>
      </c>
      <c r="G193">
        <v>200524</v>
      </c>
      <c r="H193">
        <v>0</v>
      </c>
      <c r="I193">
        <v>200524</v>
      </c>
      <c r="J193">
        <v>15615</v>
      </c>
      <c r="K193">
        <v>0</v>
      </c>
      <c r="L193">
        <v>15615</v>
      </c>
      <c r="M193">
        <v>12.841754723022735</v>
      </c>
      <c r="N193">
        <v>1.0449318547782549</v>
      </c>
      <c r="O193">
        <v>16316.61091236245</v>
      </c>
      <c r="P193">
        <v>184207.38908763754</v>
      </c>
      <c r="Q193">
        <v>0.95251558296050987</v>
      </c>
      <c r="R193">
        <v>175460.40860244454</v>
      </c>
    </row>
    <row r="194" spans="1:18">
      <c r="A194" t="s">
        <v>208</v>
      </c>
      <c r="B194">
        <v>260401</v>
      </c>
      <c r="C194" t="s">
        <v>211</v>
      </c>
      <c r="D194" t="s">
        <v>1122</v>
      </c>
      <c r="E194">
        <v>225894</v>
      </c>
      <c r="F194">
        <v>49340</v>
      </c>
      <c r="G194">
        <v>275234</v>
      </c>
      <c r="H194">
        <v>0</v>
      </c>
      <c r="I194">
        <v>275234</v>
      </c>
      <c r="J194">
        <v>9437</v>
      </c>
      <c r="K194">
        <v>725</v>
      </c>
      <c r="L194">
        <v>10162</v>
      </c>
      <c r="M194">
        <v>27.084629010037393</v>
      </c>
      <c r="N194">
        <v>1.0449318547782549</v>
      </c>
      <c r="O194">
        <v>10618.597508256626</v>
      </c>
      <c r="P194">
        <v>264615.40249174339</v>
      </c>
      <c r="Q194">
        <v>0.95251558296050987</v>
      </c>
      <c r="R194">
        <v>252050.29436475292</v>
      </c>
    </row>
    <row r="195" spans="1:18">
      <c r="A195" t="s">
        <v>208</v>
      </c>
      <c r="B195">
        <v>260406</v>
      </c>
      <c r="C195" t="s">
        <v>212</v>
      </c>
      <c r="D195" t="s">
        <v>1122</v>
      </c>
      <c r="E195">
        <v>308864</v>
      </c>
      <c r="F195">
        <v>61947</v>
      </c>
      <c r="G195">
        <v>370811</v>
      </c>
      <c r="H195">
        <v>0</v>
      </c>
      <c r="I195">
        <v>370811</v>
      </c>
      <c r="J195">
        <v>12612</v>
      </c>
      <c r="K195">
        <v>950</v>
      </c>
      <c r="L195">
        <v>13562</v>
      </c>
      <c r="M195">
        <v>27.34191122253355</v>
      </c>
      <c r="N195">
        <v>1.0449318547782549</v>
      </c>
      <c r="O195">
        <v>14171.365814502693</v>
      </c>
      <c r="P195">
        <v>356639.6341854973</v>
      </c>
      <c r="Q195">
        <v>0.95251558296050987</v>
      </c>
      <c r="R195">
        <v>339704.80906302197</v>
      </c>
    </row>
    <row r="196" spans="1:18">
      <c r="A196" t="s">
        <v>208</v>
      </c>
      <c r="B196">
        <v>260408</v>
      </c>
      <c r="C196" t="s">
        <v>213</v>
      </c>
      <c r="D196" t="s">
        <v>1122</v>
      </c>
      <c r="E196">
        <v>72545</v>
      </c>
      <c r="F196">
        <v>0</v>
      </c>
      <c r="G196">
        <v>72545</v>
      </c>
      <c r="H196">
        <v>0</v>
      </c>
      <c r="I196">
        <v>72545</v>
      </c>
      <c r="J196">
        <v>4732</v>
      </c>
      <c r="K196">
        <v>0</v>
      </c>
      <c r="L196">
        <v>4732</v>
      </c>
      <c r="M196">
        <v>15.33072696534235</v>
      </c>
      <c r="N196">
        <v>1.0449318547782549</v>
      </c>
      <c r="O196">
        <v>4944.6175368107024</v>
      </c>
      <c r="P196">
        <v>67600.382463189293</v>
      </c>
      <c r="Q196">
        <v>0.95251558296050987</v>
      </c>
      <c r="R196">
        <v>64390.417710278176</v>
      </c>
    </row>
    <row r="197" spans="1:18">
      <c r="A197" t="s">
        <v>208</v>
      </c>
      <c r="B197">
        <v>260411</v>
      </c>
      <c r="C197" t="s">
        <v>214</v>
      </c>
      <c r="D197" t="s">
        <v>1122</v>
      </c>
      <c r="E197">
        <v>64295</v>
      </c>
      <c r="F197">
        <v>0</v>
      </c>
      <c r="G197">
        <v>64295</v>
      </c>
      <c r="H197">
        <v>0</v>
      </c>
      <c r="I197">
        <v>64295</v>
      </c>
      <c r="J197">
        <v>6987</v>
      </c>
      <c r="K197">
        <v>0</v>
      </c>
      <c r="L197">
        <v>6987</v>
      </c>
      <c r="M197">
        <v>9.2020895949620716</v>
      </c>
      <c r="N197">
        <v>1.0449318547782549</v>
      </c>
      <c r="O197">
        <v>7300.9388693356668</v>
      </c>
      <c r="P197">
        <v>56994.061130664333</v>
      </c>
      <c r="Q197">
        <v>0.95251558296050987</v>
      </c>
      <c r="R197">
        <v>54287.731363161671</v>
      </c>
    </row>
    <row r="198" spans="1:18">
      <c r="A198" t="s">
        <v>208</v>
      </c>
      <c r="B198">
        <v>260412</v>
      </c>
      <c r="C198" t="s">
        <v>215</v>
      </c>
      <c r="D198" t="s">
        <v>1122</v>
      </c>
      <c r="E198">
        <v>7421</v>
      </c>
      <c r="F198">
        <v>0</v>
      </c>
      <c r="G198">
        <v>7421</v>
      </c>
      <c r="H198">
        <v>0</v>
      </c>
      <c r="I198">
        <v>7421</v>
      </c>
      <c r="J198">
        <v>1180</v>
      </c>
      <c r="K198">
        <v>0</v>
      </c>
      <c r="L198">
        <v>1180</v>
      </c>
      <c r="M198">
        <v>6.2889830508474578</v>
      </c>
      <c r="N198">
        <v>1.0449318547782549</v>
      </c>
      <c r="O198">
        <v>1233.0195886383408</v>
      </c>
      <c r="P198">
        <v>6187.9804113616592</v>
      </c>
      <c r="Q198">
        <v>0.95251558296050987</v>
      </c>
      <c r="R198">
        <v>5894.1477688763662</v>
      </c>
    </row>
    <row r="199" spans="1:18">
      <c r="A199" t="s">
        <v>208</v>
      </c>
      <c r="B199">
        <v>260413</v>
      </c>
      <c r="C199" t="s">
        <v>216</v>
      </c>
      <c r="D199" t="s">
        <v>1122</v>
      </c>
      <c r="E199">
        <v>172187</v>
      </c>
      <c r="F199">
        <v>0</v>
      </c>
      <c r="G199">
        <v>172187</v>
      </c>
      <c r="H199">
        <v>0</v>
      </c>
      <c r="I199">
        <v>172187</v>
      </c>
      <c r="J199">
        <v>5240</v>
      </c>
      <c r="K199">
        <v>0</v>
      </c>
      <c r="L199">
        <v>5240</v>
      </c>
      <c r="M199">
        <v>32.860114503816796</v>
      </c>
      <c r="N199">
        <v>1.0449318547782549</v>
      </c>
      <c r="O199">
        <v>5475.4429190380561</v>
      </c>
      <c r="P199">
        <v>166711.55708096194</v>
      </c>
      <c r="Q199">
        <v>0.95251558296050987</v>
      </c>
      <c r="R199">
        <v>158795.35597922679</v>
      </c>
    </row>
    <row r="200" spans="1:18">
      <c r="A200" t="s">
        <v>208</v>
      </c>
      <c r="B200">
        <v>260414</v>
      </c>
      <c r="C200" t="s">
        <v>217</v>
      </c>
      <c r="D200" t="s">
        <v>1122</v>
      </c>
      <c r="E200">
        <v>367050</v>
      </c>
      <c r="F200">
        <v>0</v>
      </c>
      <c r="G200">
        <v>367050</v>
      </c>
      <c r="H200">
        <v>0</v>
      </c>
      <c r="I200">
        <v>367050</v>
      </c>
      <c r="J200">
        <v>14408</v>
      </c>
      <c r="K200">
        <v>0</v>
      </c>
      <c r="L200">
        <v>14408</v>
      </c>
      <c r="M200">
        <v>25.47543031649084</v>
      </c>
      <c r="N200">
        <v>1.0449318547782549</v>
      </c>
      <c r="O200">
        <v>15055.378163645097</v>
      </c>
      <c r="P200">
        <v>351994.6218363549</v>
      </c>
      <c r="Q200">
        <v>0.95251558296050987</v>
      </c>
      <c r="R200">
        <v>335280.36241741979</v>
      </c>
    </row>
    <row r="201" spans="1:18">
      <c r="A201" t="s">
        <v>208</v>
      </c>
      <c r="B201">
        <v>260415</v>
      </c>
      <c r="C201" t="s">
        <v>218</v>
      </c>
      <c r="D201" t="s">
        <v>1122</v>
      </c>
      <c r="E201">
        <v>226823</v>
      </c>
      <c r="F201">
        <v>108</v>
      </c>
      <c r="G201">
        <v>226931</v>
      </c>
      <c r="H201">
        <v>0</v>
      </c>
      <c r="I201">
        <v>226931</v>
      </c>
      <c r="J201">
        <v>6536</v>
      </c>
      <c r="K201">
        <v>1</v>
      </c>
      <c r="L201">
        <v>6537</v>
      </c>
      <c r="M201">
        <v>34.71485390852073</v>
      </c>
      <c r="N201">
        <v>1.0449318547782549</v>
      </c>
      <c r="O201">
        <v>6830.7195346854523</v>
      </c>
      <c r="P201">
        <v>220100.28046531454</v>
      </c>
      <c r="Q201">
        <v>0.95251558296050987</v>
      </c>
      <c r="R201">
        <v>209648.94695719081</v>
      </c>
    </row>
    <row r="202" spans="1:18">
      <c r="A202" t="s">
        <v>208</v>
      </c>
      <c r="B202">
        <v>260417</v>
      </c>
      <c r="C202" t="s">
        <v>219</v>
      </c>
      <c r="D202" t="s">
        <v>1122</v>
      </c>
      <c r="E202">
        <v>13105</v>
      </c>
      <c r="F202">
        <v>0</v>
      </c>
      <c r="G202">
        <v>13105</v>
      </c>
      <c r="H202">
        <v>0</v>
      </c>
      <c r="I202">
        <v>13105</v>
      </c>
      <c r="J202">
        <v>1445</v>
      </c>
      <c r="K202">
        <v>0</v>
      </c>
      <c r="L202">
        <v>1445</v>
      </c>
      <c r="M202">
        <v>9.0692041522491351</v>
      </c>
      <c r="N202">
        <v>1.0449318547782549</v>
      </c>
      <c r="O202">
        <v>1509.9265301545784</v>
      </c>
      <c r="P202">
        <v>11595.073469845422</v>
      </c>
      <c r="Q202">
        <v>0.95251558296050987</v>
      </c>
      <c r="R202">
        <v>11044.488165599754</v>
      </c>
    </row>
    <row r="203" spans="1:18">
      <c r="A203" t="s">
        <v>208</v>
      </c>
      <c r="B203">
        <v>260418</v>
      </c>
      <c r="C203" t="s">
        <v>220</v>
      </c>
      <c r="D203" t="s">
        <v>1122</v>
      </c>
      <c r="E203">
        <v>289983</v>
      </c>
      <c r="F203">
        <v>0</v>
      </c>
      <c r="G203">
        <v>289983</v>
      </c>
      <c r="H203">
        <v>0</v>
      </c>
      <c r="I203">
        <v>289983</v>
      </c>
      <c r="J203">
        <v>23770</v>
      </c>
      <c r="K203">
        <v>0</v>
      </c>
      <c r="L203">
        <v>23770</v>
      </c>
      <c r="M203">
        <v>12.199537231804795</v>
      </c>
      <c r="N203">
        <v>1.0449318547782549</v>
      </c>
      <c r="O203">
        <v>24838.030188079119</v>
      </c>
      <c r="P203">
        <v>265144.96981192089</v>
      </c>
      <c r="Q203">
        <v>0.95251558296050987</v>
      </c>
      <c r="R203">
        <v>252554.71548944863</v>
      </c>
    </row>
    <row r="204" spans="1:18">
      <c r="A204" t="s">
        <v>208</v>
      </c>
      <c r="B204">
        <v>260419</v>
      </c>
      <c r="C204" t="s">
        <v>221</v>
      </c>
      <c r="D204" t="s">
        <v>1122</v>
      </c>
      <c r="E204">
        <v>92989</v>
      </c>
      <c r="F204">
        <v>108</v>
      </c>
      <c r="G204">
        <v>93097</v>
      </c>
      <c r="H204">
        <v>0</v>
      </c>
      <c r="I204">
        <v>93097</v>
      </c>
      <c r="J204">
        <v>5604</v>
      </c>
      <c r="K204">
        <v>5.9588770000000002</v>
      </c>
      <c r="L204">
        <v>5609.958877</v>
      </c>
      <c r="M204">
        <v>16.594952305565716</v>
      </c>
      <c r="N204">
        <v>1.0449318547782549</v>
      </c>
      <c r="O204">
        <v>5862.024734573346</v>
      </c>
      <c r="P204">
        <v>87234.975265426649</v>
      </c>
      <c r="Q204">
        <v>0.95251558296050987</v>
      </c>
      <c r="R204">
        <v>83092.673319493522</v>
      </c>
    </row>
    <row r="205" spans="1:18">
      <c r="A205" t="s">
        <v>208</v>
      </c>
      <c r="B205">
        <v>260421</v>
      </c>
      <c r="C205" t="s">
        <v>222</v>
      </c>
      <c r="D205" t="s">
        <v>1122</v>
      </c>
      <c r="E205">
        <v>323550</v>
      </c>
      <c r="F205">
        <v>0</v>
      </c>
      <c r="G205">
        <v>323550</v>
      </c>
      <c r="H205">
        <v>0</v>
      </c>
      <c r="I205">
        <v>323550</v>
      </c>
      <c r="J205">
        <v>12182</v>
      </c>
      <c r="K205">
        <v>0</v>
      </c>
      <c r="L205">
        <v>12182</v>
      </c>
      <c r="M205">
        <v>26.559678213758005</v>
      </c>
      <c r="N205">
        <v>1.0449318547782549</v>
      </c>
      <c r="O205">
        <v>12729.359854908702</v>
      </c>
      <c r="P205">
        <v>310820.64014509128</v>
      </c>
      <c r="Q205">
        <v>0.95251558296050987</v>
      </c>
      <c r="R205">
        <v>296061.5032439605</v>
      </c>
    </row>
    <row r="206" spans="1:18">
      <c r="A206" t="s">
        <v>223</v>
      </c>
      <c r="B206">
        <v>270425</v>
      </c>
      <c r="C206" t="s">
        <v>224</v>
      </c>
      <c r="D206" t="s">
        <v>1122</v>
      </c>
      <c r="E206">
        <v>102018</v>
      </c>
      <c r="F206">
        <v>0</v>
      </c>
      <c r="G206">
        <v>102018</v>
      </c>
      <c r="H206">
        <v>0</v>
      </c>
      <c r="I206">
        <v>102018</v>
      </c>
      <c r="J206">
        <v>5127</v>
      </c>
      <c r="K206">
        <v>0</v>
      </c>
      <c r="L206">
        <v>5127</v>
      </c>
      <c r="M206">
        <v>19.898186073727327</v>
      </c>
      <c r="N206">
        <v>1.0449318547782549</v>
      </c>
      <c r="O206">
        <v>5357.3656194481127</v>
      </c>
      <c r="P206">
        <v>96660.634380551885</v>
      </c>
      <c r="Q206">
        <v>0.95251558296050987</v>
      </c>
      <c r="R206">
        <v>92070.760506324077</v>
      </c>
    </row>
    <row r="207" spans="1:18">
      <c r="A207" t="s">
        <v>223</v>
      </c>
      <c r="B207">
        <v>270426</v>
      </c>
      <c r="C207" t="s">
        <v>225</v>
      </c>
      <c r="D207" t="s">
        <v>1122</v>
      </c>
      <c r="E207">
        <v>47587</v>
      </c>
      <c r="F207">
        <v>0</v>
      </c>
      <c r="G207">
        <v>47587</v>
      </c>
      <c r="H207">
        <v>0</v>
      </c>
      <c r="I207">
        <v>47587</v>
      </c>
      <c r="J207">
        <v>1606</v>
      </c>
      <c r="K207">
        <v>0</v>
      </c>
      <c r="L207">
        <v>1606</v>
      </c>
      <c r="M207">
        <v>29.630759651307596</v>
      </c>
      <c r="N207">
        <v>1.0449318547782549</v>
      </c>
      <c r="O207">
        <v>1678.1605587738773</v>
      </c>
      <c r="P207">
        <v>45908.839441226126</v>
      </c>
      <c r="Q207">
        <v>0.95251558296050987</v>
      </c>
      <c r="R207">
        <v>43728.884963399949</v>
      </c>
    </row>
    <row r="208" spans="1:18">
      <c r="A208" t="s">
        <v>223</v>
      </c>
      <c r="B208">
        <v>270428</v>
      </c>
      <c r="C208" t="s">
        <v>226</v>
      </c>
      <c r="D208" t="s">
        <v>1122</v>
      </c>
      <c r="E208">
        <v>14180</v>
      </c>
      <c r="F208">
        <v>0</v>
      </c>
      <c r="G208">
        <v>14180</v>
      </c>
      <c r="H208">
        <v>0</v>
      </c>
      <c r="I208">
        <v>14180</v>
      </c>
      <c r="J208">
        <v>945</v>
      </c>
      <c r="K208">
        <v>0</v>
      </c>
      <c r="L208">
        <v>945</v>
      </c>
      <c r="M208">
        <v>15.005291005291005</v>
      </c>
      <c r="N208">
        <v>1.0449318547782549</v>
      </c>
      <c r="O208">
        <v>987.46060276545086</v>
      </c>
      <c r="P208">
        <v>13192.539397234548</v>
      </c>
      <c r="Q208">
        <v>0.95251558296050987</v>
      </c>
      <c r="R208">
        <v>12566.099354686359</v>
      </c>
    </row>
    <row r="209" spans="1:18">
      <c r="A209" t="s">
        <v>223</v>
      </c>
      <c r="B209">
        <v>270429</v>
      </c>
      <c r="C209" t="s">
        <v>227</v>
      </c>
      <c r="D209" t="s">
        <v>1122</v>
      </c>
      <c r="E209">
        <v>337865</v>
      </c>
      <c r="F209">
        <v>392849</v>
      </c>
      <c r="G209">
        <v>730714</v>
      </c>
      <c r="H209">
        <v>0</v>
      </c>
      <c r="I209">
        <v>730714</v>
      </c>
      <c r="J209">
        <v>20656</v>
      </c>
      <c r="K209">
        <v>12702</v>
      </c>
      <c r="L209">
        <v>33358</v>
      </c>
      <c r="M209">
        <v>21.905210144493076</v>
      </c>
      <c r="N209">
        <v>1.0449318547782549</v>
      </c>
      <c r="O209">
        <v>34856.836811693029</v>
      </c>
      <c r="P209">
        <v>695857.16318830696</v>
      </c>
      <c r="Q209">
        <v>0.95251558296050987</v>
      </c>
      <c r="R209">
        <v>662814.79145155684</v>
      </c>
    </row>
    <row r="210" spans="1:18">
      <c r="A210" t="s">
        <v>223</v>
      </c>
      <c r="B210">
        <v>270430</v>
      </c>
      <c r="C210" t="s">
        <v>228</v>
      </c>
      <c r="D210" t="s">
        <v>1122</v>
      </c>
      <c r="E210">
        <v>63916</v>
      </c>
      <c r="F210">
        <v>0</v>
      </c>
      <c r="G210">
        <v>63916</v>
      </c>
      <c r="H210">
        <v>0</v>
      </c>
      <c r="I210">
        <v>63916</v>
      </c>
      <c r="J210">
        <v>2325</v>
      </c>
      <c r="K210">
        <v>0</v>
      </c>
      <c r="L210">
        <v>2325</v>
      </c>
      <c r="M210">
        <v>27.490752688172044</v>
      </c>
      <c r="N210">
        <v>1.0449318547782549</v>
      </c>
      <c r="O210">
        <v>2429.4665623594428</v>
      </c>
      <c r="P210">
        <v>61486.533437640559</v>
      </c>
      <c r="Q210">
        <v>0.95251558296050987</v>
      </c>
      <c r="R210">
        <v>58566.88124157508</v>
      </c>
    </row>
    <row r="211" spans="1:18">
      <c r="A211" t="s">
        <v>223</v>
      </c>
      <c r="B211">
        <v>270432</v>
      </c>
      <c r="C211" t="s">
        <v>229</v>
      </c>
      <c r="D211" t="s">
        <v>1122</v>
      </c>
      <c r="E211">
        <v>76433</v>
      </c>
      <c r="F211">
        <v>36615</v>
      </c>
      <c r="G211">
        <v>113048</v>
      </c>
      <c r="H211">
        <v>0</v>
      </c>
      <c r="I211">
        <v>113048</v>
      </c>
      <c r="J211">
        <v>2748</v>
      </c>
      <c r="K211">
        <v>563</v>
      </c>
      <c r="L211">
        <v>3311</v>
      </c>
      <c r="M211">
        <v>34.143159166414982</v>
      </c>
      <c r="N211">
        <v>1.0449318547782549</v>
      </c>
      <c r="O211">
        <v>3459.7693711708021</v>
      </c>
      <c r="P211">
        <v>109588.2306288292</v>
      </c>
      <c r="Q211">
        <v>0.95251558296050987</v>
      </c>
      <c r="R211">
        <v>104384.49738303004</v>
      </c>
    </row>
    <row r="212" spans="1:18">
      <c r="A212" t="s">
        <v>223</v>
      </c>
      <c r="B212">
        <v>270433</v>
      </c>
      <c r="C212" t="s">
        <v>230</v>
      </c>
      <c r="D212" t="s">
        <v>1122</v>
      </c>
      <c r="E212">
        <v>74091</v>
      </c>
      <c r="F212">
        <v>0</v>
      </c>
      <c r="G212">
        <v>74091</v>
      </c>
      <c r="H212">
        <v>0</v>
      </c>
      <c r="I212">
        <v>74091</v>
      </c>
      <c r="J212">
        <v>6299</v>
      </c>
      <c r="K212">
        <v>0</v>
      </c>
      <c r="L212">
        <v>6299</v>
      </c>
      <c r="M212">
        <v>11.762343229083982</v>
      </c>
      <c r="N212">
        <v>1.0449318547782549</v>
      </c>
      <c r="O212">
        <v>6582.0257532482274</v>
      </c>
      <c r="P212">
        <v>67508.974246751779</v>
      </c>
      <c r="Q212">
        <v>0.95251558296050987</v>
      </c>
      <c r="R212">
        <v>64303.349959710817</v>
      </c>
    </row>
    <row r="213" spans="1:18">
      <c r="A213" t="s">
        <v>223</v>
      </c>
      <c r="B213">
        <v>270435</v>
      </c>
      <c r="C213" t="s">
        <v>231</v>
      </c>
      <c r="D213" t="s">
        <v>1122</v>
      </c>
      <c r="E213">
        <v>38025</v>
      </c>
      <c r="F213">
        <v>0</v>
      </c>
      <c r="G213">
        <v>38308</v>
      </c>
      <c r="H213">
        <v>0</v>
      </c>
      <c r="I213">
        <v>38308</v>
      </c>
      <c r="J213">
        <v>421</v>
      </c>
      <c r="K213">
        <v>0</v>
      </c>
      <c r="L213">
        <v>421</v>
      </c>
      <c r="M213">
        <v>90.992874109263653</v>
      </c>
      <c r="N213">
        <v>1.0449318547782549</v>
      </c>
      <c r="O213">
        <v>439.91631086164529</v>
      </c>
      <c r="P213">
        <v>37868.083689138351</v>
      </c>
      <c r="Q213">
        <v>0.95251558296050987</v>
      </c>
      <c r="R213">
        <v>36069.939810756994</v>
      </c>
    </row>
    <row r="214" spans="1:18">
      <c r="A214" t="s">
        <v>223</v>
      </c>
      <c r="B214">
        <v>270438</v>
      </c>
      <c r="C214" t="s">
        <v>232</v>
      </c>
      <c r="D214" t="s">
        <v>1122</v>
      </c>
      <c r="E214">
        <v>50046</v>
      </c>
      <c r="F214">
        <v>0</v>
      </c>
      <c r="G214">
        <v>50046</v>
      </c>
      <c r="H214">
        <v>0</v>
      </c>
      <c r="I214">
        <v>50046</v>
      </c>
      <c r="J214">
        <v>2514</v>
      </c>
      <c r="K214">
        <v>0</v>
      </c>
      <c r="L214">
        <v>2514</v>
      </c>
      <c r="M214">
        <v>19.906921241050121</v>
      </c>
      <c r="N214">
        <v>1.0449318547782549</v>
      </c>
      <c r="O214">
        <v>2626.9586829125328</v>
      </c>
      <c r="P214">
        <v>47419.041317087467</v>
      </c>
      <c r="Q214">
        <v>0.95251558296050987</v>
      </c>
      <c r="R214">
        <v>45167.375783574069</v>
      </c>
    </row>
    <row r="215" spans="1:18">
      <c r="A215" t="s">
        <v>223</v>
      </c>
      <c r="B215">
        <v>270441</v>
      </c>
      <c r="C215" t="s">
        <v>233</v>
      </c>
      <c r="D215" t="s">
        <v>1122</v>
      </c>
      <c r="E215">
        <v>73293</v>
      </c>
      <c r="F215">
        <v>0</v>
      </c>
      <c r="G215">
        <v>73293</v>
      </c>
      <c r="H215">
        <v>0</v>
      </c>
      <c r="I215">
        <v>73293</v>
      </c>
      <c r="J215">
        <v>2136</v>
      </c>
      <c r="K215">
        <v>0</v>
      </c>
      <c r="L215">
        <v>2136</v>
      </c>
      <c r="M215">
        <v>34.313202247191015</v>
      </c>
      <c r="N215">
        <v>1.0449318547782549</v>
      </c>
      <c r="O215">
        <v>2231.9744418063524</v>
      </c>
      <c r="P215">
        <v>71061.025558193651</v>
      </c>
      <c r="Q215">
        <v>0.95251558296050987</v>
      </c>
      <c r="R215">
        <v>67686.734185334513</v>
      </c>
    </row>
    <row r="216" spans="1:18">
      <c r="A216" t="s">
        <v>234</v>
      </c>
      <c r="B216">
        <v>280446</v>
      </c>
      <c r="C216" t="s">
        <v>235</v>
      </c>
      <c r="D216" t="s">
        <v>1122</v>
      </c>
      <c r="E216">
        <v>129513</v>
      </c>
      <c r="F216">
        <v>159</v>
      </c>
      <c r="G216">
        <v>129672</v>
      </c>
      <c r="H216">
        <v>0</v>
      </c>
      <c r="I216">
        <v>129672</v>
      </c>
      <c r="J216">
        <v>7277</v>
      </c>
      <c r="K216">
        <v>4</v>
      </c>
      <c r="L216">
        <v>7281</v>
      </c>
      <c r="M216">
        <v>17.809641532756491</v>
      </c>
      <c r="N216">
        <v>1.0449318547782549</v>
      </c>
      <c r="O216">
        <v>7608.148834640474</v>
      </c>
      <c r="P216">
        <v>122063.85116535952</v>
      </c>
      <c r="Q216">
        <v>0.95251558296050987</v>
      </c>
      <c r="R216">
        <v>116267.72035117734</v>
      </c>
    </row>
    <row r="217" spans="1:18">
      <c r="A217" t="s">
        <v>234</v>
      </c>
      <c r="B217">
        <v>280447</v>
      </c>
      <c r="C217" t="s">
        <v>236</v>
      </c>
      <c r="D217" t="s">
        <v>1122</v>
      </c>
      <c r="E217">
        <v>54513</v>
      </c>
      <c r="F217">
        <v>0</v>
      </c>
      <c r="G217">
        <v>54513</v>
      </c>
      <c r="H217">
        <v>0</v>
      </c>
      <c r="I217">
        <v>54513</v>
      </c>
      <c r="J217">
        <v>1799</v>
      </c>
      <c r="K217">
        <v>0</v>
      </c>
      <c r="L217">
        <v>1799</v>
      </c>
      <c r="M217">
        <v>30.301834352418009</v>
      </c>
      <c r="N217">
        <v>1.0449318547782549</v>
      </c>
      <c r="O217">
        <v>1879.8324067460806</v>
      </c>
      <c r="P217">
        <v>52633.167593253922</v>
      </c>
      <c r="Q217">
        <v>0.95251558296050987</v>
      </c>
      <c r="R217">
        <v>50133.912313146473</v>
      </c>
    </row>
    <row r="218" spans="1:18">
      <c r="A218" t="s">
        <v>234</v>
      </c>
      <c r="B218">
        <v>280448</v>
      </c>
      <c r="C218" t="s">
        <v>237</v>
      </c>
      <c r="D218" t="s">
        <v>1122</v>
      </c>
      <c r="E218">
        <v>13605</v>
      </c>
      <c r="F218">
        <v>0</v>
      </c>
      <c r="G218">
        <v>13605</v>
      </c>
      <c r="H218">
        <v>0</v>
      </c>
      <c r="I218">
        <v>13605</v>
      </c>
      <c r="J218">
        <v>2110</v>
      </c>
      <c r="K218">
        <v>0</v>
      </c>
      <c r="L218">
        <v>2110</v>
      </c>
      <c r="M218">
        <v>6.4478672985781991</v>
      </c>
      <c r="N218">
        <v>1.0449318547782549</v>
      </c>
      <c r="O218">
        <v>2204.8062135821178</v>
      </c>
      <c r="P218">
        <v>11400.193786417882</v>
      </c>
      <c r="Q218">
        <v>0.95251558296050987</v>
      </c>
      <c r="R218">
        <v>10858.86223033261</v>
      </c>
    </row>
    <row r="219" spans="1:18">
      <c r="A219" t="s">
        <v>234</v>
      </c>
      <c r="B219">
        <v>280451</v>
      </c>
      <c r="C219" t="s">
        <v>238</v>
      </c>
      <c r="D219" t="s">
        <v>1122</v>
      </c>
      <c r="E219">
        <v>17355</v>
      </c>
      <c r="F219">
        <v>1955</v>
      </c>
      <c r="G219">
        <v>19310</v>
      </c>
      <c r="H219">
        <v>0</v>
      </c>
      <c r="I219">
        <v>19310</v>
      </c>
      <c r="J219">
        <v>1255</v>
      </c>
      <c r="K219">
        <v>408.22197829999999</v>
      </c>
      <c r="L219">
        <v>1663.2219783</v>
      </c>
      <c r="M219">
        <v>11.609995690254761</v>
      </c>
      <c r="N219">
        <v>1.0449318547782549</v>
      </c>
      <c r="O219">
        <v>1737.9536266929774</v>
      </c>
      <c r="P219">
        <v>17572.046373307021</v>
      </c>
      <c r="Q219">
        <v>0.95251558296050987</v>
      </c>
      <c r="R219">
        <v>16737.647995079649</v>
      </c>
    </row>
    <row r="220" spans="1:18">
      <c r="A220" t="s">
        <v>234</v>
      </c>
      <c r="B220">
        <v>280452</v>
      </c>
      <c r="C220" t="s">
        <v>239</v>
      </c>
      <c r="D220" t="s">
        <v>1122</v>
      </c>
      <c r="E220">
        <v>52492</v>
      </c>
      <c r="F220">
        <v>0</v>
      </c>
      <c r="G220">
        <v>52492</v>
      </c>
      <c r="H220">
        <v>0</v>
      </c>
      <c r="I220">
        <v>52492</v>
      </c>
      <c r="J220">
        <v>2426</v>
      </c>
      <c r="K220">
        <v>0</v>
      </c>
      <c r="L220">
        <v>2426</v>
      </c>
      <c r="M220">
        <v>21.637262984336356</v>
      </c>
      <c r="N220">
        <v>1.0449318547782549</v>
      </c>
      <c r="O220">
        <v>2535.0046796920465</v>
      </c>
      <c r="P220">
        <v>49956.995320307957</v>
      </c>
      <c r="Q220">
        <v>0.95251558296050987</v>
      </c>
      <c r="R220">
        <v>47584.816520478598</v>
      </c>
    </row>
    <row r="221" spans="1:18">
      <c r="A221" t="s">
        <v>234</v>
      </c>
      <c r="B221">
        <v>280454</v>
      </c>
      <c r="C221" t="s">
        <v>240</v>
      </c>
      <c r="D221" t="s">
        <v>1122</v>
      </c>
      <c r="E221">
        <v>149276</v>
      </c>
      <c r="F221">
        <v>0</v>
      </c>
      <c r="G221">
        <v>149276</v>
      </c>
      <c r="H221">
        <v>0</v>
      </c>
      <c r="I221">
        <v>149276</v>
      </c>
      <c r="J221">
        <v>5814</v>
      </c>
      <c r="K221">
        <v>0</v>
      </c>
      <c r="L221">
        <v>5814</v>
      </c>
      <c r="M221">
        <v>25.675266597867218</v>
      </c>
      <c r="N221">
        <v>1.0449318547782549</v>
      </c>
      <c r="O221">
        <v>6075.2338036807741</v>
      </c>
      <c r="P221">
        <v>143200.76619631922</v>
      </c>
      <c r="Q221">
        <v>0.95251558296050987</v>
      </c>
      <c r="R221">
        <v>136400.96129387867</v>
      </c>
    </row>
    <row r="222" spans="1:18">
      <c r="A222" t="s">
        <v>234</v>
      </c>
      <c r="B222">
        <v>280455</v>
      </c>
      <c r="C222" t="s">
        <v>241</v>
      </c>
      <c r="D222" t="s">
        <v>1122</v>
      </c>
      <c r="E222">
        <v>33918</v>
      </c>
      <c r="F222">
        <v>0</v>
      </c>
      <c r="G222">
        <v>33918</v>
      </c>
      <c r="H222">
        <v>0</v>
      </c>
      <c r="I222">
        <v>33918</v>
      </c>
      <c r="J222">
        <v>6305</v>
      </c>
      <c r="K222">
        <v>0</v>
      </c>
      <c r="L222">
        <v>6305</v>
      </c>
      <c r="M222">
        <v>5.3795400475812851</v>
      </c>
      <c r="N222">
        <v>1.0449318547782549</v>
      </c>
      <c r="O222">
        <v>6588.2953443768974</v>
      </c>
      <c r="P222">
        <v>27329.704655623103</v>
      </c>
      <c r="Q222">
        <v>0.95251558296050987</v>
      </c>
      <c r="R222">
        <v>26031.969562189402</v>
      </c>
    </row>
    <row r="223" spans="1:18">
      <c r="A223" t="s">
        <v>234</v>
      </c>
      <c r="B223">
        <v>280456</v>
      </c>
      <c r="C223" t="s">
        <v>242</v>
      </c>
      <c r="D223" t="s">
        <v>1122</v>
      </c>
      <c r="E223">
        <v>13596</v>
      </c>
      <c r="F223">
        <v>0</v>
      </c>
      <c r="G223">
        <v>13596</v>
      </c>
      <c r="H223">
        <v>0</v>
      </c>
      <c r="I223">
        <v>13596</v>
      </c>
      <c r="J223">
        <v>183</v>
      </c>
      <c r="K223">
        <v>0</v>
      </c>
      <c r="L223">
        <v>183</v>
      </c>
      <c r="M223">
        <v>74.295081967213122</v>
      </c>
      <c r="N223">
        <v>1.0449318547782549</v>
      </c>
      <c r="O223">
        <v>191.22252942442066</v>
      </c>
      <c r="P223">
        <v>13404.77747057558</v>
      </c>
      <c r="Q223">
        <v>0.95251558296050987</v>
      </c>
      <c r="R223">
        <v>12768.259426841207</v>
      </c>
    </row>
    <row r="224" spans="1:18">
      <c r="A224" t="s">
        <v>234</v>
      </c>
      <c r="B224">
        <v>280457</v>
      </c>
      <c r="C224" t="s">
        <v>243</v>
      </c>
      <c r="D224" t="s">
        <v>1122</v>
      </c>
      <c r="E224">
        <v>15863</v>
      </c>
      <c r="F224">
        <v>11483</v>
      </c>
      <c r="G224">
        <v>27486</v>
      </c>
      <c r="H224">
        <v>0</v>
      </c>
      <c r="I224">
        <v>27486</v>
      </c>
      <c r="J224">
        <v>200</v>
      </c>
      <c r="K224">
        <v>49</v>
      </c>
      <c r="L224">
        <v>249</v>
      </c>
      <c r="M224">
        <v>110.3855421686747</v>
      </c>
      <c r="N224">
        <v>1.0449318547782549</v>
      </c>
      <c r="O224">
        <v>260.18803183978548</v>
      </c>
      <c r="P224">
        <v>27225.811968160215</v>
      </c>
      <c r="Q224">
        <v>0.95251558296050987</v>
      </c>
      <c r="R224">
        <v>25933.010158425353</v>
      </c>
    </row>
    <row r="225" spans="1:18">
      <c r="A225" t="s">
        <v>234</v>
      </c>
      <c r="B225">
        <v>280461</v>
      </c>
      <c r="C225" t="s">
        <v>244</v>
      </c>
      <c r="D225" t="s">
        <v>1122</v>
      </c>
      <c r="E225">
        <v>29832</v>
      </c>
      <c r="F225">
        <v>0</v>
      </c>
      <c r="G225">
        <v>29832</v>
      </c>
      <c r="H225">
        <v>0</v>
      </c>
      <c r="I225">
        <v>29832</v>
      </c>
      <c r="J225">
        <v>614</v>
      </c>
      <c r="K225">
        <v>0</v>
      </c>
      <c r="L225">
        <v>614</v>
      </c>
      <c r="M225">
        <v>48.586319218241044</v>
      </c>
      <c r="N225">
        <v>1.0449318547782549</v>
      </c>
      <c r="O225">
        <v>641.58815883384852</v>
      </c>
      <c r="P225">
        <v>29190.411841166151</v>
      </c>
      <c r="Q225">
        <v>0.95251558296050987</v>
      </c>
      <c r="R225">
        <v>27804.322151745746</v>
      </c>
    </row>
    <row r="226" spans="1:18">
      <c r="A226" t="s">
        <v>234</v>
      </c>
      <c r="B226">
        <v>280462</v>
      </c>
      <c r="C226" t="s">
        <v>245</v>
      </c>
      <c r="D226" t="s">
        <v>1122</v>
      </c>
      <c r="E226">
        <v>10593</v>
      </c>
      <c r="F226">
        <v>0</v>
      </c>
      <c r="G226">
        <v>10593</v>
      </c>
      <c r="H226">
        <v>0</v>
      </c>
      <c r="I226">
        <v>10593</v>
      </c>
      <c r="J226">
        <v>512</v>
      </c>
      <c r="K226">
        <v>0</v>
      </c>
      <c r="L226">
        <v>512</v>
      </c>
      <c r="M226">
        <v>20.689453125</v>
      </c>
      <c r="N226">
        <v>1.0449318547782549</v>
      </c>
      <c r="O226">
        <v>535.00510964646651</v>
      </c>
      <c r="P226">
        <v>10057.994890353533</v>
      </c>
      <c r="Q226">
        <v>0.95251558296050987</v>
      </c>
      <c r="R226">
        <v>9580.3968663989253</v>
      </c>
    </row>
    <row r="227" spans="1:18">
      <c r="A227" t="s">
        <v>234</v>
      </c>
      <c r="B227">
        <v>280466</v>
      </c>
      <c r="C227" t="s">
        <v>246</v>
      </c>
      <c r="D227" t="s">
        <v>1122</v>
      </c>
      <c r="E227">
        <v>25819</v>
      </c>
      <c r="F227">
        <v>19204</v>
      </c>
      <c r="G227">
        <v>45023</v>
      </c>
      <c r="H227">
        <v>0</v>
      </c>
      <c r="I227">
        <v>45023</v>
      </c>
      <c r="J227">
        <v>270</v>
      </c>
      <c r="K227">
        <v>72</v>
      </c>
      <c r="L227">
        <v>342</v>
      </c>
      <c r="M227">
        <v>131.64619883040936</v>
      </c>
      <c r="N227">
        <v>1.0449318547782549</v>
      </c>
      <c r="O227">
        <v>357.36669433416318</v>
      </c>
      <c r="P227">
        <v>44665.633305665833</v>
      </c>
      <c r="Q227">
        <v>0.95251558296050987</v>
      </c>
      <c r="R227">
        <v>42544.711746446657</v>
      </c>
    </row>
    <row r="228" spans="1:18">
      <c r="A228" t="s">
        <v>234</v>
      </c>
      <c r="B228">
        <v>280467</v>
      </c>
      <c r="C228" t="s">
        <v>247</v>
      </c>
      <c r="D228" t="s">
        <v>1122</v>
      </c>
      <c r="E228">
        <v>8961</v>
      </c>
      <c r="F228">
        <v>5959</v>
      </c>
      <c r="G228">
        <v>14920</v>
      </c>
      <c r="H228">
        <v>0</v>
      </c>
      <c r="I228">
        <v>14920</v>
      </c>
      <c r="J228">
        <v>408</v>
      </c>
      <c r="K228">
        <v>261.0221085</v>
      </c>
      <c r="L228">
        <v>669.02210850000006</v>
      </c>
      <c r="M228">
        <v>22.301206208942492</v>
      </c>
      <c r="N228">
        <v>1.0449318547782549</v>
      </c>
      <c r="O228">
        <v>699.08251272256393</v>
      </c>
      <c r="P228">
        <v>14220.917487277437</v>
      </c>
      <c r="Q228">
        <v>0.95251558296050987</v>
      </c>
      <c r="R228">
        <v>13545.645510627377</v>
      </c>
    </row>
    <row r="229" spans="1:18">
      <c r="A229" t="s">
        <v>234</v>
      </c>
      <c r="B229">
        <v>283301</v>
      </c>
      <c r="C229" t="s">
        <v>248</v>
      </c>
      <c r="D229" t="s">
        <v>1122</v>
      </c>
      <c r="E229">
        <v>22822</v>
      </c>
      <c r="F229">
        <v>0</v>
      </c>
      <c r="G229">
        <v>22822</v>
      </c>
      <c r="H229">
        <v>0</v>
      </c>
      <c r="I229">
        <v>22822</v>
      </c>
      <c r="J229">
        <v>2428</v>
      </c>
      <c r="K229">
        <v>0</v>
      </c>
      <c r="L229">
        <v>2428</v>
      </c>
      <c r="M229">
        <v>9.3995057660626031</v>
      </c>
      <c r="N229">
        <v>1.0449318547782549</v>
      </c>
      <c r="O229">
        <v>2537.094543401603</v>
      </c>
      <c r="P229">
        <v>20284.905456598397</v>
      </c>
      <c r="Q229">
        <v>0.95251558296050987</v>
      </c>
      <c r="R229">
        <v>19321.68854629065</v>
      </c>
    </row>
    <row r="230" spans="1:18">
      <c r="A230" t="s">
        <v>234</v>
      </c>
      <c r="B230">
        <v>287449</v>
      </c>
      <c r="C230" t="s">
        <v>249</v>
      </c>
      <c r="D230" t="s">
        <v>1122</v>
      </c>
      <c r="E230">
        <v>9210</v>
      </c>
      <c r="F230">
        <v>0</v>
      </c>
      <c r="G230">
        <v>9210</v>
      </c>
      <c r="H230">
        <v>0</v>
      </c>
      <c r="I230">
        <v>9210</v>
      </c>
      <c r="J230">
        <v>432</v>
      </c>
      <c r="K230">
        <v>0</v>
      </c>
      <c r="L230">
        <v>432</v>
      </c>
      <c r="M230">
        <v>21.319444444444443</v>
      </c>
      <c r="N230">
        <v>1.0449318547782549</v>
      </c>
      <c r="O230">
        <v>451.41056126420614</v>
      </c>
      <c r="P230">
        <v>8758.589438735793</v>
      </c>
      <c r="Q230">
        <v>0.95251558296050987</v>
      </c>
      <c r="R230">
        <v>8342.6929251491893</v>
      </c>
    </row>
    <row r="231" spans="1:18">
      <c r="A231" t="s">
        <v>250</v>
      </c>
      <c r="B231">
        <v>290280</v>
      </c>
      <c r="C231" t="s">
        <v>251</v>
      </c>
      <c r="D231" t="s">
        <v>1122</v>
      </c>
      <c r="E231">
        <v>45729</v>
      </c>
      <c r="F231">
        <v>0</v>
      </c>
      <c r="G231">
        <v>45729</v>
      </c>
      <c r="H231">
        <v>0</v>
      </c>
      <c r="I231">
        <v>45729</v>
      </c>
      <c r="J231">
        <v>6351</v>
      </c>
      <c r="K231">
        <v>0</v>
      </c>
      <c r="L231">
        <v>6351</v>
      </c>
      <c r="M231">
        <v>7.2002834199338688</v>
      </c>
      <c r="N231">
        <v>1.0449318547782549</v>
      </c>
      <c r="O231">
        <v>6636.3622096966965</v>
      </c>
      <c r="P231">
        <v>39092.637790303306</v>
      </c>
      <c r="Q231">
        <v>0.95251558296050987</v>
      </c>
      <c r="R231">
        <v>37236.346674294815</v>
      </c>
    </row>
    <row r="232" spans="1:18">
      <c r="A232" t="s">
        <v>250</v>
      </c>
      <c r="B232">
        <v>290553</v>
      </c>
      <c r="C232" t="s">
        <v>252</v>
      </c>
      <c r="D232" t="s">
        <v>1122</v>
      </c>
      <c r="E232">
        <v>353057</v>
      </c>
      <c r="F232">
        <v>27</v>
      </c>
      <c r="G232">
        <v>353084</v>
      </c>
      <c r="H232">
        <v>0</v>
      </c>
      <c r="I232">
        <v>353084</v>
      </c>
      <c r="J232">
        <v>26836</v>
      </c>
      <c r="K232">
        <v>5</v>
      </c>
      <c r="L232">
        <v>26841</v>
      </c>
      <c r="M232">
        <v>13.154651466040759</v>
      </c>
      <c r="N232">
        <v>1.0449318547782549</v>
      </c>
      <c r="O232">
        <v>28047.01591410314</v>
      </c>
      <c r="P232">
        <v>325036.98408589687</v>
      </c>
      <c r="Q232">
        <v>0.95251558296050987</v>
      </c>
      <c r="R232">
        <v>309602.79238030402</v>
      </c>
    </row>
    <row r="233" spans="1:18">
      <c r="A233" t="s">
        <v>250</v>
      </c>
      <c r="B233">
        <v>290554</v>
      </c>
      <c r="C233" t="s">
        <v>253</v>
      </c>
      <c r="D233" t="s">
        <v>1122</v>
      </c>
      <c r="E233">
        <v>133823</v>
      </c>
      <c r="F233">
        <v>5</v>
      </c>
      <c r="G233">
        <v>133828</v>
      </c>
      <c r="H233">
        <v>0</v>
      </c>
      <c r="I233">
        <v>133828</v>
      </c>
      <c r="J233">
        <v>9837</v>
      </c>
      <c r="K233">
        <v>1.1283827</v>
      </c>
      <c r="L233">
        <v>9838.1283827000007</v>
      </c>
      <c r="M233">
        <v>13.602993861650736</v>
      </c>
      <c r="N233">
        <v>1.0449318547782549</v>
      </c>
      <c r="O233">
        <v>10280.173738481304</v>
      </c>
      <c r="P233">
        <v>123547.8262615187</v>
      </c>
      <c r="Q233">
        <v>0.95251558296050987</v>
      </c>
      <c r="R233">
        <v>117681.22975499427</v>
      </c>
    </row>
    <row r="234" spans="1:18">
      <c r="A234" t="s">
        <v>250</v>
      </c>
      <c r="B234">
        <v>290559</v>
      </c>
      <c r="C234" t="s">
        <v>254</v>
      </c>
      <c r="D234" t="s">
        <v>1122</v>
      </c>
      <c r="E234">
        <v>191582</v>
      </c>
      <c r="F234">
        <v>290</v>
      </c>
      <c r="G234">
        <v>191872</v>
      </c>
      <c r="H234">
        <v>0</v>
      </c>
      <c r="I234">
        <v>191872</v>
      </c>
      <c r="J234">
        <v>11470</v>
      </c>
      <c r="K234">
        <v>6</v>
      </c>
      <c r="L234">
        <v>11476</v>
      </c>
      <c r="M234">
        <v>16.719414430115023</v>
      </c>
      <c r="N234">
        <v>1.0449318547782549</v>
      </c>
      <c r="O234">
        <v>11991.637965435253</v>
      </c>
      <c r="P234">
        <v>179880.36203456475</v>
      </c>
      <c r="Q234">
        <v>0.95251558296050987</v>
      </c>
      <c r="R234">
        <v>171338.847906501</v>
      </c>
    </row>
    <row r="235" spans="1:18">
      <c r="A235" t="s">
        <v>250</v>
      </c>
      <c r="B235">
        <v>290561</v>
      </c>
      <c r="C235" t="s">
        <v>255</v>
      </c>
      <c r="D235" t="s">
        <v>1122</v>
      </c>
      <c r="E235">
        <v>19259</v>
      </c>
      <c r="F235">
        <v>44</v>
      </c>
      <c r="G235">
        <v>19303</v>
      </c>
      <c r="H235">
        <v>0</v>
      </c>
      <c r="I235">
        <v>19303</v>
      </c>
      <c r="J235">
        <v>2061</v>
      </c>
      <c r="K235">
        <v>3</v>
      </c>
      <c r="L235">
        <v>2064</v>
      </c>
      <c r="M235">
        <v>9.3522286821705425</v>
      </c>
      <c r="N235">
        <v>1.0449318547782549</v>
      </c>
      <c r="O235">
        <v>2156.7393482623179</v>
      </c>
      <c r="P235">
        <v>17146.260651737681</v>
      </c>
      <c r="Q235">
        <v>0.95251558296050987</v>
      </c>
      <c r="R235">
        <v>16332.080460282768</v>
      </c>
    </row>
    <row r="236" spans="1:18">
      <c r="A236" t="s">
        <v>250</v>
      </c>
      <c r="B236">
        <v>290562</v>
      </c>
      <c r="C236" t="s">
        <v>256</v>
      </c>
      <c r="D236" t="s">
        <v>1122</v>
      </c>
      <c r="E236">
        <v>155038</v>
      </c>
      <c r="F236">
        <v>0</v>
      </c>
      <c r="G236">
        <v>155038</v>
      </c>
      <c r="H236">
        <v>0</v>
      </c>
      <c r="I236">
        <v>155038</v>
      </c>
      <c r="J236">
        <v>13731</v>
      </c>
      <c r="K236">
        <v>0</v>
      </c>
      <c r="L236">
        <v>13731</v>
      </c>
      <c r="M236">
        <v>11.291093146893889</v>
      </c>
      <c r="N236">
        <v>1.0449318547782549</v>
      </c>
      <c r="O236">
        <v>14347.959297960218</v>
      </c>
      <c r="P236">
        <v>140690.04070203978</v>
      </c>
      <c r="Q236">
        <v>0.95251558296050987</v>
      </c>
      <c r="R236">
        <v>134009.45613604129</v>
      </c>
    </row>
    <row r="237" spans="1:18">
      <c r="A237" t="s">
        <v>250</v>
      </c>
      <c r="B237">
        <v>290565</v>
      </c>
      <c r="C237" t="s">
        <v>257</v>
      </c>
      <c r="D237" t="s">
        <v>1122</v>
      </c>
      <c r="E237">
        <v>219035</v>
      </c>
      <c r="F237">
        <v>416</v>
      </c>
      <c r="G237">
        <v>219451</v>
      </c>
      <c r="H237">
        <v>0</v>
      </c>
      <c r="I237">
        <v>219451</v>
      </c>
      <c r="J237">
        <v>17122</v>
      </c>
      <c r="K237">
        <v>89.292198499999998</v>
      </c>
      <c r="L237">
        <v>17211.292198499999</v>
      </c>
      <c r="M237">
        <v>12.75040813142</v>
      </c>
      <c r="N237">
        <v>1.0449318547782549</v>
      </c>
      <c r="O237">
        <v>17984.627480109113</v>
      </c>
      <c r="P237">
        <v>201466.37251989089</v>
      </c>
      <c r="Q237">
        <v>0.95251558296050987</v>
      </c>
      <c r="R237">
        <v>191899.85926772311</v>
      </c>
    </row>
    <row r="238" spans="1:18">
      <c r="A238" t="s">
        <v>250</v>
      </c>
      <c r="B238">
        <v>290566</v>
      </c>
      <c r="C238" t="s">
        <v>258</v>
      </c>
      <c r="D238" t="s">
        <v>1122</v>
      </c>
      <c r="E238">
        <v>7493</v>
      </c>
      <c r="F238">
        <v>0</v>
      </c>
      <c r="G238">
        <v>7493</v>
      </c>
      <c r="H238">
        <v>0</v>
      </c>
      <c r="I238">
        <v>7493</v>
      </c>
      <c r="J238">
        <v>1232</v>
      </c>
      <c r="K238">
        <v>0</v>
      </c>
      <c r="L238">
        <v>1232</v>
      </c>
      <c r="M238">
        <v>6.0819805194805197</v>
      </c>
      <c r="N238">
        <v>1.0449318547782549</v>
      </c>
      <c r="O238">
        <v>1287.3560450868101</v>
      </c>
      <c r="P238">
        <v>6205.6439549131901</v>
      </c>
      <c r="Q238">
        <v>0.95251558296050987</v>
      </c>
      <c r="R238">
        <v>5910.972569359501</v>
      </c>
    </row>
    <row r="239" spans="1:18">
      <c r="A239" t="s">
        <v>250</v>
      </c>
      <c r="B239">
        <v>290570</v>
      </c>
      <c r="C239" t="s">
        <v>259</v>
      </c>
      <c r="D239" t="s">
        <v>1122</v>
      </c>
      <c r="E239">
        <v>64968</v>
      </c>
      <c r="F239">
        <v>0</v>
      </c>
      <c r="G239">
        <v>64968</v>
      </c>
      <c r="H239">
        <v>0</v>
      </c>
      <c r="I239">
        <v>64968</v>
      </c>
      <c r="J239">
        <v>3977</v>
      </c>
      <c r="K239">
        <v>0</v>
      </c>
      <c r="L239">
        <v>3977</v>
      </c>
      <c r="M239">
        <v>16.335931606738747</v>
      </c>
      <c r="N239">
        <v>1.0449318547782549</v>
      </c>
      <c r="O239">
        <v>4155.6939864531196</v>
      </c>
      <c r="P239">
        <v>60812.306013546884</v>
      </c>
      <c r="Q239">
        <v>0.95251558296050987</v>
      </c>
      <c r="R239">
        <v>57924.669113666532</v>
      </c>
    </row>
    <row r="240" spans="1:18">
      <c r="A240" t="s">
        <v>250</v>
      </c>
      <c r="B240">
        <v>290571</v>
      </c>
      <c r="C240" t="s">
        <v>260</v>
      </c>
      <c r="D240" t="s">
        <v>1122</v>
      </c>
      <c r="E240">
        <v>114661</v>
      </c>
      <c r="F240">
        <v>0</v>
      </c>
      <c r="G240">
        <v>114661</v>
      </c>
      <c r="H240">
        <v>43766</v>
      </c>
      <c r="I240">
        <v>158427</v>
      </c>
      <c r="J240">
        <v>14023</v>
      </c>
      <c r="K240">
        <v>0</v>
      </c>
      <c r="L240">
        <v>14023</v>
      </c>
      <c r="M240">
        <v>11.297653854382087</v>
      </c>
      <c r="N240">
        <v>1.0449318547782549</v>
      </c>
      <c r="O240">
        <v>14653.079399555469</v>
      </c>
      <c r="P240">
        <v>143773.92060044454</v>
      </c>
      <c r="Q240">
        <v>0.95251558296050987</v>
      </c>
      <c r="R240">
        <v>136946.8997952505</v>
      </c>
    </row>
    <row r="241" spans="1:18">
      <c r="A241" t="s">
        <v>250</v>
      </c>
      <c r="B241">
        <v>290573</v>
      </c>
      <c r="C241" t="s">
        <v>261</v>
      </c>
      <c r="D241" t="s">
        <v>1122</v>
      </c>
      <c r="E241">
        <v>380933</v>
      </c>
      <c r="F241">
        <v>187</v>
      </c>
      <c r="G241">
        <v>381120</v>
      </c>
      <c r="H241">
        <v>0</v>
      </c>
      <c r="I241">
        <v>381120</v>
      </c>
      <c r="J241">
        <v>17476</v>
      </c>
      <c r="K241">
        <v>3</v>
      </c>
      <c r="L241">
        <v>17479</v>
      </c>
      <c r="M241">
        <v>21.804451055552377</v>
      </c>
      <c r="N241">
        <v>1.0449318547782549</v>
      </c>
      <c r="O241">
        <v>18264.363889669119</v>
      </c>
      <c r="P241">
        <v>362855.63611033087</v>
      </c>
      <c r="Q241">
        <v>0.95251558296050987</v>
      </c>
      <c r="R241">
        <v>345625.64776013844</v>
      </c>
    </row>
    <row r="242" spans="1:18">
      <c r="A242" t="s">
        <v>250</v>
      </c>
      <c r="B242">
        <v>290575</v>
      </c>
      <c r="C242" t="s">
        <v>262</v>
      </c>
      <c r="D242" t="s">
        <v>1122</v>
      </c>
      <c r="E242">
        <v>340750</v>
      </c>
      <c r="F242">
        <v>1299</v>
      </c>
      <c r="G242">
        <v>342049</v>
      </c>
      <c r="H242">
        <v>0</v>
      </c>
      <c r="I242">
        <v>342049</v>
      </c>
      <c r="J242">
        <v>39614</v>
      </c>
      <c r="K242">
        <v>81</v>
      </c>
      <c r="L242">
        <v>39695</v>
      </c>
      <c r="M242">
        <v>8.6169290842675395</v>
      </c>
      <c r="N242">
        <v>1.0449318547782549</v>
      </c>
      <c r="O242">
        <v>41478.569975422826</v>
      </c>
      <c r="P242">
        <v>300570.43002457719</v>
      </c>
      <c r="Q242">
        <v>0.95251558296050987</v>
      </c>
      <c r="R242">
        <v>286298.01837555127</v>
      </c>
    </row>
    <row r="243" spans="1:18">
      <c r="A243" t="s">
        <v>250</v>
      </c>
      <c r="B243">
        <v>290576</v>
      </c>
      <c r="C243" t="s">
        <v>203</v>
      </c>
      <c r="D243" t="s">
        <v>1122</v>
      </c>
      <c r="E243">
        <v>27667</v>
      </c>
      <c r="F243">
        <v>32</v>
      </c>
      <c r="G243">
        <v>27699</v>
      </c>
      <c r="H243">
        <v>0</v>
      </c>
      <c r="I243">
        <v>27699</v>
      </c>
      <c r="J243">
        <v>3623</v>
      </c>
      <c r="K243">
        <v>6</v>
      </c>
      <c r="L243">
        <v>3629</v>
      </c>
      <c r="M243">
        <v>7.6326811793882614</v>
      </c>
      <c r="N243">
        <v>1.0449318547782549</v>
      </c>
      <c r="O243">
        <v>3792.0577009902872</v>
      </c>
      <c r="P243">
        <v>23906.942299009712</v>
      </c>
      <c r="Q243">
        <v>0.95251558296050987</v>
      </c>
      <c r="R243">
        <v>22771.735080744507</v>
      </c>
    </row>
    <row r="244" spans="1:18">
      <c r="A244" t="s">
        <v>250</v>
      </c>
      <c r="B244">
        <v>290578</v>
      </c>
      <c r="C244" t="s">
        <v>263</v>
      </c>
      <c r="D244" t="s">
        <v>1122</v>
      </c>
      <c r="E244">
        <v>48832</v>
      </c>
      <c r="F244">
        <v>0</v>
      </c>
      <c r="G244">
        <v>48832</v>
      </c>
      <c r="H244">
        <v>0</v>
      </c>
      <c r="I244">
        <v>48832</v>
      </c>
      <c r="J244">
        <v>6798</v>
      </c>
      <c r="K244">
        <v>0</v>
      </c>
      <c r="L244">
        <v>6798</v>
      </c>
      <c r="M244">
        <v>7.1832892027066784</v>
      </c>
      <c r="N244">
        <v>1.0449318547782549</v>
      </c>
      <c r="O244">
        <v>7103.4467487825768</v>
      </c>
      <c r="P244">
        <v>41728.553251217425</v>
      </c>
      <c r="Q244">
        <v>0.95251558296050987</v>
      </c>
      <c r="R244">
        <v>39747.097226182043</v>
      </c>
    </row>
    <row r="245" spans="1:18">
      <c r="A245" t="s">
        <v>250</v>
      </c>
      <c r="B245">
        <v>290579</v>
      </c>
      <c r="C245" t="s">
        <v>264</v>
      </c>
      <c r="D245" t="s">
        <v>1122</v>
      </c>
      <c r="E245">
        <v>568934</v>
      </c>
      <c r="F245">
        <v>0</v>
      </c>
      <c r="G245">
        <v>568934</v>
      </c>
      <c r="H245">
        <v>0</v>
      </c>
      <c r="I245">
        <v>568934</v>
      </c>
      <c r="J245">
        <v>29289</v>
      </c>
      <c r="K245">
        <v>0</v>
      </c>
      <c r="L245">
        <v>29289</v>
      </c>
      <c r="M245">
        <v>19.424835262385194</v>
      </c>
      <c r="N245">
        <v>1.0449318547782549</v>
      </c>
      <c r="O245">
        <v>30605.009094600307</v>
      </c>
      <c r="P245">
        <v>538328.99090539967</v>
      </c>
      <c r="Q245">
        <v>0.95251558296050987</v>
      </c>
      <c r="R245">
        <v>512766.75259679975</v>
      </c>
    </row>
    <row r="246" spans="1:18">
      <c r="A246" t="s">
        <v>250</v>
      </c>
      <c r="B246">
        <v>290581</v>
      </c>
      <c r="C246" t="s">
        <v>265</v>
      </c>
      <c r="D246" t="s">
        <v>1122</v>
      </c>
      <c r="E246">
        <v>231953</v>
      </c>
      <c r="F246">
        <v>0</v>
      </c>
      <c r="G246">
        <v>231953</v>
      </c>
      <c r="H246">
        <v>0</v>
      </c>
      <c r="I246">
        <v>231953</v>
      </c>
      <c r="J246">
        <v>11033</v>
      </c>
      <c r="K246">
        <v>0</v>
      </c>
      <c r="L246">
        <v>11033</v>
      </c>
      <c r="M246">
        <v>21.023565666636454</v>
      </c>
      <c r="N246">
        <v>1.0449318547782549</v>
      </c>
      <c r="O246">
        <v>11528.733153768486</v>
      </c>
      <c r="P246">
        <v>220424.26684623151</v>
      </c>
      <c r="Q246">
        <v>0.95251558296050987</v>
      </c>
      <c r="R246">
        <v>209957.54903368119</v>
      </c>
    </row>
    <row r="247" spans="1:18">
      <c r="A247" t="s">
        <v>250</v>
      </c>
      <c r="B247">
        <v>290583</v>
      </c>
      <c r="C247" t="s">
        <v>266</v>
      </c>
      <c r="D247" t="s">
        <v>1122</v>
      </c>
      <c r="E247">
        <v>26937</v>
      </c>
      <c r="F247">
        <v>54</v>
      </c>
      <c r="G247">
        <v>26991</v>
      </c>
      <c r="H247">
        <v>0</v>
      </c>
      <c r="I247">
        <v>26991</v>
      </c>
      <c r="J247">
        <v>1900</v>
      </c>
      <c r="K247">
        <v>2</v>
      </c>
      <c r="L247">
        <v>1902</v>
      </c>
      <c r="M247">
        <v>14.190851735015773</v>
      </c>
      <c r="N247">
        <v>1.0449318547782549</v>
      </c>
      <c r="O247">
        <v>1987.4603877882407</v>
      </c>
      <c r="P247">
        <v>25003.53961221176</v>
      </c>
      <c r="Q247">
        <v>0.95251558296050987</v>
      </c>
      <c r="R247">
        <v>23816.261109802086</v>
      </c>
    </row>
    <row r="248" spans="1:18">
      <c r="A248" t="s">
        <v>250</v>
      </c>
      <c r="B248">
        <v>290598</v>
      </c>
      <c r="C248" t="s">
        <v>267</v>
      </c>
      <c r="D248" t="s">
        <v>1122</v>
      </c>
      <c r="E248">
        <v>23470</v>
      </c>
      <c r="F248">
        <v>0</v>
      </c>
      <c r="G248">
        <v>23470</v>
      </c>
      <c r="H248">
        <v>0</v>
      </c>
      <c r="I248">
        <v>23470</v>
      </c>
      <c r="J248">
        <v>997</v>
      </c>
      <c r="K248">
        <v>0</v>
      </c>
      <c r="L248">
        <v>997</v>
      </c>
      <c r="M248">
        <v>23.54062186559679</v>
      </c>
      <c r="N248">
        <v>1.0449318547782549</v>
      </c>
      <c r="O248">
        <v>1041.7970592139202</v>
      </c>
      <c r="P248">
        <v>22428.202940786079</v>
      </c>
      <c r="Q248">
        <v>0.95251558296050987</v>
      </c>
      <c r="R248">
        <v>21363.212798899473</v>
      </c>
    </row>
    <row r="249" spans="1:18">
      <c r="A249" t="s">
        <v>268</v>
      </c>
      <c r="B249">
        <v>300585</v>
      </c>
      <c r="C249" t="s">
        <v>269</v>
      </c>
      <c r="D249" t="s">
        <v>1122</v>
      </c>
      <c r="E249">
        <v>8970</v>
      </c>
      <c r="F249">
        <v>0</v>
      </c>
      <c r="G249">
        <v>8970</v>
      </c>
      <c r="H249">
        <v>0</v>
      </c>
      <c r="I249">
        <v>8970</v>
      </c>
      <c r="J249">
        <v>414</v>
      </c>
      <c r="K249">
        <v>0</v>
      </c>
      <c r="L249">
        <v>414</v>
      </c>
      <c r="M249">
        <v>21.666666666666668</v>
      </c>
      <c r="N249">
        <v>1.0449318547782549</v>
      </c>
      <c r="O249">
        <v>432.60178787819751</v>
      </c>
      <c r="P249">
        <v>8537.3982121218032</v>
      </c>
      <c r="Q249">
        <v>0.95251558296050987</v>
      </c>
      <c r="R249">
        <v>8132.0048349852141</v>
      </c>
    </row>
    <row r="250" spans="1:18">
      <c r="A250" t="s">
        <v>268</v>
      </c>
      <c r="B250">
        <v>300586</v>
      </c>
      <c r="C250" t="s">
        <v>270</v>
      </c>
      <c r="D250" t="s">
        <v>1122</v>
      </c>
      <c r="E250">
        <v>18980</v>
      </c>
      <c r="F250">
        <v>223</v>
      </c>
      <c r="G250">
        <v>19203</v>
      </c>
      <c r="H250">
        <v>0</v>
      </c>
      <c r="I250">
        <v>19203</v>
      </c>
      <c r="J250">
        <v>1000</v>
      </c>
      <c r="K250">
        <v>8</v>
      </c>
      <c r="L250">
        <v>1008</v>
      </c>
      <c r="M250">
        <v>19.050595238095237</v>
      </c>
      <c r="N250">
        <v>1.0449318547782549</v>
      </c>
      <c r="O250">
        <v>1053.2913096164809</v>
      </c>
      <c r="P250">
        <v>18149.708690383519</v>
      </c>
      <c r="Q250">
        <v>0.95251558296050987</v>
      </c>
      <c r="R250">
        <v>17287.88035378409</v>
      </c>
    </row>
    <row r="251" spans="1:18">
      <c r="A251" t="s">
        <v>268</v>
      </c>
      <c r="B251">
        <v>300588</v>
      </c>
      <c r="C251" t="s">
        <v>271</v>
      </c>
      <c r="D251" t="s">
        <v>1122</v>
      </c>
      <c r="E251">
        <v>14193</v>
      </c>
      <c r="F251">
        <v>1607</v>
      </c>
      <c r="G251">
        <v>15800</v>
      </c>
      <c r="H251">
        <v>0</v>
      </c>
      <c r="I251">
        <v>15800</v>
      </c>
      <c r="J251">
        <v>719</v>
      </c>
      <c r="K251">
        <v>79</v>
      </c>
      <c r="L251">
        <v>798</v>
      </c>
      <c r="M251">
        <v>19.799498746867169</v>
      </c>
      <c r="N251">
        <v>1.0449318547782549</v>
      </c>
      <c r="O251">
        <v>833.85562011304739</v>
      </c>
      <c r="P251">
        <v>14966.144379886953</v>
      </c>
      <c r="Q251">
        <v>0.95251558296050987</v>
      </c>
      <c r="R251">
        <v>14255.485738679179</v>
      </c>
    </row>
    <row r="252" spans="1:18">
      <c r="A252" t="s">
        <v>268</v>
      </c>
      <c r="B252">
        <v>300589</v>
      </c>
      <c r="C252" t="s">
        <v>272</v>
      </c>
      <c r="D252" t="s">
        <v>1122</v>
      </c>
      <c r="E252">
        <v>10332</v>
      </c>
      <c r="F252">
        <v>3485</v>
      </c>
      <c r="G252">
        <v>13817</v>
      </c>
      <c r="H252">
        <v>0</v>
      </c>
      <c r="I252">
        <v>13817</v>
      </c>
      <c r="J252">
        <v>464</v>
      </c>
      <c r="K252">
        <v>130</v>
      </c>
      <c r="L252">
        <v>594</v>
      </c>
      <c r="M252">
        <v>23.260942760942761</v>
      </c>
      <c r="N252">
        <v>1.0449318547782549</v>
      </c>
      <c r="O252">
        <v>620.68952173828336</v>
      </c>
      <c r="P252">
        <v>13196.310478261717</v>
      </c>
      <c r="Q252">
        <v>0.95251558296050987</v>
      </c>
      <c r="R252">
        <v>12569.691368129344</v>
      </c>
    </row>
    <row r="253" spans="1:18">
      <c r="A253" t="s">
        <v>268</v>
      </c>
      <c r="B253">
        <v>300590</v>
      </c>
      <c r="C253" t="s">
        <v>273</v>
      </c>
      <c r="D253" t="s">
        <v>1122</v>
      </c>
      <c r="E253">
        <v>26000</v>
      </c>
      <c r="F253">
        <v>56</v>
      </c>
      <c r="G253">
        <v>26056</v>
      </c>
      <c r="H253">
        <v>0</v>
      </c>
      <c r="I253">
        <v>26056</v>
      </c>
      <c r="J253">
        <v>782</v>
      </c>
      <c r="K253">
        <v>1</v>
      </c>
      <c r="L253">
        <v>783</v>
      </c>
      <c r="M253">
        <v>33.277139208173693</v>
      </c>
      <c r="N253">
        <v>1.0449318547782549</v>
      </c>
      <c r="O253">
        <v>818.18164229137358</v>
      </c>
      <c r="P253">
        <v>25237.818357708627</v>
      </c>
      <c r="Q253">
        <v>0.95251558296050987</v>
      </c>
      <c r="R253">
        <v>24039.415265644289</v>
      </c>
    </row>
    <row r="254" spans="1:18">
      <c r="A254" t="s">
        <v>268</v>
      </c>
      <c r="B254">
        <v>300591</v>
      </c>
      <c r="C254" t="s">
        <v>274</v>
      </c>
      <c r="D254" t="s">
        <v>1122</v>
      </c>
      <c r="E254">
        <v>10413</v>
      </c>
      <c r="F254">
        <v>66</v>
      </c>
      <c r="G254">
        <v>10479</v>
      </c>
      <c r="H254">
        <v>0</v>
      </c>
      <c r="I254">
        <v>10479</v>
      </c>
      <c r="J254">
        <v>477</v>
      </c>
      <c r="K254">
        <v>2.1025314000000006</v>
      </c>
      <c r="L254">
        <v>479.10253139999998</v>
      </c>
      <c r="M254">
        <v>21.872144923507285</v>
      </c>
      <c r="N254">
        <v>1.0449318547782549</v>
      </c>
      <c r="O254">
        <v>500.6294967647591</v>
      </c>
      <c r="P254">
        <v>9978.3705032352409</v>
      </c>
      <c r="Q254">
        <v>0.95251558296050987</v>
      </c>
      <c r="R254">
        <v>9504.5533968850723</v>
      </c>
    </row>
    <row r="255" spans="1:18">
      <c r="A255" t="s">
        <v>268</v>
      </c>
      <c r="B255">
        <v>300594</v>
      </c>
      <c r="C255" t="s">
        <v>275</v>
      </c>
      <c r="D255" t="s">
        <v>1122</v>
      </c>
      <c r="E255">
        <v>55640</v>
      </c>
      <c r="F255">
        <v>0</v>
      </c>
      <c r="G255">
        <v>55640</v>
      </c>
      <c r="H255">
        <v>0</v>
      </c>
      <c r="I255">
        <v>55640</v>
      </c>
      <c r="J255">
        <v>4817</v>
      </c>
      <c r="K255">
        <v>0</v>
      </c>
      <c r="L255">
        <v>4817</v>
      </c>
      <c r="M255">
        <v>11.550757733028856</v>
      </c>
      <c r="N255">
        <v>1.0449318547782549</v>
      </c>
      <c r="O255">
        <v>5033.4367444668542</v>
      </c>
      <c r="P255">
        <v>50606.563255533147</v>
      </c>
      <c r="Q255">
        <v>0.95251558296050987</v>
      </c>
      <c r="R255">
        <v>48203.540100972074</v>
      </c>
    </row>
    <row r="256" spans="1:18">
      <c r="A256" t="s">
        <v>268</v>
      </c>
      <c r="B256">
        <v>300597</v>
      </c>
      <c r="C256" t="s">
        <v>276</v>
      </c>
      <c r="D256" t="s">
        <v>1122</v>
      </c>
      <c r="E256">
        <v>291688</v>
      </c>
      <c r="F256">
        <v>0</v>
      </c>
      <c r="G256">
        <v>291688</v>
      </c>
      <c r="H256">
        <v>0</v>
      </c>
      <c r="I256">
        <v>291688</v>
      </c>
      <c r="J256">
        <v>14852</v>
      </c>
      <c r="K256">
        <v>0</v>
      </c>
      <c r="L256">
        <v>14852</v>
      </c>
      <c r="M256">
        <v>19.639644492324265</v>
      </c>
      <c r="N256">
        <v>1.0449318547782549</v>
      </c>
      <c r="O256">
        <v>15519.327907166642</v>
      </c>
      <c r="P256">
        <v>276168.67209283338</v>
      </c>
      <c r="Q256">
        <v>0.95251558296050987</v>
      </c>
      <c r="R256">
        <v>263054.96369393507</v>
      </c>
    </row>
    <row r="257" spans="1:18">
      <c r="A257" t="s">
        <v>268</v>
      </c>
      <c r="B257">
        <v>300598</v>
      </c>
      <c r="C257" t="s">
        <v>277</v>
      </c>
      <c r="D257" t="s">
        <v>1122</v>
      </c>
      <c r="E257">
        <v>31358</v>
      </c>
      <c r="F257">
        <v>0</v>
      </c>
      <c r="G257">
        <v>31358</v>
      </c>
      <c r="H257">
        <v>0</v>
      </c>
      <c r="I257">
        <v>31358</v>
      </c>
      <c r="J257">
        <v>541</v>
      </c>
      <c r="K257">
        <v>0</v>
      </c>
      <c r="L257">
        <v>541</v>
      </c>
      <c r="M257">
        <v>57.963031423290204</v>
      </c>
      <c r="N257">
        <v>1.0449318547782549</v>
      </c>
      <c r="O257">
        <v>565.30813343503587</v>
      </c>
      <c r="P257">
        <v>30792.691866564965</v>
      </c>
      <c r="Q257">
        <v>0.95251558296050987</v>
      </c>
      <c r="R257">
        <v>29330.518844204478</v>
      </c>
    </row>
    <row r="258" spans="1:18">
      <c r="A258" t="s">
        <v>268</v>
      </c>
      <c r="B258">
        <v>300606</v>
      </c>
      <c r="C258" t="s">
        <v>278</v>
      </c>
      <c r="D258" t="s">
        <v>1122</v>
      </c>
      <c r="E258">
        <v>55014</v>
      </c>
      <c r="F258">
        <v>0</v>
      </c>
      <c r="G258">
        <v>55014</v>
      </c>
      <c r="H258">
        <v>0</v>
      </c>
      <c r="I258">
        <v>55014</v>
      </c>
      <c r="J258">
        <v>3039</v>
      </c>
      <c r="K258">
        <v>0</v>
      </c>
      <c r="L258">
        <v>3039</v>
      </c>
      <c r="M258">
        <v>18.102665350444227</v>
      </c>
      <c r="N258">
        <v>1.0449318547782549</v>
      </c>
      <c r="O258">
        <v>3175.5479066711168</v>
      </c>
      <c r="P258">
        <v>51838.45209332888</v>
      </c>
      <c r="Q258">
        <v>0.95251558296050987</v>
      </c>
      <c r="R258">
        <v>49376.933415447624</v>
      </c>
    </row>
    <row r="259" spans="1:18">
      <c r="A259" t="s">
        <v>268</v>
      </c>
      <c r="B259">
        <v>300607</v>
      </c>
      <c r="C259" t="s">
        <v>279</v>
      </c>
      <c r="D259" t="s">
        <v>1122</v>
      </c>
      <c r="E259">
        <v>6539</v>
      </c>
      <c r="F259">
        <v>0</v>
      </c>
      <c r="G259">
        <v>6539</v>
      </c>
      <c r="H259">
        <v>0</v>
      </c>
      <c r="I259">
        <v>6539</v>
      </c>
      <c r="J259">
        <v>1786</v>
      </c>
      <c r="K259">
        <v>0</v>
      </c>
      <c r="L259">
        <v>1786</v>
      </c>
      <c r="M259">
        <v>3.6612541993281074</v>
      </c>
      <c r="N259">
        <v>1.0449318547782549</v>
      </c>
      <c r="O259">
        <v>1866.2482926339633</v>
      </c>
      <c r="P259">
        <v>4672.7517073660365</v>
      </c>
      <c r="Q259">
        <v>0.95251558296050987</v>
      </c>
      <c r="R259">
        <v>4450.8688165714784</v>
      </c>
    </row>
    <row r="260" spans="1:18">
      <c r="A260" t="s">
        <v>268</v>
      </c>
      <c r="B260">
        <v>300609</v>
      </c>
      <c r="C260" t="s">
        <v>280</v>
      </c>
      <c r="D260" t="s">
        <v>1122</v>
      </c>
      <c r="E260">
        <v>20953</v>
      </c>
      <c r="F260">
        <v>1446</v>
      </c>
      <c r="G260">
        <v>22399</v>
      </c>
      <c r="H260">
        <v>0</v>
      </c>
      <c r="I260">
        <v>22399</v>
      </c>
      <c r="J260">
        <v>1472</v>
      </c>
      <c r="K260">
        <v>310</v>
      </c>
      <c r="L260">
        <v>1782</v>
      </c>
      <c r="M260">
        <v>12.569584736251404</v>
      </c>
      <c r="N260">
        <v>1.0449318547782549</v>
      </c>
      <c r="O260">
        <v>1862.0685652148502</v>
      </c>
      <c r="P260">
        <v>20536.93143478515</v>
      </c>
      <c r="Q260">
        <v>0.95251558296050987</v>
      </c>
      <c r="R260">
        <v>19561.747217824399</v>
      </c>
    </row>
    <row r="261" spans="1:18">
      <c r="A261" t="s">
        <v>268</v>
      </c>
      <c r="B261">
        <v>300612</v>
      </c>
      <c r="C261" t="s">
        <v>281</v>
      </c>
      <c r="D261" t="s">
        <v>1122</v>
      </c>
      <c r="E261">
        <v>12127</v>
      </c>
      <c r="F261">
        <v>623</v>
      </c>
      <c r="G261">
        <v>12750</v>
      </c>
      <c r="H261">
        <v>0</v>
      </c>
      <c r="I261">
        <v>12750</v>
      </c>
      <c r="J261">
        <v>370</v>
      </c>
      <c r="K261">
        <v>10</v>
      </c>
      <c r="L261">
        <v>380</v>
      </c>
      <c r="M261">
        <v>33.55263157894737</v>
      </c>
      <c r="N261">
        <v>1.0449318547782549</v>
      </c>
      <c r="O261">
        <v>397.07410481573686</v>
      </c>
      <c r="P261">
        <v>12352.925895184264</v>
      </c>
      <c r="Q261">
        <v>0.95251558296050987</v>
      </c>
      <c r="R261">
        <v>11766.354410319418</v>
      </c>
    </row>
    <row r="262" spans="1:18">
      <c r="A262" t="s">
        <v>268</v>
      </c>
      <c r="B262">
        <v>300613</v>
      </c>
      <c r="C262" t="s">
        <v>282</v>
      </c>
      <c r="D262" t="s">
        <v>1122</v>
      </c>
      <c r="E262">
        <v>8551</v>
      </c>
      <c r="F262">
        <v>0</v>
      </c>
      <c r="G262">
        <v>8551</v>
      </c>
      <c r="H262">
        <v>0</v>
      </c>
      <c r="I262">
        <v>8551</v>
      </c>
      <c r="J262">
        <v>1616</v>
      </c>
      <c r="K262">
        <v>0</v>
      </c>
      <c r="L262">
        <v>1616</v>
      </c>
      <c r="M262">
        <v>5.2914603960396036</v>
      </c>
      <c r="N262">
        <v>1.0449318547782549</v>
      </c>
      <c r="O262">
        <v>1688.60987732166</v>
      </c>
      <c r="P262">
        <v>6862.39012267834</v>
      </c>
      <c r="Q262">
        <v>0.95251558296050987</v>
      </c>
      <c r="R262">
        <v>6536.5335282054039</v>
      </c>
    </row>
    <row r="263" spans="1:18">
      <c r="A263" t="s">
        <v>268</v>
      </c>
      <c r="B263">
        <v>300614</v>
      </c>
      <c r="C263" t="s">
        <v>283</v>
      </c>
      <c r="D263" t="s">
        <v>1122</v>
      </c>
      <c r="E263">
        <v>11363</v>
      </c>
      <c r="F263">
        <v>3543</v>
      </c>
      <c r="G263">
        <v>14906</v>
      </c>
      <c r="H263">
        <v>0</v>
      </c>
      <c r="I263">
        <v>14906</v>
      </c>
      <c r="J263">
        <v>642</v>
      </c>
      <c r="K263">
        <v>175</v>
      </c>
      <c r="L263">
        <v>817</v>
      </c>
      <c r="M263">
        <v>18.244798041615667</v>
      </c>
      <c r="N263">
        <v>1.0449318547782549</v>
      </c>
      <c r="O263">
        <v>853.70932535383429</v>
      </c>
      <c r="P263">
        <v>14052.290674646165</v>
      </c>
      <c r="Q263">
        <v>0.95251558296050987</v>
      </c>
      <c r="R263">
        <v>13385.025843891128</v>
      </c>
    </row>
    <row r="264" spans="1:18">
      <c r="A264" t="s">
        <v>268</v>
      </c>
      <c r="B264">
        <v>300619</v>
      </c>
      <c r="C264" t="s">
        <v>284</v>
      </c>
      <c r="D264" t="s">
        <v>1122</v>
      </c>
      <c r="E264">
        <v>15064</v>
      </c>
      <c r="F264">
        <v>0</v>
      </c>
      <c r="G264">
        <v>15064</v>
      </c>
      <c r="H264">
        <v>0</v>
      </c>
      <c r="I264">
        <v>15064</v>
      </c>
      <c r="J264">
        <v>1030</v>
      </c>
      <c r="K264">
        <v>0</v>
      </c>
      <c r="L264">
        <v>1030</v>
      </c>
      <c r="M264">
        <v>14.625242718446602</v>
      </c>
      <c r="N264">
        <v>1.0449318547782549</v>
      </c>
      <c r="O264">
        <v>1076.2798104216026</v>
      </c>
      <c r="P264">
        <v>13987.720189578398</v>
      </c>
      <c r="Q264">
        <v>0.95251558296050987</v>
      </c>
      <c r="R264">
        <v>13323.521450664761</v>
      </c>
    </row>
    <row r="265" spans="1:18">
      <c r="A265" t="s">
        <v>268</v>
      </c>
      <c r="B265">
        <v>300625</v>
      </c>
      <c r="C265" t="s">
        <v>285</v>
      </c>
      <c r="D265" t="s">
        <v>1122</v>
      </c>
      <c r="E265">
        <v>19397</v>
      </c>
      <c r="F265">
        <v>1154</v>
      </c>
      <c r="G265">
        <v>20551</v>
      </c>
      <c r="H265">
        <v>0</v>
      </c>
      <c r="I265">
        <v>20551</v>
      </c>
      <c r="J265">
        <v>1340</v>
      </c>
      <c r="K265">
        <v>169</v>
      </c>
      <c r="L265">
        <v>1509</v>
      </c>
      <c r="M265">
        <v>13.618952948972829</v>
      </c>
      <c r="N265">
        <v>1.0449318547782549</v>
      </c>
      <c r="O265">
        <v>1576.8021688603867</v>
      </c>
      <c r="P265">
        <v>18974.197831139612</v>
      </c>
      <c r="Q265">
        <v>0.95251558296050987</v>
      </c>
      <c r="R265">
        <v>18073.21910833599</v>
      </c>
    </row>
    <row r="266" spans="1:18">
      <c r="A266" t="s">
        <v>268</v>
      </c>
      <c r="B266">
        <v>300633</v>
      </c>
      <c r="C266" t="s">
        <v>286</v>
      </c>
      <c r="D266" t="s">
        <v>1122</v>
      </c>
      <c r="E266">
        <v>9446</v>
      </c>
      <c r="F266">
        <v>219</v>
      </c>
      <c r="G266">
        <v>9665</v>
      </c>
      <c r="H266">
        <v>0</v>
      </c>
      <c r="I266">
        <v>9665</v>
      </c>
      <c r="J266">
        <v>477</v>
      </c>
      <c r="K266">
        <v>7</v>
      </c>
      <c r="L266">
        <v>484</v>
      </c>
      <c r="M266">
        <v>19.969008264462811</v>
      </c>
      <c r="N266">
        <v>1.0449318547782549</v>
      </c>
      <c r="O266">
        <v>505.74701771267536</v>
      </c>
      <c r="P266">
        <v>9159.2529822873239</v>
      </c>
      <c r="Q266">
        <v>0.95251558296050987</v>
      </c>
      <c r="R266">
        <v>8724.3311939061987</v>
      </c>
    </row>
    <row r="267" spans="1:18">
      <c r="A267" t="s">
        <v>268</v>
      </c>
      <c r="B267">
        <v>300634</v>
      </c>
      <c r="C267" t="s">
        <v>287</v>
      </c>
      <c r="D267" t="s">
        <v>1122</v>
      </c>
      <c r="E267">
        <v>30176</v>
      </c>
      <c r="F267">
        <v>0</v>
      </c>
      <c r="G267">
        <v>30176</v>
      </c>
      <c r="H267">
        <v>0</v>
      </c>
      <c r="I267">
        <v>30176</v>
      </c>
      <c r="J267">
        <v>2581</v>
      </c>
      <c r="K267">
        <v>0</v>
      </c>
      <c r="L267">
        <v>2581</v>
      </c>
      <c r="M267">
        <v>11.691592406044169</v>
      </c>
      <c r="N267">
        <v>1.0449318547782549</v>
      </c>
      <c r="O267">
        <v>2696.9691171826757</v>
      </c>
      <c r="P267">
        <v>27479.030882817326</v>
      </c>
      <c r="Q267">
        <v>0.95251558296050987</v>
      </c>
      <c r="R267">
        <v>26174.205120536601</v>
      </c>
    </row>
    <row r="268" spans="1:18">
      <c r="A268" t="s">
        <v>268</v>
      </c>
      <c r="B268">
        <v>300639</v>
      </c>
      <c r="C268" t="s">
        <v>288</v>
      </c>
      <c r="D268" t="s">
        <v>1122</v>
      </c>
      <c r="E268">
        <v>13141</v>
      </c>
      <c r="F268">
        <v>0</v>
      </c>
      <c r="G268">
        <v>13141</v>
      </c>
      <c r="H268">
        <v>0</v>
      </c>
      <c r="I268">
        <v>13141</v>
      </c>
      <c r="J268">
        <v>894</v>
      </c>
      <c r="K268">
        <v>0</v>
      </c>
      <c r="L268">
        <v>894</v>
      </c>
      <c r="M268">
        <v>14.699105145413871</v>
      </c>
      <c r="N268">
        <v>1.0449318547782549</v>
      </c>
      <c r="O268">
        <v>934.16907817175991</v>
      </c>
      <c r="P268">
        <v>12206.830921828239</v>
      </c>
      <c r="Q268">
        <v>0.95251558296050987</v>
      </c>
      <c r="R268">
        <v>11627.196671605603</v>
      </c>
    </row>
    <row r="269" spans="1:18">
      <c r="A269" t="s">
        <v>268</v>
      </c>
      <c r="B269">
        <v>300644</v>
      </c>
      <c r="C269" t="s">
        <v>289</v>
      </c>
      <c r="D269" t="s">
        <v>1122</v>
      </c>
      <c r="E269">
        <v>17121</v>
      </c>
      <c r="F269">
        <v>11984</v>
      </c>
      <c r="G269">
        <v>29105</v>
      </c>
      <c r="H269">
        <v>0</v>
      </c>
      <c r="I269">
        <v>29105</v>
      </c>
      <c r="J269">
        <v>454</v>
      </c>
      <c r="K269">
        <v>113</v>
      </c>
      <c r="L269">
        <v>567</v>
      </c>
      <c r="M269">
        <v>51.331569664903</v>
      </c>
      <c r="N269">
        <v>1.0449318547782549</v>
      </c>
      <c r="O269">
        <v>592.47636165927054</v>
      </c>
      <c r="P269">
        <v>28512.523638340728</v>
      </c>
      <c r="Q269">
        <v>0.95251558296050987</v>
      </c>
      <c r="R269">
        <v>27158.623075049436</v>
      </c>
    </row>
    <row r="270" spans="1:18">
      <c r="A270" t="s">
        <v>268</v>
      </c>
      <c r="B270">
        <v>300645</v>
      </c>
      <c r="C270" t="s">
        <v>290</v>
      </c>
      <c r="D270" t="s">
        <v>1122</v>
      </c>
      <c r="E270">
        <v>14260</v>
      </c>
      <c r="F270">
        <v>0</v>
      </c>
      <c r="G270">
        <v>14260</v>
      </c>
      <c r="H270">
        <v>0</v>
      </c>
      <c r="I270">
        <v>14260</v>
      </c>
      <c r="J270">
        <v>875</v>
      </c>
      <c r="K270">
        <v>0</v>
      </c>
      <c r="L270">
        <v>875</v>
      </c>
      <c r="M270">
        <v>16.297142857142855</v>
      </c>
      <c r="N270">
        <v>1.0449318547782549</v>
      </c>
      <c r="O270">
        <v>914.31537293097301</v>
      </c>
      <c r="P270">
        <v>13345.684627069028</v>
      </c>
      <c r="Q270">
        <v>0.95251558296050987</v>
      </c>
      <c r="R270">
        <v>12711.972572559769</v>
      </c>
    </row>
    <row r="271" spans="1:18">
      <c r="A271" t="s">
        <v>268</v>
      </c>
      <c r="B271">
        <v>300650</v>
      </c>
      <c r="C271" t="s">
        <v>291</v>
      </c>
      <c r="D271" t="s">
        <v>1122</v>
      </c>
      <c r="E271">
        <v>20647</v>
      </c>
      <c r="F271">
        <v>0</v>
      </c>
      <c r="G271">
        <v>20647</v>
      </c>
      <c r="H271">
        <v>0</v>
      </c>
      <c r="I271">
        <v>20647</v>
      </c>
      <c r="J271">
        <v>1250</v>
      </c>
      <c r="K271">
        <v>0</v>
      </c>
      <c r="L271">
        <v>1250</v>
      </c>
      <c r="M271">
        <v>16.517600000000002</v>
      </c>
      <c r="N271">
        <v>1.0449318547782549</v>
      </c>
      <c r="O271">
        <v>1306.1648184728185</v>
      </c>
      <c r="P271">
        <v>19340.835181527182</v>
      </c>
      <c r="Q271">
        <v>0.95251558296050987</v>
      </c>
      <c r="R271">
        <v>18422.446897875503</v>
      </c>
    </row>
    <row r="272" spans="1:18">
      <c r="A272" t="s">
        <v>268</v>
      </c>
      <c r="B272">
        <v>300651</v>
      </c>
      <c r="C272" t="s">
        <v>64</v>
      </c>
      <c r="D272" t="s">
        <v>1122</v>
      </c>
      <c r="E272">
        <v>6205</v>
      </c>
      <c r="F272">
        <v>1485</v>
      </c>
      <c r="G272">
        <v>7690</v>
      </c>
      <c r="H272">
        <v>0</v>
      </c>
      <c r="I272">
        <v>7690</v>
      </c>
      <c r="J272">
        <v>261</v>
      </c>
      <c r="K272">
        <v>35</v>
      </c>
      <c r="L272">
        <v>296</v>
      </c>
      <c r="M272">
        <v>25.97972972972973</v>
      </c>
      <c r="N272">
        <v>1.0449318547782549</v>
      </c>
      <c r="O272">
        <v>309.29982901436347</v>
      </c>
      <c r="P272">
        <v>7380.7001709856368</v>
      </c>
      <c r="Q272">
        <v>0.95251558296050987</v>
      </c>
      <c r="R272">
        <v>7030.2319260231188</v>
      </c>
    </row>
    <row r="273" spans="1:18">
      <c r="A273" t="s">
        <v>268</v>
      </c>
      <c r="B273">
        <v>300654</v>
      </c>
      <c r="C273" t="s">
        <v>292</v>
      </c>
      <c r="D273" t="s">
        <v>1122</v>
      </c>
      <c r="E273">
        <v>10953</v>
      </c>
      <c r="F273">
        <v>1688</v>
      </c>
      <c r="G273">
        <v>12641</v>
      </c>
      <c r="H273">
        <v>0</v>
      </c>
      <c r="I273">
        <v>12641</v>
      </c>
      <c r="J273">
        <v>553</v>
      </c>
      <c r="K273">
        <v>70</v>
      </c>
      <c r="L273">
        <v>623</v>
      </c>
      <c r="M273">
        <v>20.290529695024077</v>
      </c>
      <c r="N273">
        <v>1.0449318547782549</v>
      </c>
      <c r="O273">
        <v>650.99254552685284</v>
      </c>
      <c r="P273">
        <v>11990.007454473147</v>
      </c>
      <c r="Q273">
        <v>0.95251558296050987</v>
      </c>
      <c r="R273">
        <v>11420.668940198348</v>
      </c>
    </row>
    <row r="274" spans="1:18">
      <c r="A274" t="s">
        <v>268</v>
      </c>
      <c r="B274">
        <v>300656</v>
      </c>
      <c r="C274" t="s">
        <v>293</v>
      </c>
      <c r="D274" t="s">
        <v>1122</v>
      </c>
      <c r="E274">
        <v>13304</v>
      </c>
      <c r="F274">
        <v>3382</v>
      </c>
      <c r="G274">
        <v>16686</v>
      </c>
      <c r="H274">
        <v>0</v>
      </c>
      <c r="I274">
        <v>16686</v>
      </c>
      <c r="J274">
        <v>784</v>
      </c>
      <c r="K274">
        <v>197</v>
      </c>
      <c r="L274">
        <v>981</v>
      </c>
      <c r="M274">
        <v>17.009174311926607</v>
      </c>
      <c r="N274">
        <v>1.0449318547782549</v>
      </c>
      <c r="O274">
        <v>1025.0781495374681</v>
      </c>
      <c r="P274">
        <v>15660.921850462531</v>
      </c>
      <c r="Q274">
        <v>0.95251558296050987</v>
      </c>
      <c r="R274">
        <v>14917.272106092305</v>
      </c>
    </row>
    <row r="275" spans="1:18">
      <c r="A275" t="s">
        <v>268</v>
      </c>
      <c r="B275">
        <v>300658</v>
      </c>
      <c r="C275" t="s">
        <v>294</v>
      </c>
      <c r="D275" t="s">
        <v>1122</v>
      </c>
      <c r="E275">
        <v>12921</v>
      </c>
      <c r="F275">
        <v>0</v>
      </c>
      <c r="G275">
        <v>12921</v>
      </c>
      <c r="H275">
        <v>0</v>
      </c>
      <c r="I275">
        <v>12921</v>
      </c>
      <c r="J275">
        <v>1454</v>
      </c>
      <c r="K275">
        <v>0</v>
      </c>
      <c r="L275">
        <v>1454</v>
      </c>
      <c r="M275">
        <v>8.8865199449793675</v>
      </c>
      <c r="N275">
        <v>1.0449318547782549</v>
      </c>
      <c r="O275">
        <v>1519.3309168475826</v>
      </c>
      <c r="P275">
        <v>11401.669083152417</v>
      </c>
      <c r="Q275">
        <v>0.95251558296050987</v>
      </c>
      <c r="R275">
        <v>10860.267473461747</v>
      </c>
    </row>
    <row r="276" spans="1:18">
      <c r="A276" t="s">
        <v>268</v>
      </c>
      <c r="B276">
        <v>300659</v>
      </c>
      <c r="C276" t="s">
        <v>295</v>
      </c>
      <c r="D276" t="s">
        <v>1122</v>
      </c>
      <c r="E276">
        <v>61721</v>
      </c>
      <c r="F276">
        <v>1189</v>
      </c>
      <c r="G276">
        <v>62910</v>
      </c>
      <c r="H276">
        <v>0</v>
      </c>
      <c r="I276">
        <v>62910</v>
      </c>
      <c r="J276">
        <v>5769</v>
      </c>
      <c r="K276">
        <v>255</v>
      </c>
      <c r="L276">
        <v>6024</v>
      </c>
      <c r="M276">
        <v>10.443227091633466</v>
      </c>
      <c r="N276">
        <v>1.0449318547782549</v>
      </c>
      <c r="O276">
        <v>6294.6694931842076</v>
      </c>
      <c r="P276">
        <v>56615.330506815793</v>
      </c>
      <c r="Q276">
        <v>0.95251558296050987</v>
      </c>
      <c r="R276">
        <v>53926.984542201586</v>
      </c>
    </row>
    <row r="277" spans="1:18">
      <c r="A277" t="s">
        <v>268</v>
      </c>
      <c r="B277">
        <v>300662</v>
      </c>
      <c r="C277" t="s">
        <v>296</v>
      </c>
      <c r="D277" t="s">
        <v>1122</v>
      </c>
      <c r="E277">
        <v>8695</v>
      </c>
      <c r="F277">
        <v>0</v>
      </c>
      <c r="G277">
        <v>8695</v>
      </c>
      <c r="H277">
        <v>0</v>
      </c>
      <c r="I277">
        <v>8695</v>
      </c>
      <c r="J277">
        <v>462</v>
      </c>
      <c r="K277">
        <v>0</v>
      </c>
      <c r="L277">
        <v>462</v>
      </c>
      <c r="M277">
        <v>18.820346320346321</v>
      </c>
      <c r="N277">
        <v>1.0449318547782549</v>
      </c>
      <c r="O277">
        <v>482.75851690755377</v>
      </c>
      <c r="P277">
        <v>8212.2414830924463</v>
      </c>
      <c r="Q277">
        <v>0.95251558296050987</v>
      </c>
      <c r="R277">
        <v>7822.287983680284</v>
      </c>
    </row>
    <row r="278" spans="1:18">
      <c r="A278" t="s">
        <v>268</v>
      </c>
      <c r="B278">
        <v>300663</v>
      </c>
      <c r="C278" t="s">
        <v>297</v>
      </c>
      <c r="D278" t="s">
        <v>1122</v>
      </c>
      <c r="E278">
        <v>6213</v>
      </c>
      <c r="F278">
        <v>2003</v>
      </c>
      <c r="G278">
        <v>8216</v>
      </c>
      <c r="H278">
        <v>0</v>
      </c>
      <c r="I278">
        <v>8216</v>
      </c>
      <c r="J278">
        <v>214</v>
      </c>
      <c r="K278">
        <v>47</v>
      </c>
      <c r="L278">
        <v>261</v>
      </c>
      <c r="M278">
        <v>31.478927203065133</v>
      </c>
      <c r="N278">
        <v>1.0449318547782549</v>
      </c>
      <c r="O278">
        <v>272.72721409712454</v>
      </c>
      <c r="P278">
        <v>7943.2727859028755</v>
      </c>
      <c r="Q278">
        <v>0.95251558296050987</v>
      </c>
      <c r="R278">
        <v>7566.0911082786306</v>
      </c>
    </row>
    <row r="279" spans="1:18">
      <c r="A279" t="s">
        <v>268</v>
      </c>
      <c r="B279">
        <v>300664</v>
      </c>
      <c r="C279" t="s">
        <v>298</v>
      </c>
      <c r="D279" t="s">
        <v>1122</v>
      </c>
      <c r="E279">
        <v>13062</v>
      </c>
      <c r="F279">
        <v>1648</v>
      </c>
      <c r="G279">
        <v>14710</v>
      </c>
      <c r="H279">
        <v>0</v>
      </c>
      <c r="I279">
        <v>14710</v>
      </c>
      <c r="J279">
        <v>846</v>
      </c>
      <c r="K279">
        <v>92.206810899999994</v>
      </c>
      <c r="L279">
        <v>938.20681089999994</v>
      </c>
      <c r="M279">
        <v>15.678845888881407</v>
      </c>
      <c r="N279">
        <v>1.0449318547782549</v>
      </c>
      <c r="O279">
        <v>980.36218307932836</v>
      </c>
      <c r="P279">
        <v>13729.637816920671</v>
      </c>
      <c r="Q279">
        <v>0.95251558296050987</v>
      </c>
      <c r="R279">
        <v>13077.693969020855</v>
      </c>
    </row>
    <row r="280" spans="1:18">
      <c r="A280" t="s">
        <v>299</v>
      </c>
      <c r="B280">
        <v>310542</v>
      </c>
      <c r="C280" t="s">
        <v>300</v>
      </c>
      <c r="D280" t="s">
        <v>1122</v>
      </c>
      <c r="E280">
        <v>14571</v>
      </c>
      <c r="F280">
        <v>0</v>
      </c>
      <c r="G280">
        <v>14670</v>
      </c>
      <c r="H280">
        <v>0</v>
      </c>
      <c r="I280">
        <v>14670</v>
      </c>
      <c r="J280">
        <v>140</v>
      </c>
      <c r="K280">
        <v>0</v>
      </c>
      <c r="L280">
        <v>140</v>
      </c>
      <c r="M280">
        <v>104.78571428571429</v>
      </c>
      <c r="N280">
        <v>1.0449318547782549</v>
      </c>
      <c r="O280">
        <v>146.29045966895569</v>
      </c>
      <c r="P280">
        <v>14523.709540331045</v>
      </c>
      <c r="Q280">
        <v>0.95251558296050987</v>
      </c>
      <c r="R280">
        <v>13834.059659557544</v>
      </c>
    </row>
    <row r="281" spans="1:18">
      <c r="A281" t="s">
        <v>299</v>
      </c>
      <c r="B281">
        <v>310669</v>
      </c>
      <c r="C281" t="s">
        <v>301</v>
      </c>
      <c r="D281" t="s">
        <v>1122</v>
      </c>
      <c r="E281">
        <v>62492</v>
      </c>
      <c r="F281">
        <v>104780</v>
      </c>
      <c r="G281">
        <v>167272</v>
      </c>
      <c r="H281">
        <v>0</v>
      </c>
      <c r="I281">
        <v>167272</v>
      </c>
      <c r="J281">
        <v>2541</v>
      </c>
      <c r="K281">
        <v>1351</v>
      </c>
      <c r="L281">
        <v>3892</v>
      </c>
      <c r="M281">
        <v>42.978417266187051</v>
      </c>
      <c r="N281">
        <v>1.0449318547782549</v>
      </c>
      <c r="O281">
        <v>4066.8747787969683</v>
      </c>
      <c r="P281">
        <v>163205.12522120302</v>
      </c>
      <c r="Q281">
        <v>0.95251558296050987</v>
      </c>
      <c r="R281">
        <v>155455.42499221722</v>
      </c>
    </row>
    <row r="282" spans="1:18">
      <c r="A282" t="s">
        <v>299</v>
      </c>
      <c r="B282">
        <v>310672</v>
      </c>
      <c r="C282" t="s">
        <v>302</v>
      </c>
      <c r="D282" t="s">
        <v>1122</v>
      </c>
      <c r="E282">
        <v>22423</v>
      </c>
      <c r="F282">
        <v>0</v>
      </c>
      <c r="G282">
        <v>22423</v>
      </c>
      <c r="H282">
        <v>0</v>
      </c>
      <c r="I282">
        <v>22423</v>
      </c>
      <c r="J282">
        <v>2568</v>
      </c>
      <c r="K282">
        <v>0</v>
      </c>
      <c r="L282">
        <v>2568</v>
      </c>
      <c r="M282">
        <v>8.7316978193146415</v>
      </c>
      <c r="N282">
        <v>1.0449318547782549</v>
      </c>
      <c r="O282">
        <v>2683.3850030705585</v>
      </c>
      <c r="P282">
        <v>19739.614996929442</v>
      </c>
      <c r="Q282">
        <v>0.95251558296050987</v>
      </c>
      <c r="R282">
        <v>18802.290886216269</v>
      </c>
    </row>
    <row r="283" spans="1:18">
      <c r="A283" t="s">
        <v>299</v>
      </c>
      <c r="B283">
        <v>310675</v>
      </c>
      <c r="C283" t="s">
        <v>303</v>
      </c>
      <c r="D283" t="s">
        <v>1122</v>
      </c>
      <c r="E283">
        <v>54105</v>
      </c>
      <c r="F283">
        <v>0</v>
      </c>
      <c r="G283">
        <v>54105</v>
      </c>
      <c r="H283">
        <v>0</v>
      </c>
      <c r="I283">
        <v>54105</v>
      </c>
      <c r="J283">
        <v>3540</v>
      </c>
      <c r="K283">
        <v>0</v>
      </c>
      <c r="L283">
        <v>3540</v>
      </c>
      <c r="M283">
        <v>15.283898305084746</v>
      </c>
      <c r="N283">
        <v>1.0449318547782549</v>
      </c>
      <c r="O283">
        <v>3699.0587659150224</v>
      </c>
      <c r="P283">
        <v>50405.941234084981</v>
      </c>
      <c r="Q283">
        <v>0.95251558296050987</v>
      </c>
      <c r="R283">
        <v>48012.444499257661</v>
      </c>
    </row>
    <row r="284" spans="1:18">
      <c r="A284" t="s">
        <v>299</v>
      </c>
      <c r="B284">
        <v>310676</v>
      </c>
      <c r="C284" t="s">
        <v>304</v>
      </c>
      <c r="D284" t="s">
        <v>1122</v>
      </c>
      <c r="E284">
        <v>70027</v>
      </c>
      <c r="F284">
        <v>0</v>
      </c>
      <c r="G284">
        <v>70027</v>
      </c>
      <c r="H284">
        <v>0</v>
      </c>
      <c r="I284">
        <v>70027</v>
      </c>
      <c r="J284">
        <v>5298</v>
      </c>
      <c r="K284">
        <v>0</v>
      </c>
      <c r="L284">
        <v>5298</v>
      </c>
      <c r="M284">
        <v>13.217629294073236</v>
      </c>
      <c r="N284">
        <v>1.0449318547782549</v>
      </c>
      <c r="O284">
        <v>5536.0489666151943</v>
      </c>
      <c r="P284">
        <v>64490.951033384808</v>
      </c>
      <c r="Q284">
        <v>0.95251558296050987</v>
      </c>
      <c r="R284">
        <v>61428.635819242227</v>
      </c>
    </row>
    <row r="285" spans="1:18">
      <c r="A285" t="s">
        <v>299</v>
      </c>
      <c r="B285">
        <v>310677</v>
      </c>
      <c r="C285" t="s">
        <v>9</v>
      </c>
      <c r="D285" t="s">
        <v>1122</v>
      </c>
      <c r="E285">
        <v>11322</v>
      </c>
      <c r="F285">
        <v>0</v>
      </c>
      <c r="G285">
        <v>11322</v>
      </c>
      <c r="H285">
        <v>0</v>
      </c>
      <c r="I285">
        <v>11322</v>
      </c>
      <c r="J285">
        <v>1038</v>
      </c>
      <c r="K285">
        <v>0</v>
      </c>
      <c r="L285">
        <v>1038</v>
      </c>
      <c r="M285">
        <v>10.907514450867051</v>
      </c>
      <c r="N285">
        <v>1.0449318547782549</v>
      </c>
      <c r="O285">
        <v>1084.6392652598286</v>
      </c>
      <c r="P285">
        <v>10237.360734740172</v>
      </c>
      <c r="Q285">
        <v>0.95251558296050987</v>
      </c>
      <c r="R285">
        <v>9751.2456282280691</v>
      </c>
    </row>
    <row r="286" spans="1:18">
      <c r="A286" t="s">
        <v>299</v>
      </c>
      <c r="B286">
        <v>310678</v>
      </c>
      <c r="C286" t="s">
        <v>305</v>
      </c>
      <c r="D286" t="s">
        <v>1122</v>
      </c>
      <c r="E286">
        <v>14862</v>
      </c>
      <c r="F286">
        <v>0</v>
      </c>
      <c r="G286">
        <v>14862</v>
      </c>
      <c r="H286">
        <v>0</v>
      </c>
      <c r="I286">
        <v>14862</v>
      </c>
      <c r="J286">
        <v>918</v>
      </c>
      <c r="K286">
        <v>0</v>
      </c>
      <c r="L286">
        <v>918</v>
      </c>
      <c r="M286">
        <v>16.18954248366013</v>
      </c>
      <c r="N286">
        <v>1.0449318547782549</v>
      </c>
      <c r="O286">
        <v>959.24744268643803</v>
      </c>
      <c r="P286">
        <v>13902.752557313563</v>
      </c>
      <c r="Q286">
        <v>0.95251558296050987</v>
      </c>
      <c r="R286">
        <v>13242.588456885247</v>
      </c>
    </row>
    <row r="287" spans="1:18">
      <c r="A287" t="s">
        <v>299</v>
      </c>
      <c r="B287">
        <v>310679</v>
      </c>
      <c r="C287" t="s">
        <v>306</v>
      </c>
      <c r="D287" t="s">
        <v>1122</v>
      </c>
      <c r="E287">
        <v>21857</v>
      </c>
      <c r="F287">
        <v>4720</v>
      </c>
      <c r="G287">
        <v>26577</v>
      </c>
      <c r="H287">
        <v>0</v>
      </c>
      <c r="I287">
        <v>26577</v>
      </c>
      <c r="J287">
        <v>1269</v>
      </c>
      <c r="K287">
        <v>275</v>
      </c>
      <c r="L287">
        <v>1544</v>
      </c>
      <c r="M287">
        <v>17.213082901554404</v>
      </c>
      <c r="N287">
        <v>1.0449318547782549</v>
      </c>
      <c r="O287">
        <v>1613.3747837776255</v>
      </c>
      <c r="P287">
        <v>24963.625216222375</v>
      </c>
      <c r="Q287">
        <v>0.95251558296050987</v>
      </c>
      <c r="R287">
        <v>23778.242025637741</v>
      </c>
    </row>
    <row r="288" spans="1:18">
      <c r="A288" t="s">
        <v>299</v>
      </c>
      <c r="B288">
        <v>310683</v>
      </c>
      <c r="C288" t="s">
        <v>307</v>
      </c>
      <c r="D288" t="s">
        <v>1122</v>
      </c>
      <c r="E288">
        <v>9696</v>
      </c>
      <c r="F288">
        <v>3231</v>
      </c>
      <c r="G288">
        <v>12927</v>
      </c>
      <c r="H288">
        <v>0</v>
      </c>
      <c r="I288">
        <v>12927</v>
      </c>
      <c r="J288">
        <v>1000</v>
      </c>
      <c r="K288">
        <v>416</v>
      </c>
      <c r="L288">
        <v>1416</v>
      </c>
      <c r="M288">
        <v>9.1292372881355934</v>
      </c>
      <c r="N288">
        <v>1.0449318547782549</v>
      </c>
      <c r="O288">
        <v>1479.623506366009</v>
      </c>
      <c r="P288">
        <v>11447.37649363399</v>
      </c>
      <c r="Q288">
        <v>0.95251558296050987</v>
      </c>
      <c r="R288">
        <v>10903.804494202217</v>
      </c>
    </row>
    <row r="289" spans="1:18">
      <c r="A289" t="s">
        <v>299</v>
      </c>
      <c r="B289">
        <v>310685</v>
      </c>
      <c r="C289" t="s">
        <v>308</v>
      </c>
      <c r="D289" t="s">
        <v>1122</v>
      </c>
      <c r="E289">
        <v>21934</v>
      </c>
      <c r="F289">
        <v>0</v>
      </c>
      <c r="G289">
        <v>21934</v>
      </c>
      <c r="H289">
        <v>0</v>
      </c>
      <c r="I289">
        <v>21934</v>
      </c>
      <c r="J289">
        <v>2075</v>
      </c>
      <c r="K289">
        <v>0</v>
      </c>
      <c r="L289">
        <v>2075</v>
      </c>
      <c r="M289">
        <v>10.570602409638553</v>
      </c>
      <c r="N289">
        <v>1.0449318547782549</v>
      </c>
      <c r="O289">
        <v>2168.2335986648791</v>
      </c>
      <c r="P289">
        <v>19765.76640133512</v>
      </c>
      <c r="Q289">
        <v>0.95251558296050987</v>
      </c>
      <c r="R289">
        <v>18827.200506428981</v>
      </c>
    </row>
    <row r="290" spans="1:18">
      <c r="A290" t="s">
        <v>299</v>
      </c>
      <c r="B290">
        <v>310688</v>
      </c>
      <c r="C290" t="s">
        <v>309</v>
      </c>
      <c r="D290" t="s">
        <v>1122</v>
      </c>
      <c r="E290">
        <v>13996</v>
      </c>
      <c r="F290">
        <v>963</v>
      </c>
      <c r="G290">
        <v>14959</v>
      </c>
      <c r="H290">
        <v>0</v>
      </c>
      <c r="I290">
        <v>14959</v>
      </c>
      <c r="J290">
        <v>677</v>
      </c>
      <c r="K290">
        <v>44</v>
      </c>
      <c r="L290">
        <v>721</v>
      </c>
      <c r="M290">
        <v>20.747572815533982</v>
      </c>
      <c r="N290">
        <v>1.0449318547782549</v>
      </c>
      <c r="O290">
        <v>753.39586729512177</v>
      </c>
      <c r="P290">
        <v>14205.604132704879</v>
      </c>
      <c r="Q290">
        <v>0.95251558296050987</v>
      </c>
      <c r="R290">
        <v>13531.059301769616</v>
      </c>
    </row>
    <row r="291" spans="1:18">
      <c r="A291" t="s">
        <v>299</v>
      </c>
      <c r="B291">
        <v>310691</v>
      </c>
      <c r="C291" t="s">
        <v>310</v>
      </c>
      <c r="D291" t="s">
        <v>1122</v>
      </c>
      <c r="E291">
        <v>52002</v>
      </c>
      <c r="F291">
        <v>0</v>
      </c>
      <c r="G291">
        <v>52002</v>
      </c>
      <c r="H291">
        <v>0</v>
      </c>
      <c r="I291">
        <v>52002</v>
      </c>
      <c r="J291">
        <v>1430</v>
      </c>
      <c r="K291">
        <v>0</v>
      </c>
      <c r="L291">
        <v>1430</v>
      </c>
      <c r="M291">
        <v>36.365034965034965</v>
      </c>
      <c r="N291">
        <v>1.0449318547782549</v>
      </c>
      <c r="O291">
        <v>1494.2525523329045</v>
      </c>
      <c r="P291">
        <v>50507.747447667098</v>
      </c>
      <c r="Q291">
        <v>0.95251558296050987</v>
      </c>
      <c r="R291">
        <v>48109.416504136832</v>
      </c>
    </row>
    <row r="292" spans="1:18">
      <c r="A292" t="s">
        <v>299</v>
      </c>
      <c r="B292">
        <v>310692</v>
      </c>
      <c r="C292" t="s">
        <v>311</v>
      </c>
      <c r="D292" t="s">
        <v>1122</v>
      </c>
      <c r="E292">
        <v>5924</v>
      </c>
      <c r="F292">
        <v>14247</v>
      </c>
      <c r="G292">
        <v>20171</v>
      </c>
      <c r="H292">
        <v>0</v>
      </c>
      <c r="I292">
        <v>20171</v>
      </c>
      <c r="J292">
        <v>389</v>
      </c>
      <c r="K292">
        <v>334</v>
      </c>
      <c r="L292">
        <v>723</v>
      </c>
      <c r="M292">
        <v>27.899031811894883</v>
      </c>
      <c r="N292">
        <v>1.0449318547782549</v>
      </c>
      <c r="O292">
        <v>755.48573100467831</v>
      </c>
      <c r="P292">
        <v>19415.514268995321</v>
      </c>
      <c r="Q292">
        <v>0.95251558296050987</v>
      </c>
      <c r="R292">
        <v>18493.579892410176</v>
      </c>
    </row>
    <row r="293" spans="1:18">
      <c r="A293" t="s">
        <v>299</v>
      </c>
      <c r="B293">
        <v>310694</v>
      </c>
      <c r="C293" t="s">
        <v>312</v>
      </c>
      <c r="D293" t="s">
        <v>1122</v>
      </c>
      <c r="E293">
        <v>9951</v>
      </c>
      <c r="F293">
        <v>0</v>
      </c>
      <c r="G293">
        <v>9951</v>
      </c>
      <c r="H293">
        <v>0</v>
      </c>
      <c r="I293">
        <v>9951</v>
      </c>
      <c r="J293">
        <v>477</v>
      </c>
      <c r="K293">
        <v>0</v>
      </c>
      <c r="L293">
        <v>477</v>
      </c>
      <c r="M293">
        <v>20.861635220125788</v>
      </c>
      <c r="N293">
        <v>1.0449318547782549</v>
      </c>
      <c r="O293">
        <v>498.43249472922759</v>
      </c>
      <c r="P293">
        <v>9452.567505270772</v>
      </c>
      <c r="Q293">
        <v>0.95251558296050987</v>
      </c>
      <c r="R293">
        <v>9003.7178477565612</v>
      </c>
    </row>
    <row r="294" spans="1:18">
      <c r="A294" t="s">
        <v>299</v>
      </c>
      <c r="B294">
        <v>310703</v>
      </c>
      <c r="C294" t="s">
        <v>313</v>
      </c>
      <c r="D294" t="s">
        <v>1122</v>
      </c>
      <c r="E294">
        <v>29838</v>
      </c>
      <c r="F294">
        <v>0</v>
      </c>
      <c r="G294">
        <v>29838</v>
      </c>
      <c r="H294">
        <v>0</v>
      </c>
      <c r="I294">
        <v>29838</v>
      </c>
      <c r="J294">
        <v>1147</v>
      </c>
      <c r="K294">
        <v>0</v>
      </c>
      <c r="L294">
        <v>1147</v>
      </c>
      <c r="M294">
        <v>26.013949433304273</v>
      </c>
      <c r="N294">
        <v>1.0449318547782549</v>
      </c>
      <c r="O294">
        <v>1198.5368374306584</v>
      </c>
      <c r="P294">
        <v>28639.46316256934</v>
      </c>
      <c r="Q294">
        <v>0.95251558296050987</v>
      </c>
      <c r="R294">
        <v>27279.534949970781</v>
      </c>
    </row>
    <row r="295" spans="1:18">
      <c r="A295" t="s">
        <v>299</v>
      </c>
      <c r="B295">
        <v>310704</v>
      </c>
      <c r="C295" t="s">
        <v>314</v>
      </c>
      <c r="D295" t="s">
        <v>1122</v>
      </c>
      <c r="E295">
        <v>51967</v>
      </c>
      <c r="F295">
        <v>50823</v>
      </c>
      <c r="G295">
        <v>102790</v>
      </c>
      <c r="H295">
        <v>0</v>
      </c>
      <c r="I295">
        <v>102790</v>
      </c>
      <c r="J295">
        <v>2687</v>
      </c>
      <c r="K295">
        <v>1006</v>
      </c>
      <c r="L295">
        <v>3693</v>
      </c>
      <c r="M295">
        <v>27.833739507175739</v>
      </c>
      <c r="N295">
        <v>1.0449318547782549</v>
      </c>
      <c r="O295">
        <v>3858.9333396960951</v>
      </c>
      <c r="P295">
        <v>98931.066660303899</v>
      </c>
      <c r="Q295">
        <v>0.95251558296050987</v>
      </c>
      <c r="R295">
        <v>94233.382632844427</v>
      </c>
    </row>
    <row r="296" spans="1:18">
      <c r="A296" t="s">
        <v>299</v>
      </c>
      <c r="B296">
        <v>310708</v>
      </c>
      <c r="C296" t="s">
        <v>315</v>
      </c>
      <c r="D296" t="s">
        <v>1122</v>
      </c>
      <c r="E296">
        <v>16107</v>
      </c>
      <c r="F296">
        <v>0</v>
      </c>
      <c r="G296">
        <v>16107</v>
      </c>
      <c r="H296">
        <v>0</v>
      </c>
      <c r="I296">
        <v>16107</v>
      </c>
      <c r="J296">
        <v>600</v>
      </c>
      <c r="K296">
        <v>0</v>
      </c>
      <c r="L296">
        <v>600</v>
      </c>
      <c r="M296">
        <v>26.844999999999999</v>
      </c>
      <c r="N296">
        <v>1.0449318547782549</v>
      </c>
      <c r="O296">
        <v>626.95911286695298</v>
      </c>
      <c r="P296">
        <v>15480.040887133047</v>
      </c>
      <c r="Q296">
        <v>0.95251558296050987</v>
      </c>
      <c r="R296">
        <v>14744.980169860062</v>
      </c>
    </row>
    <row r="297" spans="1:18">
      <c r="A297" t="s">
        <v>299</v>
      </c>
      <c r="B297">
        <v>310711</v>
      </c>
      <c r="C297" t="s">
        <v>316</v>
      </c>
      <c r="D297" t="s">
        <v>1122</v>
      </c>
      <c r="E297">
        <v>10374</v>
      </c>
      <c r="F297">
        <v>0</v>
      </c>
      <c r="G297">
        <v>10374</v>
      </c>
      <c r="H297">
        <v>0</v>
      </c>
      <c r="I297">
        <v>10374</v>
      </c>
      <c r="J297">
        <v>588</v>
      </c>
      <c r="K297">
        <v>0</v>
      </c>
      <c r="L297">
        <v>588</v>
      </c>
      <c r="M297">
        <v>17.642857142857142</v>
      </c>
      <c r="N297">
        <v>1.0449318547782549</v>
      </c>
      <c r="O297">
        <v>614.41993060961386</v>
      </c>
      <c r="P297">
        <v>9759.5800693903857</v>
      </c>
      <c r="Q297">
        <v>0.95251558296050987</v>
      </c>
      <c r="R297">
        <v>9296.1520992451569</v>
      </c>
    </row>
    <row r="298" spans="1:18">
      <c r="A298" t="s">
        <v>299</v>
      </c>
      <c r="B298">
        <v>310713</v>
      </c>
      <c r="C298" t="s">
        <v>317</v>
      </c>
      <c r="D298" t="s">
        <v>1122</v>
      </c>
      <c r="E298">
        <v>61700</v>
      </c>
      <c r="F298">
        <v>0</v>
      </c>
      <c r="G298">
        <v>61700</v>
      </c>
      <c r="H298">
        <v>0</v>
      </c>
      <c r="I298">
        <v>61700</v>
      </c>
      <c r="J298">
        <v>4488</v>
      </c>
      <c r="K298">
        <v>0</v>
      </c>
      <c r="L298">
        <v>4488</v>
      </c>
      <c r="M298">
        <v>13.74777183600713</v>
      </c>
      <c r="N298">
        <v>1.0449318547782549</v>
      </c>
      <c r="O298">
        <v>4689.6541642448083</v>
      </c>
      <c r="P298">
        <v>57010.345835755194</v>
      </c>
      <c r="Q298">
        <v>0.95251558296050987</v>
      </c>
      <c r="R298">
        <v>54303.242798524632</v>
      </c>
    </row>
    <row r="299" spans="1:18">
      <c r="A299" t="s">
        <v>299</v>
      </c>
      <c r="B299">
        <v>310714</v>
      </c>
      <c r="C299" t="s">
        <v>318</v>
      </c>
      <c r="D299" t="s">
        <v>1122</v>
      </c>
      <c r="E299">
        <v>18050</v>
      </c>
      <c r="F299">
        <v>0</v>
      </c>
      <c r="G299">
        <v>18050</v>
      </c>
      <c r="H299">
        <v>0</v>
      </c>
      <c r="I299">
        <v>18050</v>
      </c>
      <c r="J299">
        <v>212</v>
      </c>
      <c r="K299">
        <v>0</v>
      </c>
      <c r="L299">
        <v>212</v>
      </c>
      <c r="M299">
        <v>85.14150943396227</v>
      </c>
      <c r="N299">
        <v>1.0449318547782549</v>
      </c>
      <c r="O299">
        <v>221.52555321299005</v>
      </c>
      <c r="P299">
        <v>17828.474446787011</v>
      </c>
      <c r="Q299">
        <v>0.95251558296050987</v>
      </c>
      <c r="R299">
        <v>16981.899730977882</v>
      </c>
    </row>
    <row r="300" spans="1:18">
      <c r="A300" t="s">
        <v>299</v>
      </c>
      <c r="B300">
        <v>310717</v>
      </c>
      <c r="C300" t="s">
        <v>319</v>
      </c>
      <c r="D300" t="s">
        <v>1122</v>
      </c>
      <c r="E300">
        <v>28863</v>
      </c>
      <c r="F300">
        <v>0</v>
      </c>
      <c r="G300">
        <v>28863</v>
      </c>
      <c r="H300">
        <v>0</v>
      </c>
      <c r="I300">
        <v>28863</v>
      </c>
      <c r="J300">
        <v>2698</v>
      </c>
      <c r="K300">
        <v>0</v>
      </c>
      <c r="L300">
        <v>2698</v>
      </c>
      <c r="M300">
        <v>10.697924388435878</v>
      </c>
      <c r="N300">
        <v>1.0449318547782549</v>
      </c>
      <c r="O300">
        <v>2819.2261441917317</v>
      </c>
      <c r="P300">
        <v>26043.773855808267</v>
      </c>
      <c r="Q300">
        <v>0.95251558296050987</v>
      </c>
      <c r="R300">
        <v>24807.100436756897</v>
      </c>
    </row>
    <row r="301" spans="1:18">
      <c r="A301" t="s">
        <v>299</v>
      </c>
      <c r="B301">
        <v>310721</v>
      </c>
      <c r="C301" t="s">
        <v>320</v>
      </c>
      <c r="D301" t="s">
        <v>1122</v>
      </c>
      <c r="E301">
        <v>52688</v>
      </c>
      <c r="F301">
        <v>0</v>
      </c>
      <c r="G301">
        <v>52688</v>
      </c>
      <c r="H301">
        <v>27790</v>
      </c>
      <c r="I301">
        <v>80478</v>
      </c>
      <c r="J301">
        <v>1587</v>
      </c>
      <c r="K301">
        <v>0</v>
      </c>
      <c r="L301">
        <v>1587</v>
      </c>
      <c r="M301">
        <v>50.710775047258977</v>
      </c>
      <c r="N301">
        <v>1.0449318547782549</v>
      </c>
      <c r="O301">
        <v>1658.3068535330906</v>
      </c>
      <c r="P301">
        <v>78819.693146466903</v>
      </c>
      <c r="Q301">
        <v>0.95251558296050987</v>
      </c>
      <c r="R301">
        <v>75076.985966175431</v>
      </c>
    </row>
    <row r="302" spans="1:18">
      <c r="A302" t="s">
        <v>299</v>
      </c>
      <c r="B302">
        <v>310725</v>
      </c>
      <c r="C302" t="s">
        <v>321</v>
      </c>
      <c r="D302" t="s">
        <v>1122</v>
      </c>
      <c r="E302">
        <v>13795</v>
      </c>
      <c r="F302">
        <v>1000</v>
      </c>
      <c r="G302">
        <v>14795</v>
      </c>
      <c r="H302">
        <v>0</v>
      </c>
      <c r="I302">
        <v>14795</v>
      </c>
      <c r="J302">
        <v>746</v>
      </c>
      <c r="K302">
        <v>49.661830899999998</v>
      </c>
      <c r="L302">
        <v>795.66183090000004</v>
      </c>
      <c r="M302">
        <v>18.594583057056884</v>
      </c>
      <c r="N302">
        <v>1.0449318547782549</v>
      </c>
      <c r="O302">
        <v>831.41239273859924</v>
      </c>
      <c r="P302">
        <v>13963.587607261401</v>
      </c>
      <c r="Q302">
        <v>0.95251558296050987</v>
      </c>
      <c r="R302">
        <v>13300.534789950745</v>
      </c>
    </row>
    <row r="303" spans="1:18">
      <c r="A303" t="s">
        <v>299</v>
      </c>
      <c r="B303">
        <v>310726</v>
      </c>
      <c r="C303" t="s">
        <v>322</v>
      </c>
      <c r="D303" t="s">
        <v>1122</v>
      </c>
      <c r="E303">
        <v>29227</v>
      </c>
      <c r="F303">
        <v>0</v>
      </c>
      <c r="G303">
        <v>29227</v>
      </c>
      <c r="H303">
        <v>0</v>
      </c>
      <c r="I303">
        <v>29227</v>
      </c>
      <c r="J303">
        <v>3853</v>
      </c>
      <c r="K303">
        <v>0</v>
      </c>
      <c r="L303">
        <v>3853</v>
      </c>
      <c r="M303">
        <v>7.5855177783545287</v>
      </c>
      <c r="N303">
        <v>1.0449318547782549</v>
      </c>
      <c r="O303">
        <v>4026.122436460616</v>
      </c>
      <c r="P303">
        <v>25200.877563539383</v>
      </c>
      <c r="Q303">
        <v>0.95251558296050987</v>
      </c>
      <c r="R303">
        <v>24004.22858355115</v>
      </c>
    </row>
    <row r="304" spans="1:18">
      <c r="A304" t="s">
        <v>299</v>
      </c>
      <c r="B304">
        <v>310728</v>
      </c>
      <c r="C304" t="s">
        <v>323</v>
      </c>
      <c r="D304" t="s">
        <v>1122</v>
      </c>
      <c r="E304">
        <v>18999</v>
      </c>
      <c r="F304">
        <v>0</v>
      </c>
      <c r="G304">
        <v>18999</v>
      </c>
      <c r="H304">
        <v>0</v>
      </c>
      <c r="I304">
        <v>18999</v>
      </c>
      <c r="J304">
        <v>969</v>
      </c>
      <c r="K304">
        <v>0</v>
      </c>
      <c r="L304">
        <v>969</v>
      </c>
      <c r="M304">
        <v>19.606811145510836</v>
      </c>
      <c r="N304">
        <v>1.0449318547782549</v>
      </c>
      <c r="O304">
        <v>1012.538967280129</v>
      </c>
      <c r="P304">
        <v>17986.461032719872</v>
      </c>
      <c r="Q304">
        <v>0.95251558296050987</v>
      </c>
      <c r="R304">
        <v>17132.384415977664</v>
      </c>
    </row>
    <row r="305" spans="1:18">
      <c r="A305" t="s">
        <v>299</v>
      </c>
      <c r="B305">
        <v>310732</v>
      </c>
      <c r="C305" t="s">
        <v>324</v>
      </c>
      <c r="D305" t="s">
        <v>1122</v>
      </c>
      <c r="E305">
        <v>79191</v>
      </c>
      <c r="F305">
        <v>0</v>
      </c>
      <c r="G305">
        <v>79191</v>
      </c>
      <c r="H305">
        <v>0</v>
      </c>
      <c r="I305">
        <v>79191</v>
      </c>
      <c r="J305">
        <v>3177</v>
      </c>
      <c r="K305">
        <v>0</v>
      </c>
      <c r="L305">
        <v>3177</v>
      </c>
      <c r="M305">
        <v>24.926345609065155</v>
      </c>
      <c r="N305">
        <v>1.0449318547782549</v>
      </c>
      <c r="O305">
        <v>3319.7485026305158</v>
      </c>
      <c r="P305">
        <v>75871.251497369478</v>
      </c>
      <c r="Q305">
        <v>0.95251558296050987</v>
      </c>
      <c r="R305">
        <v>72268.549349960347</v>
      </c>
    </row>
    <row r="306" spans="1:18">
      <c r="A306" t="s">
        <v>299</v>
      </c>
      <c r="B306">
        <v>310734</v>
      </c>
      <c r="C306" t="s">
        <v>325</v>
      </c>
      <c r="D306" t="s">
        <v>1122</v>
      </c>
      <c r="E306">
        <v>11160</v>
      </c>
      <c r="F306">
        <v>0</v>
      </c>
      <c r="G306">
        <v>11160</v>
      </c>
      <c r="H306">
        <v>0</v>
      </c>
      <c r="I306">
        <v>11160</v>
      </c>
      <c r="J306">
        <v>376</v>
      </c>
      <c r="K306">
        <v>0</v>
      </c>
      <c r="L306">
        <v>376</v>
      </c>
      <c r="M306">
        <v>29.680851063829788</v>
      </c>
      <c r="N306">
        <v>1.0449318547782549</v>
      </c>
      <c r="O306">
        <v>392.89437739662384</v>
      </c>
      <c r="P306">
        <v>10767.105622603376</v>
      </c>
      <c r="Q306">
        <v>0.95251558296050987</v>
      </c>
      <c r="R306">
        <v>10255.835888911439</v>
      </c>
    </row>
    <row r="307" spans="1:18">
      <c r="A307" t="s">
        <v>299</v>
      </c>
      <c r="B307">
        <v>310735</v>
      </c>
      <c r="C307" t="s">
        <v>326</v>
      </c>
      <c r="D307" t="s">
        <v>1122</v>
      </c>
      <c r="E307">
        <v>11123</v>
      </c>
      <c r="F307">
        <v>4009</v>
      </c>
      <c r="G307">
        <v>15132</v>
      </c>
      <c r="H307">
        <v>0</v>
      </c>
      <c r="I307">
        <v>15132</v>
      </c>
      <c r="J307">
        <v>667</v>
      </c>
      <c r="K307">
        <v>202</v>
      </c>
      <c r="L307">
        <v>869</v>
      </c>
      <c r="M307">
        <v>17.413118527042577</v>
      </c>
      <c r="N307">
        <v>1.0449318547782549</v>
      </c>
      <c r="O307">
        <v>908.04578180230351</v>
      </c>
      <c r="P307">
        <v>14223.954218197696</v>
      </c>
      <c r="Q307">
        <v>0.95251558296050987</v>
      </c>
      <c r="R307">
        <v>13548.538044150182</v>
      </c>
    </row>
    <row r="308" spans="1:18">
      <c r="A308" t="s">
        <v>299</v>
      </c>
      <c r="B308">
        <v>310737</v>
      </c>
      <c r="C308" t="s">
        <v>327</v>
      </c>
      <c r="D308" t="s">
        <v>1122</v>
      </c>
      <c r="E308">
        <v>7575</v>
      </c>
      <c r="F308">
        <v>0</v>
      </c>
      <c r="G308">
        <v>7575</v>
      </c>
      <c r="H308">
        <v>0</v>
      </c>
      <c r="I308">
        <v>7575</v>
      </c>
      <c r="J308">
        <v>443</v>
      </c>
      <c r="K308">
        <v>0</v>
      </c>
      <c r="L308">
        <v>443</v>
      </c>
      <c r="M308">
        <v>17.099322799097067</v>
      </c>
      <c r="N308">
        <v>1.0449318547782549</v>
      </c>
      <c r="O308">
        <v>462.90481166676693</v>
      </c>
      <c r="P308">
        <v>7112.0951883332327</v>
      </c>
      <c r="Q308">
        <v>0.95251558296050987</v>
      </c>
      <c r="R308">
        <v>6774.3814943858661</v>
      </c>
    </row>
    <row r="309" spans="1:18">
      <c r="A309" t="s">
        <v>299</v>
      </c>
      <c r="B309">
        <v>310738</v>
      </c>
      <c r="C309" t="s">
        <v>328</v>
      </c>
      <c r="D309" t="s">
        <v>1122</v>
      </c>
      <c r="E309">
        <v>34398</v>
      </c>
      <c r="F309">
        <v>0</v>
      </c>
      <c r="G309">
        <v>34398</v>
      </c>
      <c r="H309">
        <v>0</v>
      </c>
      <c r="I309">
        <v>34398</v>
      </c>
      <c r="J309">
        <v>5553</v>
      </c>
      <c r="K309">
        <v>0</v>
      </c>
      <c r="L309">
        <v>5553</v>
      </c>
      <c r="M309">
        <v>6.1944894651539713</v>
      </c>
      <c r="N309">
        <v>1.0449318547782549</v>
      </c>
      <c r="O309">
        <v>5802.5065895836497</v>
      </c>
      <c r="P309">
        <v>28595.493410416351</v>
      </c>
      <c r="Q309">
        <v>0.95251558296050987</v>
      </c>
      <c r="R309">
        <v>27237.65307586615</v>
      </c>
    </row>
    <row r="310" spans="1:18">
      <c r="A310" t="s">
        <v>299</v>
      </c>
      <c r="B310">
        <v>310777</v>
      </c>
      <c r="C310" t="s">
        <v>329</v>
      </c>
      <c r="D310" t="s">
        <v>1122</v>
      </c>
      <c r="E310">
        <v>7759</v>
      </c>
      <c r="F310">
        <v>1759</v>
      </c>
      <c r="G310">
        <v>9518</v>
      </c>
      <c r="H310">
        <v>0</v>
      </c>
      <c r="I310">
        <v>9518</v>
      </c>
      <c r="J310">
        <v>641</v>
      </c>
      <c r="K310">
        <v>101</v>
      </c>
      <c r="L310">
        <v>742</v>
      </c>
      <c r="M310">
        <v>12.827493261455526</v>
      </c>
      <c r="N310">
        <v>1.0449318547782549</v>
      </c>
      <c r="O310">
        <v>775.33943624546509</v>
      </c>
      <c r="P310">
        <v>8742.6605637545345</v>
      </c>
      <c r="Q310">
        <v>0.95251558296050987</v>
      </c>
      <c r="R310">
        <v>8327.5204235105102</v>
      </c>
    </row>
    <row r="311" spans="1:18">
      <c r="A311" t="s">
        <v>299</v>
      </c>
      <c r="B311">
        <v>310785</v>
      </c>
      <c r="C311" t="s">
        <v>330</v>
      </c>
      <c r="D311" t="s">
        <v>1122</v>
      </c>
      <c r="E311">
        <v>18803</v>
      </c>
      <c r="F311">
        <v>0</v>
      </c>
      <c r="G311">
        <v>18803</v>
      </c>
      <c r="H311">
        <v>0</v>
      </c>
      <c r="I311">
        <v>18803</v>
      </c>
      <c r="J311">
        <v>612</v>
      </c>
      <c r="K311">
        <v>0</v>
      </c>
      <c r="L311">
        <v>612</v>
      </c>
      <c r="M311">
        <v>30.723856209150327</v>
      </c>
      <c r="N311">
        <v>1.0449318547782549</v>
      </c>
      <c r="O311">
        <v>639.49829512429199</v>
      </c>
      <c r="P311">
        <v>18163.501704875707</v>
      </c>
      <c r="Q311">
        <v>0.95251558296050987</v>
      </c>
      <c r="R311">
        <v>17301.0184150239</v>
      </c>
    </row>
    <row r="312" spans="1:18">
      <c r="A312" t="s">
        <v>331</v>
      </c>
      <c r="B312">
        <v>320742</v>
      </c>
      <c r="C312" t="s">
        <v>332</v>
      </c>
      <c r="D312" t="s">
        <v>1122</v>
      </c>
      <c r="E312">
        <v>28492</v>
      </c>
      <c r="F312">
        <v>369</v>
      </c>
      <c r="G312">
        <v>28861</v>
      </c>
      <c r="H312">
        <v>0</v>
      </c>
      <c r="I312">
        <v>28861</v>
      </c>
      <c r="J312">
        <v>533</v>
      </c>
      <c r="K312">
        <v>3</v>
      </c>
      <c r="L312">
        <v>536</v>
      </c>
      <c r="M312">
        <v>53.845149253731343</v>
      </c>
      <c r="N312">
        <v>1.0449318547782549</v>
      </c>
      <c r="O312">
        <v>560.08347416114464</v>
      </c>
      <c r="P312">
        <v>28300.916525838857</v>
      </c>
      <c r="Q312">
        <v>0.95251558296050987</v>
      </c>
      <c r="R312">
        <v>26957.064002926127</v>
      </c>
    </row>
    <row r="313" spans="1:18">
      <c r="A313" t="s">
        <v>331</v>
      </c>
      <c r="B313">
        <v>320744</v>
      </c>
      <c r="C313" t="s">
        <v>333</v>
      </c>
      <c r="D313" t="s">
        <v>1122</v>
      </c>
      <c r="E313">
        <v>19271</v>
      </c>
      <c r="F313">
        <v>0</v>
      </c>
      <c r="G313">
        <v>19271</v>
      </c>
      <c r="H313">
        <v>0</v>
      </c>
      <c r="I313">
        <v>19271</v>
      </c>
      <c r="J313">
        <v>1051</v>
      </c>
      <c r="K313">
        <v>0</v>
      </c>
      <c r="L313">
        <v>1051</v>
      </c>
      <c r="M313">
        <v>18.335870599429114</v>
      </c>
      <c r="N313">
        <v>1.0449318547782549</v>
      </c>
      <c r="O313">
        <v>1098.2233793719458</v>
      </c>
      <c r="P313">
        <v>18172.776620628054</v>
      </c>
      <c r="Q313">
        <v>0.95251558296050987</v>
      </c>
      <c r="R313">
        <v>17309.852916808657</v>
      </c>
    </row>
    <row r="314" spans="1:18">
      <c r="A314" t="s">
        <v>331</v>
      </c>
      <c r="B314">
        <v>320751</v>
      </c>
      <c r="C314" t="s">
        <v>334</v>
      </c>
      <c r="D314" t="s">
        <v>1122</v>
      </c>
      <c r="E314">
        <v>26966</v>
      </c>
      <c r="F314">
        <v>7364</v>
      </c>
      <c r="G314">
        <v>34330</v>
      </c>
      <c r="H314">
        <v>0</v>
      </c>
      <c r="I314">
        <v>34330</v>
      </c>
      <c r="J314">
        <v>1605</v>
      </c>
      <c r="K314">
        <v>455</v>
      </c>
      <c r="L314">
        <v>2060</v>
      </c>
      <c r="M314">
        <v>16.66504854368932</v>
      </c>
      <c r="N314">
        <v>1.0449318547782549</v>
      </c>
      <c r="O314">
        <v>2152.5596208432053</v>
      </c>
      <c r="P314">
        <v>32177.440379156797</v>
      </c>
      <c r="Q314">
        <v>0.95251558296050987</v>
      </c>
      <c r="R314">
        <v>30649.513380929584</v>
      </c>
    </row>
    <row r="315" spans="1:18">
      <c r="A315" t="s">
        <v>331</v>
      </c>
      <c r="B315">
        <v>320753</v>
      </c>
      <c r="C315" t="s">
        <v>335</v>
      </c>
      <c r="D315" t="s">
        <v>1122</v>
      </c>
      <c r="E315">
        <v>245962</v>
      </c>
      <c r="F315">
        <v>0</v>
      </c>
      <c r="G315">
        <v>245962</v>
      </c>
      <c r="H315">
        <v>34810</v>
      </c>
      <c r="I315">
        <v>280772</v>
      </c>
      <c r="J315">
        <v>8806</v>
      </c>
      <c r="K315">
        <v>0</v>
      </c>
      <c r="L315">
        <v>8806</v>
      </c>
      <c r="M315">
        <v>31.884169884169886</v>
      </c>
      <c r="N315">
        <v>1.0449318547782549</v>
      </c>
      <c r="O315">
        <v>9201.669913177313</v>
      </c>
      <c r="P315">
        <v>271570.33008682268</v>
      </c>
      <c r="Q315">
        <v>0.95251558296050987</v>
      </c>
      <c r="R315">
        <v>258674.97127742801</v>
      </c>
    </row>
    <row r="316" spans="1:18">
      <c r="A316" t="s">
        <v>331</v>
      </c>
      <c r="B316">
        <v>320756</v>
      </c>
      <c r="C316" t="s">
        <v>336</v>
      </c>
      <c r="D316" t="s">
        <v>1122</v>
      </c>
      <c r="E316">
        <v>11797</v>
      </c>
      <c r="F316">
        <v>4469</v>
      </c>
      <c r="G316">
        <v>16266</v>
      </c>
      <c r="H316">
        <v>0</v>
      </c>
      <c r="I316">
        <v>16266</v>
      </c>
      <c r="J316">
        <v>644</v>
      </c>
      <c r="K316">
        <v>230.9441066</v>
      </c>
      <c r="L316">
        <v>874.94410659999994</v>
      </c>
      <c r="M316">
        <v>18.590901838528939</v>
      </c>
      <c r="N316">
        <v>1.0449318547782549</v>
      </c>
      <c r="O316">
        <v>914.25696813684112</v>
      </c>
      <c r="P316">
        <v>15351.74303186316</v>
      </c>
      <c r="Q316">
        <v>0.95251558296050987</v>
      </c>
      <c r="R316">
        <v>14622.774463455082</v>
      </c>
    </row>
    <row r="317" spans="1:18">
      <c r="A317" t="s">
        <v>331</v>
      </c>
      <c r="B317">
        <v>320759</v>
      </c>
      <c r="C317" t="s">
        <v>337</v>
      </c>
      <c r="D317" t="s">
        <v>1122</v>
      </c>
      <c r="E317">
        <v>102719</v>
      </c>
      <c r="F317">
        <v>0</v>
      </c>
      <c r="G317">
        <v>102719</v>
      </c>
      <c r="H317">
        <v>0</v>
      </c>
      <c r="I317">
        <v>102719</v>
      </c>
      <c r="J317">
        <v>2806</v>
      </c>
      <c r="K317">
        <v>0</v>
      </c>
      <c r="L317">
        <v>2806</v>
      </c>
      <c r="M317">
        <v>36.606913756236636</v>
      </c>
      <c r="N317">
        <v>1.0449318547782549</v>
      </c>
      <c r="O317">
        <v>2932.0787845077834</v>
      </c>
      <c r="P317">
        <v>99786.921215492213</v>
      </c>
      <c r="Q317">
        <v>0.95251558296050987</v>
      </c>
      <c r="R317">
        <v>95048.597433409042</v>
      </c>
    </row>
    <row r="318" spans="1:18">
      <c r="A318" t="s">
        <v>331</v>
      </c>
      <c r="B318">
        <v>320771</v>
      </c>
      <c r="C318" t="s">
        <v>338</v>
      </c>
      <c r="D318" t="s">
        <v>1122</v>
      </c>
      <c r="E318">
        <v>8469</v>
      </c>
      <c r="F318">
        <v>5078</v>
      </c>
      <c r="G318">
        <v>13547</v>
      </c>
      <c r="H318">
        <v>0</v>
      </c>
      <c r="I318">
        <v>13547</v>
      </c>
      <c r="J318">
        <v>336</v>
      </c>
      <c r="K318">
        <v>160</v>
      </c>
      <c r="L318">
        <v>496</v>
      </c>
      <c r="M318">
        <v>27.3125</v>
      </c>
      <c r="N318">
        <v>1.0449318547782549</v>
      </c>
      <c r="O318">
        <v>518.28619997001442</v>
      </c>
      <c r="P318">
        <v>13028.713800029986</v>
      </c>
      <c r="Q318">
        <v>0.95251558296050987</v>
      </c>
      <c r="R318">
        <v>12410.052920461201</v>
      </c>
    </row>
    <row r="319" spans="1:18">
      <c r="A319" t="s">
        <v>331</v>
      </c>
      <c r="B319">
        <v>320775</v>
      </c>
      <c r="C319" t="s">
        <v>339</v>
      </c>
      <c r="D319" t="s">
        <v>1122</v>
      </c>
      <c r="E319">
        <v>224066</v>
      </c>
      <c r="F319">
        <v>12105</v>
      </c>
      <c r="G319">
        <v>236171</v>
      </c>
      <c r="H319">
        <v>103684</v>
      </c>
      <c r="I319">
        <v>339855</v>
      </c>
      <c r="J319">
        <v>5142</v>
      </c>
      <c r="K319">
        <v>95</v>
      </c>
      <c r="L319">
        <v>5237</v>
      </c>
      <c r="M319">
        <v>64.894978040863094</v>
      </c>
      <c r="N319">
        <v>1.0449318547782549</v>
      </c>
      <c r="O319">
        <v>5472.308123473721</v>
      </c>
      <c r="P319">
        <v>334382.69187652628</v>
      </c>
      <c r="Q319">
        <v>0.95251558296050987</v>
      </c>
      <c r="R319">
        <v>318504.724684674</v>
      </c>
    </row>
    <row r="320" spans="1:18">
      <c r="A320" t="s">
        <v>331</v>
      </c>
      <c r="B320">
        <v>320776</v>
      </c>
      <c r="C320" t="s">
        <v>340</v>
      </c>
      <c r="D320" t="s">
        <v>1122</v>
      </c>
      <c r="E320">
        <v>82780</v>
      </c>
      <c r="F320">
        <v>0</v>
      </c>
      <c r="G320">
        <v>82780</v>
      </c>
      <c r="H320">
        <v>0</v>
      </c>
      <c r="I320">
        <v>82780</v>
      </c>
      <c r="J320">
        <v>8516</v>
      </c>
      <c r="K320">
        <v>0</v>
      </c>
      <c r="L320">
        <v>8516</v>
      </c>
      <c r="M320">
        <v>9.7205260685767971</v>
      </c>
      <c r="N320">
        <v>1.0449318547782549</v>
      </c>
      <c r="O320">
        <v>8898.6396752916189</v>
      </c>
      <c r="P320">
        <v>73881.360324708381</v>
      </c>
      <c r="Q320">
        <v>0.95251558296050987</v>
      </c>
      <c r="R320">
        <v>70373.146999605087</v>
      </c>
    </row>
    <row r="321" spans="1:18">
      <c r="A321" t="s">
        <v>331</v>
      </c>
      <c r="B321">
        <v>320777</v>
      </c>
      <c r="C321" t="s">
        <v>341</v>
      </c>
      <c r="D321" t="s">
        <v>1122</v>
      </c>
      <c r="E321">
        <v>23659</v>
      </c>
      <c r="F321">
        <v>0</v>
      </c>
      <c r="G321">
        <v>23659</v>
      </c>
      <c r="H321">
        <v>0</v>
      </c>
      <c r="I321">
        <v>23659</v>
      </c>
      <c r="J321">
        <v>1492</v>
      </c>
      <c r="K321">
        <v>0</v>
      </c>
      <c r="L321">
        <v>1492</v>
      </c>
      <c r="M321">
        <v>15.857238605898123</v>
      </c>
      <c r="N321">
        <v>1.0449318547782549</v>
      </c>
      <c r="O321">
        <v>1559.0383273291563</v>
      </c>
      <c r="P321">
        <v>22099.961672670845</v>
      </c>
      <c r="Q321">
        <v>0.95251558296050987</v>
      </c>
      <c r="R321">
        <v>21050.557876048995</v>
      </c>
    </row>
    <row r="322" spans="1:18">
      <c r="A322" t="s">
        <v>331</v>
      </c>
      <c r="B322">
        <v>320778</v>
      </c>
      <c r="C322" t="s">
        <v>342</v>
      </c>
      <c r="D322" t="s">
        <v>1122</v>
      </c>
      <c r="E322">
        <v>20059</v>
      </c>
      <c r="F322">
        <v>0</v>
      </c>
      <c r="G322">
        <v>20059</v>
      </c>
      <c r="H322">
        <v>0</v>
      </c>
      <c r="I322">
        <v>20059</v>
      </c>
      <c r="J322">
        <v>1475</v>
      </c>
      <c r="K322">
        <v>0</v>
      </c>
      <c r="L322">
        <v>1475</v>
      </c>
      <c r="M322">
        <v>13.599322033898305</v>
      </c>
      <c r="N322">
        <v>1.0449318547782549</v>
      </c>
      <c r="O322">
        <v>1541.274485797926</v>
      </c>
      <c r="P322">
        <v>18517.725514202073</v>
      </c>
      <c r="Q322">
        <v>0.95251558296050987</v>
      </c>
      <c r="R322">
        <v>17638.422113262895</v>
      </c>
    </row>
    <row r="323" spans="1:18">
      <c r="A323" t="s">
        <v>331</v>
      </c>
      <c r="B323">
        <v>320783</v>
      </c>
      <c r="C323" t="s">
        <v>343</v>
      </c>
      <c r="D323" t="s">
        <v>1122</v>
      </c>
      <c r="E323">
        <v>47864</v>
      </c>
      <c r="F323">
        <v>94040</v>
      </c>
      <c r="G323">
        <v>141904</v>
      </c>
      <c r="H323">
        <v>0</v>
      </c>
      <c r="I323">
        <v>141904</v>
      </c>
      <c r="J323">
        <v>1052</v>
      </c>
      <c r="K323">
        <v>735</v>
      </c>
      <c r="L323">
        <v>1787</v>
      </c>
      <c r="M323">
        <v>79.409065472859538</v>
      </c>
      <c r="N323">
        <v>1.0449318547782549</v>
      </c>
      <c r="O323">
        <v>1867.2932244887415</v>
      </c>
      <c r="P323">
        <v>140036.70677551127</v>
      </c>
      <c r="Q323">
        <v>0.95251558296050987</v>
      </c>
      <c r="R323">
        <v>133387.14539014609</v>
      </c>
    </row>
    <row r="324" spans="1:18">
      <c r="A324" t="s">
        <v>331</v>
      </c>
      <c r="B324">
        <v>320788</v>
      </c>
      <c r="C324" t="s">
        <v>344</v>
      </c>
      <c r="D324" t="s">
        <v>1122</v>
      </c>
      <c r="E324">
        <v>3623</v>
      </c>
      <c r="F324">
        <v>0</v>
      </c>
      <c r="G324">
        <v>3623</v>
      </c>
      <c r="H324">
        <v>0</v>
      </c>
      <c r="I324">
        <v>3623</v>
      </c>
      <c r="J324">
        <v>353</v>
      </c>
      <c r="K324">
        <v>0</v>
      </c>
      <c r="L324">
        <v>353</v>
      </c>
      <c r="M324">
        <v>10.263456090651559</v>
      </c>
      <c r="N324">
        <v>1.0449318547782549</v>
      </c>
      <c r="O324">
        <v>368.86094473672398</v>
      </c>
      <c r="P324">
        <v>3254.1390552632761</v>
      </c>
      <c r="Q324">
        <v>0.95251558296050987</v>
      </c>
      <c r="R324">
        <v>3099.6181592586622</v>
      </c>
    </row>
    <row r="325" spans="1:18">
      <c r="A325" t="s">
        <v>331</v>
      </c>
      <c r="B325">
        <v>320790</v>
      </c>
      <c r="C325" t="s">
        <v>345</v>
      </c>
      <c r="D325" t="s">
        <v>1122</v>
      </c>
      <c r="E325">
        <v>37370</v>
      </c>
      <c r="F325">
        <v>624</v>
      </c>
      <c r="G325">
        <v>37994</v>
      </c>
      <c r="H325">
        <v>0</v>
      </c>
      <c r="I325">
        <v>37994</v>
      </c>
      <c r="J325">
        <v>747</v>
      </c>
      <c r="K325">
        <v>4</v>
      </c>
      <c r="L325">
        <v>751</v>
      </c>
      <c r="M325">
        <v>50.591211717709719</v>
      </c>
      <c r="N325">
        <v>1.0449318547782549</v>
      </c>
      <c r="O325">
        <v>784.74382293846941</v>
      </c>
      <c r="P325">
        <v>37209.256177061528</v>
      </c>
      <c r="Q325">
        <v>0.95251558296050987</v>
      </c>
      <c r="R325">
        <v>35442.396339020714</v>
      </c>
    </row>
    <row r="326" spans="1:18">
      <c r="A326" t="s">
        <v>331</v>
      </c>
      <c r="B326">
        <v>320792</v>
      </c>
      <c r="C326" t="s">
        <v>346</v>
      </c>
      <c r="D326" t="s">
        <v>1122</v>
      </c>
      <c r="E326">
        <v>24461</v>
      </c>
      <c r="F326">
        <v>3031</v>
      </c>
      <c r="G326">
        <v>27492</v>
      </c>
      <c r="H326">
        <v>0</v>
      </c>
      <c r="I326">
        <v>27492</v>
      </c>
      <c r="J326">
        <v>1747</v>
      </c>
      <c r="K326">
        <v>650</v>
      </c>
      <c r="L326">
        <v>2397</v>
      </c>
      <c r="M326">
        <v>11.469336670838548</v>
      </c>
      <c r="N326">
        <v>1.0449318547782549</v>
      </c>
      <c r="O326">
        <v>2504.7016559034769</v>
      </c>
      <c r="P326">
        <v>24987.298344096522</v>
      </c>
      <c r="Q326">
        <v>0.95251558296050987</v>
      </c>
      <c r="R326">
        <v>23800.791048835283</v>
      </c>
    </row>
    <row r="327" spans="1:18">
      <c r="A327" t="s">
        <v>331</v>
      </c>
      <c r="B327">
        <v>320796</v>
      </c>
      <c r="C327" t="s">
        <v>347</v>
      </c>
      <c r="D327" t="s">
        <v>1122</v>
      </c>
      <c r="E327">
        <v>21915</v>
      </c>
      <c r="F327">
        <v>22792</v>
      </c>
      <c r="G327">
        <v>44707</v>
      </c>
      <c r="H327">
        <v>0</v>
      </c>
      <c r="I327">
        <v>44707</v>
      </c>
      <c r="J327">
        <v>386</v>
      </c>
      <c r="K327">
        <v>152</v>
      </c>
      <c r="L327">
        <v>538</v>
      </c>
      <c r="M327">
        <v>83.09851301115242</v>
      </c>
      <c r="N327">
        <v>1.0449318547782549</v>
      </c>
      <c r="O327">
        <v>562.17333787070118</v>
      </c>
      <c r="P327">
        <v>44144.826662129301</v>
      </c>
      <c r="Q327">
        <v>0.95251558296050987</v>
      </c>
      <c r="R327">
        <v>42048.635302768751</v>
      </c>
    </row>
    <row r="328" spans="1:18">
      <c r="A328" t="s">
        <v>331</v>
      </c>
      <c r="B328">
        <v>320797</v>
      </c>
      <c r="C328" t="s">
        <v>348</v>
      </c>
      <c r="D328" t="s">
        <v>1122</v>
      </c>
      <c r="E328">
        <v>22671</v>
      </c>
      <c r="F328">
        <v>0</v>
      </c>
      <c r="G328">
        <v>22671</v>
      </c>
      <c r="H328">
        <v>0</v>
      </c>
      <c r="I328">
        <v>22671</v>
      </c>
      <c r="J328">
        <v>1191</v>
      </c>
      <c r="K328">
        <v>0</v>
      </c>
      <c r="L328">
        <v>1191</v>
      </c>
      <c r="M328">
        <v>19.035264483627206</v>
      </c>
      <c r="N328">
        <v>1.0449318547782549</v>
      </c>
      <c r="O328">
        <v>1244.5138390409015</v>
      </c>
      <c r="P328">
        <v>21426.486160959099</v>
      </c>
      <c r="Q328">
        <v>0.95251558296050987</v>
      </c>
      <c r="R328">
        <v>20409.061956401252</v>
      </c>
    </row>
    <row r="329" spans="1:18">
      <c r="A329" t="s">
        <v>331</v>
      </c>
      <c r="B329">
        <v>320800</v>
      </c>
      <c r="C329" t="s">
        <v>349</v>
      </c>
      <c r="D329" t="s">
        <v>1122</v>
      </c>
      <c r="E329">
        <v>112753</v>
      </c>
      <c r="F329">
        <v>446</v>
      </c>
      <c r="G329">
        <v>113199</v>
      </c>
      <c r="H329">
        <v>0</v>
      </c>
      <c r="I329">
        <v>113199</v>
      </c>
      <c r="J329">
        <v>7253</v>
      </c>
      <c r="K329">
        <v>8</v>
      </c>
      <c r="L329">
        <v>7261</v>
      </c>
      <c r="M329">
        <v>15.590001377220769</v>
      </c>
      <c r="N329">
        <v>1.0449318547782549</v>
      </c>
      <c r="O329">
        <v>7587.2501975449086</v>
      </c>
      <c r="P329">
        <v>105611.74980245509</v>
      </c>
      <c r="Q329">
        <v>0.95251558296050987</v>
      </c>
      <c r="R329">
        <v>100596.83743056502</v>
      </c>
    </row>
    <row r="330" spans="1:18">
      <c r="A330" t="s">
        <v>331</v>
      </c>
      <c r="B330">
        <v>320807</v>
      </c>
      <c r="C330" t="s">
        <v>350</v>
      </c>
      <c r="D330" t="s">
        <v>1122</v>
      </c>
      <c r="E330">
        <v>142144</v>
      </c>
      <c r="F330">
        <v>82554</v>
      </c>
      <c r="G330">
        <v>224698</v>
      </c>
      <c r="H330">
        <v>0</v>
      </c>
      <c r="I330">
        <v>224698</v>
      </c>
      <c r="J330">
        <v>4111</v>
      </c>
      <c r="K330">
        <v>829</v>
      </c>
      <c r="L330">
        <v>4940</v>
      </c>
      <c r="M330">
        <v>45.485425101214574</v>
      </c>
      <c r="N330">
        <v>1.0449318547782549</v>
      </c>
      <c r="O330">
        <v>5161.9633626045788</v>
      </c>
      <c r="P330">
        <v>219536.03663739542</v>
      </c>
      <c r="Q330">
        <v>0.95251558296050987</v>
      </c>
      <c r="R330">
        <v>209111.49591850856</v>
      </c>
    </row>
    <row r="331" spans="1:18">
      <c r="A331" t="s">
        <v>331</v>
      </c>
      <c r="B331">
        <v>320809</v>
      </c>
      <c r="C331" t="s">
        <v>351</v>
      </c>
      <c r="D331" t="s">
        <v>1122</v>
      </c>
      <c r="E331">
        <v>22102</v>
      </c>
      <c r="F331">
        <v>0</v>
      </c>
      <c r="G331">
        <v>22102</v>
      </c>
      <c r="H331">
        <v>0</v>
      </c>
      <c r="I331">
        <v>22102</v>
      </c>
      <c r="J331">
        <v>1072</v>
      </c>
      <c r="K331">
        <v>0</v>
      </c>
      <c r="L331">
        <v>1072</v>
      </c>
      <c r="M331">
        <v>20.617537313432837</v>
      </c>
      <c r="N331">
        <v>1.0449318547782549</v>
      </c>
      <c r="O331">
        <v>1120.1669483222893</v>
      </c>
      <c r="P331">
        <v>20981.83305167771</v>
      </c>
      <c r="Q331">
        <v>0.95251558296050987</v>
      </c>
      <c r="R331">
        <v>19985.522940798888</v>
      </c>
    </row>
    <row r="332" spans="1:18">
      <c r="A332" t="s">
        <v>331</v>
      </c>
      <c r="B332">
        <v>320813</v>
      </c>
      <c r="C332" t="s">
        <v>352</v>
      </c>
      <c r="D332" t="s">
        <v>1122</v>
      </c>
      <c r="E332">
        <v>46303</v>
      </c>
      <c r="F332">
        <v>5533</v>
      </c>
      <c r="G332">
        <v>51836</v>
      </c>
      <c r="H332">
        <v>0</v>
      </c>
      <c r="I332">
        <v>51836</v>
      </c>
      <c r="J332">
        <v>1035</v>
      </c>
      <c r="K332">
        <v>39</v>
      </c>
      <c r="L332">
        <v>1074</v>
      </c>
      <c r="M332">
        <v>48.264432029795159</v>
      </c>
      <c r="N332">
        <v>1.0449318547782549</v>
      </c>
      <c r="O332">
        <v>1122.2568120318458</v>
      </c>
      <c r="P332">
        <v>50713.743187968154</v>
      </c>
      <c r="Q332">
        <v>0.95251558296050987</v>
      </c>
      <c r="R332">
        <v>48305.630656797075</v>
      </c>
    </row>
    <row r="333" spans="1:18">
      <c r="A333" t="s">
        <v>331</v>
      </c>
      <c r="B333">
        <v>320815</v>
      </c>
      <c r="C333" t="s">
        <v>353</v>
      </c>
      <c r="D333" t="s">
        <v>1122</v>
      </c>
      <c r="E333">
        <v>59585</v>
      </c>
      <c r="F333">
        <v>123882</v>
      </c>
      <c r="G333">
        <v>183467</v>
      </c>
      <c r="H333">
        <v>0</v>
      </c>
      <c r="I333">
        <v>183467</v>
      </c>
      <c r="J333">
        <v>3881</v>
      </c>
      <c r="K333">
        <v>1778</v>
      </c>
      <c r="L333">
        <v>5659</v>
      </c>
      <c r="M333">
        <v>32.420392295458562</v>
      </c>
      <c r="N333">
        <v>1.0449318547782549</v>
      </c>
      <c r="O333">
        <v>5913.2693661901449</v>
      </c>
      <c r="P333">
        <v>177553.73063380984</v>
      </c>
      <c r="Q333">
        <v>0.95251558296050987</v>
      </c>
      <c r="R333">
        <v>169122.69524147673</v>
      </c>
    </row>
    <row r="334" spans="1:18">
      <c r="A334" t="s">
        <v>331</v>
      </c>
      <c r="B334">
        <v>320816</v>
      </c>
      <c r="C334" t="s">
        <v>354</v>
      </c>
      <c r="D334" t="s">
        <v>1122</v>
      </c>
      <c r="E334">
        <v>5958</v>
      </c>
      <c r="F334">
        <v>0</v>
      </c>
      <c r="G334">
        <v>5958</v>
      </c>
      <c r="H334">
        <v>0</v>
      </c>
      <c r="I334">
        <v>5958</v>
      </c>
      <c r="J334">
        <v>231</v>
      </c>
      <c r="K334">
        <v>0</v>
      </c>
      <c r="L334">
        <v>231</v>
      </c>
      <c r="M334">
        <v>25.792207792207794</v>
      </c>
      <c r="N334">
        <v>1.0449318547782549</v>
      </c>
      <c r="O334">
        <v>241.37925845377688</v>
      </c>
      <c r="P334">
        <v>5716.6207415462231</v>
      </c>
      <c r="Q334">
        <v>0.95251558296050987</v>
      </c>
      <c r="R334">
        <v>5445.1703381980433</v>
      </c>
    </row>
    <row r="335" spans="1:18">
      <c r="A335" t="s">
        <v>331</v>
      </c>
      <c r="B335">
        <v>320818</v>
      </c>
      <c r="C335" t="s">
        <v>247</v>
      </c>
      <c r="D335" t="s">
        <v>1122</v>
      </c>
      <c r="E335">
        <v>593229</v>
      </c>
      <c r="F335">
        <v>243395</v>
      </c>
      <c r="G335">
        <v>836624</v>
      </c>
      <c r="H335">
        <v>0</v>
      </c>
      <c r="I335">
        <v>836624</v>
      </c>
      <c r="J335">
        <v>19601</v>
      </c>
      <c r="K335">
        <v>2468</v>
      </c>
      <c r="L335">
        <v>22069</v>
      </c>
      <c r="M335">
        <v>37.909465766459739</v>
      </c>
      <c r="N335">
        <v>1.0449318547782549</v>
      </c>
      <c r="O335">
        <v>23060.601103101308</v>
      </c>
      <c r="P335">
        <v>813563.39889689873</v>
      </c>
      <c r="Q335">
        <v>0.95251558296050987</v>
      </c>
      <c r="R335">
        <v>774931.81517561327</v>
      </c>
    </row>
    <row r="336" spans="1:18">
      <c r="A336" t="s">
        <v>331</v>
      </c>
      <c r="B336">
        <v>320819</v>
      </c>
      <c r="C336" t="s">
        <v>355</v>
      </c>
      <c r="D336" t="s">
        <v>1122</v>
      </c>
      <c r="E336">
        <v>152998</v>
      </c>
      <c r="F336">
        <v>0</v>
      </c>
      <c r="G336">
        <v>152998</v>
      </c>
      <c r="H336">
        <v>0</v>
      </c>
      <c r="I336">
        <v>152998</v>
      </c>
      <c r="J336">
        <v>3636</v>
      </c>
      <c r="K336">
        <v>0</v>
      </c>
      <c r="L336">
        <v>3636</v>
      </c>
      <c r="M336">
        <v>42.078657865786582</v>
      </c>
      <c r="N336">
        <v>1.0449318547782549</v>
      </c>
      <c r="O336">
        <v>3799.3722239737349</v>
      </c>
      <c r="P336">
        <v>149198.62777602626</v>
      </c>
      <c r="Q336">
        <v>0.95251558296050987</v>
      </c>
      <c r="R336">
        <v>142114.01791298977</v>
      </c>
    </row>
    <row r="337" spans="1:18">
      <c r="A337" t="s">
        <v>331</v>
      </c>
      <c r="B337">
        <v>320825</v>
      </c>
      <c r="C337" t="s">
        <v>356</v>
      </c>
      <c r="D337" t="s">
        <v>1122</v>
      </c>
      <c r="E337">
        <v>118854</v>
      </c>
      <c r="F337">
        <v>4243</v>
      </c>
      <c r="G337">
        <v>123097</v>
      </c>
      <c r="H337">
        <v>50238</v>
      </c>
      <c r="I337">
        <v>173335</v>
      </c>
      <c r="J337">
        <v>3908</v>
      </c>
      <c r="K337">
        <v>46</v>
      </c>
      <c r="L337">
        <v>3954</v>
      </c>
      <c r="M337">
        <v>43.837885685381892</v>
      </c>
      <c r="N337">
        <v>1.0449318547782549</v>
      </c>
      <c r="O337">
        <v>4131.6605537932201</v>
      </c>
      <c r="P337">
        <v>169203.33944620678</v>
      </c>
      <c r="Q337">
        <v>0.95251558296050987</v>
      </c>
      <c r="R337">
        <v>161168.81751146869</v>
      </c>
    </row>
    <row r="338" spans="1:18">
      <c r="A338" t="s">
        <v>331</v>
      </c>
      <c r="B338">
        <v>320826</v>
      </c>
      <c r="C338" t="s">
        <v>357</v>
      </c>
      <c r="D338" t="s">
        <v>1122</v>
      </c>
      <c r="E338">
        <v>9281</v>
      </c>
      <c r="F338">
        <v>6527</v>
      </c>
      <c r="G338">
        <v>15808</v>
      </c>
      <c r="H338">
        <v>0</v>
      </c>
      <c r="I338">
        <v>15808</v>
      </c>
      <c r="J338">
        <v>474</v>
      </c>
      <c r="K338">
        <v>287.55237979999998</v>
      </c>
      <c r="L338">
        <v>761.55237979999993</v>
      </c>
      <c r="M338">
        <v>20.757600421590858</v>
      </c>
      <c r="N338">
        <v>1.0449318547782549</v>
      </c>
      <c r="O338">
        <v>795.77034073520792</v>
      </c>
      <c r="P338">
        <v>15012.229659264793</v>
      </c>
      <c r="Q338">
        <v>0.95251558296050987</v>
      </c>
      <c r="R338">
        <v>14299.382685431661</v>
      </c>
    </row>
    <row r="339" spans="1:18">
      <c r="A339" t="s">
        <v>331</v>
      </c>
      <c r="B339">
        <v>320827</v>
      </c>
      <c r="C339" t="s">
        <v>358</v>
      </c>
      <c r="D339" t="s">
        <v>1122</v>
      </c>
      <c r="E339">
        <v>13347</v>
      </c>
      <c r="F339">
        <v>5648</v>
      </c>
      <c r="G339">
        <v>18995</v>
      </c>
      <c r="H339">
        <v>0</v>
      </c>
      <c r="I339">
        <v>18995</v>
      </c>
      <c r="J339">
        <v>868</v>
      </c>
      <c r="K339">
        <v>550</v>
      </c>
      <c r="L339">
        <v>1418</v>
      </c>
      <c r="M339">
        <v>13.395627644569817</v>
      </c>
      <c r="N339">
        <v>1.0449318547782549</v>
      </c>
      <c r="O339">
        <v>1481.7133700755655</v>
      </c>
      <c r="P339">
        <v>17513.286629924434</v>
      </c>
      <c r="Q339">
        <v>0.95251558296050987</v>
      </c>
      <c r="R339">
        <v>16681.678423856974</v>
      </c>
    </row>
    <row r="340" spans="1:18">
      <c r="A340" t="s">
        <v>331</v>
      </c>
      <c r="B340">
        <v>320829</v>
      </c>
      <c r="C340" t="s">
        <v>359</v>
      </c>
      <c r="D340" t="s">
        <v>1122</v>
      </c>
      <c r="E340">
        <v>31197</v>
      </c>
      <c r="F340">
        <v>0</v>
      </c>
      <c r="G340">
        <v>31197</v>
      </c>
      <c r="H340">
        <v>0</v>
      </c>
      <c r="I340">
        <v>31197</v>
      </c>
      <c r="J340">
        <v>2351</v>
      </c>
      <c r="K340">
        <v>0</v>
      </c>
      <c r="L340">
        <v>2351</v>
      </c>
      <c r="M340">
        <v>13.269672479795831</v>
      </c>
      <c r="N340">
        <v>1.0449318547782549</v>
      </c>
      <c r="O340">
        <v>2456.6347905836774</v>
      </c>
      <c r="P340">
        <v>28740.365209416323</v>
      </c>
      <c r="Q340">
        <v>0.95251558296050987</v>
      </c>
      <c r="R340">
        <v>27375.645721945144</v>
      </c>
    </row>
    <row r="341" spans="1:18">
      <c r="A341" t="s">
        <v>331</v>
      </c>
      <c r="B341">
        <v>320830</v>
      </c>
      <c r="C341" t="s">
        <v>360</v>
      </c>
      <c r="D341" t="s">
        <v>1122</v>
      </c>
      <c r="E341">
        <v>38357</v>
      </c>
      <c r="F341">
        <v>0</v>
      </c>
      <c r="G341">
        <v>38357</v>
      </c>
      <c r="H341">
        <v>0</v>
      </c>
      <c r="I341">
        <v>38357</v>
      </c>
      <c r="J341">
        <v>2294</v>
      </c>
      <c r="K341">
        <v>0</v>
      </c>
      <c r="L341">
        <v>2294</v>
      </c>
      <c r="M341">
        <v>16.7205754141238</v>
      </c>
      <c r="N341">
        <v>1.0449318547782549</v>
      </c>
      <c r="O341">
        <v>2397.0736748613167</v>
      </c>
      <c r="P341">
        <v>35959.92632513868</v>
      </c>
      <c r="Q341">
        <v>0.95251558296050987</v>
      </c>
      <c r="R341">
        <v>34252.390186806457</v>
      </c>
    </row>
    <row r="342" spans="1:18">
      <c r="A342" t="s">
        <v>331</v>
      </c>
      <c r="B342">
        <v>320834</v>
      </c>
      <c r="C342" t="s">
        <v>361</v>
      </c>
      <c r="D342" t="s">
        <v>1122</v>
      </c>
      <c r="E342">
        <v>54150</v>
      </c>
      <c r="F342">
        <v>0</v>
      </c>
      <c r="G342">
        <v>54150</v>
      </c>
      <c r="H342">
        <v>24062</v>
      </c>
      <c r="I342">
        <v>78212</v>
      </c>
      <c r="J342">
        <v>2531</v>
      </c>
      <c r="K342">
        <v>0</v>
      </c>
      <c r="L342">
        <v>2531</v>
      </c>
      <c r="M342">
        <v>30.901619913077834</v>
      </c>
      <c r="N342">
        <v>1.0449318547782549</v>
      </c>
      <c r="O342">
        <v>2644.7225244437632</v>
      </c>
      <c r="P342">
        <v>75567.277475556242</v>
      </c>
      <c r="Q342">
        <v>0.95251558296050987</v>
      </c>
      <c r="R342">
        <v>71979.009357368064</v>
      </c>
    </row>
    <row r="343" spans="1:18">
      <c r="A343" t="s">
        <v>331</v>
      </c>
      <c r="B343">
        <v>320837</v>
      </c>
      <c r="C343" t="s">
        <v>362</v>
      </c>
      <c r="D343" t="s">
        <v>1122</v>
      </c>
      <c r="E343">
        <v>11154</v>
      </c>
      <c r="F343">
        <v>0</v>
      </c>
      <c r="G343">
        <v>11154</v>
      </c>
      <c r="H343">
        <v>0</v>
      </c>
      <c r="I343">
        <v>11154</v>
      </c>
      <c r="J343">
        <v>654</v>
      </c>
      <c r="K343">
        <v>0</v>
      </c>
      <c r="L343">
        <v>654</v>
      </c>
      <c r="M343">
        <v>17.055045871559631</v>
      </c>
      <c r="N343">
        <v>1.0449318547782549</v>
      </c>
      <c r="O343">
        <v>683.38543302497874</v>
      </c>
      <c r="P343">
        <v>10470.614566975022</v>
      </c>
      <c r="Q343">
        <v>0.95251558296050987</v>
      </c>
      <c r="R343">
        <v>9973.4235382170191</v>
      </c>
    </row>
    <row r="344" spans="1:18">
      <c r="A344" t="s">
        <v>331</v>
      </c>
      <c r="B344">
        <v>320839</v>
      </c>
      <c r="C344" t="s">
        <v>363</v>
      </c>
      <c r="D344" t="s">
        <v>1122</v>
      </c>
      <c r="E344">
        <v>11415</v>
      </c>
      <c r="F344">
        <v>0</v>
      </c>
      <c r="G344">
        <v>11415</v>
      </c>
      <c r="H344">
        <v>0</v>
      </c>
      <c r="I344">
        <v>11415</v>
      </c>
      <c r="J344">
        <v>551</v>
      </c>
      <c r="K344">
        <v>0</v>
      </c>
      <c r="L344">
        <v>551</v>
      </c>
      <c r="M344">
        <v>20.716878402903813</v>
      </c>
      <c r="N344">
        <v>1.0449318547782549</v>
      </c>
      <c r="O344">
        <v>575.75745198281845</v>
      </c>
      <c r="P344">
        <v>10839.242548017182</v>
      </c>
      <c r="Q344">
        <v>0.95251558296050987</v>
      </c>
      <c r="R344">
        <v>10324.547434474949</v>
      </c>
    </row>
    <row r="345" spans="1:18">
      <c r="A345" t="s">
        <v>364</v>
      </c>
      <c r="B345">
        <v>330842</v>
      </c>
      <c r="C345" t="s">
        <v>365</v>
      </c>
      <c r="D345" t="s">
        <v>1122</v>
      </c>
      <c r="E345">
        <v>65396</v>
      </c>
      <c r="F345">
        <v>70</v>
      </c>
      <c r="G345">
        <v>65466</v>
      </c>
      <c r="H345">
        <v>0</v>
      </c>
      <c r="I345">
        <v>65466</v>
      </c>
      <c r="J345">
        <v>4585</v>
      </c>
      <c r="K345">
        <v>10</v>
      </c>
      <c r="L345">
        <v>4595</v>
      </c>
      <c r="M345">
        <v>14.247225244831338</v>
      </c>
      <c r="N345">
        <v>1.0449318547782549</v>
      </c>
      <c r="O345">
        <v>4801.4618727060815</v>
      </c>
      <c r="P345">
        <v>60664.538127293919</v>
      </c>
      <c r="Q345">
        <v>0.95251558296050987</v>
      </c>
      <c r="R345">
        <v>57783.917899349442</v>
      </c>
    </row>
    <row r="346" spans="1:18">
      <c r="A346" t="s">
        <v>364</v>
      </c>
      <c r="B346">
        <v>330843</v>
      </c>
      <c r="C346" t="s">
        <v>366</v>
      </c>
      <c r="D346" t="s">
        <v>1122</v>
      </c>
      <c r="E346">
        <v>57316</v>
      </c>
      <c r="F346">
        <v>0</v>
      </c>
      <c r="G346">
        <v>57316</v>
      </c>
      <c r="H346">
        <v>0</v>
      </c>
      <c r="I346">
        <v>57316</v>
      </c>
      <c r="J346">
        <v>4201</v>
      </c>
      <c r="K346">
        <v>0</v>
      </c>
      <c r="L346">
        <v>4201</v>
      </c>
      <c r="M346">
        <v>13.643418233753868</v>
      </c>
      <c r="N346">
        <v>1.0449318547782549</v>
      </c>
      <c r="O346">
        <v>4389.7587219234492</v>
      </c>
      <c r="P346">
        <v>52926.241278076552</v>
      </c>
      <c r="Q346">
        <v>0.95251558296050987</v>
      </c>
      <c r="R346">
        <v>50413.06956489569</v>
      </c>
    </row>
    <row r="347" spans="1:18">
      <c r="A347" t="s">
        <v>364</v>
      </c>
      <c r="B347">
        <v>330844</v>
      </c>
      <c r="C347" t="s">
        <v>367</v>
      </c>
      <c r="D347" t="s">
        <v>1122</v>
      </c>
      <c r="E347">
        <v>40949</v>
      </c>
      <c r="F347">
        <v>0</v>
      </c>
      <c r="G347">
        <v>40949</v>
      </c>
      <c r="H347">
        <v>0</v>
      </c>
      <c r="I347">
        <v>40949</v>
      </c>
      <c r="J347">
        <v>4279</v>
      </c>
      <c r="K347">
        <v>0</v>
      </c>
      <c r="L347">
        <v>4279</v>
      </c>
      <c r="M347">
        <v>9.5697592895536339</v>
      </c>
      <c r="N347">
        <v>1.0449318547782549</v>
      </c>
      <c r="O347">
        <v>4471.2634065961529</v>
      </c>
      <c r="P347">
        <v>36477.736593403846</v>
      </c>
      <c r="Q347">
        <v>0.95251558296050987</v>
      </c>
      <c r="R347">
        <v>34745.612536345987</v>
      </c>
    </row>
    <row r="348" spans="1:18">
      <c r="A348" t="s">
        <v>364</v>
      </c>
      <c r="B348">
        <v>330846</v>
      </c>
      <c r="C348" t="s">
        <v>368</v>
      </c>
      <c r="D348" t="s">
        <v>1122</v>
      </c>
      <c r="E348">
        <v>44098</v>
      </c>
      <c r="F348">
        <v>0</v>
      </c>
      <c r="G348">
        <v>44098</v>
      </c>
      <c r="H348">
        <v>0</v>
      </c>
      <c r="I348">
        <v>44098</v>
      </c>
      <c r="J348">
        <v>3056</v>
      </c>
      <c r="K348">
        <v>0</v>
      </c>
      <c r="L348">
        <v>3056</v>
      </c>
      <c r="M348">
        <v>14.429973821989529</v>
      </c>
      <c r="N348">
        <v>1.0449318547782549</v>
      </c>
      <c r="O348">
        <v>3193.3117482023472</v>
      </c>
      <c r="P348">
        <v>40904.688251797656</v>
      </c>
      <c r="Q348">
        <v>0.95251558296050987</v>
      </c>
      <c r="R348">
        <v>38962.35297597896</v>
      </c>
    </row>
    <row r="349" spans="1:18">
      <c r="A349" t="s">
        <v>364</v>
      </c>
      <c r="B349">
        <v>330847</v>
      </c>
      <c r="C349" t="s">
        <v>369</v>
      </c>
      <c r="D349" t="s">
        <v>1122</v>
      </c>
      <c r="E349">
        <v>9482</v>
      </c>
      <c r="F349">
        <v>2772</v>
      </c>
      <c r="G349">
        <v>12254</v>
      </c>
      <c r="H349">
        <v>0</v>
      </c>
      <c r="I349">
        <v>12254</v>
      </c>
      <c r="J349">
        <v>576</v>
      </c>
      <c r="K349">
        <v>116.4701057</v>
      </c>
      <c r="L349">
        <v>692.47010569999998</v>
      </c>
      <c r="M349">
        <v>17.696070774943781</v>
      </c>
      <c r="N349">
        <v>1.0449318547782549</v>
      </c>
      <c r="O349">
        <v>723.58407192759523</v>
      </c>
      <c r="P349">
        <v>11530.415928072405</v>
      </c>
      <c r="Q349">
        <v>0.95251558296050987</v>
      </c>
      <c r="R349">
        <v>10982.900849505035</v>
      </c>
    </row>
    <row r="350" spans="1:18">
      <c r="A350" t="s">
        <v>364</v>
      </c>
      <c r="B350">
        <v>330848</v>
      </c>
      <c r="C350" t="s">
        <v>370</v>
      </c>
      <c r="D350" t="s">
        <v>1122</v>
      </c>
      <c r="E350">
        <v>3688</v>
      </c>
      <c r="F350">
        <v>535</v>
      </c>
      <c r="G350">
        <v>4223</v>
      </c>
      <c r="H350">
        <v>0</v>
      </c>
      <c r="I350">
        <v>4223</v>
      </c>
      <c r="J350">
        <v>106</v>
      </c>
      <c r="K350">
        <v>10</v>
      </c>
      <c r="L350">
        <v>116</v>
      </c>
      <c r="M350">
        <v>36.405172413793103</v>
      </c>
      <c r="N350">
        <v>1.0449318547782549</v>
      </c>
      <c r="O350">
        <v>121.21209515427756</v>
      </c>
      <c r="P350">
        <v>4101.7879048457226</v>
      </c>
      <c r="Q350">
        <v>0.95251558296050987</v>
      </c>
      <c r="R350">
        <v>3907.0168973644918</v>
      </c>
    </row>
    <row r="351" spans="1:18">
      <c r="A351" t="s">
        <v>364</v>
      </c>
      <c r="B351">
        <v>330849</v>
      </c>
      <c r="C351" t="s">
        <v>371</v>
      </c>
      <c r="D351" t="s">
        <v>1122</v>
      </c>
      <c r="E351">
        <v>10622</v>
      </c>
      <c r="F351">
        <v>18</v>
      </c>
      <c r="G351">
        <v>10640</v>
      </c>
      <c r="H351">
        <v>0</v>
      </c>
      <c r="I351">
        <v>10640</v>
      </c>
      <c r="J351">
        <v>994</v>
      </c>
      <c r="K351">
        <v>1</v>
      </c>
      <c r="L351">
        <v>995</v>
      </c>
      <c r="M351">
        <v>10.693467336683417</v>
      </c>
      <c r="N351">
        <v>1.0449318547782549</v>
      </c>
      <c r="O351">
        <v>1039.7071955043637</v>
      </c>
      <c r="P351">
        <v>9600.292804495637</v>
      </c>
      <c r="Q351">
        <v>0.95251558296050987</v>
      </c>
      <c r="R351">
        <v>9144.4284972657497</v>
      </c>
    </row>
    <row r="352" spans="1:18">
      <c r="A352" t="s">
        <v>364</v>
      </c>
      <c r="B352">
        <v>330850</v>
      </c>
      <c r="C352" t="s">
        <v>372</v>
      </c>
      <c r="D352" t="s">
        <v>1122</v>
      </c>
      <c r="E352">
        <v>46627</v>
      </c>
      <c r="F352">
        <v>14019</v>
      </c>
      <c r="G352">
        <v>60646</v>
      </c>
      <c r="H352">
        <v>0</v>
      </c>
      <c r="I352">
        <v>60646</v>
      </c>
      <c r="J352">
        <v>2640</v>
      </c>
      <c r="K352">
        <v>299</v>
      </c>
      <c r="L352">
        <v>2939</v>
      </c>
      <c r="M352">
        <v>20.634909833276623</v>
      </c>
      <c r="N352">
        <v>1.0449318547782549</v>
      </c>
      <c r="O352">
        <v>3071.0547211932912</v>
      </c>
      <c r="P352">
        <v>57574.945278806706</v>
      </c>
      <c r="Q352">
        <v>0.95251558296050987</v>
      </c>
      <c r="R352">
        <v>54841.032566162023</v>
      </c>
    </row>
    <row r="353" spans="1:18">
      <c r="A353" t="s">
        <v>364</v>
      </c>
      <c r="B353">
        <v>330851</v>
      </c>
      <c r="C353" t="s">
        <v>373</v>
      </c>
      <c r="D353" t="s">
        <v>1122</v>
      </c>
      <c r="E353">
        <v>11667</v>
      </c>
      <c r="F353">
        <v>0</v>
      </c>
      <c r="G353">
        <v>11667</v>
      </c>
      <c r="H353">
        <v>0</v>
      </c>
      <c r="I353">
        <v>11667</v>
      </c>
      <c r="J353">
        <v>1328</v>
      </c>
      <c r="K353">
        <v>0</v>
      </c>
      <c r="L353">
        <v>1328</v>
      </c>
      <c r="M353">
        <v>8.7853915662650603</v>
      </c>
      <c r="N353">
        <v>1.0449318547782549</v>
      </c>
      <c r="O353">
        <v>1387.6695031455224</v>
      </c>
      <c r="P353">
        <v>10279.330496854478</v>
      </c>
      <c r="Q353">
        <v>0.95251558296050987</v>
      </c>
      <c r="R353">
        <v>9791.2224806550912</v>
      </c>
    </row>
    <row r="354" spans="1:18">
      <c r="A354" t="s">
        <v>364</v>
      </c>
      <c r="B354">
        <v>330855</v>
      </c>
      <c r="C354" t="s">
        <v>374</v>
      </c>
      <c r="D354" t="s">
        <v>1122</v>
      </c>
      <c r="E354">
        <v>13941</v>
      </c>
      <c r="F354">
        <v>1724</v>
      </c>
      <c r="G354">
        <v>15665</v>
      </c>
      <c r="H354">
        <v>0</v>
      </c>
      <c r="I354">
        <v>15665</v>
      </c>
      <c r="J354">
        <v>986</v>
      </c>
      <c r="K354">
        <v>153</v>
      </c>
      <c r="L354">
        <v>1139</v>
      </c>
      <c r="M354">
        <v>13.753292361720808</v>
      </c>
      <c r="N354">
        <v>1.0449318547782549</v>
      </c>
      <c r="O354">
        <v>1190.1773825924324</v>
      </c>
      <c r="P354">
        <v>14474.822617407568</v>
      </c>
      <c r="Q354">
        <v>0.95251558296050987</v>
      </c>
      <c r="R354">
        <v>13787.494103669944</v>
      </c>
    </row>
    <row r="355" spans="1:18">
      <c r="A355" t="s">
        <v>364</v>
      </c>
      <c r="B355">
        <v>330856</v>
      </c>
      <c r="C355" t="s">
        <v>375</v>
      </c>
      <c r="D355" t="s">
        <v>1122</v>
      </c>
      <c r="E355">
        <v>28412</v>
      </c>
      <c r="F355">
        <v>0</v>
      </c>
      <c r="G355">
        <v>28412</v>
      </c>
      <c r="H355">
        <v>0</v>
      </c>
      <c r="I355">
        <v>28412</v>
      </c>
      <c r="J355">
        <v>1664</v>
      </c>
      <c r="K355">
        <v>0</v>
      </c>
      <c r="L355">
        <v>1664</v>
      </c>
      <c r="M355">
        <v>17.07451923076923</v>
      </c>
      <c r="N355">
        <v>1.0449318547782549</v>
      </c>
      <c r="O355">
        <v>1738.7666063510162</v>
      </c>
      <c r="P355">
        <v>26673.233393648985</v>
      </c>
      <c r="Q355">
        <v>0.95251558296050987</v>
      </c>
      <c r="R355">
        <v>25406.670455393301</v>
      </c>
    </row>
    <row r="356" spans="1:18">
      <c r="A356" t="s">
        <v>364</v>
      </c>
      <c r="B356">
        <v>330859</v>
      </c>
      <c r="C356" t="s">
        <v>376</v>
      </c>
      <c r="D356" t="s">
        <v>1122</v>
      </c>
      <c r="E356">
        <v>57297</v>
      </c>
      <c r="F356">
        <v>0</v>
      </c>
      <c r="G356">
        <v>57297</v>
      </c>
      <c r="H356">
        <v>0</v>
      </c>
      <c r="I356">
        <v>57297</v>
      </c>
      <c r="J356">
        <v>7480</v>
      </c>
      <c r="K356">
        <v>0</v>
      </c>
      <c r="L356">
        <v>7480</v>
      </c>
      <c r="M356">
        <v>7.6600267379679146</v>
      </c>
      <c r="N356">
        <v>1.0449318547782549</v>
      </c>
      <c r="O356">
        <v>7816.0902737413462</v>
      </c>
      <c r="P356">
        <v>49480.909726258651</v>
      </c>
      <c r="Q356">
        <v>0.95251558296050987</v>
      </c>
      <c r="R356">
        <v>47131.337573323624</v>
      </c>
    </row>
    <row r="357" spans="1:18">
      <c r="A357" t="s">
        <v>364</v>
      </c>
      <c r="B357">
        <v>330860</v>
      </c>
      <c r="C357" t="s">
        <v>377</v>
      </c>
      <c r="D357" t="s">
        <v>1122</v>
      </c>
      <c r="E357">
        <v>208511</v>
      </c>
      <c r="F357">
        <v>0</v>
      </c>
      <c r="G357">
        <v>208511</v>
      </c>
      <c r="H357">
        <v>0</v>
      </c>
      <c r="I357">
        <v>208511</v>
      </c>
      <c r="J357">
        <v>6926</v>
      </c>
      <c r="K357">
        <v>0</v>
      </c>
      <c r="L357">
        <v>6926</v>
      </c>
      <c r="M357">
        <v>30.105544325729138</v>
      </c>
      <c r="N357">
        <v>1.0449318547782549</v>
      </c>
      <c r="O357">
        <v>7237.1980261941935</v>
      </c>
      <c r="P357">
        <v>201273.80197380582</v>
      </c>
      <c r="Q357">
        <v>0.95251558296050987</v>
      </c>
      <c r="R357">
        <v>191716.43282175786</v>
      </c>
    </row>
    <row r="358" spans="1:18">
      <c r="A358" t="s">
        <v>364</v>
      </c>
      <c r="B358">
        <v>330861</v>
      </c>
      <c r="C358" t="s">
        <v>378</v>
      </c>
      <c r="D358" t="s">
        <v>1122</v>
      </c>
      <c r="E358">
        <v>114311</v>
      </c>
      <c r="F358">
        <v>0</v>
      </c>
      <c r="G358">
        <v>114311</v>
      </c>
      <c r="H358">
        <v>0</v>
      </c>
      <c r="I358">
        <v>114311</v>
      </c>
      <c r="J358">
        <v>4600</v>
      </c>
      <c r="K358">
        <v>0</v>
      </c>
      <c r="L358">
        <v>4600</v>
      </c>
      <c r="M358">
        <v>24.850217391304348</v>
      </c>
      <c r="N358">
        <v>1.0449318547782549</v>
      </c>
      <c r="O358">
        <v>4806.6865319799726</v>
      </c>
      <c r="P358">
        <v>109504.31346802003</v>
      </c>
      <c r="Q358">
        <v>0.95251558296050987</v>
      </c>
      <c r="R358">
        <v>104304.56497968151</v>
      </c>
    </row>
    <row r="359" spans="1:18">
      <c r="A359" t="s">
        <v>364</v>
      </c>
      <c r="B359">
        <v>330863</v>
      </c>
      <c r="C359" t="s">
        <v>379</v>
      </c>
      <c r="D359" t="s">
        <v>1122</v>
      </c>
      <c r="E359">
        <v>85011</v>
      </c>
      <c r="F359">
        <v>0</v>
      </c>
      <c r="G359">
        <v>85011</v>
      </c>
      <c r="H359">
        <v>0</v>
      </c>
      <c r="I359">
        <v>85011</v>
      </c>
      <c r="J359">
        <v>1791</v>
      </c>
      <c r="K359">
        <v>0</v>
      </c>
      <c r="L359">
        <v>1791</v>
      </c>
      <c r="M359">
        <v>47.46566164154104</v>
      </c>
      <c r="N359">
        <v>1.0449318547782549</v>
      </c>
      <c r="O359">
        <v>1871.4729519078546</v>
      </c>
      <c r="P359">
        <v>83139.527048092146</v>
      </c>
      <c r="Q359">
        <v>0.95251558296050987</v>
      </c>
      <c r="R359">
        <v>79191.695073274575</v>
      </c>
    </row>
    <row r="360" spans="1:18">
      <c r="A360" t="s">
        <v>364</v>
      </c>
      <c r="B360">
        <v>330865</v>
      </c>
      <c r="C360" t="s">
        <v>380</v>
      </c>
      <c r="D360" t="s">
        <v>1122</v>
      </c>
      <c r="E360">
        <v>18147</v>
      </c>
      <c r="F360">
        <v>116</v>
      </c>
      <c r="G360">
        <v>18263</v>
      </c>
      <c r="H360">
        <v>0</v>
      </c>
      <c r="I360">
        <v>18263</v>
      </c>
      <c r="J360">
        <v>1252</v>
      </c>
      <c r="K360">
        <v>10</v>
      </c>
      <c r="L360">
        <v>1262</v>
      </c>
      <c r="M360">
        <v>14.471473851030112</v>
      </c>
      <c r="N360">
        <v>1.0449318547782549</v>
      </c>
      <c r="O360">
        <v>1318.7040007301578</v>
      </c>
      <c r="P360">
        <v>16944.295999269842</v>
      </c>
      <c r="Q360">
        <v>0.95251558296050987</v>
      </c>
      <c r="R360">
        <v>16139.705981599947</v>
      </c>
    </row>
    <row r="361" spans="1:18">
      <c r="A361" t="s">
        <v>364</v>
      </c>
      <c r="B361">
        <v>330866</v>
      </c>
      <c r="C361" t="s">
        <v>381</v>
      </c>
      <c r="D361" t="s">
        <v>1122</v>
      </c>
      <c r="E361">
        <v>34390</v>
      </c>
      <c r="F361">
        <v>0</v>
      </c>
      <c r="G361">
        <v>34390</v>
      </c>
      <c r="H361">
        <v>0</v>
      </c>
      <c r="I361">
        <v>34390</v>
      </c>
      <c r="J361">
        <v>1024</v>
      </c>
      <c r="K361">
        <v>0</v>
      </c>
      <c r="L361">
        <v>1024</v>
      </c>
      <c r="M361">
        <v>33.583984375</v>
      </c>
      <c r="N361">
        <v>1.0449318547782549</v>
      </c>
      <c r="O361">
        <v>1070.010219292933</v>
      </c>
      <c r="P361">
        <v>33319.989780707067</v>
      </c>
      <c r="Q361">
        <v>0.95251558296050987</v>
      </c>
      <c r="R361">
        <v>31737.809490208423</v>
      </c>
    </row>
    <row r="362" spans="1:18">
      <c r="A362" t="s">
        <v>364</v>
      </c>
      <c r="B362">
        <v>330868</v>
      </c>
      <c r="C362" t="s">
        <v>382</v>
      </c>
      <c r="D362" t="s">
        <v>1122</v>
      </c>
      <c r="E362">
        <v>30760</v>
      </c>
      <c r="F362">
        <v>3620</v>
      </c>
      <c r="G362">
        <v>34380</v>
      </c>
      <c r="H362">
        <v>0</v>
      </c>
      <c r="I362">
        <v>34380</v>
      </c>
      <c r="J362">
        <v>1940</v>
      </c>
      <c r="K362">
        <v>160</v>
      </c>
      <c r="L362">
        <v>2100</v>
      </c>
      <c r="M362">
        <v>16.37142857142857</v>
      </c>
      <c r="N362">
        <v>1.0449318547782549</v>
      </c>
      <c r="O362">
        <v>2194.3568950343351</v>
      </c>
      <c r="P362">
        <v>32185.643104965664</v>
      </c>
      <c r="Q362">
        <v>0.95251558296050987</v>
      </c>
      <c r="R362">
        <v>30657.326605085284</v>
      </c>
    </row>
    <row r="363" spans="1:18">
      <c r="A363" t="s">
        <v>364</v>
      </c>
      <c r="B363">
        <v>330872</v>
      </c>
      <c r="C363" t="s">
        <v>383</v>
      </c>
      <c r="D363" t="s">
        <v>1122</v>
      </c>
      <c r="E363">
        <v>14243</v>
      </c>
      <c r="F363">
        <v>3524</v>
      </c>
      <c r="G363">
        <v>17767</v>
      </c>
      <c r="H363">
        <v>0</v>
      </c>
      <c r="I363">
        <v>17767</v>
      </c>
      <c r="J363">
        <v>946</v>
      </c>
      <c r="K363">
        <v>253.74634510000001</v>
      </c>
      <c r="L363">
        <v>1199.7463451000001</v>
      </c>
      <c r="M363">
        <v>14.808963638492353</v>
      </c>
      <c r="N363">
        <v>1.0449318547782549</v>
      </c>
      <c r="O363">
        <v>1253.6531736487755</v>
      </c>
      <c r="P363">
        <v>16513.346826351226</v>
      </c>
      <c r="Q363">
        <v>0.95251558296050987</v>
      </c>
      <c r="R363">
        <v>15729.220178931024</v>
      </c>
    </row>
    <row r="364" spans="1:18">
      <c r="A364" t="s">
        <v>364</v>
      </c>
      <c r="B364">
        <v>330875</v>
      </c>
      <c r="C364" t="s">
        <v>384</v>
      </c>
      <c r="D364" t="s">
        <v>1122</v>
      </c>
      <c r="E364">
        <v>15765</v>
      </c>
      <c r="F364">
        <v>0</v>
      </c>
      <c r="G364">
        <v>15765</v>
      </c>
      <c r="H364">
        <v>0</v>
      </c>
      <c r="I364">
        <v>15765</v>
      </c>
      <c r="J364">
        <v>996</v>
      </c>
      <c r="K364">
        <v>0</v>
      </c>
      <c r="L364">
        <v>996</v>
      </c>
      <c r="M364">
        <v>15.828313253012048</v>
      </c>
      <c r="N364">
        <v>1.0449318547782549</v>
      </c>
      <c r="O364">
        <v>1040.7521273591419</v>
      </c>
      <c r="P364">
        <v>14724.247872640859</v>
      </c>
      <c r="Q364">
        <v>0.95251558296050987</v>
      </c>
      <c r="R364">
        <v>14025.075546063556</v>
      </c>
    </row>
    <row r="365" spans="1:18">
      <c r="A365" t="s">
        <v>364</v>
      </c>
      <c r="B365">
        <v>330879</v>
      </c>
      <c r="C365" t="s">
        <v>385</v>
      </c>
      <c r="D365" t="s">
        <v>1122</v>
      </c>
      <c r="E365">
        <v>39247</v>
      </c>
      <c r="F365">
        <v>201</v>
      </c>
      <c r="G365">
        <v>39448</v>
      </c>
      <c r="H365">
        <v>0</v>
      </c>
      <c r="I365">
        <v>39448</v>
      </c>
      <c r="J365">
        <v>2475</v>
      </c>
      <c r="K365">
        <v>10</v>
      </c>
      <c r="L365">
        <v>2485</v>
      </c>
      <c r="M365">
        <v>15.874446680080483</v>
      </c>
      <c r="N365">
        <v>1.0449318547782549</v>
      </c>
      <c r="O365">
        <v>2596.6556591239632</v>
      </c>
      <c r="P365">
        <v>36851.344340876036</v>
      </c>
      <c r="Q365">
        <v>0.95251558296050987</v>
      </c>
      <c r="R365">
        <v>35101.479737728027</v>
      </c>
    </row>
    <row r="366" spans="1:18">
      <c r="A366" t="s">
        <v>364</v>
      </c>
      <c r="B366">
        <v>330880</v>
      </c>
      <c r="C366" t="s">
        <v>386</v>
      </c>
      <c r="D366" t="s">
        <v>1122</v>
      </c>
      <c r="E366">
        <v>70027</v>
      </c>
      <c r="F366">
        <v>0</v>
      </c>
      <c r="G366">
        <v>70027</v>
      </c>
      <c r="H366">
        <v>0</v>
      </c>
      <c r="I366">
        <v>70027</v>
      </c>
      <c r="J366">
        <v>4773</v>
      </c>
      <c r="K366">
        <v>0</v>
      </c>
      <c r="L366">
        <v>4773</v>
      </c>
      <c r="M366">
        <v>14.671485438927299</v>
      </c>
      <c r="N366">
        <v>1.0449318547782549</v>
      </c>
      <c r="O366">
        <v>4987.4597428566103</v>
      </c>
      <c r="P366">
        <v>65039.540257143388</v>
      </c>
      <c r="Q366">
        <v>0.95251558296050987</v>
      </c>
      <c r="R366">
        <v>61951.175603516487</v>
      </c>
    </row>
    <row r="367" spans="1:18">
      <c r="A367" t="s">
        <v>364</v>
      </c>
      <c r="B367">
        <v>330881</v>
      </c>
      <c r="C367" t="s">
        <v>387</v>
      </c>
      <c r="D367" t="s">
        <v>1122</v>
      </c>
      <c r="E367">
        <v>177216</v>
      </c>
      <c r="F367">
        <v>428</v>
      </c>
      <c r="G367">
        <v>177644</v>
      </c>
      <c r="H367">
        <v>0</v>
      </c>
      <c r="I367">
        <v>177644</v>
      </c>
      <c r="J367">
        <v>18428</v>
      </c>
      <c r="K367">
        <v>51</v>
      </c>
      <c r="L367">
        <v>18479</v>
      </c>
      <c r="M367">
        <v>9.6132907624871482</v>
      </c>
      <c r="N367">
        <v>1.0449318547782549</v>
      </c>
      <c r="O367">
        <v>19309.295744447372</v>
      </c>
      <c r="P367">
        <v>158334.70425555261</v>
      </c>
      <c r="Q367">
        <v>0.95251558296050987</v>
      </c>
      <c r="R367">
        <v>150816.27312685762</v>
      </c>
    </row>
    <row r="368" spans="1:18">
      <c r="A368" t="s">
        <v>364</v>
      </c>
      <c r="B368">
        <v>330889</v>
      </c>
      <c r="C368" t="s">
        <v>388</v>
      </c>
      <c r="D368" t="s">
        <v>1122</v>
      </c>
      <c r="E368">
        <v>22131</v>
      </c>
      <c r="F368">
        <v>9597</v>
      </c>
      <c r="G368">
        <v>31728</v>
      </c>
      <c r="H368">
        <v>0</v>
      </c>
      <c r="I368">
        <v>31728</v>
      </c>
      <c r="J368">
        <v>1284</v>
      </c>
      <c r="K368">
        <v>522</v>
      </c>
      <c r="L368">
        <v>1806</v>
      </c>
      <c r="M368">
        <v>17.568106312292358</v>
      </c>
      <c r="N368">
        <v>1.0449318547782549</v>
      </c>
      <c r="O368">
        <v>1887.1469297295284</v>
      </c>
      <c r="P368">
        <v>29840.85307027047</v>
      </c>
      <c r="Q368">
        <v>0.95251558296050987</v>
      </c>
      <c r="R368">
        <v>28423.877558267599</v>
      </c>
    </row>
    <row r="369" spans="1:18">
      <c r="A369" t="s">
        <v>364</v>
      </c>
      <c r="B369">
        <v>330892</v>
      </c>
      <c r="C369" t="s">
        <v>389</v>
      </c>
      <c r="D369" t="s">
        <v>1122</v>
      </c>
      <c r="E369">
        <v>32114</v>
      </c>
      <c r="F369">
        <v>15251</v>
      </c>
      <c r="G369">
        <v>47365</v>
      </c>
      <c r="H369">
        <v>0</v>
      </c>
      <c r="I369">
        <v>47365</v>
      </c>
      <c r="J369">
        <v>1171</v>
      </c>
      <c r="K369">
        <v>209</v>
      </c>
      <c r="L369">
        <v>1380</v>
      </c>
      <c r="M369">
        <v>34.322463768115945</v>
      </c>
      <c r="N369">
        <v>1.0449318547782549</v>
      </c>
      <c r="O369">
        <v>1442.0059595939917</v>
      </c>
      <c r="P369">
        <v>45922.994040406011</v>
      </c>
      <c r="Q369">
        <v>0.95251558296050987</v>
      </c>
      <c r="R369">
        <v>43742.367439689355</v>
      </c>
    </row>
    <row r="370" spans="1:18">
      <c r="A370" t="s">
        <v>364</v>
      </c>
      <c r="B370">
        <v>330896</v>
      </c>
      <c r="C370" t="s">
        <v>390</v>
      </c>
      <c r="D370" t="s">
        <v>1122</v>
      </c>
      <c r="E370">
        <v>20577</v>
      </c>
      <c r="F370">
        <v>7488</v>
      </c>
      <c r="G370">
        <v>28065</v>
      </c>
      <c r="H370">
        <v>0</v>
      </c>
      <c r="I370">
        <v>28065</v>
      </c>
      <c r="J370">
        <v>1162</v>
      </c>
      <c r="K370">
        <v>344</v>
      </c>
      <c r="L370">
        <v>1506</v>
      </c>
      <c r="M370">
        <v>18.635458167330679</v>
      </c>
      <c r="N370">
        <v>1.0449318547782549</v>
      </c>
      <c r="O370">
        <v>1573.6673732960519</v>
      </c>
      <c r="P370">
        <v>26491.332626703948</v>
      </c>
      <c r="Q370">
        <v>0.95251558296050987</v>
      </c>
      <c r="R370">
        <v>25233.407140325686</v>
      </c>
    </row>
    <row r="371" spans="1:18">
      <c r="A371" t="s">
        <v>364</v>
      </c>
      <c r="B371">
        <v>330899</v>
      </c>
      <c r="C371" t="s">
        <v>391</v>
      </c>
      <c r="D371" t="s">
        <v>1122</v>
      </c>
      <c r="E371">
        <v>56072</v>
      </c>
      <c r="F371">
        <v>0</v>
      </c>
      <c r="G371">
        <v>56072</v>
      </c>
      <c r="H371">
        <v>0</v>
      </c>
      <c r="I371">
        <v>56072</v>
      </c>
      <c r="J371">
        <v>1325</v>
      </c>
      <c r="K371">
        <v>0</v>
      </c>
      <c r="L371">
        <v>1325</v>
      </c>
      <c r="M371">
        <v>42.318490566037738</v>
      </c>
      <c r="N371">
        <v>1.0449318547782549</v>
      </c>
      <c r="O371">
        <v>1384.5347075811878</v>
      </c>
      <c r="P371">
        <v>54687.465292418812</v>
      </c>
      <c r="Q371">
        <v>0.95251558296050987</v>
      </c>
      <c r="R371">
        <v>52090.662883640958</v>
      </c>
    </row>
    <row r="372" spans="1:18">
      <c r="A372" t="s">
        <v>364</v>
      </c>
      <c r="B372">
        <v>330900</v>
      </c>
      <c r="C372" t="s">
        <v>392</v>
      </c>
      <c r="D372" t="s">
        <v>1122</v>
      </c>
      <c r="E372">
        <v>76919</v>
      </c>
      <c r="F372">
        <v>59520</v>
      </c>
      <c r="G372">
        <v>136439</v>
      </c>
      <c r="H372">
        <v>0</v>
      </c>
      <c r="I372">
        <v>136439</v>
      </c>
      <c r="J372">
        <v>2062</v>
      </c>
      <c r="K372">
        <v>556</v>
      </c>
      <c r="L372">
        <v>2618</v>
      </c>
      <c r="M372">
        <v>52.1157372039725</v>
      </c>
      <c r="N372">
        <v>1.0449318547782549</v>
      </c>
      <c r="O372">
        <v>2735.6315958094715</v>
      </c>
      <c r="P372">
        <v>133703.36840419052</v>
      </c>
      <c r="Q372">
        <v>0.95251558296050987</v>
      </c>
      <c r="R372">
        <v>127354.54189930134</v>
      </c>
    </row>
    <row r="373" spans="1:18">
      <c r="A373" t="s">
        <v>364</v>
      </c>
      <c r="B373">
        <v>330902</v>
      </c>
      <c r="C373" t="s">
        <v>393</v>
      </c>
      <c r="D373" t="s">
        <v>1122</v>
      </c>
      <c r="E373">
        <v>57902</v>
      </c>
      <c r="F373">
        <v>47046</v>
      </c>
      <c r="G373">
        <v>104948</v>
      </c>
      <c r="H373">
        <v>0</v>
      </c>
      <c r="I373">
        <v>104948</v>
      </c>
      <c r="J373">
        <v>1438</v>
      </c>
      <c r="K373">
        <v>370</v>
      </c>
      <c r="L373">
        <v>1808</v>
      </c>
      <c r="M373">
        <v>58.046460176991154</v>
      </c>
      <c r="N373">
        <v>1.0449318547782549</v>
      </c>
      <c r="O373">
        <v>1889.2367934390847</v>
      </c>
      <c r="P373">
        <v>103058.76320656092</v>
      </c>
      <c r="Q373">
        <v>0.95251558296050987</v>
      </c>
      <c r="R373">
        <v>98165.077914886526</v>
      </c>
    </row>
    <row r="374" spans="1:18">
      <c r="A374" t="s">
        <v>364</v>
      </c>
      <c r="B374">
        <v>330905</v>
      </c>
      <c r="C374" t="s">
        <v>394</v>
      </c>
      <c r="D374" t="s">
        <v>1122</v>
      </c>
      <c r="E374">
        <v>24723</v>
      </c>
      <c r="F374">
        <v>2802</v>
      </c>
      <c r="G374">
        <v>27525</v>
      </c>
      <c r="H374">
        <v>0</v>
      </c>
      <c r="I374">
        <v>27525</v>
      </c>
      <c r="J374">
        <v>1638</v>
      </c>
      <c r="K374">
        <v>150</v>
      </c>
      <c r="L374">
        <v>1788</v>
      </c>
      <c r="M374">
        <v>15.394295302013424</v>
      </c>
      <c r="N374">
        <v>1.0449318547782549</v>
      </c>
      <c r="O374">
        <v>1868.3381563435198</v>
      </c>
      <c r="P374">
        <v>25656.661843656479</v>
      </c>
      <c r="Q374">
        <v>0.95251558296050987</v>
      </c>
      <c r="R374">
        <v>24438.37021283112</v>
      </c>
    </row>
    <row r="375" spans="1:18">
      <c r="A375" t="s">
        <v>364</v>
      </c>
      <c r="B375">
        <v>330908</v>
      </c>
      <c r="C375" t="s">
        <v>395</v>
      </c>
      <c r="D375" t="s">
        <v>1122</v>
      </c>
      <c r="E375">
        <v>96068</v>
      </c>
      <c r="F375">
        <v>1943</v>
      </c>
      <c r="G375">
        <v>98011</v>
      </c>
      <c r="H375">
        <v>0</v>
      </c>
      <c r="I375">
        <v>98011</v>
      </c>
      <c r="J375">
        <v>2938</v>
      </c>
      <c r="K375">
        <v>20</v>
      </c>
      <c r="L375">
        <v>2958</v>
      </c>
      <c r="M375">
        <v>33.134212305611896</v>
      </c>
      <c r="N375">
        <v>1.0449318547782549</v>
      </c>
      <c r="O375">
        <v>3090.9084264340781</v>
      </c>
      <c r="P375">
        <v>94920.091573565922</v>
      </c>
      <c r="Q375">
        <v>0.95251558296050987</v>
      </c>
      <c r="R375">
        <v>90412.866359860127</v>
      </c>
    </row>
    <row r="376" spans="1:18">
      <c r="A376" t="s">
        <v>364</v>
      </c>
      <c r="B376">
        <v>330909</v>
      </c>
      <c r="C376" t="s">
        <v>316</v>
      </c>
      <c r="D376" t="s">
        <v>1122</v>
      </c>
      <c r="E376">
        <v>35504</v>
      </c>
      <c r="F376">
        <v>0</v>
      </c>
      <c r="G376">
        <v>35504</v>
      </c>
      <c r="H376">
        <v>0</v>
      </c>
      <c r="I376">
        <v>35504</v>
      </c>
      <c r="J376">
        <v>5639</v>
      </c>
      <c r="K376">
        <v>0</v>
      </c>
      <c r="L376">
        <v>5639</v>
      </c>
      <c r="M376">
        <v>6.2961517999645329</v>
      </c>
      <c r="N376">
        <v>1.0449318547782549</v>
      </c>
      <c r="O376">
        <v>5892.3707290945795</v>
      </c>
      <c r="P376">
        <v>29611.629270905421</v>
      </c>
      <c r="Q376">
        <v>0.95251558296050987</v>
      </c>
      <c r="R376">
        <v>28205.538317386974</v>
      </c>
    </row>
    <row r="377" spans="1:18">
      <c r="A377" t="s">
        <v>364</v>
      </c>
      <c r="B377">
        <v>330910</v>
      </c>
      <c r="C377" t="s">
        <v>396</v>
      </c>
      <c r="D377" t="s">
        <v>1122</v>
      </c>
      <c r="E377">
        <v>61643</v>
      </c>
      <c r="F377">
        <v>49990</v>
      </c>
      <c r="G377">
        <v>111633</v>
      </c>
      <c r="H377">
        <v>0</v>
      </c>
      <c r="I377">
        <v>111633</v>
      </c>
      <c r="J377">
        <v>1439</v>
      </c>
      <c r="K377">
        <v>363</v>
      </c>
      <c r="L377">
        <v>1802</v>
      </c>
      <c r="M377">
        <v>61.949500554938957</v>
      </c>
      <c r="N377">
        <v>1.0449318547782549</v>
      </c>
      <c r="O377">
        <v>1882.9672023104154</v>
      </c>
      <c r="P377">
        <v>109750.03279768958</v>
      </c>
      <c r="Q377">
        <v>0.95251558296050987</v>
      </c>
      <c r="R377">
        <v>104538.61647022636</v>
      </c>
    </row>
    <row r="378" spans="1:18">
      <c r="A378" t="s">
        <v>364</v>
      </c>
      <c r="B378">
        <v>330914</v>
      </c>
      <c r="C378" t="s">
        <v>397</v>
      </c>
      <c r="D378" t="s">
        <v>1122</v>
      </c>
      <c r="E378">
        <v>51023</v>
      </c>
      <c r="F378">
        <v>0</v>
      </c>
      <c r="G378">
        <v>51023</v>
      </c>
      <c r="H378">
        <v>0</v>
      </c>
      <c r="I378">
        <v>51023</v>
      </c>
      <c r="J378">
        <v>3608</v>
      </c>
      <c r="K378">
        <v>0</v>
      </c>
      <c r="L378">
        <v>3608</v>
      </c>
      <c r="M378">
        <v>14.141629711751664</v>
      </c>
      <c r="N378">
        <v>1.0449318547782549</v>
      </c>
      <c r="O378">
        <v>3770.1141320399438</v>
      </c>
      <c r="P378">
        <v>47252.885867960053</v>
      </c>
      <c r="Q378">
        <v>0.95251558296050987</v>
      </c>
      <c r="R378">
        <v>45009.11012908641</v>
      </c>
    </row>
    <row r="379" spans="1:18">
      <c r="A379" t="s">
        <v>364</v>
      </c>
      <c r="B379">
        <v>330915</v>
      </c>
      <c r="C379" t="s">
        <v>398</v>
      </c>
      <c r="D379" t="s">
        <v>1122</v>
      </c>
      <c r="E379">
        <v>28412</v>
      </c>
      <c r="F379">
        <v>0</v>
      </c>
      <c r="G379">
        <v>28412</v>
      </c>
      <c r="H379">
        <v>0</v>
      </c>
      <c r="I379">
        <v>28412</v>
      </c>
      <c r="J379">
        <v>2763</v>
      </c>
      <c r="K379">
        <v>0</v>
      </c>
      <c r="L379">
        <v>2763</v>
      </c>
      <c r="M379">
        <v>10.283025696706478</v>
      </c>
      <c r="N379">
        <v>1.0449318547782549</v>
      </c>
      <c r="O379">
        <v>2887.1467147523181</v>
      </c>
      <c r="P379">
        <v>25524.853285247682</v>
      </c>
      <c r="Q379">
        <v>0.95251558296050987</v>
      </c>
      <c r="R379">
        <v>24312.82050697918</v>
      </c>
    </row>
    <row r="380" spans="1:18">
      <c r="A380" t="s">
        <v>364</v>
      </c>
      <c r="B380">
        <v>330916</v>
      </c>
      <c r="C380" t="s">
        <v>399</v>
      </c>
      <c r="D380" t="s">
        <v>1122</v>
      </c>
      <c r="E380">
        <v>20290</v>
      </c>
      <c r="F380">
        <v>3120</v>
      </c>
      <c r="G380">
        <v>23410</v>
      </c>
      <c r="H380">
        <v>0</v>
      </c>
      <c r="I380">
        <v>23410</v>
      </c>
      <c r="J380">
        <v>2841</v>
      </c>
      <c r="K380">
        <v>1032</v>
      </c>
      <c r="L380">
        <v>3873</v>
      </c>
      <c r="M380">
        <v>6.0444100180738447</v>
      </c>
      <c r="N380">
        <v>1.0449318547782549</v>
      </c>
      <c r="O380">
        <v>4047.0210735561814</v>
      </c>
      <c r="P380">
        <v>19362.978926443819</v>
      </c>
      <c r="Q380">
        <v>0.95251558296050987</v>
      </c>
      <c r="R380">
        <v>18443.539159973701</v>
      </c>
    </row>
    <row r="381" spans="1:18">
      <c r="A381" t="s">
        <v>364</v>
      </c>
      <c r="B381">
        <v>330917</v>
      </c>
      <c r="C381" t="s">
        <v>400</v>
      </c>
      <c r="D381" t="s">
        <v>1122</v>
      </c>
      <c r="E381">
        <v>124428</v>
      </c>
      <c r="F381">
        <v>410</v>
      </c>
      <c r="G381">
        <v>124838</v>
      </c>
      <c r="H381">
        <v>0</v>
      </c>
      <c r="I381">
        <v>124838</v>
      </c>
      <c r="J381">
        <v>8232</v>
      </c>
      <c r="K381">
        <v>11</v>
      </c>
      <c r="L381">
        <v>8243</v>
      </c>
      <c r="M381">
        <v>15.144728860851632</v>
      </c>
      <c r="N381">
        <v>1.0449318547782549</v>
      </c>
      <c r="O381">
        <v>8613.3732789371552</v>
      </c>
      <c r="P381">
        <v>116224.62672106284</v>
      </c>
      <c r="Q381">
        <v>0.95251558296050987</v>
      </c>
      <c r="R381">
        <v>110705.76807558083</v>
      </c>
    </row>
    <row r="382" spans="1:18">
      <c r="A382" t="s">
        <v>364</v>
      </c>
      <c r="B382">
        <v>330918</v>
      </c>
      <c r="C382" t="s">
        <v>401</v>
      </c>
      <c r="D382" t="s">
        <v>1122</v>
      </c>
      <c r="E382">
        <v>140637</v>
      </c>
      <c r="F382">
        <v>31213</v>
      </c>
      <c r="G382">
        <v>171850</v>
      </c>
      <c r="H382">
        <v>0</v>
      </c>
      <c r="I382">
        <v>171850</v>
      </c>
      <c r="J382">
        <v>3150</v>
      </c>
      <c r="K382">
        <v>212</v>
      </c>
      <c r="L382">
        <v>3362</v>
      </c>
      <c r="M382">
        <v>51.115407495538371</v>
      </c>
      <c r="N382">
        <v>1.0449318547782549</v>
      </c>
      <c r="O382">
        <v>3513.0608957644931</v>
      </c>
      <c r="P382">
        <v>168336.9391042355</v>
      </c>
      <c r="Q382">
        <v>0.95251558296050987</v>
      </c>
      <c r="R382">
        <v>160343.55768465874</v>
      </c>
    </row>
    <row r="383" spans="1:18">
      <c r="A383" t="s">
        <v>364</v>
      </c>
      <c r="B383">
        <v>330920</v>
      </c>
      <c r="C383" t="s">
        <v>402</v>
      </c>
      <c r="D383" t="s">
        <v>1122</v>
      </c>
      <c r="E383">
        <v>36434</v>
      </c>
      <c r="F383">
        <v>7433</v>
      </c>
      <c r="G383">
        <v>43867</v>
      </c>
      <c r="H383">
        <v>0</v>
      </c>
      <c r="I383">
        <v>43867</v>
      </c>
      <c r="J383">
        <v>2563</v>
      </c>
      <c r="K383">
        <v>465</v>
      </c>
      <c r="L383">
        <v>3028</v>
      </c>
      <c r="M383">
        <v>14.487120211360635</v>
      </c>
      <c r="N383">
        <v>1.0449318547782549</v>
      </c>
      <c r="O383">
        <v>3164.0536562685556</v>
      </c>
      <c r="P383">
        <v>40702.946343731441</v>
      </c>
      <c r="Q383">
        <v>0.95251558296050987</v>
      </c>
      <c r="R383">
        <v>38770.190664809707</v>
      </c>
    </row>
    <row r="384" spans="1:18">
      <c r="A384" t="s">
        <v>364</v>
      </c>
      <c r="B384">
        <v>330925</v>
      </c>
      <c r="C384" t="s">
        <v>403</v>
      </c>
      <c r="D384" t="s">
        <v>1122</v>
      </c>
      <c r="E384">
        <v>19466</v>
      </c>
      <c r="F384">
        <v>2640</v>
      </c>
      <c r="G384">
        <v>22106</v>
      </c>
      <c r="H384">
        <v>0</v>
      </c>
      <c r="I384">
        <v>22106</v>
      </c>
      <c r="J384">
        <v>1383</v>
      </c>
      <c r="K384">
        <v>566</v>
      </c>
      <c r="L384">
        <v>1949</v>
      </c>
      <c r="M384">
        <v>11.342226782965623</v>
      </c>
      <c r="N384">
        <v>1.0449318547782549</v>
      </c>
      <c r="O384">
        <v>2036.5721849628187</v>
      </c>
      <c r="P384">
        <v>20069.427815037183</v>
      </c>
      <c r="Q384">
        <v>0.95251558296050987</v>
      </c>
      <c r="R384">
        <v>19116.442734924014</v>
      </c>
    </row>
    <row r="385" spans="1:18">
      <c r="A385" t="s">
        <v>364</v>
      </c>
      <c r="B385">
        <v>330930</v>
      </c>
      <c r="C385" t="s">
        <v>404</v>
      </c>
      <c r="D385" t="s">
        <v>1122</v>
      </c>
      <c r="E385">
        <v>32920</v>
      </c>
      <c r="F385">
        <v>0</v>
      </c>
      <c r="G385">
        <v>32920</v>
      </c>
      <c r="H385">
        <v>0</v>
      </c>
      <c r="I385">
        <v>32920</v>
      </c>
      <c r="J385">
        <v>2757</v>
      </c>
      <c r="K385">
        <v>0</v>
      </c>
      <c r="L385">
        <v>2757</v>
      </c>
      <c r="M385">
        <v>11.940515052593399</v>
      </c>
      <c r="N385">
        <v>1.0449318547782549</v>
      </c>
      <c r="O385">
        <v>2880.8771236236489</v>
      </c>
      <c r="P385">
        <v>30039.12287637635</v>
      </c>
      <c r="Q385">
        <v>0.95251558296050987</v>
      </c>
      <c r="R385">
        <v>28612.732638214005</v>
      </c>
    </row>
    <row r="386" spans="1:18">
      <c r="A386" t="s">
        <v>364</v>
      </c>
      <c r="B386">
        <v>330936</v>
      </c>
      <c r="C386" t="s">
        <v>405</v>
      </c>
      <c r="D386" t="s">
        <v>1122</v>
      </c>
      <c r="E386">
        <v>17784</v>
      </c>
      <c r="F386">
        <v>122</v>
      </c>
      <c r="G386">
        <v>17906</v>
      </c>
      <c r="H386">
        <v>0</v>
      </c>
      <c r="I386">
        <v>17906</v>
      </c>
      <c r="J386">
        <v>1505</v>
      </c>
      <c r="K386">
        <v>10</v>
      </c>
      <c r="L386">
        <v>1515</v>
      </c>
      <c r="M386">
        <v>11.81914191419142</v>
      </c>
      <c r="N386">
        <v>1.0449318547782549</v>
      </c>
      <c r="O386">
        <v>1583.0717599890561</v>
      </c>
      <c r="P386">
        <v>16322.928240010944</v>
      </c>
      <c r="Q386">
        <v>0.95251558296050987</v>
      </c>
      <c r="R386">
        <v>15547.843508156593</v>
      </c>
    </row>
    <row r="387" spans="1:18">
      <c r="A387" t="s">
        <v>364</v>
      </c>
      <c r="B387">
        <v>330937</v>
      </c>
      <c r="C387" t="s">
        <v>406</v>
      </c>
      <c r="D387" t="s">
        <v>1122</v>
      </c>
      <c r="E387">
        <v>18384</v>
      </c>
      <c r="F387">
        <v>0</v>
      </c>
      <c r="G387">
        <v>18384</v>
      </c>
      <c r="H387">
        <v>0</v>
      </c>
      <c r="I387">
        <v>18384</v>
      </c>
      <c r="J387">
        <v>3768</v>
      </c>
      <c r="K387">
        <v>0</v>
      </c>
      <c r="L387">
        <v>3768</v>
      </c>
      <c r="M387">
        <v>4.8789808917197455</v>
      </c>
      <c r="N387">
        <v>1.0449318547782549</v>
      </c>
      <c r="O387">
        <v>3937.3032288044647</v>
      </c>
      <c r="P387">
        <v>14446.696771195535</v>
      </c>
      <c r="Q387">
        <v>0.95251558296050987</v>
      </c>
      <c r="R387">
        <v>13760.703796869031</v>
      </c>
    </row>
    <row r="388" spans="1:18">
      <c r="A388" t="s">
        <v>364</v>
      </c>
      <c r="B388">
        <v>330938</v>
      </c>
      <c r="C388" t="s">
        <v>407</v>
      </c>
      <c r="D388" t="s">
        <v>1122</v>
      </c>
      <c r="E388">
        <v>59572</v>
      </c>
      <c r="F388">
        <v>16990</v>
      </c>
      <c r="G388">
        <v>76562</v>
      </c>
      <c r="H388">
        <v>0</v>
      </c>
      <c r="I388">
        <v>76562</v>
      </c>
      <c r="J388">
        <v>3835</v>
      </c>
      <c r="K388">
        <v>1893</v>
      </c>
      <c r="L388">
        <v>5728</v>
      </c>
      <c r="M388">
        <v>13.36627094972067</v>
      </c>
      <c r="N388">
        <v>1.0449318547782549</v>
      </c>
      <c r="O388">
        <v>5985.3696641698443</v>
      </c>
      <c r="P388">
        <v>70576.630335830152</v>
      </c>
      <c r="Q388">
        <v>0.95251558296050987</v>
      </c>
      <c r="R388">
        <v>67225.340187721667</v>
      </c>
    </row>
    <row r="389" spans="1:18">
      <c r="A389" t="s">
        <v>364</v>
      </c>
      <c r="B389">
        <v>330942</v>
      </c>
      <c r="C389" t="s">
        <v>408</v>
      </c>
      <c r="D389" t="s">
        <v>1122</v>
      </c>
      <c r="E389">
        <v>84044</v>
      </c>
      <c r="F389">
        <v>0</v>
      </c>
      <c r="G389">
        <v>84044</v>
      </c>
      <c r="H389">
        <v>0</v>
      </c>
      <c r="I389">
        <v>84044</v>
      </c>
      <c r="J389">
        <v>1871</v>
      </c>
      <c r="K389">
        <v>0</v>
      </c>
      <c r="L389">
        <v>1871</v>
      </c>
      <c r="M389">
        <v>44.919294494922504</v>
      </c>
      <c r="N389">
        <v>1.0449318547782549</v>
      </c>
      <c r="O389">
        <v>1955.0675002901148</v>
      </c>
      <c r="P389">
        <v>82088.932499709888</v>
      </c>
      <c r="Q389">
        <v>0.95251558296050987</v>
      </c>
      <c r="R389">
        <v>78190.987394567113</v>
      </c>
    </row>
    <row r="390" spans="1:18">
      <c r="A390" t="s">
        <v>364</v>
      </c>
      <c r="B390">
        <v>330943</v>
      </c>
      <c r="C390" t="s">
        <v>409</v>
      </c>
      <c r="D390" t="s">
        <v>1122</v>
      </c>
      <c r="E390">
        <v>32469</v>
      </c>
      <c r="F390">
        <v>32</v>
      </c>
      <c r="G390">
        <v>32501</v>
      </c>
      <c r="H390">
        <v>0</v>
      </c>
      <c r="I390">
        <v>32501</v>
      </c>
      <c r="J390">
        <v>2245</v>
      </c>
      <c r="K390">
        <v>1</v>
      </c>
      <c r="L390">
        <v>2246</v>
      </c>
      <c r="M390">
        <v>14.470614425645593</v>
      </c>
      <c r="N390">
        <v>1.0449318547782549</v>
      </c>
      <c r="O390">
        <v>2346.9169458319607</v>
      </c>
      <c r="P390">
        <v>30154.083054168041</v>
      </c>
      <c r="Q390">
        <v>0.95251558296050987</v>
      </c>
      <c r="R390">
        <v>28722.233998980504</v>
      </c>
    </row>
    <row r="391" spans="1:18">
      <c r="A391" t="s">
        <v>364</v>
      </c>
      <c r="B391">
        <v>330945</v>
      </c>
      <c r="C391" t="s">
        <v>410</v>
      </c>
      <c r="D391" t="s">
        <v>1122</v>
      </c>
      <c r="E391">
        <v>22879</v>
      </c>
      <c r="F391">
        <v>0</v>
      </c>
      <c r="G391">
        <v>22879</v>
      </c>
      <c r="H391">
        <v>0</v>
      </c>
      <c r="I391">
        <v>22879</v>
      </c>
      <c r="J391">
        <v>1916</v>
      </c>
      <c r="K391">
        <v>0</v>
      </c>
      <c r="L391">
        <v>1916</v>
      </c>
      <c r="M391">
        <v>11.941022964509395</v>
      </c>
      <c r="N391">
        <v>1.0449318547782549</v>
      </c>
      <c r="O391">
        <v>2002.0894337551365</v>
      </c>
      <c r="P391">
        <v>20876.910566244864</v>
      </c>
      <c r="Q391">
        <v>0.95251558296050987</v>
      </c>
      <c r="R391">
        <v>19885.582638421154</v>
      </c>
    </row>
    <row r="392" spans="1:18">
      <c r="A392" t="s">
        <v>364</v>
      </c>
      <c r="B392">
        <v>330946</v>
      </c>
      <c r="C392" t="s">
        <v>411</v>
      </c>
      <c r="D392" t="s">
        <v>1122</v>
      </c>
      <c r="E392">
        <v>13655</v>
      </c>
      <c r="F392">
        <v>425</v>
      </c>
      <c r="G392">
        <v>14080</v>
      </c>
      <c r="H392">
        <v>0</v>
      </c>
      <c r="I392">
        <v>14080</v>
      </c>
      <c r="J392">
        <v>558</v>
      </c>
      <c r="K392">
        <v>10</v>
      </c>
      <c r="L392">
        <v>568</v>
      </c>
      <c r="M392">
        <v>24.788732394366196</v>
      </c>
      <c r="N392">
        <v>1.0449318547782549</v>
      </c>
      <c r="O392">
        <v>593.52129351404881</v>
      </c>
      <c r="P392">
        <v>13486.478706485952</v>
      </c>
      <c r="Q392">
        <v>0.95251558296050987</v>
      </c>
      <c r="R392">
        <v>12846.081127192969</v>
      </c>
    </row>
    <row r="393" spans="1:18">
      <c r="A393" t="s">
        <v>364</v>
      </c>
      <c r="B393">
        <v>330949</v>
      </c>
      <c r="C393" t="s">
        <v>412</v>
      </c>
      <c r="D393" t="s">
        <v>1122</v>
      </c>
      <c r="E393">
        <v>32296</v>
      </c>
      <c r="F393">
        <v>31357</v>
      </c>
      <c r="G393">
        <v>63653</v>
      </c>
      <c r="H393">
        <v>0</v>
      </c>
      <c r="I393">
        <v>63653</v>
      </c>
      <c r="J393">
        <v>1670</v>
      </c>
      <c r="K393">
        <v>686</v>
      </c>
      <c r="L393">
        <v>2356</v>
      </c>
      <c r="M393">
        <v>27.017402376910017</v>
      </c>
      <c r="N393">
        <v>1.0449318547782549</v>
      </c>
      <c r="O393">
        <v>2461.8594498575685</v>
      </c>
      <c r="P393">
        <v>61191.140550142431</v>
      </c>
      <c r="Q393">
        <v>0.95251558296050987</v>
      </c>
      <c r="R393">
        <v>58285.514913137413</v>
      </c>
    </row>
    <row r="394" spans="1:18">
      <c r="A394" t="s">
        <v>364</v>
      </c>
      <c r="B394">
        <v>330951</v>
      </c>
      <c r="C394" t="s">
        <v>15</v>
      </c>
      <c r="D394" t="s">
        <v>1122</v>
      </c>
      <c r="E394">
        <v>29107</v>
      </c>
      <c r="F394">
        <v>47</v>
      </c>
      <c r="G394">
        <v>29154</v>
      </c>
      <c r="H394">
        <v>0</v>
      </c>
      <c r="I394">
        <v>29154</v>
      </c>
      <c r="J394">
        <v>2476</v>
      </c>
      <c r="K394">
        <v>10</v>
      </c>
      <c r="L394">
        <v>2486</v>
      </c>
      <c r="M394">
        <v>11.727272727272727</v>
      </c>
      <c r="N394">
        <v>1.0449318547782549</v>
      </c>
      <c r="O394">
        <v>2597.7005909787417</v>
      </c>
      <c r="P394">
        <v>26556.29940902126</v>
      </c>
      <c r="Q394">
        <v>0.95251558296050987</v>
      </c>
      <c r="R394">
        <v>25295.289012857727</v>
      </c>
    </row>
    <row r="395" spans="1:18">
      <c r="A395" t="s">
        <v>364</v>
      </c>
      <c r="B395">
        <v>330952</v>
      </c>
      <c r="C395" t="s">
        <v>413</v>
      </c>
      <c r="D395" t="s">
        <v>1122</v>
      </c>
      <c r="E395">
        <v>53633</v>
      </c>
      <c r="F395">
        <v>0</v>
      </c>
      <c r="G395">
        <v>53633</v>
      </c>
      <c r="H395">
        <v>0</v>
      </c>
      <c r="I395">
        <v>53633</v>
      </c>
      <c r="J395">
        <v>4499</v>
      </c>
      <c r="K395">
        <v>0</v>
      </c>
      <c r="L395">
        <v>4499</v>
      </c>
      <c r="M395">
        <v>11.9210935763503</v>
      </c>
      <c r="N395">
        <v>1.0449318547782549</v>
      </c>
      <c r="O395">
        <v>4701.1484146473686</v>
      </c>
      <c r="P395">
        <v>48931.851585352633</v>
      </c>
      <c r="Q395">
        <v>0.95251558296050987</v>
      </c>
      <c r="R395">
        <v>46608.351138159313</v>
      </c>
    </row>
    <row r="396" spans="1:18">
      <c r="A396" t="s">
        <v>364</v>
      </c>
      <c r="B396">
        <v>330953</v>
      </c>
      <c r="C396" t="s">
        <v>414</v>
      </c>
      <c r="D396" t="s">
        <v>1122</v>
      </c>
      <c r="E396">
        <v>32077</v>
      </c>
      <c r="F396">
        <v>869</v>
      </c>
      <c r="G396">
        <v>32946</v>
      </c>
      <c r="H396">
        <v>0</v>
      </c>
      <c r="I396">
        <v>32946</v>
      </c>
      <c r="J396">
        <v>1019</v>
      </c>
      <c r="K396">
        <v>10</v>
      </c>
      <c r="L396">
        <v>1029</v>
      </c>
      <c r="M396">
        <v>32.017492711370259</v>
      </c>
      <c r="N396">
        <v>1.0449318547782549</v>
      </c>
      <c r="O396">
        <v>1075.2348785668244</v>
      </c>
      <c r="P396">
        <v>31870.765121433174</v>
      </c>
      <c r="Q396">
        <v>0.95251558296050987</v>
      </c>
      <c r="R396">
        <v>30357.400419039404</v>
      </c>
    </row>
    <row r="397" spans="1:18">
      <c r="A397" t="s">
        <v>364</v>
      </c>
      <c r="B397">
        <v>330954</v>
      </c>
      <c r="C397" t="s">
        <v>415</v>
      </c>
      <c r="D397" t="s">
        <v>1122</v>
      </c>
      <c r="E397">
        <v>25766</v>
      </c>
      <c r="F397">
        <v>0</v>
      </c>
      <c r="G397">
        <v>25766</v>
      </c>
      <c r="H397">
        <v>0</v>
      </c>
      <c r="I397">
        <v>25766</v>
      </c>
      <c r="J397">
        <v>1680</v>
      </c>
      <c r="K397">
        <v>0</v>
      </c>
      <c r="L397">
        <v>1680</v>
      </c>
      <c r="M397">
        <v>15.336904761904762</v>
      </c>
      <c r="N397">
        <v>1.0449318547782549</v>
      </c>
      <c r="O397">
        <v>1755.4855160274683</v>
      </c>
      <c r="P397">
        <v>24010.514483972533</v>
      </c>
      <c r="Q397">
        <v>0.95251558296050987</v>
      </c>
      <c r="R397">
        <v>22870.389200882862</v>
      </c>
    </row>
    <row r="398" spans="1:18">
      <c r="A398" t="s">
        <v>364</v>
      </c>
      <c r="B398">
        <v>330955</v>
      </c>
      <c r="C398" t="s">
        <v>416</v>
      </c>
      <c r="D398" t="s">
        <v>1122</v>
      </c>
      <c r="E398">
        <v>68902</v>
      </c>
      <c r="F398">
        <v>0</v>
      </c>
      <c r="G398">
        <v>68902</v>
      </c>
      <c r="H398">
        <v>0</v>
      </c>
      <c r="I398">
        <v>68902</v>
      </c>
      <c r="J398">
        <v>5783</v>
      </c>
      <c r="K398">
        <v>0</v>
      </c>
      <c r="L398">
        <v>5783</v>
      </c>
      <c r="M398">
        <v>11.914577209061042</v>
      </c>
      <c r="N398">
        <v>1.0449318547782549</v>
      </c>
      <c r="O398">
        <v>6042.8409161826485</v>
      </c>
      <c r="P398">
        <v>62859.159083817351</v>
      </c>
      <c r="Q398">
        <v>0.95251558296050987</v>
      </c>
      <c r="R398">
        <v>59874.32855912971</v>
      </c>
    </row>
    <row r="399" spans="1:18">
      <c r="A399" t="s">
        <v>364</v>
      </c>
      <c r="B399">
        <v>330958</v>
      </c>
      <c r="C399" t="s">
        <v>417</v>
      </c>
      <c r="D399" t="s">
        <v>1122</v>
      </c>
      <c r="E399">
        <v>7071</v>
      </c>
      <c r="F399">
        <v>0</v>
      </c>
      <c r="G399">
        <v>7071</v>
      </c>
      <c r="H399">
        <v>0</v>
      </c>
      <c r="I399">
        <v>7071</v>
      </c>
      <c r="J399">
        <v>750</v>
      </c>
      <c r="K399">
        <v>0</v>
      </c>
      <c r="L399">
        <v>750</v>
      </c>
      <c r="M399">
        <v>9.4280000000000008</v>
      </c>
      <c r="N399">
        <v>1.0449318547782549</v>
      </c>
      <c r="O399">
        <v>783.69889108369114</v>
      </c>
      <c r="P399">
        <v>6287.3011089163092</v>
      </c>
      <c r="Q399">
        <v>0.95251558296050987</v>
      </c>
      <c r="R399">
        <v>5988.752281007678</v>
      </c>
    </row>
    <row r="400" spans="1:18">
      <c r="A400" t="s">
        <v>364</v>
      </c>
      <c r="B400">
        <v>330960</v>
      </c>
      <c r="C400" t="s">
        <v>418</v>
      </c>
      <c r="D400" t="s">
        <v>1122</v>
      </c>
      <c r="E400">
        <v>91620</v>
      </c>
      <c r="F400">
        <v>96950</v>
      </c>
      <c r="G400">
        <v>188570</v>
      </c>
      <c r="H400">
        <v>0</v>
      </c>
      <c r="I400">
        <v>188570</v>
      </c>
      <c r="J400">
        <v>2764</v>
      </c>
      <c r="K400">
        <v>924</v>
      </c>
      <c r="L400">
        <v>3688</v>
      </c>
      <c r="M400">
        <v>51.130694143167027</v>
      </c>
      <c r="N400">
        <v>1.0449318547782549</v>
      </c>
      <c r="O400">
        <v>3853.708680422204</v>
      </c>
      <c r="P400">
        <v>184716.29131957781</v>
      </c>
      <c r="Q400">
        <v>0.95251558296050987</v>
      </c>
      <c r="R400">
        <v>175945.14590857102</v>
      </c>
    </row>
    <row r="401" spans="1:18">
      <c r="A401" t="s">
        <v>364</v>
      </c>
      <c r="B401">
        <v>330962</v>
      </c>
      <c r="C401" t="s">
        <v>30</v>
      </c>
      <c r="D401" t="s">
        <v>1122</v>
      </c>
      <c r="E401">
        <v>69790</v>
      </c>
      <c r="F401">
        <v>31554</v>
      </c>
      <c r="G401">
        <v>101344</v>
      </c>
      <c r="H401">
        <v>0</v>
      </c>
      <c r="I401">
        <v>101344</v>
      </c>
      <c r="J401">
        <v>2942</v>
      </c>
      <c r="K401">
        <v>477</v>
      </c>
      <c r="L401">
        <v>3419</v>
      </c>
      <c r="M401">
        <v>29.641415618601929</v>
      </c>
      <c r="N401">
        <v>1.0449318547782549</v>
      </c>
      <c r="O401">
        <v>3572.6220114868534</v>
      </c>
      <c r="P401">
        <v>97771.377988513152</v>
      </c>
      <c r="Q401">
        <v>0.95251558296050987</v>
      </c>
      <c r="R401">
        <v>93128.761101580967</v>
      </c>
    </row>
    <row r="402" spans="1:18">
      <c r="A402" t="s">
        <v>364</v>
      </c>
      <c r="B402">
        <v>330963</v>
      </c>
      <c r="C402" t="s">
        <v>419</v>
      </c>
      <c r="D402" t="s">
        <v>1122</v>
      </c>
      <c r="E402">
        <v>86167</v>
      </c>
      <c r="F402">
        <v>84</v>
      </c>
      <c r="G402">
        <v>86251</v>
      </c>
      <c r="H402">
        <v>0</v>
      </c>
      <c r="I402">
        <v>86251</v>
      </c>
      <c r="J402">
        <v>9460</v>
      </c>
      <c r="K402">
        <v>6</v>
      </c>
      <c r="L402">
        <v>9466</v>
      </c>
      <c r="M402">
        <v>9.1116627931544478</v>
      </c>
      <c r="N402">
        <v>1.0449318547782549</v>
      </c>
      <c r="O402">
        <v>9891.3249373309609</v>
      </c>
      <c r="P402">
        <v>76359.675062669034</v>
      </c>
      <c r="Q402">
        <v>0.95251558296050987</v>
      </c>
      <c r="R402">
        <v>72733.780406993304</v>
      </c>
    </row>
    <row r="403" spans="1:18">
      <c r="A403" t="s">
        <v>364</v>
      </c>
      <c r="B403">
        <v>330966</v>
      </c>
      <c r="C403" t="s">
        <v>420</v>
      </c>
      <c r="D403" t="s">
        <v>1122</v>
      </c>
      <c r="E403">
        <v>116765</v>
      </c>
      <c r="F403">
        <v>97202</v>
      </c>
      <c r="G403">
        <v>213967</v>
      </c>
      <c r="H403">
        <v>0</v>
      </c>
      <c r="I403">
        <v>213967</v>
      </c>
      <c r="J403">
        <v>5003</v>
      </c>
      <c r="K403">
        <v>1435</v>
      </c>
      <c r="L403">
        <v>6438</v>
      </c>
      <c r="M403">
        <v>33.235010872941906</v>
      </c>
      <c r="N403">
        <v>1.0449318547782549</v>
      </c>
      <c r="O403">
        <v>6727.2712810624053</v>
      </c>
      <c r="P403">
        <v>207239.72871893761</v>
      </c>
      <c r="Q403">
        <v>0.95251558296050987</v>
      </c>
      <c r="R403">
        <v>197399.07101329678</v>
      </c>
    </row>
    <row r="404" spans="1:18">
      <c r="A404" t="s">
        <v>364</v>
      </c>
      <c r="B404">
        <v>330968</v>
      </c>
      <c r="C404" t="s">
        <v>421</v>
      </c>
      <c r="D404" t="s">
        <v>1122</v>
      </c>
      <c r="E404">
        <v>66692</v>
      </c>
      <c r="F404">
        <v>304</v>
      </c>
      <c r="G404">
        <v>66996</v>
      </c>
      <c r="H404">
        <v>0</v>
      </c>
      <c r="I404">
        <v>66996</v>
      </c>
      <c r="J404">
        <v>5095</v>
      </c>
      <c r="K404">
        <v>12</v>
      </c>
      <c r="L404">
        <v>5107</v>
      </c>
      <c r="M404">
        <v>13.118464852163697</v>
      </c>
      <c r="N404">
        <v>1.0449318547782549</v>
      </c>
      <c r="O404">
        <v>5336.4669823525473</v>
      </c>
      <c r="P404">
        <v>61659.533017647453</v>
      </c>
      <c r="Q404">
        <v>0.95251558296050987</v>
      </c>
      <c r="R404">
        <v>58731.666037377268</v>
      </c>
    </row>
    <row r="405" spans="1:18">
      <c r="A405" t="s">
        <v>364</v>
      </c>
      <c r="B405">
        <v>330971</v>
      </c>
      <c r="C405" t="s">
        <v>422</v>
      </c>
      <c r="D405" t="s">
        <v>1122</v>
      </c>
      <c r="E405">
        <v>149212</v>
      </c>
      <c r="F405">
        <v>0</v>
      </c>
      <c r="G405">
        <v>149212</v>
      </c>
      <c r="H405">
        <v>0</v>
      </c>
      <c r="I405">
        <v>149212</v>
      </c>
      <c r="J405">
        <v>5659</v>
      </c>
      <c r="K405">
        <v>0</v>
      </c>
      <c r="L405">
        <v>5659</v>
      </c>
      <c r="M405">
        <v>26.367202685986925</v>
      </c>
      <c r="N405">
        <v>1.0449318547782549</v>
      </c>
      <c r="O405">
        <v>5913.2693661901449</v>
      </c>
      <c r="P405">
        <v>143298.73063380984</v>
      </c>
      <c r="Q405">
        <v>0.95251558296050987</v>
      </c>
      <c r="R405">
        <v>136494.27394716445</v>
      </c>
    </row>
    <row r="406" spans="1:18">
      <c r="A406" t="s">
        <v>364</v>
      </c>
      <c r="B406">
        <v>330973</v>
      </c>
      <c r="C406" t="s">
        <v>423</v>
      </c>
      <c r="D406" t="s">
        <v>1122</v>
      </c>
      <c r="E406">
        <v>22629</v>
      </c>
      <c r="F406">
        <v>15364</v>
      </c>
      <c r="G406">
        <v>37993</v>
      </c>
      <c r="H406">
        <v>0</v>
      </c>
      <c r="I406">
        <v>37993</v>
      </c>
      <c r="J406">
        <v>1555</v>
      </c>
      <c r="K406">
        <v>567</v>
      </c>
      <c r="L406">
        <v>2122</v>
      </c>
      <c r="M406">
        <v>17.904335532516495</v>
      </c>
      <c r="N406">
        <v>1.0449318547782549</v>
      </c>
      <c r="O406">
        <v>2217.3453958394571</v>
      </c>
      <c r="P406">
        <v>35775.65460416054</v>
      </c>
      <c r="Q406">
        <v>0.95251558296050987</v>
      </c>
      <c r="R406">
        <v>34076.868501075827</v>
      </c>
    </row>
    <row r="407" spans="1:18">
      <c r="A407" t="s">
        <v>364</v>
      </c>
      <c r="B407">
        <v>330974</v>
      </c>
      <c r="C407" t="s">
        <v>424</v>
      </c>
      <c r="D407" t="s">
        <v>1122</v>
      </c>
      <c r="E407">
        <v>214865</v>
      </c>
      <c r="F407">
        <v>191322</v>
      </c>
      <c r="G407">
        <v>406187</v>
      </c>
      <c r="H407">
        <v>0</v>
      </c>
      <c r="I407">
        <v>406187</v>
      </c>
      <c r="J407">
        <v>11224</v>
      </c>
      <c r="K407">
        <v>4532</v>
      </c>
      <c r="L407">
        <v>15756</v>
      </c>
      <c r="M407">
        <v>25.77982990606753</v>
      </c>
      <c r="N407">
        <v>1.0449318547782549</v>
      </c>
      <c r="O407">
        <v>16463.946303886183</v>
      </c>
      <c r="P407">
        <v>389723.05369611381</v>
      </c>
      <c r="Q407">
        <v>0.95251558296050987</v>
      </c>
      <c r="R407">
        <v>371217.28168450395</v>
      </c>
    </row>
    <row r="408" spans="1:18">
      <c r="A408" t="s">
        <v>425</v>
      </c>
      <c r="B408">
        <v>340976</v>
      </c>
      <c r="C408" t="s">
        <v>426</v>
      </c>
      <c r="D408" t="s">
        <v>1122</v>
      </c>
      <c r="E408">
        <v>105993</v>
      </c>
      <c r="F408">
        <v>29321</v>
      </c>
      <c r="G408">
        <v>135314</v>
      </c>
      <c r="H408">
        <v>0</v>
      </c>
      <c r="I408">
        <v>135314</v>
      </c>
      <c r="J408">
        <v>3007</v>
      </c>
      <c r="K408">
        <v>289</v>
      </c>
      <c r="L408">
        <v>3296</v>
      </c>
      <c r="M408">
        <v>41.054004854368934</v>
      </c>
      <c r="N408">
        <v>1.0449318547782549</v>
      </c>
      <c r="O408">
        <v>3444.0953933491282</v>
      </c>
      <c r="P408">
        <v>131869.90460665087</v>
      </c>
      <c r="Q408">
        <v>0.95251558296050987</v>
      </c>
      <c r="R408">
        <v>125608.13906135088</v>
      </c>
    </row>
    <row r="409" spans="1:18">
      <c r="A409" t="s">
        <v>425</v>
      </c>
      <c r="B409">
        <v>340978</v>
      </c>
      <c r="C409" t="s">
        <v>427</v>
      </c>
      <c r="D409" t="s">
        <v>1122</v>
      </c>
      <c r="E409">
        <v>37987</v>
      </c>
      <c r="F409">
        <v>0</v>
      </c>
      <c r="G409">
        <v>37987</v>
      </c>
      <c r="H409">
        <v>0</v>
      </c>
      <c r="I409">
        <v>37987</v>
      </c>
      <c r="J409">
        <v>952</v>
      </c>
      <c r="K409">
        <v>0</v>
      </c>
      <c r="L409">
        <v>952</v>
      </c>
      <c r="M409">
        <v>39.90231092436975</v>
      </c>
      <c r="N409">
        <v>1.0449318547782549</v>
      </c>
      <c r="O409">
        <v>994.77512574889863</v>
      </c>
      <c r="P409">
        <v>36992.2248742511</v>
      </c>
      <c r="Q409">
        <v>0.95251558296050987</v>
      </c>
      <c r="R409">
        <v>35235.670641103563</v>
      </c>
    </row>
    <row r="410" spans="1:18">
      <c r="A410" t="s">
        <v>425</v>
      </c>
      <c r="B410">
        <v>340983</v>
      </c>
      <c r="C410" t="s">
        <v>428</v>
      </c>
      <c r="D410" t="s">
        <v>1122</v>
      </c>
      <c r="E410">
        <v>19889</v>
      </c>
      <c r="F410">
        <v>4250</v>
      </c>
      <c r="G410">
        <v>24139</v>
      </c>
      <c r="H410">
        <v>0</v>
      </c>
      <c r="I410">
        <v>24139</v>
      </c>
      <c r="J410">
        <v>1278</v>
      </c>
      <c r="K410">
        <v>196</v>
      </c>
      <c r="L410">
        <v>1474</v>
      </c>
      <c r="M410">
        <v>16.376526458616009</v>
      </c>
      <c r="N410">
        <v>1.0449318547782549</v>
      </c>
      <c r="O410">
        <v>1540.2295539431477</v>
      </c>
      <c r="P410">
        <v>22598.770446056853</v>
      </c>
      <c r="Q410">
        <v>0.95251558296050987</v>
      </c>
      <c r="R410">
        <v>21525.681005616585</v>
      </c>
    </row>
    <row r="411" spans="1:18">
      <c r="A411" t="s">
        <v>425</v>
      </c>
      <c r="B411">
        <v>340984</v>
      </c>
      <c r="C411" t="s">
        <v>429</v>
      </c>
      <c r="D411" t="s">
        <v>1122</v>
      </c>
      <c r="E411">
        <v>39106</v>
      </c>
      <c r="F411">
        <v>0</v>
      </c>
      <c r="G411">
        <v>39106</v>
      </c>
      <c r="H411">
        <v>0</v>
      </c>
      <c r="I411">
        <v>39106</v>
      </c>
      <c r="J411">
        <v>1558</v>
      </c>
      <c r="K411">
        <v>0</v>
      </c>
      <c r="L411">
        <v>1558</v>
      </c>
      <c r="M411">
        <v>25.100128369704748</v>
      </c>
      <c r="N411">
        <v>1.0449318547782549</v>
      </c>
      <c r="O411">
        <v>1628.0038297445212</v>
      </c>
      <c r="P411">
        <v>37477.996170255479</v>
      </c>
      <c r="Q411">
        <v>0.95251558296050987</v>
      </c>
      <c r="R411">
        <v>35698.375370302652</v>
      </c>
    </row>
    <row r="412" spans="1:18">
      <c r="A412" t="s">
        <v>425</v>
      </c>
      <c r="B412">
        <v>340990</v>
      </c>
      <c r="C412" t="s">
        <v>430</v>
      </c>
      <c r="D412" t="s">
        <v>1122</v>
      </c>
      <c r="E412">
        <v>5846</v>
      </c>
      <c r="F412">
        <v>0</v>
      </c>
      <c r="G412">
        <v>5846</v>
      </c>
      <c r="H412">
        <v>0</v>
      </c>
      <c r="I412">
        <v>5846</v>
      </c>
      <c r="J412">
        <v>234</v>
      </c>
      <c r="K412">
        <v>0</v>
      </c>
      <c r="L412">
        <v>234</v>
      </c>
      <c r="M412">
        <v>24.982905982905983</v>
      </c>
      <c r="N412">
        <v>1.0449318547782549</v>
      </c>
      <c r="O412">
        <v>244.51405401811164</v>
      </c>
      <c r="P412">
        <v>5601.4859459818881</v>
      </c>
      <c r="Q412">
        <v>0.95251558296050987</v>
      </c>
      <c r="R412">
        <v>5335.5026512820414</v>
      </c>
    </row>
    <row r="413" spans="1:18">
      <c r="A413" t="s">
        <v>425</v>
      </c>
      <c r="B413">
        <v>340993</v>
      </c>
      <c r="C413" t="s">
        <v>431</v>
      </c>
      <c r="D413" t="s">
        <v>1122</v>
      </c>
      <c r="E413">
        <v>7090</v>
      </c>
      <c r="F413">
        <v>0</v>
      </c>
      <c r="G413">
        <v>7090</v>
      </c>
      <c r="H413">
        <v>0</v>
      </c>
      <c r="I413">
        <v>7090</v>
      </c>
      <c r="J413">
        <v>300</v>
      </c>
      <c r="K413">
        <v>0</v>
      </c>
      <c r="L413">
        <v>300</v>
      </c>
      <c r="M413">
        <v>23.633333333333333</v>
      </c>
      <c r="N413">
        <v>1.0449318547782549</v>
      </c>
      <c r="O413">
        <v>313.47955643347649</v>
      </c>
      <c r="P413">
        <v>6776.5204435665237</v>
      </c>
      <c r="Q413">
        <v>0.95251558296050987</v>
      </c>
      <c r="R413">
        <v>6454.7413207475802</v>
      </c>
    </row>
    <row r="414" spans="1:18">
      <c r="A414" t="s">
        <v>425</v>
      </c>
      <c r="B414">
        <v>341003</v>
      </c>
      <c r="C414" t="s">
        <v>432</v>
      </c>
      <c r="D414" t="s">
        <v>1122</v>
      </c>
      <c r="E414">
        <v>55485</v>
      </c>
      <c r="F414">
        <v>0</v>
      </c>
      <c r="G414">
        <v>55485</v>
      </c>
      <c r="H414">
        <v>0</v>
      </c>
      <c r="I414">
        <v>55485</v>
      </c>
      <c r="J414">
        <v>2311</v>
      </c>
      <c r="K414">
        <v>0</v>
      </c>
      <c r="L414">
        <v>2311</v>
      </c>
      <c r="M414">
        <v>24.009086975335354</v>
      </c>
      <c r="N414">
        <v>1.0449318547782549</v>
      </c>
      <c r="O414">
        <v>2414.8375163925471</v>
      </c>
      <c r="P414">
        <v>53070.162483607455</v>
      </c>
      <c r="Q414">
        <v>0.95251558296050987</v>
      </c>
      <c r="R414">
        <v>50550.156755882337</v>
      </c>
    </row>
    <row r="415" spans="1:18">
      <c r="A415" t="s">
        <v>425</v>
      </c>
      <c r="B415">
        <v>341012</v>
      </c>
      <c r="C415" t="s">
        <v>433</v>
      </c>
      <c r="D415" t="s">
        <v>1122</v>
      </c>
      <c r="E415">
        <v>5239</v>
      </c>
      <c r="F415">
        <v>0</v>
      </c>
      <c r="G415">
        <v>5239</v>
      </c>
      <c r="H415">
        <v>0</v>
      </c>
      <c r="I415">
        <v>5239</v>
      </c>
      <c r="J415">
        <v>477</v>
      </c>
      <c r="K415">
        <v>0</v>
      </c>
      <c r="L415">
        <v>477</v>
      </c>
      <c r="M415">
        <v>10.983228511530399</v>
      </c>
      <c r="N415">
        <v>1.0449318547782549</v>
      </c>
      <c r="O415">
        <v>498.43249472922759</v>
      </c>
      <c r="P415">
        <v>4740.567505270772</v>
      </c>
      <c r="Q415">
        <v>0.95251558296050987</v>
      </c>
      <c r="R415">
        <v>4515.4644208466398</v>
      </c>
    </row>
    <row r="416" spans="1:18">
      <c r="A416" t="s">
        <v>425</v>
      </c>
      <c r="B416">
        <v>341016</v>
      </c>
      <c r="C416" t="s">
        <v>434</v>
      </c>
      <c r="D416" t="s">
        <v>1122</v>
      </c>
      <c r="E416">
        <v>91898</v>
      </c>
      <c r="F416">
        <v>3964</v>
      </c>
      <c r="G416">
        <v>95862</v>
      </c>
      <c r="H416">
        <v>0</v>
      </c>
      <c r="I416">
        <v>95862</v>
      </c>
      <c r="J416">
        <v>6689</v>
      </c>
      <c r="K416">
        <v>850</v>
      </c>
      <c r="L416">
        <v>7539</v>
      </c>
      <c r="M416">
        <v>12.715479506565858</v>
      </c>
      <c r="N416">
        <v>1.0449318547782549</v>
      </c>
      <c r="O416">
        <v>7877.7412531732634</v>
      </c>
      <c r="P416">
        <v>87984.25874682673</v>
      </c>
      <c r="Q416">
        <v>0.95251558296050987</v>
      </c>
      <c r="R416">
        <v>83806.377511582003</v>
      </c>
    </row>
    <row r="417" spans="1:18">
      <c r="A417" t="s">
        <v>425</v>
      </c>
      <c r="B417">
        <v>341017</v>
      </c>
      <c r="C417" t="s">
        <v>435</v>
      </c>
      <c r="D417" t="s">
        <v>1122</v>
      </c>
      <c r="E417">
        <v>12717</v>
      </c>
      <c r="F417">
        <v>0</v>
      </c>
      <c r="G417">
        <v>12717</v>
      </c>
      <c r="H417">
        <v>0</v>
      </c>
      <c r="I417">
        <v>12717</v>
      </c>
      <c r="J417">
        <v>872</v>
      </c>
      <c r="K417">
        <v>0</v>
      </c>
      <c r="L417">
        <v>872</v>
      </c>
      <c r="M417">
        <v>14.583715596330276</v>
      </c>
      <c r="N417">
        <v>1.0449318547782549</v>
      </c>
      <c r="O417">
        <v>911.18057736663832</v>
      </c>
      <c r="P417">
        <v>11805.819422633362</v>
      </c>
      <c r="Q417">
        <v>0.95251558296050987</v>
      </c>
      <c r="R417">
        <v>11245.226969676127</v>
      </c>
    </row>
    <row r="418" spans="1:18">
      <c r="A418" t="s">
        <v>425</v>
      </c>
      <c r="B418">
        <v>341020</v>
      </c>
      <c r="C418" t="s">
        <v>436</v>
      </c>
      <c r="D418" t="s">
        <v>1122</v>
      </c>
      <c r="E418">
        <v>15534</v>
      </c>
      <c r="F418">
        <v>0</v>
      </c>
      <c r="G418">
        <v>15534</v>
      </c>
      <c r="H418">
        <v>0</v>
      </c>
      <c r="I418">
        <v>15534</v>
      </c>
      <c r="J418">
        <v>727</v>
      </c>
      <c r="K418">
        <v>0</v>
      </c>
      <c r="L418">
        <v>727</v>
      </c>
      <c r="M418">
        <v>21.367262723521321</v>
      </c>
      <c r="N418">
        <v>1.0449318547782549</v>
      </c>
      <c r="O418">
        <v>759.66545842379128</v>
      </c>
      <c r="P418">
        <v>14774.334541576209</v>
      </c>
      <c r="Q418">
        <v>0.95251558296050987</v>
      </c>
      <c r="R418">
        <v>14072.783878723059</v>
      </c>
    </row>
    <row r="419" spans="1:18">
      <c r="A419" t="s">
        <v>425</v>
      </c>
      <c r="B419">
        <v>341021</v>
      </c>
      <c r="C419" t="s">
        <v>437</v>
      </c>
      <c r="D419" t="s">
        <v>1122</v>
      </c>
      <c r="E419">
        <v>2437</v>
      </c>
      <c r="F419">
        <v>0</v>
      </c>
      <c r="G419">
        <v>2437</v>
      </c>
      <c r="H419">
        <v>0</v>
      </c>
      <c r="I419">
        <v>2437</v>
      </c>
      <c r="J419">
        <v>67</v>
      </c>
      <c r="K419">
        <v>0</v>
      </c>
      <c r="L419">
        <v>67</v>
      </c>
      <c r="M419">
        <v>36.373134328358212</v>
      </c>
      <c r="N419">
        <v>1.0449318547782549</v>
      </c>
      <c r="O419">
        <v>70.01043427014308</v>
      </c>
      <c r="P419">
        <v>2366.9895657298571</v>
      </c>
      <c r="Q419">
        <v>0.95251558296050987</v>
      </c>
      <c r="R419">
        <v>2254.5944460626188</v>
      </c>
    </row>
    <row r="420" spans="1:18">
      <c r="A420" t="s">
        <v>425</v>
      </c>
      <c r="B420">
        <v>341023</v>
      </c>
      <c r="C420" t="s">
        <v>438</v>
      </c>
      <c r="D420" t="s">
        <v>1122</v>
      </c>
      <c r="E420">
        <v>26694</v>
      </c>
      <c r="F420">
        <v>0</v>
      </c>
      <c r="G420">
        <v>26694</v>
      </c>
      <c r="H420">
        <v>0</v>
      </c>
      <c r="I420">
        <v>26694</v>
      </c>
      <c r="J420">
        <v>1179</v>
      </c>
      <c r="K420">
        <v>0</v>
      </c>
      <c r="L420">
        <v>1179</v>
      </c>
      <c r="M420">
        <v>22.641221374045802</v>
      </c>
      <c r="N420">
        <v>1.0449318547782549</v>
      </c>
      <c r="O420">
        <v>1231.9746567835625</v>
      </c>
      <c r="P420">
        <v>25462.025343216439</v>
      </c>
      <c r="Q420">
        <v>0.95251558296050987</v>
      </c>
      <c r="R420">
        <v>24252.975913149083</v>
      </c>
    </row>
    <row r="421" spans="1:18">
      <c r="A421" t="s">
        <v>425</v>
      </c>
      <c r="B421">
        <v>341024</v>
      </c>
      <c r="C421" t="s">
        <v>439</v>
      </c>
      <c r="D421" t="s">
        <v>1122</v>
      </c>
      <c r="E421">
        <v>36999</v>
      </c>
      <c r="F421">
        <v>0</v>
      </c>
      <c r="G421">
        <v>36999</v>
      </c>
      <c r="H421">
        <v>0</v>
      </c>
      <c r="I421">
        <v>36999</v>
      </c>
      <c r="J421">
        <v>1608</v>
      </c>
      <c r="K421">
        <v>0</v>
      </c>
      <c r="L421">
        <v>1608</v>
      </c>
      <c r="M421">
        <v>23.009328358208954</v>
      </c>
      <c r="N421">
        <v>1.0449318547782549</v>
      </c>
      <c r="O421">
        <v>1680.2504224834338</v>
      </c>
      <c r="P421">
        <v>35318.749577516566</v>
      </c>
      <c r="Q421">
        <v>0.95251558296050987</v>
      </c>
      <c r="R421">
        <v>33641.659343264451</v>
      </c>
    </row>
    <row r="422" spans="1:18">
      <c r="A422" t="s">
        <v>425</v>
      </c>
      <c r="B422">
        <v>341025</v>
      </c>
      <c r="C422" t="s">
        <v>440</v>
      </c>
      <c r="D422" t="s">
        <v>1122</v>
      </c>
      <c r="E422">
        <v>298846</v>
      </c>
      <c r="F422">
        <v>83334</v>
      </c>
      <c r="G422">
        <v>377848</v>
      </c>
      <c r="H422">
        <v>0</v>
      </c>
      <c r="I422">
        <v>377848</v>
      </c>
      <c r="J422">
        <v>3141</v>
      </c>
      <c r="K422">
        <v>250</v>
      </c>
      <c r="L422">
        <v>3391</v>
      </c>
      <c r="M422">
        <v>111.42671778236509</v>
      </c>
      <c r="N422">
        <v>1.0449318547782549</v>
      </c>
      <c r="O422">
        <v>3543.3639195530623</v>
      </c>
      <c r="P422">
        <v>374304.63608044694</v>
      </c>
      <c r="Q422">
        <v>0.95251558296050987</v>
      </c>
      <c r="R422">
        <v>356530.99864098843</v>
      </c>
    </row>
    <row r="423" spans="1:18">
      <c r="A423" t="s">
        <v>425</v>
      </c>
      <c r="B423">
        <v>341026</v>
      </c>
      <c r="C423" t="s">
        <v>441</v>
      </c>
      <c r="D423" t="s">
        <v>1122</v>
      </c>
      <c r="E423">
        <v>173365</v>
      </c>
      <c r="F423">
        <v>174412</v>
      </c>
      <c r="G423">
        <v>347777</v>
      </c>
      <c r="H423">
        <v>-51358</v>
      </c>
      <c r="I423">
        <v>296419</v>
      </c>
      <c r="J423">
        <v>11039</v>
      </c>
      <c r="K423">
        <v>4130</v>
      </c>
      <c r="L423">
        <v>15169</v>
      </c>
      <c r="M423">
        <v>19.541103566484278</v>
      </c>
      <c r="N423">
        <v>1.0449318547782549</v>
      </c>
      <c r="O423">
        <v>15850.571305131349</v>
      </c>
      <c r="P423">
        <v>280568.42869486863</v>
      </c>
      <c r="Q423">
        <v>0.95251558296050987</v>
      </c>
      <c r="R423">
        <v>267245.80041860702</v>
      </c>
    </row>
    <row r="424" spans="1:18">
      <c r="A424" t="s">
        <v>425</v>
      </c>
      <c r="B424">
        <v>341029</v>
      </c>
      <c r="C424" t="s">
        <v>442</v>
      </c>
      <c r="D424" t="s">
        <v>1122</v>
      </c>
      <c r="E424">
        <v>17131</v>
      </c>
      <c r="F424">
        <v>3719</v>
      </c>
      <c r="G424">
        <v>20850</v>
      </c>
      <c r="H424">
        <v>0</v>
      </c>
      <c r="I424">
        <v>20850</v>
      </c>
      <c r="J424">
        <v>888</v>
      </c>
      <c r="K424">
        <v>123</v>
      </c>
      <c r="L424">
        <v>1011</v>
      </c>
      <c r="M424">
        <v>20.623145400593472</v>
      </c>
      <c r="N424">
        <v>1.0449318547782549</v>
      </c>
      <c r="O424">
        <v>1056.4261051808157</v>
      </c>
      <c r="P424">
        <v>19793.573894819183</v>
      </c>
      <c r="Q424">
        <v>0.95251558296050987</v>
      </c>
      <c r="R424">
        <v>18853.687577295623</v>
      </c>
    </row>
    <row r="425" spans="1:18">
      <c r="A425" t="s">
        <v>425</v>
      </c>
      <c r="B425">
        <v>341032</v>
      </c>
      <c r="C425" t="s">
        <v>443</v>
      </c>
      <c r="D425" t="s">
        <v>1122</v>
      </c>
      <c r="E425">
        <v>56430</v>
      </c>
      <c r="F425">
        <v>0</v>
      </c>
      <c r="G425">
        <v>56430</v>
      </c>
      <c r="H425">
        <v>0</v>
      </c>
      <c r="I425">
        <v>56430</v>
      </c>
      <c r="J425">
        <v>945</v>
      </c>
      <c r="K425">
        <v>0</v>
      </c>
      <c r="L425">
        <v>945</v>
      </c>
      <c r="M425">
        <v>59.714285714285715</v>
      </c>
      <c r="N425">
        <v>1.0449318547782549</v>
      </c>
      <c r="O425">
        <v>987.46060276545086</v>
      </c>
      <c r="P425">
        <v>55442.539397234548</v>
      </c>
      <c r="Q425">
        <v>0.95251558296050987</v>
      </c>
      <c r="R425">
        <v>52809.882734767903</v>
      </c>
    </row>
    <row r="426" spans="1:18">
      <c r="A426" t="s">
        <v>425</v>
      </c>
      <c r="B426">
        <v>341041</v>
      </c>
      <c r="C426" t="s">
        <v>444</v>
      </c>
      <c r="D426" t="s">
        <v>1122</v>
      </c>
      <c r="E426">
        <v>2189</v>
      </c>
      <c r="F426">
        <v>0</v>
      </c>
      <c r="G426">
        <v>2189</v>
      </c>
      <c r="H426">
        <v>0</v>
      </c>
      <c r="I426">
        <v>2189</v>
      </c>
      <c r="J426">
        <v>66</v>
      </c>
      <c r="K426">
        <v>0</v>
      </c>
      <c r="L426">
        <v>66</v>
      </c>
      <c r="M426">
        <v>33.166666666666664</v>
      </c>
      <c r="N426">
        <v>1.0449318547782549</v>
      </c>
      <c r="O426">
        <v>68.965502415364824</v>
      </c>
      <c r="P426">
        <v>2120.0344975846351</v>
      </c>
      <c r="Q426">
        <v>0.95251558296050987</v>
      </c>
      <c r="R426">
        <v>2019.3658953632203</v>
      </c>
    </row>
    <row r="427" spans="1:18">
      <c r="A427" t="s">
        <v>425</v>
      </c>
      <c r="B427">
        <v>341043</v>
      </c>
      <c r="C427" t="s">
        <v>445</v>
      </c>
      <c r="D427" t="s">
        <v>1122</v>
      </c>
      <c r="E427">
        <v>40599</v>
      </c>
      <c r="F427">
        <v>0</v>
      </c>
      <c r="G427">
        <v>40599</v>
      </c>
      <c r="H427">
        <v>0</v>
      </c>
      <c r="I427">
        <v>40599</v>
      </c>
      <c r="J427">
        <v>776</v>
      </c>
      <c r="K427">
        <v>0</v>
      </c>
      <c r="L427">
        <v>776</v>
      </c>
      <c r="M427">
        <v>52.318298969072167</v>
      </c>
      <c r="N427">
        <v>1.0449318547782549</v>
      </c>
      <c r="O427">
        <v>810.8671193079258</v>
      </c>
      <c r="P427">
        <v>39788.132880692072</v>
      </c>
      <c r="Q427">
        <v>0.95251558296050987</v>
      </c>
      <c r="R427">
        <v>37898.816585762637</v>
      </c>
    </row>
    <row r="428" spans="1:18">
      <c r="A428" t="s">
        <v>425</v>
      </c>
      <c r="B428">
        <v>341045</v>
      </c>
      <c r="C428" t="s">
        <v>446</v>
      </c>
      <c r="D428" t="s">
        <v>1122</v>
      </c>
      <c r="E428">
        <v>31039</v>
      </c>
      <c r="F428">
        <v>0</v>
      </c>
      <c r="G428">
        <v>31039</v>
      </c>
      <c r="H428">
        <v>0</v>
      </c>
      <c r="I428">
        <v>31039</v>
      </c>
      <c r="J428">
        <v>291</v>
      </c>
      <c r="K428">
        <v>0</v>
      </c>
      <c r="L428">
        <v>291</v>
      </c>
      <c r="M428">
        <v>106.66323024054982</v>
      </c>
      <c r="N428">
        <v>1.0449318547782549</v>
      </c>
      <c r="O428">
        <v>304.07516974047218</v>
      </c>
      <c r="P428">
        <v>30734.924830259526</v>
      </c>
      <c r="Q428">
        <v>0.95251558296050987</v>
      </c>
      <c r="R428">
        <v>29275.494841942102</v>
      </c>
    </row>
    <row r="429" spans="1:18">
      <c r="A429" t="s">
        <v>425</v>
      </c>
      <c r="B429">
        <v>341046</v>
      </c>
      <c r="C429" t="s">
        <v>447</v>
      </c>
      <c r="D429" t="s">
        <v>1122</v>
      </c>
      <c r="E429">
        <v>3569</v>
      </c>
      <c r="F429">
        <v>0</v>
      </c>
      <c r="G429">
        <v>3569</v>
      </c>
      <c r="H429">
        <v>0</v>
      </c>
      <c r="I429">
        <v>3569</v>
      </c>
      <c r="J429">
        <v>122</v>
      </c>
      <c r="K429">
        <v>0</v>
      </c>
      <c r="L429">
        <v>122</v>
      </c>
      <c r="M429">
        <v>29.254098360655739</v>
      </c>
      <c r="N429">
        <v>1.0449318547782549</v>
      </c>
      <c r="O429">
        <v>127.48168628294709</v>
      </c>
      <c r="P429">
        <v>3441.5183137170529</v>
      </c>
      <c r="Q429">
        <v>0.95251558296050987</v>
      </c>
      <c r="R429">
        <v>3278.0998228594694</v>
      </c>
    </row>
    <row r="430" spans="1:18">
      <c r="A430" t="s">
        <v>425</v>
      </c>
      <c r="B430">
        <v>341047</v>
      </c>
      <c r="C430" t="s">
        <v>448</v>
      </c>
      <c r="D430" t="s">
        <v>1122</v>
      </c>
      <c r="E430">
        <v>120308</v>
      </c>
      <c r="F430">
        <v>0</v>
      </c>
      <c r="G430">
        <v>120308</v>
      </c>
      <c r="H430">
        <v>0</v>
      </c>
      <c r="I430">
        <v>120308</v>
      </c>
      <c r="J430">
        <v>2945</v>
      </c>
      <c r="K430">
        <v>0</v>
      </c>
      <c r="L430">
        <v>2945</v>
      </c>
      <c r="M430">
        <v>40.851612903225806</v>
      </c>
      <c r="N430">
        <v>1.0449318547782549</v>
      </c>
      <c r="O430">
        <v>3077.3243123219609</v>
      </c>
      <c r="P430">
        <v>117230.67568767804</v>
      </c>
      <c r="Q430">
        <v>0.95251558296050987</v>
      </c>
      <c r="R430">
        <v>111664.04539350313</v>
      </c>
    </row>
    <row r="431" spans="1:18">
      <c r="A431" t="s">
        <v>425</v>
      </c>
      <c r="B431">
        <v>341048</v>
      </c>
      <c r="C431" t="s">
        <v>449</v>
      </c>
      <c r="D431" t="s">
        <v>1122</v>
      </c>
      <c r="E431">
        <v>9918</v>
      </c>
      <c r="F431">
        <v>0</v>
      </c>
      <c r="G431">
        <v>9918</v>
      </c>
      <c r="H431">
        <v>0</v>
      </c>
      <c r="I431">
        <v>9918</v>
      </c>
      <c r="J431">
        <v>326</v>
      </c>
      <c r="K431">
        <v>0</v>
      </c>
      <c r="L431">
        <v>326</v>
      </c>
      <c r="M431">
        <v>30.423312883435582</v>
      </c>
      <c r="N431">
        <v>1.0449318547782549</v>
      </c>
      <c r="O431">
        <v>340.6477846577111</v>
      </c>
      <c r="P431">
        <v>9577.3522153422891</v>
      </c>
      <c r="Q431">
        <v>0.95251558296050987</v>
      </c>
      <c r="R431">
        <v>9122.5772286148913</v>
      </c>
    </row>
    <row r="432" spans="1:18">
      <c r="A432" t="s">
        <v>425</v>
      </c>
      <c r="B432">
        <v>341049</v>
      </c>
      <c r="C432" t="s">
        <v>450</v>
      </c>
      <c r="D432" t="s">
        <v>1122</v>
      </c>
      <c r="E432">
        <v>137602</v>
      </c>
      <c r="F432">
        <v>0</v>
      </c>
      <c r="G432">
        <v>137602</v>
      </c>
      <c r="H432">
        <v>0</v>
      </c>
      <c r="I432">
        <v>137602</v>
      </c>
      <c r="J432">
        <v>3477</v>
      </c>
      <c r="K432">
        <v>0</v>
      </c>
      <c r="L432">
        <v>3477</v>
      </c>
      <c r="M432">
        <v>39.574920908829448</v>
      </c>
      <c r="N432">
        <v>1.0449318547782549</v>
      </c>
      <c r="O432">
        <v>3633.2280590639921</v>
      </c>
      <c r="P432">
        <v>133968.77194093601</v>
      </c>
      <c r="Q432">
        <v>0.95251558296050987</v>
      </c>
      <c r="R432">
        <v>127607.34290382426</v>
      </c>
    </row>
    <row r="433" spans="1:18">
      <c r="A433" t="s">
        <v>425</v>
      </c>
      <c r="B433">
        <v>341050</v>
      </c>
      <c r="C433" t="s">
        <v>451</v>
      </c>
      <c r="D433" t="s">
        <v>1122</v>
      </c>
      <c r="E433">
        <v>24113</v>
      </c>
      <c r="F433">
        <v>0</v>
      </c>
      <c r="G433">
        <v>24113</v>
      </c>
      <c r="H433">
        <v>0</v>
      </c>
      <c r="I433">
        <v>24113</v>
      </c>
      <c r="J433">
        <v>1678</v>
      </c>
      <c r="K433">
        <v>0</v>
      </c>
      <c r="L433">
        <v>1678</v>
      </c>
      <c r="M433">
        <v>14.370083432657927</v>
      </c>
      <c r="N433">
        <v>1.0449318547782549</v>
      </c>
      <c r="O433">
        <v>1753.3956523179118</v>
      </c>
      <c r="P433">
        <v>22359.604347682089</v>
      </c>
      <c r="Q433">
        <v>0.95251558296050987</v>
      </c>
      <c r="R433">
        <v>21297.871569998755</v>
      </c>
    </row>
    <row r="434" spans="1:18">
      <c r="A434" t="s">
        <v>425</v>
      </c>
      <c r="B434">
        <v>341053</v>
      </c>
      <c r="C434" t="s">
        <v>452</v>
      </c>
      <c r="D434" t="s">
        <v>1122</v>
      </c>
      <c r="E434">
        <v>34018</v>
      </c>
      <c r="F434">
        <v>0</v>
      </c>
      <c r="G434">
        <v>34018</v>
      </c>
      <c r="H434">
        <v>0</v>
      </c>
      <c r="I434">
        <v>34018</v>
      </c>
      <c r="J434">
        <v>2435</v>
      </c>
      <c r="K434">
        <v>0</v>
      </c>
      <c r="L434">
        <v>2435</v>
      </c>
      <c r="M434">
        <v>13.970431211498973</v>
      </c>
      <c r="N434">
        <v>1.0449318547782549</v>
      </c>
      <c r="O434">
        <v>2544.4090663850507</v>
      </c>
      <c r="P434">
        <v>31473.590933614949</v>
      </c>
      <c r="Q434">
        <v>0.95251558296050987</v>
      </c>
      <c r="R434">
        <v>29979.085815992861</v>
      </c>
    </row>
    <row r="435" spans="1:18">
      <c r="A435" t="s">
        <v>425</v>
      </c>
      <c r="B435">
        <v>341054</v>
      </c>
      <c r="C435" t="s">
        <v>453</v>
      </c>
      <c r="D435" t="s">
        <v>1122</v>
      </c>
      <c r="E435">
        <v>67995</v>
      </c>
      <c r="F435">
        <v>46</v>
      </c>
      <c r="G435">
        <v>68041</v>
      </c>
      <c r="H435">
        <v>0</v>
      </c>
      <c r="I435">
        <v>68041</v>
      </c>
      <c r="J435">
        <v>3328</v>
      </c>
      <c r="K435">
        <v>1</v>
      </c>
      <c r="L435">
        <v>3329</v>
      </c>
      <c r="M435">
        <v>20.438870531691197</v>
      </c>
      <c r="N435">
        <v>1.0449318547782549</v>
      </c>
      <c r="O435">
        <v>3478.5781445568105</v>
      </c>
      <c r="P435">
        <v>64562.421855443186</v>
      </c>
      <c r="Q435">
        <v>0.95251558296050987</v>
      </c>
      <c r="R435">
        <v>61496.712890979827</v>
      </c>
    </row>
    <row r="436" spans="1:18">
      <c r="A436" t="s">
        <v>425</v>
      </c>
      <c r="B436">
        <v>341058</v>
      </c>
      <c r="C436" t="s">
        <v>454</v>
      </c>
      <c r="D436" t="s">
        <v>1122</v>
      </c>
      <c r="E436">
        <v>14508</v>
      </c>
      <c r="F436">
        <v>0</v>
      </c>
      <c r="G436">
        <v>14508</v>
      </c>
      <c r="H436">
        <v>0</v>
      </c>
      <c r="I436">
        <v>14508</v>
      </c>
      <c r="J436">
        <v>1307</v>
      </c>
      <c r="K436">
        <v>0</v>
      </c>
      <c r="L436">
        <v>1307</v>
      </c>
      <c r="M436">
        <v>11.100229533282326</v>
      </c>
      <c r="N436">
        <v>1.0449318547782549</v>
      </c>
      <c r="O436">
        <v>1365.7259341951792</v>
      </c>
      <c r="P436">
        <v>13142.274065804821</v>
      </c>
      <c r="Q436">
        <v>0.95251558296050987</v>
      </c>
      <c r="R436">
        <v>12518.220843216868</v>
      </c>
    </row>
    <row r="437" spans="1:18">
      <c r="A437" t="s">
        <v>425</v>
      </c>
      <c r="B437">
        <v>341060</v>
      </c>
      <c r="C437" t="s">
        <v>455</v>
      </c>
      <c r="D437" t="s">
        <v>1122</v>
      </c>
      <c r="E437">
        <v>34670</v>
      </c>
      <c r="F437">
        <v>21406</v>
      </c>
      <c r="G437">
        <v>56076</v>
      </c>
      <c r="H437">
        <v>0</v>
      </c>
      <c r="I437">
        <v>56076</v>
      </c>
      <c r="J437">
        <v>460</v>
      </c>
      <c r="K437">
        <v>75</v>
      </c>
      <c r="L437">
        <v>535</v>
      </c>
      <c r="M437">
        <v>104.81495327102803</v>
      </c>
      <c r="N437">
        <v>1.0449318547782549</v>
      </c>
      <c r="O437">
        <v>559.03854230636637</v>
      </c>
      <c r="P437">
        <v>55516.961457693636</v>
      </c>
      <c r="Q437">
        <v>0.95251558296050987</v>
      </c>
      <c r="R437">
        <v>52880.770907071215</v>
      </c>
    </row>
    <row r="438" spans="1:18">
      <c r="A438" t="s">
        <v>425</v>
      </c>
      <c r="B438">
        <v>341062</v>
      </c>
      <c r="C438" t="s">
        <v>456</v>
      </c>
      <c r="D438" t="s">
        <v>1122</v>
      </c>
      <c r="E438">
        <v>8738</v>
      </c>
      <c r="F438">
        <v>0</v>
      </c>
      <c r="G438">
        <v>8738</v>
      </c>
      <c r="H438">
        <v>0</v>
      </c>
      <c r="I438">
        <v>8738</v>
      </c>
      <c r="J438">
        <v>463</v>
      </c>
      <c r="K438">
        <v>0</v>
      </c>
      <c r="L438">
        <v>463</v>
      </c>
      <c r="M438">
        <v>18.872570194384448</v>
      </c>
      <c r="N438">
        <v>1.0449318547782549</v>
      </c>
      <c r="O438">
        <v>483.80344876233204</v>
      </c>
      <c r="P438">
        <v>8254.1965512376682</v>
      </c>
      <c r="Q438">
        <v>0.95251558296050987</v>
      </c>
      <c r="R438">
        <v>7862.2508398727778</v>
      </c>
    </row>
    <row r="439" spans="1:18">
      <c r="A439" t="s">
        <v>425</v>
      </c>
      <c r="B439">
        <v>341066</v>
      </c>
      <c r="C439" t="s">
        <v>457</v>
      </c>
      <c r="D439" t="s">
        <v>1122</v>
      </c>
      <c r="E439">
        <v>18990</v>
      </c>
      <c r="F439">
        <v>0</v>
      </c>
      <c r="G439">
        <v>18990</v>
      </c>
      <c r="H439">
        <v>0</v>
      </c>
      <c r="I439">
        <v>18990</v>
      </c>
      <c r="J439">
        <v>432</v>
      </c>
      <c r="K439">
        <v>0</v>
      </c>
      <c r="L439">
        <v>432</v>
      </c>
      <c r="M439">
        <v>43.958333333333336</v>
      </c>
      <c r="N439">
        <v>1.0449318547782549</v>
      </c>
      <c r="O439">
        <v>451.41056126420614</v>
      </c>
      <c r="P439">
        <v>18538.589438735795</v>
      </c>
      <c r="Q439">
        <v>0.95251558296050987</v>
      </c>
      <c r="R439">
        <v>17658.295326502976</v>
      </c>
    </row>
    <row r="440" spans="1:18">
      <c r="A440" t="s">
        <v>425</v>
      </c>
      <c r="B440">
        <v>341075</v>
      </c>
      <c r="C440" t="s">
        <v>458</v>
      </c>
      <c r="D440" t="s">
        <v>1122</v>
      </c>
      <c r="E440">
        <v>8409</v>
      </c>
      <c r="F440">
        <v>0</v>
      </c>
      <c r="G440">
        <v>8409</v>
      </c>
      <c r="H440">
        <v>0</v>
      </c>
      <c r="I440">
        <v>8409</v>
      </c>
      <c r="J440">
        <v>378</v>
      </c>
      <c r="K440">
        <v>0</v>
      </c>
      <c r="L440">
        <v>378</v>
      </c>
      <c r="M440">
        <v>22.246031746031747</v>
      </c>
      <c r="N440">
        <v>1.0449318547782549</v>
      </c>
      <c r="O440">
        <v>394.98424110618038</v>
      </c>
      <c r="P440">
        <v>8014.01575889382</v>
      </c>
      <c r="Q440">
        <v>0.95251558296050987</v>
      </c>
      <c r="R440">
        <v>7633.4748924374599</v>
      </c>
    </row>
    <row r="441" spans="1:18">
      <c r="A441" t="s">
        <v>425</v>
      </c>
      <c r="B441">
        <v>341086</v>
      </c>
      <c r="C441" t="s">
        <v>459</v>
      </c>
      <c r="D441" t="s">
        <v>1122</v>
      </c>
      <c r="E441">
        <v>6874</v>
      </c>
      <c r="F441">
        <v>6362</v>
      </c>
      <c r="G441">
        <v>13236</v>
      </c>
      <c r="H441">
        <v>0</v>
      </c>
      <c r="I441">
        <v>13236</v>
      </c>
      <c r="J441">
        <v>279</v>
      </c>
      <c r="K441">
        <v>205</v>
      </c>
      <c r="L441">
        <v>484</v>
      </c>
      <c r="M441">
        <v>27.347107438016529</v>
      </c>
      <c r="N441">
        <v>1.0449318547782549</v>
      </c>
      <c r="O441">
        <v>505.74701771267536</v>
      </c>
      <c r="P441">
        <v>12730.252982287324</v>
      </c>
      <c r="Q441">
        <v>0.95251558296050987</v>
      </c>
      <c r="R441">
        <v>12125.764340658179</v>
      </c>
    </row>
    <row r="442" spans="1:18">
      <c r="A442" t="s">
        <v>425</v>
      </c>
      <c r="B442">
        <v>341087</v>
      </c>
      <c r="C442" t="s">
        <v>460</v>
      </c>
      <c r="D442" t="s">
        <v>1122</v>
      </c>
      <c r="E442">
        <v>9897</v>
      </c>
      <c r="F442">
        <v>0</v>
      </c>
      <c r="G442">
        <v>9897</v>
      </c>
      <c r="H442">
        <v>0</v>
      </c>
      <c r="I442">
        <v>9897</v>
      </c>
      <c r="J442">
        <v>505</v>
      </c>
      <c r="K442">
        <v>0</v>
      </c>
      <c r="L442">
        <v>505</v>
      </c>
      <c r="M442">
        <v>19.598019801980197</v>
      </c>
      <c r="N442">
        <v>1.0449318547782549</v>
      </c>
      <c r="O442">
        <v>527.69058666301873</v>
      </c>
      <c r="P442">
        <v>9369.3094133369814</v>
      </c>
      <c r="Q442">
        <v>0.95251558296050987</v>
      </c>
      <c r="R442">
        <v>8924.4132177820684</v>
      </c>
    </row>
    <row r="443" spans="1:18">
      <c r="A443" t="s">
        <v>425</v>
      </c>
      <c r="B443">
        <v>341088</v>
      </c>
      <c r="C443" t="s">
        <v>461</v>
      </c>
      <c r="D443" t="s">
        <v>1122</v>
      </c>
      <c r="E443">
        <v>169405</v>
      </c>
      <c r="F443">
        <v>510</v>
      </c>
      <c r="G443">
        <v>169915</v>
      </c>
      <c r="H443">
        <v>0</v>
      </c>
      <c r="I443">
        <v>169915</v>
      </c>
      <c r="J443">
        <v>4012</v>
      </c>
      <c r="K443">
        <v>4</v>
      </c>
      <c r="L443">
        <v>4016</v>
      </c>
      <c r="M443">
        <v>42.309511952191237</v>
      </c>
      <c r="N443">
        <v>1.0449318547782549</v>
      </c>
      <c r="O443">
        <v>4196.4463287894714</v>
      </c>
      <c r="P443">
        <v>165718.55367121054</v>
      </c>
      <c r="Q443">
        <v>0.95251558296050987</v>
      </c>
      <c r="R443">
        <v>157849.50475750564</v>
      </c>
    </row>
    <row r="444" spans="1:18">
      <c r="A444" t="s">
        <v>425</v>
      </c>
      <c r="B444">
        <v>341091</v>
      </c>
      <c r="C444" t="s">
        <v>462</v>
      </c>
      <c r="D444" t="s">
        <v>1122</v>
      </c>
      <c r="E444">
        <v>15407</v>
      </c>
      <c r="F444">
        <v>1591</v>
      </c>
      <c r="G444">
        <v>16998</v>
      </c>
      <c r="H444">
        <v>0</v>
      </c>
      <c r="I444">
        <v>16998</v>
      </c>
      <c r="J444">
        <v>477</v>
      </c>
      <c r="K444">
        <v>16</v>
      </c>
      <c r="L444">
        <v>493</v>
      </c>
      <c r="M444">
        <v>34.478701825557806</v>
      </c>
      <c r="N444">
        <v>1.0449318547782549</v>
      </c>
      <c r="O444">
        <v>515.15140440567961</v>
      </c>
      <c r="P444">
        <v>16482.848595594322</v>
      </c>
      <c r="Q444">
        <v>0.95251558296050987</v>
      </c>
      <c r="R444">
        <v>15700.170138882346</v>
      </c>
    </row>
    <row r="445" spans="1:18">
      <c r="A445" t="s">
        <v>425</v>
      </c>
      <c r="B445">
        <v>341092</v>
      </c>
      <c r="C445" t="s">
        <v>463</v>
      </c>
      <c r="D445" t="s">
        <v>1122</v>
      </c>
      <c r="E445">
        <v>2216</v>
      </c>
      <c r="F445">
        <v>0</v>
      </c>
      <c r="G445">
        <v>2216</v>
      </c>
      <c r="H445">
        <v>0</v>
      </c>
      <c r="I445">
        <v>2216</v>
      </c>
      <c r="J445">
        <v>57</v>
      </c>
      <c r="K445">
        <v>0</v>
      </c>
      <c r="L445">
        <v>57</v>
      </c>
      <c r="M445">
        <v>38.877192982456137</v>
      </c>
      <c r="N445">
        <v>1.0449318547782549</v>
      </c>
      <c r="O445">
        <v>59.561115722360526</v>
      </c>
      <c r="P445">
        <v>2156.4388842776393</v>
      </c>
      <c r="Q445">
        <v>0.95251558296050987</v>
      </c>
      <c r="R445">
        <v>2054.0416409764271</v>
      </c>
    </row>
    <row r="446" spans="1:18">
      <c r="A446" t="s">
        <v>464</v>
      </c>
      <c r="B446">
        <v>350739</v>
      </c>
      <c r="C446" t="s">
        <v>465</v>
      </c>
      <c r="D446" t="s">
        <v>1122</v>
      </c>
      <c r="E446">
        <v>5121</v>
      </c>
      <c r="F446">
        <v>0</v>
      </c>
      <c r="G446">
        <v>5121</v>
      </c>
      <c r="H446">
        <v>0</v>
      </c>
      <c r="I446">
        <v>5121</v>
      </c>
      <c r="J446">
        <v>185</v>
      </c>
      <c r="K446">
        <v>0</v>
      </c>
      <c r="L446">
        <v>185</v>
      </c>
      <c r="M446">
        <v>27.681081081081082</v>
      </c>
      <c r="N446">
        <v>1.0449318547782549</v>
      </c>
      <c r="O446">
        <v>193.31239313397717</v>
      </c>
      <c r="P446">
        <v>4927.6876068660231</v>
      </c>
      <c r="Q446">
        <v>0.95251558296050987</v>
      </c>
      <c r="R446">
        <v>4693.6992335012701</v>
      </c>
    </row>
    <row r="447" spans="1:18">
      <c r="A447" t="s">
        <v>464</v>
      </c>
      <c r="B447">
        <v>351097</v>
      </c>
      <c r="C447" t="s">
        <v>466</v>
      </c>
      <c r="D447" t="s">
        <v>1122</v>
      </c>
      <c r="E447">
        <v>6339</v>
      </c>
      <c r="F447">
        <v>716</v>
      </c>
      <c r="G447">
        <v>7055</v>
      </c>
      <c r="H447">
        <v>0</v>
      </c>
      <c r="I447">
        <v>7055</v>
      </c>
      <c r="J447">
        <v>257</v>
      </c>
      <c r="K447">
        <v>17</v>
      </c>
      <c r="L447">
        <v>274</v>
      </c>
      <c r="M447">
        <v>25.748175182481752</v>
      </c>
      <c r="N447">
        <v>1.0449318547782549</v>
      </c>
      <c r="O447">
        <v>286.31132820924182</v>
      </c>
      <c r="P447">
        <v>6768.6886717907582</v>
      </c>
      <c r="Q447">
        <v>0.95251558296050987</v>
      </c>
      <c r="R447">
        <v>6447.2814360889734</v>
      </c>
    </row>
    <row r="448" spans="1:18">
      <c r="A448" t="s">
        <v>464</v>
      </c>
      <c r="B448">
        <v>351098</v>
      </c>
      <c r="C448" t="s">
        <v>269</v>
      </c>
      <c r="D448" t="s">
        <v>1122</v>
      </c>
      <c r="E448">
        <v>6684</v>
      </c>
      <c r="F448">
        <v>0</v>
      </c>
      <c r="G448">
        <v>6684</v>
      </c>
      <c r="H448">
        <v>0</v>
      </c>
      <c r="I448">
        <v>6684</v>
      </c>
      <c r="J448">
        <v>250</v>
      </c>
      <c r="K448">
        <v>0</v>
      </c>
      <c r="L448">
        <v>250</v>
      </c>
      <c r="M448">
        <v>26.736000000000001</v>
      </c>
      <c r="N448">
        <v>1.0449318547782549</v>
      </c>
      <c r="O448">
        <v>261.23296369456375</v>
      </c>
      <c r="P448">
        <v>6422.7670363054367</v>
      </c>
      <c r="Q448">
        <v>0.95251558296050987</v>
      </c>
      <c r="R448">
        <v>6117.7856878060193</v>
      </c>
    </row>
    <row r="449" spans="1:18">
      <c r="A449" t="s">
        <v>464</v>
      </c>
      <c r="B449">
        <v>351101</v>
      </c>
      <c r="C449" t="s">
        <v>467</v>
      </c>
      <c r="D449" t="s">
        <v>1122</v>
      </c>
      <c r="E449">
        <v>14802</v>
      </c>
      <c r="F449">
        <v>0</v>
      </c>
      <c r="G449">
        <v>14802</v>
      </c>
      <c r="H449">
        <v>0</v>
      </c>
      <c r="I449">
        <v>14802</v>
      </c>
      <c r="J449">
        <v>926</v>
      </c>
      <c r="K449">
        <v>0</v>
      </c>
      <c r="L449">
        <v>926</v>
      </c>
      <c r="M449">
        <v>15.984881209503239</v>
      </c>
      <c r="N449">
        <v>1.0449318547782549</v>
      </c>
      <c r="O449">
        <v>967.60689752466408</v>
      </c>
      <c r="P449">
        <v>13834.393102475336</v>
      </c>
      <c r="Q449">
        <v>0.95251558296050987</v>
      </c>
      <c r="R449">
        <v>13177.475010909151</v>
      </c>
    </row>
    <row r="450" spans="1:18">
      <c r="A450" t="s">
        <v>464</v>
      </c>
      <c r="B450">
        <v>351105</v>
      </c>
      <c r="C450" t="s">
        <v>468</v>
      </c>
      <c r="D450" t="s">
        <v>1122</v>
      </c>
      <c r="E450">
        <v>13834</v>
      </c>
      <c r="F450">
        <v>0</v>
      </c>
      <c r="G450">
        <v>13834</v>
      </c>
      <c r="H450">
        <v>0</v>
      </c>
      <c r="I450">
        <v>13834</v>
      </c>
      <c r="J450">
        <v>208</v>
      </c>
      <c r="K450">
        <v>0</v>
      </c>
      <c r="L450">
        <v>208</v>
      </c>
      <c r="M450">
        <v>66.509615384615387</v>
      </c>
      <c r="N450">
        <v>1.0449318547782549</v>
      </c>
      <c r="O450">
        <v>217.34582579387703</v>
      </c>
      <c r="P450">
        <v>13616.654174206124</v>
      </c>
      <c r="Q450">
        <v>0.95251558296050987</v>
      </c>
      <c r="R450">
        <v>12970.075288715605</v>
      </c>
    </row>
    <row r="451" spans="1:18">
      <c r="A451" t="s">
        <v>464</v>
      </c>
      <c r="B451">
        <v>351106</v>
      </c>
      <c r="C451" t="s">
        <v>469</v>
      </c>
      <c r="D451" t="s">
        <v>1122</v>
      </c>
      <c r="E451">
        <v>65519</v>
      </c>
      <c r="F451">
        <v>865</v>
      </c>
      <c r="G451">
        <v>66384</v>
      </c>
      <c r="H451">
        <v>0</v>
      </c>
      <c r="I451">
        <v>66384</v>
      </c>
      <c r="J451">
        <v>4555</v>
      </c>
      <c r="K451">
        <v>25</v>
      </c>
      <c r="L451">
        <v>4580</v>
      </c>
      <c r="M451">
        <v>14.494323144104804</v>
      </c>
      <c r="N451">
        <v>1.0449318547782549</v>
      </c>
      <c r="O451">
        <v>4785.7878948844073</v>
      </c>
      <c r="P451">
        <v>61598.212105115592</v>
      </c>
      <c r="Q451">
        <v>0.95251558296050987</v>
      </c>
      <c r="R451">
        <v>58673.256912629317</v>
      </c>
    </row>
    <row r="452" spans="1:18">
      <c r="A452" t="s">
        <v>464</v>
      </c>
      <c r="B452">
        <v>351107</v>
      </c>
      <c r="C452" t="s">
        <v>470</v>
      </c>
      <c r="D452" t="s">
        <v>1122</v>
      </c>
      <c r="E452">
        <v>6431</v>
      </c>
      <c r="F452">
        <v>0</v>
      </c>
      <c r="G452">
        <v>6431</v>
      </c>
      <c r="H452">
        <v>0</v>
      </c>
      <c r="I452">
        <v>6431</v>
      </c>
      <c r="J452">
        <v>242</v>
      </c>
      <c r="K452">
        <v>0</v>
      </c>
      <c r="L452">
        <v>242</v>
      </c>
      <c r="M452">
        <v>26.574380165289256</v>
      </c>
      <c r="N452">
        <v>1.0449318547782549</v>
      </c>
      <c r="O452">
        <v>252.87350885633768</v>
      </c>
      <c r="P452">
        <v>6178.126491143662</v>
      </c>
      <c r="Q452">
        <v>0.95251558296050987</v>
      </c>
      <c r="R452">
        <v>5884.7617563154745</v>
      </c>
    </row>
    <row r="453" spans="1:18">
      <c r="A453" t="s">
        <v>464</v>
      </c>
      <c r="B453">
        <v>351108</v>
      </c>
      <c r="C453" t="s">
        <v>471</v>
      </c>
      <c r="D453" t="s">
        <v>1122</v>
      </c>
      <c r="E453">
        <v>2884</v>
      </c>
      <c r="F453">
        <v>0</v>
      </c>
      <c r="G453">
        <v>2884</v>
      </c>
      <c r="H453">
        <v>0</v>
      </c>
      <c r="I453">
        <v>2884</v>
      </c>
      <c r="J453">
        <v>90</v>
      </c>
      <c r="K453">
        <v>0</v>
      </c>
      <c r="L453">
        <v>90</v>
      </c>
      <c r="M453">
        <v>32.044444444444444</v>
      </c>
      <c r="N453">
        <v>1.0449318547782549</v>
      </c>
      <c r="O453">
        <v>94.043866930042938</v>
      </c>
      <c r="P453">
        <v>2789.9561330699571</v>
      </c>
      <c r="Q453">
        <v>0.95251558296050987</v>
      </c>
      <c r="R453">
        <v>2657.4766925253798</v>
      </c>
    </row>
    <row r="454" spans="1:18">
      <c r="A454" t="s">
        <v>464</v>
      </c>
      <c r="B454">
        <v>351110</v>
      </c>
      <c r="C454" t="s">
        <v>472</v>
      </c>
      <c r="D454" t="s">
        <v>1122</v>
      </c>
      <c r="E454">
        <v>31984</v>
      </c>
      <c r="F454">
        <v>1966</v>
      </c>
      <c r="G454">
        <v>33950</v>
      </c>
      <c r="H454">
        <v>0</v>
      </c>
      <c r="I454">
        <v>33950</v>
      </c>
      <c r="J454">
        <v>494</v>
      </c>
      <c r="K454">
        <v>11</v>
      </c>
      <c r="L454">
        <v>505</v>
      </c>
      <c r="M454">
        <v>67.227722772277232</v>
      </c>
      <c r="N454">
        <v>1.0449318547782549</v>
      </c>
      <c r="O454">
        <v>527.69058666301873</v>
      </c>
      <c r="P454">
        <v>33422.309413336981</v>
      </c>
      <c r="Q454">
        <v>0.95251558296050987</v>
      </c>
      <c r="R454">
        <v>31835.270534731211</v>
      </c>
    </row>
    <row r="455" spans="1:18">
      <c r="A455" t="s">
        <v>464</v>
      </c>
      <c r="B455">
        <v>351112</v>
      </c>
      <c r="C455" t="s">
        <v>473</v>
      </c>
      <c r="D455" t="s">
        <v>1122</v>
      </c>
      <c r="E455">
        <v>21922</v>
      </c>
      <c r="F455">
        <v>0</v>
      </c>
      <c r="G455">
        <v>21922</v>
      </c>
      <c r="H455">
        <v>0</v>
      </c>
      <c r="I455">
        <v>21922</v>
      </c>
      <c r="J455">
        <v>811</v>
      </c>
      <c r="K455">
        <v>0</v>
      </c>
      <c r="L455">
        <v>811</v>
      </c>
      <c r="M455">
        <v>27.0308261405672</v>
      </c>
      <c r="N455">
        <v>1.0449318547782549</v>
      </c>
      <c r="O455">
        <v>847.43973422516467</v>
      </c>
      <c r="P455">
        <v>21074.560265774835</v>
      </c>
      <c r="Q455">
        <v>0.95251558296050987</v>
      </c>
      <c r="R455">
        <v>20073.847057190913</v>
      </c>
    </row>
    <row r="456" spans="1:18">
      <c r="A456" t="s">
        <v>464</v>
      </c>
      <c r="B456">
        <v>351113</v>
      </c>
      <c r="C456" t="s">
        <v>474</v>
      </c>
      <c r="D456" t="s">
        <v>1122</v>
      </c>
      <c r="E456">
        <v>17301</v>
      </c>
      <c r="F456">
        <v>26</v>
      </c>
      <c r="G456">
        <v>17327</v>
      </c>
      <c r="H456">
        <v>0</v>
      </c>
      <c r="I456">
        <v>17327</v>
      </c>
      <c r="J456">
        <v>1199</v>
      </c>
      <c r="K456">
        <v>2.1182295999999998</v>
      </c>
      <c r="L456">
        <v>1201.1182295999999</v>
      </c>
      <c r="M456">
        <v>14.425723940407007</v>
      </c>
      <c r="N456">
        <v>1.0449318547782549</v>
      </c>
      <c r="O456">
        <v>1255.0866994639018</v>
      </c>
      <c r="P456">
        <v>16071.913300536098</v>
      </c>
      <c r="Q456">
        <v>0.95251558296050987</v>
      </c>
      <c r="R456">
        <v>15308.747866750913</v>
      </c>
    </row>
    <row r="457" spans="1:18">
      <c r="A457" t="s">
        <v>464</v>
      </c>
      <c r="B457">
        <v>351114</v>
      </c>
      <c r="C457" t="s">
        <v>475</v>
      </c>
      <c r="D457" t="s">
        <v>1122</v>
      </c>
      <c r="E457">
        <v>7045</v>
      </c>
      <c r="F457">
        <v>0</v>
      </c>
      <c r="G457">
        <v>7045</v>
      </c>
      <c r="H457">
        <v>0</v>
      </c>
      <c r="I457">
        <v>7045</v>
      </c>
      <c r="J457">
        <v>281</v>
      </c>
      <c r="K457">
        <v>0</v>
      </c>
      <c r="L457">
        <v>281</v>
      </c>
      <c r="M457">
        <v>25.0711743772242</v>
      </c>
      <c r="N457">
        <v>1.0449318547782549</v>
      </c>
      <c r="O457">
        <v>293.62585119268965</v>
      </c>
      <c r="P457">
        <v>6751.3741488073101</v>
      </c>
      <c r="Q457">
        <v>0.95251558296050987</v>
      </c>
      <c r="R457">
        <v>6430.7890831357108</v>
      </c>
    </row>
    <row r="458" spans="1:18">
      <c r="A458" t="s">
        <v>464</v>
      </c>
      <c r="B458">
        <v>351115</v>
      </c>
      <c r="C458" t="s">
        <v>476</v>
      </c>
      <c r="D458" t="s">
        <v>1122</v>
      </c>
      <c r="E458">
        <v>33971</v>
      </c>
      <c r="F458">
        <v>0</v>
      </c>
      <c r="G458">
        <v>33971</v>
      </c>
      <c r="H458">
        <v>-23490</v>
      </c>
      <c r="I458">
        <v>10481</v>
      </c>
      <c r="J458">
        <v>1583</v>
      </c>
      <c r="K458">
        <v>0</v>
      </c>
      <c r="L458">
        <v>1583</v>
      </c>
      <c r="M458">
        <v>6.6209728363866081</v>
      </c>
      <c r="N458">
        <v>1.0449318547782549</v>
      </c>
      <c r="O458">
        <v>1654.1271261139775</v>
      </c>
      <c r="P458">
        <v>8826.8728738860227</v>
      </c>
      <c r="Q458">
        <v>0.95251558296050987</v>
      </c>
      <c r="R458">
        <v>8407.733961187856</v>
      </c>
    </row>
    <row r="459" spans="1:18">
      <c r="A459" t="s">
        <v>464</v>
      </c>
      <c r="B459">
        <v>351118</v>
      </c>
      <c r="C459" t="s">
        <v>477</v>
      </c>
      <c r="D459" t="s">
        <v>1122</v>
      </c>
      <c r="E459">
        <v>22285</v>
      </c>
      <c r="F459">
        <v>1166</v>
      </c>
      <c r="G459">
        <v>23451</v>
      </c>
      <c r="H459">
        <v>0</v>
      </c>
      <c r="I459">
        <v>23451</v>
      </c>
      <c r="J459">
        <v>1444</v>
      </c>
      <c r="K459">
        <v>53.510900499999998</v>
      </c>
      <c r="L459">
        <v>1497.5109004999999</v>
      </c>
      <c r="M459">
        <v>15.659986175840194</v>
      </c>
      <c r="N459">
        <v>1.0449318547782549</v>
      </c>
      <c r="O459">
        <v>1564.7968428101196</v>
      </c>
      <c r="P459">
        <v>21886.203157189881</v>
      </c>
      <c r="Q459">
        <v>0.95251558296050987</v>
      </c>
      <c r="R459">
        <v>20846.949559062872</v>
      </c>
    </row>
    <row r="460" spans="1:18">
      <c r="A460" t="s">
        <v>464</v>
      </c>
      <c r="B460">
        <v>351119</v>
      </c>
      <c r="C460" t="s">
        <v>478</v>
      </c>
      <c r="D460" t="s">
        <v>1122</v>
      </c>
      <c r="E460">
        <v>6349</v>
      </c>
      <c r="F460">
        <v>0</v>
      </c>
      <c r="G460">
        <v>6349</v>
      </c>
      <c r="H460">
        <v>0</v>
      </c>
      <c r="I460">
        <v>6349</v>
      </c>
      <c r="J460">
        <v>238</v>
      </c>
      <c r="K460">
        <v>0</v>
      </c>
      <c r="L460">
        <v>238</v>
      </c>
      <c r="M460">
        <v>26.676470588235293</v>
      </c>
      <c r="N460">
        <v>1.0449318547782549</v>
      </c>
      <c r="O460">
        <v>248.69378143722466</v>
      </c>
      <c r="P460">
        <v>6100.306218562775</v>
      </c>
      <c r="Q460">
        <v>0.95251558296050987</v>
      </c>
      <c r="R460">
        <v>5810.636734011945</v>
      </c>
    </row>
    <row r="461" spans="1:18">
      <c r="A461" t="s">
        <v>464</v>
      </c>
      <c r="B461">
        <v>351121</v>
      </c>
      <c r="C461" t="s">
        <v>479</v>
      </c>
      <c r="D461" t="s">
        <v>1122</v>
      </c>
      <c r="E461">
        <v>2926</v>
      </c>
      <c r="F461">
        <v>0</v>
      </c>
      <c r="G461">
        <v>2926</v>
      </c>
      <c r="H461">
        <v>0</v>
      </c>
      <c r="I461">
        <v>2926</v>
      </c>
      <c r="J461">
        <v>94</v>
      </c>
      <c r="K461">
        <v>0</v>
      </c>
      <c r="L461">
        <v>94</v>
      </c>
      <c r="M461">
        <v>31.127659574468087</v>
      </c>
      <c r="N461">
        <v>1.0449318547782549</v>
      </c>
      <c r="O461">
        <v>98.22359434915596</v>
      </c>
      <c r="P461">
        <v>2827.776405650844</v>
      </c>
      <c r="Q461">
        <v>0.95251558296050987</v>
      </c>
      <c r="R461">
        <v>2693.501091510489</v>
      </c>
    </row>
    <row r="462" spans="1:18">
      <c r="A462" t="s">
        <v>464</v>
      </c>
      <c r="B462">
        <v>351125</v>
      </c>
      <c r="C462" t="s">
        <v>480</v>
      </c>
      <c r="D462" t="s">
        <v>1122</v>
      </c>
      <c r="E462">
        <v>47724</v>
      </c>
      <c r="F462">
        <v>8247</v>
      </c>
      <c r="G462">
        <v>55971</v>
      </c>
      <c r="H462">
        <v>0</v>
      </c>
      <c r="I462">
        <v>55971</v>
      </c>
      <c r="J462">
        <v>3308</v>
      </c>
      <c r="K462">
        <v>1113.3126365999999</v>
      </c>
      <c r="L462">
        <v>4421.3126365999997</v>
      </c>
      <c r="M462">
        <v>12.659362637391288</v>
      </c>
      <c r="N462">
        <v>1.0449318547782549</v>
      </c>
      <c r="O462">
        <v>4619.9704139169744</v>
      </c>
      <c r="P462">
        <v>51351.029586083023</v>
      </c>
      <c r="Q462">
        <v>0.95251558296050987</v>
      </c>
      <c r="R462">
        <v>48912.655881810257</v>
      </c>
    </row>
    <row r="463" spans="1:18">
      <c r="A463" t="s">
        <v>464</v>
      </c>
      <c r="B463">
        <v>351129</v>
      </c>
      <c r="C463" t="s">
        <v>481</v>
      </c>
      <c r="D463" t="s">
        <v>1122</v>
      </c>
      <c r="E463">
        <v>63310</v>
      </c>
      <c r="F463">
        <v>0</v>
      </c>
      <c r="G463">
        <v>63310</v>
      </c>
      <c r="H463">
        <v>0</v>
      </c>
      <c r="I463">
        <v>63310</v>
      </c>
      <c r="J463">
        <v>2976</v>
      </c>
      <c r="K463">
        <v>0</v>
      </c>
      <c r="L463">
        <v>2976</v>
      </c>
      <c r="M463">
        <v>21.273521505376344</v>
      </c>
      <c r="N463">
        <v>1.0449318547782549</v>
      </c>
      <c r="O463">
        <v>3109.7171998200865</v>
      </c>
      <c r="P463">
        <v>60200.282800179913</v>
      </c>
      <c r="Q463">
        <v>0.95251558296050987</v>
      </c>
      <c r="R463">
        <v>57341.707465800922</v>
      </c>
    </row>
    <row r="464" spans="1:18">
      <c r="A464" t="s">
        <v>464</v>
      </c>
      <c r="B464">
        <v>351130</v>
      </c>
      <c r="C464" t="s">
        <v>482</v>
      </c>
      <c r="D464" t="s">
        <v>1122</v>
      </c>
      <c r="E464">
        <v>16236</v>
      </c>
      <c r="F464">
        <v>212</v>
      </c>
      <c r="G464">
        <v>16448</v>
      </c>
      <c r="H464">
        <v>0</v>
      </c>
      <c r="I464">
        <v>16448</v>
      </c>
      <c r="J464">
        <v>623</v>
      </c>
      <c r="K464">
        <v>3</v>
      </c>
      <c r="L464">
        <v>626</v>
      </c>
      <c r="M464">
        <v>26.274760383386582</v>
      </c>
      <c r="N464">
        <v>1.0449318547782549</v>
      </c>
      <c r="O464">
        <v>654.12734109118753</v>
      </c>
      <c r="P464">
        <v>15793.872658908813</v>
      </c>
      <c r="Q464">
        <v>0.95251558296050987</v>
      </c>
      <c r="R464">
        <v>15043.909822904587</v>
      </c>
    </row>
    <row r="465" spans="1:18">
      <c r="A465" t="s">
        <v>464</v>
      </c>
      <c r="B465">
        <v>351132</v>
      </c>
      <c r="C465" t="s">
        <v>483</v>
      </c>
      <c r="D465" t="s">
        <v>1122</v>
      </c>
      <c r="E465">
        <v>113746</v>
      </c>
      <c r="F465">
        <v>0</v>
      </c>
      <c r="G465">
        <v>113746</v>
      </c>
      <c r="H465">
        <v>0</v>
      </c>
      <c r="I465">
        <v>113746</v>
      </c>
      <c r="J465">
        <v>4493</v>
      </c>
      <c r="K465">
        <v>0</v>
      </c>
      <c r="L465">
        <v>4493</v>
      </c>
      <c r="M465">
        <v>25.316269752949033</v>
      </c>
      <c r="N465">
        <v>1.0449318547782549</v>
      </c>
      <c r="O465">
        <v>4694.8788235186994</v>
      </c>
      <c r="P465">
        <v>109051.12117648131</v>
      </c>
      <c r="Q465">
        <v>0.95251558296050987</v>
      </c>
      <c r="R465">
        <v>103872.89225991329</v>
      </c>
    </row>
    <row r="466" spans="1:18">
      <c r="A466" t="s">
        <v>464</v>
      </c>
      <c r="B466">
        <v>351133</v>
      </c>
      <c r="C466" t="s">
        <v>484</v>
      </c>
      <c r="D466" t="s">
        <v>1122</v>
      </c>
      <c r="E466">
        <v>18208</v>
      </c>
      <c r="F466">
        <v>0</v>
      </c>
      <c r="G466">
        <v>18208</v>
      </c>
      <c r="H466">
        <v>0</v>
      </c>
      <c r="I466">
        <v>18208</v>
      </c>
      <c r="J466">
        <v>683</v>
      </c>
      <c r="K466">
        <v>0</v>
      </c>
      <c r="L466">
        <v>683</v>
      </c>
      <c r="M466">
        <v>26.658857979502198</v>
      </c>
      <c r="N466">
        <v>1.0449318547782549</v>
      </c>
      <c r="O466">
        <v>713.6884568135481</v>
      </c>
      <c r="P466">
        <v>17494.311543186453</v>
      </c>
      <c r="Q466">
        <v>0.95251558296050987</v>
      </c>
      <c r="R466">
        <v>16663.604358051023</v>
      </c>
    </row>
    <row r="467" spans="1:18">
      <c r="A467" t="s">
        <v>464</v>
      </c>
      <c r="B467">
        <v>351134</v>
      </c>
      <c r="C467" t="s">
        <v>485</v>
      </c>
      <c r="D467" t="s">
        <v>1122</v>
      </c>
      <c r="E467">
        <v>22129</v>
      </c>
      <c r="F467">
        <v>113</v>
      </c>
      <c r="G467">
        <v>22242</v>
      </c>
      <c r="H467">
        <v>0</v>
      </c>
      <c r="I467">
        <v>22242</v>
      </c>
      <c r="J467">
        <v>525</v>
      </c>
      <c r="K467">
        <v>1</v>
      </c>
      <c r="L467">
        <v>526</v>
      </c>
      <c r="M467">
        <v>42.2851711026616</v>
      </c>
      <c r="N467">
        <v>1.0449318547782549</v>
      </c>
      <c r="O467">
        <v>549.63415561336205</v>
      </c>
      <c r="P467">
        <v>21692.365844386637</v>
      </c>
      <c r="Q467">
        <v>0.95251558296050987</v>
      </c>
      <c r="R467">
        <v>20662.31649805859</v>
      </c>
    </row>
    <row r="468" spans="1:18">
      <c r="A468" t="s">
        <v>464</v>
      </c>
      <c r="B468">
        <v>351136</v>
      </c>
      <c r="C468" t="s">
        <v>486</v>
      </c>
      <c r="D468" t="s">
        <v>1122</v>
      </c>
      <c r="E468">
        <v>8594</v>
      </c>
      <c r="F468">
        <v>5026</v>
      </c>
      <c r="G468">
        <v>13620</v>
      </c>
      <c r="H468">
        <v>0</v>
      </c>
      <c r="I468">
        <v>13620</v>
      </c>
      <c r="J468">
        <v>356</v>
      </c>
      <c r="K468">
        <v>170</v>
      </c>
      <c r="L468">
        <v>526</v>
      </c>
      <c r="M468">
        <v>25.893536121673005</v>
      </c>
      <c r="N468">
        <v>1.0449318547782549</v>
      </c>
      <c r="O468">
        <v>549.63415561336205</v>
      </c>
      <c r="P468">
        <v>13070.365844386637</v>
      </c>
      <c r="Q468">
        <v>0.95251558296050987</v>
      </c>
      <c r="R468">
        <v>12449.727141773074</v>
      </c>
    </row>
    <row r="469" spans="1:18">
      <c r="A469" t="s">
        <v>464</v>
      </c>
      <c r="B469">
        <v>351137</v>
      </c>
      <c r="C469" t="s">
        <v>487</v>
      </c>
      <c r="D469" t="s">
        <v>1122</v>
      </c>
      <c r="E469">
        <v>11977</v>
      </c>
      <c r="F469">
        <v>0</v>
      </c>
      <c r="G469">
        <v>11977</v>
      </c>
      <c r="H469">
        <v>0</v>
      </c>
      <c r="I469">
        <v>11977</v>
      </c>
      <c r="J469">
        <v>452</v>
      </c>
      <c r="K469">
        <v>0</v>
      </c>
      <c r="L469">
        <v>452</v>
      </c>
      <c r="M469">
        <v>26.497787610619469</v>
      </c>
      <c r="N469">
        <v>1.0449318547782549</v>
      </c>
      <c r="O469">
        <v>472.30919835977119</v>
      </c>
      <c r="P469">
        <v>11504.690801640229</v>
      </c>
      <c r="Q469">
        <v>0.95251558296050987</v>
      </c>
      <c r="R469">
        <v>10958.397265704758</v>
      </c>
    </row>
    <row r="470" spans="1:18">
      <c r="A470" t="s">
        <v>464</v>
      </c>
      <c r="B470">
        <v>351139</v>
      </c>
      <c r="C470" t="s">
        <v>488</v>
      </c>
      <c r="D470" t="s">
        <v>1122</v>
      </c>
      <c r="E470">
        <v>27718</v>
      </c>
      <c r="F470">
        <v>144</v>
      </c>
      <c r="G470">
        <v>27862</v>
      </c>
      <c r="H470">
        <v>0</v>
      </c>
      <c r="I470">
        <v>27862</v>
      </c>
      <c r="J470">
        <v>1180</v>
      </c>
      <c r="K470">
        <v>3.5490411000000006</v>
      </c>
      <c r="L470">
        <v>1183.5490411000001</v>
      </c>
      <c r="M470">
        <v>23.541060853806979</v>
      </c>
      <c r="N470">
        <v>1.0449318547782549</v>
      </c>
      <c r="O470">
        <v>1236.728094737648</v>
      </c>
      <c r="P470">
        <v>26625.271905262351</v>
      </c>
      <c r="Q470">
        <v>0.95251558296050987</v>
      </c>
      <c r="R470">
        <v>25360.986390323054</v>
      </c>
    </row>
    <row r="471" spans="1:18">
      <c r="A471" t="s">
        <v>464</v>
      </c>
      <c r="B471">
        <v>351141</v>
      </c>
      <c r="C471" t="s">
        <v>489</v>
      </c>
      <c r="D471" t="s">
        <v>1122</v>
      </c>
      <c r="E471">
        <v>11020</v>
      </c>
      <c r="F471">
        <v>0</v>
      </c>
      <c r="G471">
        <v>11020</v>
      </c>
      <c r="H471">
        <v>0</v>
      </c>
      <c r="I471">
        <v>11020</v>
      </c>
      <c r="J471">
        <v>647</v>
      </c>
      <c r="K471">
        <v>0</v>
      </c>
      <c r="L471">
        <v>647</v>
      </c>
      <c r="M471">
        <v>17.032457496136011</v>
      </c>
      <c r="N471">
        <v>1.0449318547782549</v>
      </c>
      <c r="O471">
        <v>676.07091004153096</v>
      </c>
      <c r="P471">
        <v>10343.929089958468</v>
      </c>
      <c r="Q471">
        <v>0.95251558296050987</v>
      </c>
      <c r="R471">
        <v>9852.7536472239663</v>
      </c>
    </row>
    <row r="472" spans="1:18">
      <c r="A472" t="s">
        <v>464</v>
      </c>
      <c r="B472">
        <v>351146</v>
      </c>
      <c r="C472" t="s">
        <v>490</v>
      </c>
      <c r="D472" t="s">
        <v>1122</v>
      </c>
      <c r="E472">
        <v>5903</v>
      </c>
      <c r="F472">
        <v>0</v>
      </c>
      <c r="G472">
        <v>5903</v>
      </c>
      <c r="H472">
        <v>0</v>
      </c>
      <c r="I472">
        <v>5903</v>
      </c>
      <c r="J472">
        <v>219</v>
      </c>
      <c r="K472">
        <v>0</v>
      </c>
      <c r="L472">
        <v>219</v>
      </c>
      <c r="M472">
        <v>26.954337899543379</v>
      </c>
      <c r="N472">
        <v>1.0449318547782549</v>
      </c>
      <c r="O472">
        <v>228.84007619643782</v>
      </c>
      <c r="P472">
        <v>5674.1599238035624</v>
      </c>
      <c r="Q472">
        <v>0.95251558296050987</v>
      </c>
      <c r="R472">
        <v>5404.7257476329123</v>
      </c>
    </row>
    <row r="473" spans="1:18">
      <c r="A473" t="s">
        <v>464</v>
      </c>
      <c r="B473">
        <v>351147</v>
      </c>
      <c r="C473" t="s">
        <v>491</v>
      </c>
      <c r="D473" t="s">
        <v>1122</v>
      </c>
      <c r="E473">
        <v>11679</v>
      </c>
      <c r="F473">
        <v>0</v>
      </c>
      <c r="G473">
        <v>11679</v>
      </c>
      <c r="H473">
        <v>0</v>
      </c>
      <c r="I473">
        <v>11679</v>
      </c>
      <c r="J473">
        <v>642</v>
      </c>
      <c r="K473">
        <v>0</v>
      </c>
      <c r="L473">
        <v>642</v>
      </c>
      <c r="M473">
        <v>18.191588785046729</v>
      </c>
      <c r="N473">
        <v>1.0449318547782549</v>
      </c>
      <c r="O473">
        <v>670.84625076763962</v>
      </c>
      <c r="P473">
        <v>11008.15374923236</v>
      </c>
      <c r="Q473">
        <v>0.95251558296050987</v>
      </c>
      <c r="R473">
        <v>10485.437985768984</v>
      </c>
    </row>
    <row r="474" spans="1:18">
      <c r="A474" t="s">
        <v>464</v>
      </c>
      <c r="B474">
        <v>351149</v>
      </c>
      <c r="C474" t="s">
        <v>492</v>
      </c>
      <c r="D474" t="s">
        <v>1122</v>
      </c>
      <c r="E474">
        <v>6200</v>
      </c>
      <c r="F474">
        <v>46</v>
      </c>
      <c r="G474">
        <v>6246</v>
      </c>
      <c r="H474">
        <v>0</v>
      </c>
      <c r="I474">
        <v>6246</v>
      </c>
      <c r="J474">
        <v>233</v>
      </c>
      <c r="K474">
        <v>1.0432110000000001</v>
      </c>
      <c r="L474">
        <v>234.04321100000001</v>
      </c>
      <c r="M474">
        <v>26.687379536935168</v>
      </c>
      <c r="N474">
        <v>1.0449318547782549</v>
      </c>
      <c r="O474">
        <v>244.55920656848849</v>
      </c>
      <c r="P474">
        <v>6001.4407934315113</v>
      </c>
      <c r="Q474">
        <v>0.95251558296050987</v>
      </c>
      <c r="R474">
        <v>5716.4658759584008</v>
      </c>
    </row>
    <row r="475" spans="1:18">
      <c r="A475" t="s">
        <v>464</v>
      </c>
      <c r="B475">
        <v>351150</v>
      </c>
      <c r="C475" t="s">
        <v>493</v>
      </c>
      <c r="D475" t="s">
        <v>1122</v>
      </c>
      <c r="E475">
        <v>8048</v>
      </c>
      <c r="F475">
        <v>0</v>
      </c>
      <c r="G475">
        <v>8048</v>
      </c>
      <c r="H475">
        <v>0</v>
      </c>
      <c r="I475">
        <v>8048</v>
      </c>
      <c r="J475">
        <v>351</v>
      </c>
      <c r="K475">
        <v>0</v>
      </c>
      <c r="L475">
        <v>351</v>
      </c>
      <c r="M475">
        <v>22.928774928774928</v>
      </c>
      <c r="N475">
        <v>1.0449318547782549</v>
      </c>
      <c r="O475">
        <v>366.7710810271675</v>
      </c>
      <c r="P475">
        <v>7681.2289189728326</v>
      </c>
      <c r="Q475">
        <v>0.95251558296050987</v>
      </c>
      <c r="R475">
        <v>7316.4902416085342</v>
      </c>
    </row>
    <row r="476" spans="1:18">
      <c r="A476" t="s">
        <v>464</v>
      </c>
      <c r="B476">
        <v>351152</v>
      </c>
      <c r="C476" t="s">
        <v>494</v>
      </c>
      <c r="D476" t="s">
        <v>1122</v>
      </c>
      <c r="E476">
        <v>36518</v>
      </c>
      <c r="F476">
        <v>4498</v>
      </c>
      <c r="G476">
        <v>41016</v>
      </c>
      <c r="H476">
        <v>0</v>
      </c>
      <c r="I476">
        <v>41016</v>
      </c>
      <c r="J476">
        <v>1084</v>
      </c>
      <c r="K476">
        <v>46</v>
      </c>
      <c r="L476">
        <v>1130</v>
      </c>
      <c r="M476">
        <v>36.297345132743359</v>
      </c>
      <c r="N476">
        <v>1.0449318547782549</v>
      </c>
      <c r="O476">
        <v>1180.772995899428</v>
      </c>
      <c r="P476">
        <v>39835.227004100569</v>
      </c>
      <c r="Q476">
        <v>0.95251558296050987</v>
      </c>
      <c r="R476">
        <v>37943.674472175095</v>
      </c>
    </row>
    <row r="477" spans="1:18">
      <c r="A477" t="s">
        <v>464</v>
      </c>
      <c r="B477">
        <v>351153</v>
      </c>
      <c r="C477" t="s">
        <v>495</v>
      </c>
      <c r="D477" t="s">
        <v>1122</v>
      </c>
      <c r="E477">
        <v>10478</v>
      </c>
      <c r="F477">
        <v>829</v>
      </c>
      <c r="G477">
        <v>11307</v>
      </c>
      <c r="H477">
        <v>0</v>
      </c>
      <c r="I477">
        <v>11307</v>
      </c>
      <c r="J477">
        <v>567</v>
      </c>
      <c r="K477">
        <v>33.908786200000002</v>
      </c>
      <c r="L477">
        <v>600.90878620000001</v>
      </c>
      <c r="M477">
        <v>18.81649970788861</v>
      </c>
      <c r="N477">
        <v>1.0449318547782549</v>
      </c>
      <c r="O477">
        <v>627.90873251651578</v>
      </c>
      <c r="P477">
        <v>10679.091267483484</v>
      </c>
      <c r="Q477">
        <v>0.95251558296050987</v>
      </c>
      <c r="R477">
        <v>10172.00084413552</v>
      </c>
    </row>
    <row r="478" spans="1:18">
      <c r="A478" t="s">
        <v>464</v>
      </c>
      <c r="B478">
        <v>351156</v>
      </c>
      <c r="C478" t="s">
        <v>496</v>
      </c>
      <c r="D478" t="s">
        <v>1122</v>
      </c>
      <c r="E478">
        <v>10307</v>
      </c>
      <c r="F478">
        <v>0</v>
      </c>
      <c r="G478">
        <v>10307</v>
      </c>
      <c r="H478">
        <v>0</v>
      </c>
      <c r="I478">
        <v>10307</v>
      </c>
      <c r="J478">
        <v>1120</v>
      </c>
      <c r="K478">
        <v>0</v>
      </c>
      <c r="L478">
        <v>1120</v>
      </c>
      <c r="M478">
        <v>9.2026785714285708</v>
      </c>
      <c r="N478">
        <v>1.0449318547782549</v>
      </c>
      <c r="O478">
        <v>1170.3236773516455</v>
      </c>
      <c r="P478">
        <v>9136.6763226483545</v>
      </c>
      <c r="Q478">
        <v>0.95251558296050987</v>
      </c>
      <c r="R478">
        <v>8702.8265737888851</v>
      </c>
    </row>
    <row r="479" spans="1:18">
      <c r="A479" t="s">
        <v>464</v>
      </c>
      <c r="B479">
        <v>351157</v>
      </c>
      <c r="C479" t="s">
        <v>497</v>
      </c>
      <c r="D479" t="s">
        <v>1122</v>
      </c>
      <c r="E479">
        <v>15716</v>
      </c>
      <c r="F479">
        <v>2719</v>
      </c>
      <c r="G479">
        <v>18435</v>
      </c>
      <c r="H479">
        <v>0</v>
      </c>
      <c r="I479">
        <v>18435</v>
      </c>
      <c r="J479">
        <v>644</v>
      </c>
      <c r="K479">
        <v>72.604360499999999</v>
      </c>
      <c r="L479">
        <v>716.60436049999998</v>
      </c>
      <c r="M479">
        <v>25.725492358345761</v>
      </c>
      <c r="N479">
        <v>1.0449318547782549</v>
      </c>
      <c r="O479">
        <v>748.80272355945021</v>
      </c>
      <c r="P479">
        <v>17686.197276440551</v>
      </c>
      <c r="Q479">
        <v>0.95251558296050987</v>
      </c>
      <c r="R479">
        <v>16846.378509123355</v>
      </c>
    </row>
    <row r="480" spans="1:18">
      <c r="A480" t="s">
        <v>464</v>
      </c>
      <c r="B480">
        <v>351158</v>
      </c>
      <c r="C480" t="s">
        <v>498</v>
      </c>
      <c r="D480" t="s">
        <v>1122</v>
      </c>
      <c r="E480">
        <v>31194</v>
      </c>
      <c r="F480">
        <v>0</v>
      </c>
      <c r="G480">
        <v>31194</v>
      </c>
      <c r="H480">
        <v>0</v>
      </c>
      <c r="I480">
        <v>31194</v>
      </c>
      <c r="J480">
        <v>580</v>
      </c>
      <c r="K480">
        <v>0</v>
      </c>
      <c r="L480">
        <v>580</v>
      </c>
      <c r="M480">
        <v>53.782758620689656</v>
      </c>
      <c r="N480">
        <v>1.0449318547782549</v>
      </c>
      <c r="O480">
        <v>606.06047577138781</v>
      </c>
      <c r="P480">
        <v>30587.939524228612</v>
      </c>
      <c r="Q480">
        <v>0.95251558296050987</v>
      </c>
      <c r="R480">
        <v>29135.489047481438</v>
      </c>
    </row>
    <row r="481" spans="1:18">
      <c r="A481" t="s">
        <v>464</v>
      </c>
      <c r="B481">
        <v>351160</v>
      </c>
      <c r="C481" t="s">
        <v>499</v>
      </c>
      <c r="D481" t="s">
        <v>1122</v>
      </c>
      <c r="E481">
        <v>31195</v>
      </c>
      <c r="F481">
        <v>37854</v>
      </c>
      <c r="G481">
        <v>69049</v>
      </c>
      <c r="H481">
        <v>0</v>
      </c>
      <c r="I481">
        <v>69049</v>
      </c>
      <c r="J481">
        <v>623</v>
      </c>
      <c r="K481">
        <v>312</v>
      </c>
      <c r="L481">
        <v>935</v>
      </c>
      <c r="M481">
        <v>73.849197860962562</v>
      </c>
      <c r="N481">
        <v>1.0449318547782549</v>
      </c>
      <c r="O481">
        <v>977.01128421766828</v>
      </c>
      <c r="P481">
        <v>68071.988715782325</v>
      </c>
      <c r="Q481">
        <v>0.95251558296050987</v>
      </c>
      <c r="R481">
        <v>64839.630014894654</v>
      </c>
    </row>
    <row r="482" spans="1:18">
      <c r="A482" t="s">
        <v>464</v>
      </c>
      <c r="B482">
        <v>351162</v>
      </c>
      <c r="C482" t="s">
        <v>500</v>
      </c>
      <c r="D482" t="s">
        <v>1122</v>
      </c>
      <c r="E482">
        <v>19291</v>
      </c>
      <c r="F482">
        <v>0</v>
      </c>
      <c r="G482">
        <v>19291</v>
      </c>
      <c r="H482">
        <v>0</v>
      </c>
      <c r="I482">
        <v>19291</v>
      </c>
      <c r="J482">
        <v>975</v>
      </c>
      <c r="K482">
        <v>0</v>
      </c>
      <c r="L482">
        <v>975</v>
      </c>
      <c r="M482">
        <v>19.785641025641027</v>
      </c>
      <c r="N482">
        <v>1.0449318547782549</v>
      </c>
      <c r="O482">
        <v>1018.8085584087985</v>
      </c>
      <c r="P482">
        <v>18272.191441591203</v>
      </c>
      <c r="Q482">
        <v>0.95251558296050987</v>
      </c>
      <c r="R482">
        <v>17404.547082953286</v>
      </c>
    </row>
    <row r="483" spans="1:18">
      <c r="A483" t="s">
        <v>464</v>
      </c>
      <c r="B483">
        <v>351166</v>
      </c>
      <c r="C483" t="s">
        <v>501</v>
      </c>
      <c r="D483" t="s">
        <v>1122</v>
      </c>
      <c r="E483">
        <v>10449</v>
      </c>
      <c r="F483">
        <v>0</v>
      </c>
      <c r="G483">
        <v>10449</v>
      </c>
      <c r="H483">
        <v>0</v>
      </c>
      <c r="I483">
        <v>10449</v>
      </c>
      <c r="J483">
        <v>606</v>
      </c>
      <c r="K483">
        <v>0</v>
      </c>
      <c r="L483">
        <v>606</v>
      </c>
      <c r="M483">
        <v>17.242574257425744</v>
      </c>
      <c r="N483">
        <v>1.0449318547782549</v>
      </c>
      <c r="O483">
        <v>633.22870399562248</v>
      </c>
      <c r="P483">
        <v>9815.7712960043773</v>
      </c>
      <c r="Q483">
        <v>0.95251558296050987</v>
      </c>
      <c r="R483">
        <v>9349.6751182206481</v>
      </c>
    </row>
    <row r="484" spans="1:18">
      <c r="A484" t="s">
        <v>464</v>
      </c>
      <c r="B484">
        <v>351168</v>
      </c>
      <c r="C484" t="s">
        <v>502</v>
      </c>
      <c r="D484" t="s">
        <v>1122</v>
      </c>
      <c r="E484">
        <v>40419</v>
      </c>
      <c r="F484">
        <v>45</v>
      </c>
      <c r="G484">
        <v>40464</v>
      </c>
      <c r="H484">
        <v>0</v>
      </c>
      <c r="I484">
        <v>40464</v>
      </c>
      <c r="J484">
        <v>1535</v>
      </c>
      <c r="K484">
        <v>1.0092348</v>
      </c>
      <c r="L484">
        <v>1536.0092348000001</v>
      </c>
      <c r="M484">
        <v>26.343591616015718</v>
      </c>
      <c r="N484">
        <v>1.0449318547782549</v>
      </c>
      <c r="O484">
        <v>1605.0249786760921</v>
      </c>
      <c r="P484">
        <v>38858.975021323909</v>
      </c>
      <c r="Q484">
        <v>0.95251558296050987</v>
      </c>
      <c r="R484">
        <v>37013.779245684236</v>
      </c>
    </row>
    <row r="485" spans="1:18">
      <c r="A485" t="s">
        <v>464</v>
      </c>
      <c r="B485">
        <v>351169</v>
      </c>
      <c r="C485" t="s">
        <v>502</v>
      </c>
      <c r="D485" t="s">
        <v>1122</v>
      </c>
      <c r="E485">
        <v>11346</v>
      </c>
      <c r="F485">
        <v>0</v>
      </c>
      <c r="G485">
        <v>11346</v>
      </c>
      <c r="H485">
        <v>0</v>
      </c>
      <c r="I485">
        <v>11346</v>
      </c>
      <c r="J485">
        <v>381</v>
      </c>
      <c r="K485">
        <v>0</v>
      </c>
      <c r="L485">
        <v>381</v>
      </c>
      <c r="M485">
        <v>29.779527559055119</v>
      </c>
      <c r="N485">
        <v>1.0449318547782549</v>
      </c>
      <c r="O485">
        <v>398.11903667051513</v>
      </c>
      <c r="P485">
        <v>10947.880963329484</v>
      </c>
      <c r="Q485">
        <v>0.95251558296050987</v>
      </c>
      <c r="R485">
        <v>10428.027217968052</v>
      </c>
    </row>
    <row r="486" spans="1:18">
      <c r="A486" t="s">
        <v>464</v>
      </c>
      <c r="B486">
        <v>351171</v>
      </c>
      <c r="C486" t="s">
        <v>503</v>
      </c>
      <c r="D486" t="s">
        <v>1122</v>
      </c>
      <c r="E486">
        <v>23294</v>
      </c>
      <c r="F486">
        <v>107</v>
      </c>
      <c r="G486">
        <v>23401</v>
      </c>
      <c r="H486">
        <v>0</v>
      </c>
      <c r="I486">
        <v>23401</v>
      </c>
      <c r="J486">
        <v>1682</v>
      </c>
      <c r="K486">
        <v>23.0082193</v>
      </c>
      <c r="L486">
        <v>1705.0082193000001</v>
      </c>
      <c r="M486">
        <v>13.724860522729562</v>
      </c>
      <c r="N486">
        <v>1.0449318547782549</v>
      </c>
      <c r="O486">
        <v>1781.6174010053187</v>
      </c>
      <c r="P486">
        <v>21619.382598994682</v>
      </c>
      <c r="Q486">
        <v>0.95251558296050987</v>
      </c>
      <c r="R486">
        <v>20592.798819527721</v>
      </c>
    </row>
    <row r="487" spans="1:18">
      <c r="A487" t="s">
        <v>464</v>
      </c>
      <c r="B487">
        <v>351172</v>
      </c>
      <c r="C487" t="s">
        <v>281</v>
      </c>
      <c r="D487" t="s">
        <v>1122</v>
      </c>
      <c r="E487">
        <v>91672</v>
      </c>
      <c r="F487">
        <v>24489</v>
      </c>
      <c r="G487">
        <v>116161</v>
      </c>
      <c r="H487">
        <v>0</v>
      </c>
      <c r="I487">
        <v>116161</v>
      </c>
      <c r="J487">
        <v>1518</v>
      </c>
      <c r="K487">
        <v>134</v>
      </c>
      <c r="L487">
        <v>1652</v>
      </c>
      <c r="M487">
        <v>70.31537530266344</v>
      </c>
      <c r="N487">
        <v>1.0449318547782549</v>
      </c>
      <c r="O487">
        <v>1726.2274240936772</v>
      </c>
      <c r="P487">
        <v>114434.77257590632</v>
      </c>
      <c r="Q487">
        <v>0.95251558296050987</v>
      </c>
      <c r="R487">
        <v>109000.90411109278</v>
      </c>
    </row>
    <row r="488" spans="1:18">
      <c r="A488" t="s">
        <v>464</v>
      </c>
      <c r="B488">
        <v>351173</v>
      </c>
      <c r="C488" t="s">
        <v>502</v>
      </c>
      <c r="D488" t="s">
        <v>1122</v>
      </c>
      <c r="E488">
        <v>34047</v>
      </c>
      <c r="F488">
        <v>16341</v>
      </c>
      <c r="G488">
        <v>50388</v>
      </c>
      <c r="H488">
        <v>0</v>
      </c>
      <c r="I488">
        <v>50388</v>
      </c>
      <c r="J488">
        <v>1559</v>
      </c>
      <c r="K488">
        <v>627.23987739999995</v>
      </c>
      <c r="L488">
        <v>2186.2398773999998</v>
      </c>
      <c r="M488">
        <v>23.047791105120751</v>
      </c>
      <c r="N488">
        <v>1.0449318547782549</v>
      </c>
      <c r="O488">
        <v>2284.4716900817666</v>
      </c>
      <c r="P488">
        <v>48103.528309918234</v>
      </c>
      <c r="Q488">
        <v>0.95251558296050987</v>
      </c>
      <c r="R488">
        <v>45819.360310579155</v>
      </c>
    </row>
    <row r="489" spans="1:18">
      <c r="A489" t="s">
        <v>464</v>
      </c>
      <c r="B489">
        <v>351174</v>
      </c>
      <c r="C489" t="s">
        <v>281</v>
      </c>
      <c r="D489" t="s">
        <v>1122</v>
      </c>
      <c r="E489">
        <v>65056</v>
      </c>
      <c r="F489">
        <v>0</v>
      </c>
      <c r="G489">
        <v>65056</v>
      </c>
      <c r="H489">
        <v>-34854</v>
      </c>
      <c r="I489">
        <v>30202</v>
      </c>
      <c r="J489">
        <v>831</v>
      </c>
      <c r="K489">
        <v>0</v>
      </c>
      <c r="L489">
        <v>831</v>
      </c>
      <c r="M489">
        <v>36.344163658243083</v>
      </c>
      <c r="N489">
        <v>1.0449318547782549</v>
      </c>
      <c r="O489">
        <v>868.33837132072983</v>
      </c>
      <c r="P489">
        <v>29333.661628679271</v>
      </c>
      <c r="Q489">
        <v>0.95251558296050987</v>
      </c>
      <c r="R489">
        <v>27940.769806607776</v>
      </c>
    </row>
    <row r="490" spans="1:18">
      <c r="A490" t="s">
        <v>464</v>
      </c>
      <c r="B490">
        <v>351175</v>
      </c>
      <c r="C490" t="s">
        <v>504</v>
      </c>
      <c r="D490" t="s">
        <v>1122</v>
      </c>
      <c r="E490">
        <v>6800</v>
      </c>
      <c r="F490">
        <v>43</v>
      </c>
      <c r="G490">
        <v>6843</v>
      </c>
      <c r="H490">
        <v>0</v>
      </c>
      <c r="I490">
        <v>6843</v>
      </c>
      <c r="J490">
        <v>250</v>
      </c>
      <c r="K490">
        <v>1.0282359000000001</v>
      </c>
      <c r="L490">
        <v>251.0282359</v>
      </c>
      <c r="M490">
        <v>27.259881644254506</v>
      </c>
      <c r="N490">
        <v>1.0449318547782549</v>
      </c>
      <c r="O490">
        <v>262.30740014070034</v>
      </c>
      <c r="P490">
        <v>6580.6925998592997</v>
      </c>
      <c r="Q490">
        <v>0.95251558296050987</v>
      </c>
      <c r="R490">
        <v>6268.2122480388944</v>
      </c>
    </row>
    <row r="491" spans="1:18">
      <c r="A491" t="s">
        <v>464</v>
      </c>
      <c r="B491">
        <v>351176</v>
      </c>
      <c r="C491" t="s">
        <v>505</v>
      </c>
      <c r="D491" t="s">
        <v>1122</v>
      </c>
      <c r="E491">
        <v>8250</v>
      </c>
      <c r="F491">
        <v>0</v>
      </c>
      <c r="G491">
        <v>8250</v>
      </c>
      <c r="H491">
        <v>0</v>
      </c>
      <c r="I491">
        <v>8250</v>
      </c>
      <c r="J491">
        <v>311</v>
      </c>
      <c r="K491">
        <v>0</v>
      </c>
      <c r="L491">
        <v>311</v>
      </c>
      <c r="M491">
        <v>26.527331189710612</v>
      </c>
      <c r="N491">
        <v>1.0449318547782549</v>
      </c>
      <c r="O491">
        <v>324.97380683603728</v>
      </c>
      <c r="P491">
        <v>7925.0261931639625</v>
      </c>
      <c r="Q491">
        <v>0.95251558296050987</v>
      </c>
      <c r="R491">
        <v>7548.7109443588824</v>
      </c>
    </row>
    <row r="492" spans="1:18">
      <c r="A492" t="s">
        <v>464</v>
      </c>
      <c r="B492">
        <v>351177</v>
      </c>
      <c r="C492" t="s">
        <v>506</v>
      </c>
      <c r="D492" t="s">
        <v>1122</v>
      </c>
      <c r="E492">
        <v>31976</v>
      </c>
      <c r="F492">
        <v>18812</v>
      </c>
      <c r="G492">
        <v>50788</v>
      </c>
      <c r="H492">
        <v>0</v>
      </c>
      <c r="I492">
        <v>50788</v>
      </c>
      <c r="J492">
        <v>1129</v>
      </c>
      <c r="K492">
        <v>261</v>
      </c>
      <c r="L492">
        <v>1390</v>
      </c>
      <c r="M492">
        <v>36.538129496402881</v>
      </c>
      <c r="N492">
        <v>1.0449318547782549</v>
      </c>
      <c r="O492">
        <v>1452.4552781417742</v>
      </c>
      <c r="P492">
        <v>49335.544721858227</v>
      </c>
      <c r="Q492">
        <v>0.95251558296050987</v>
      </c>
      <c r="R492">
        <v>46992.875141415097</v>
      </c>
    </row>
    <row r="493" spans="1:18">
      <c r="A493" t="s">
        <v>464</v>
      </c>
      <c r="B493">
        <v>351179</v>
      </c>
      <c r="C493" t="s">
        <v>507</v>
      </c>
      <c r="D493" t="s">
        <v>1122</v>
      </c>
      <c r="E493">
        <v>6819</v>
      </c>
      <c r="F493">
        <v>0</v>
      </c>
      <c r="G493">
        <v>6819</v>
      </c>
      <c r="H493">
        <v>0</v>
      </c>
      <c r="I493">
        <v>6819</v>
      </c>
      <c r="J493">
        <v>264</v>
      </c>
      <c r="K493">
        <v>0</v>
      </c>
      <c r="L493">
        <v>264</v>
      </c>
      <c r="M493">
        <v>25.829545454545453</v>
      </c>
      <c r="N493">
        <v>1.0449318547782549</v>
      </c>
      <c r="O493">
        <v>275.8620096614593</v>
      </c>
      <c r="P493">
        <v>6543.1379903385405</v>
      </c>
      <c r="Q493">
        <v>0.95251558296050987</v>
      </c>
      <c r="R493">
        <v>6232.4408972583742</v>
      </c>
    </row>
    <row r="494" spans="1:18">
      <c r="A494" t="s">
        <v>464</v>
      </c>
      <c r="B494">
        <v>351187</v>
      </c>
      <c r="C494" t="s">
        <v>508</v>
      </c>
      <c r="D494" t="s">
        <v>1122</v>
      </c>
      <c r="E494">
        <v>53134</v>
      </c>
      <c r="F494">
        <v>1049</v>
      </c>
      <c r="G494">
        <v>54183</v>
      </c>
      <c r="H494">
        <v>0</v>
      </c>
      <c r="I494">
        <v>54183</v>
      </c>
      <c r="J494">
        <v>2323</v>
      </c>
      <c r="K494">
        <v>22</v>
      </c>
      <c r="L494">
        <v>2345</v>
      </c>
      <c r="M494">
        <v>23.105756929637526</v>
      </c>
      <c r="N494">
        <v>1.0449318547782549</v>
      </c>
      <c r="O494">
        <v>2450.3651994550078</v>
      </c>
      <c r="P494">
        <v>51732.634800544991</v>
      </c>
      <c r="Q494">
        <v>0.95251558296050987</v>
      </c>
      <c r="R494">
        <v>49276.140795124273</v>
      </c>
    </row>
    <row r="495" spans="1:18">
      <c r="A495" t="s">
        <v>464</v>
      </c>
      <c r="B495">
        <v>351188</v>
      </c>
      <c r="C495" t="s">
        <v>509</v>
      </c>
      <c r="D495" t="s">
        <v>1122</v>
      </c>
      <c r="E495">
        <v>8887</v>
      </c>
      <c r="F495">
        <v>0</v>
      </c>
      <c r="G495">
        <v>8887</v>
      </c>
      <c r="H495">
        <v>0</v>
      </c>
      <c r="I495">
        <v>8887</v>
      </c>
      <c r="J495">
        <v>343</v>
      </c>
      <c r="K495">
        <v>0</v>
      </c>
      <c r="L495">
        <v>343</v>
      </c>
      <c r="M495">
        <v>25.909620991253643</v>
      </c>
      <c r="N495">
        <v>1.0449318547782549</v>
      </c>
      <c r="O495">
        <v>358.41162618894145</v>
      </c>
      <c r="P495">
        <v>8528.5883738110588</v>
      </c>
      <c r="Q495">
        <v>0.95251558296050987</v>
      </c>
      <c r="R495">
        <v>8123.6133267108671</v>
      </c>
    </row>
    <row r="496" spans="1:18">
      <c r="A496" t="s">
        <v>464</v>
      </c>
      <c r="B496">
        <v>351189</v>
      </c>
      <c r="C496" t="s">
        <v>510</v>
      </c>
      <c r="D496" t="s">
        <v>1122</v>
      </c>
      <c r="E496">
        <v>16153</v>
      </c>
      <c r="F496">
        <v>1664</v>
      </c>
      <c r="G496">
        <v>17817</v>
      </c>
      <c r="H496">
        <v>0</v>
      </c>
      <c r="I496">
        <v>17817</v>
      </c>
      <c r="J496">
        <v>653</v>
      </c>
      <c r="K496">
        <v>43.806110199999999</v>
      </c>
      <c r="L496">
        <v>696.80611020000003</v>
      </c>
      <c r="M496">
        <v>25.569523199051879</v>
      </c>
      <c r="N496">
        <v>1.0449318547782549</v>
      </c>
      <c r="O496">
        <v>728.11490115210711</v>
      </c>
      <c r="P496">
        <v>17088.885098847892</v>
      </c>
      <c r="Q496">
        <v>0.95251558296050987</v>
      </c>
      <c r="R496">
        <v>16277.42935207427</v>
      </c>
    </row>
    <row r="497" spans="1:18">
      <c r="A497" t="s">
        <v>464</v>
      </c>
      <c r="B497">
        <v>351191</v>
      </c>
      <c r="C497" t="s">
        <v>511</v>
      </c>
      <c r="D497" t="s">
        <v>1122</v>
      </c>
      <c r="E497">
        <v>9575</v>
      </c>
      <c r="F497">
        <v>945</v>
      </c>
      <c r="G497">
        <v>10520</v>
      </c>
      <c r="H497">
        <v>0</v>
      </c>
      <c r="I497">
        <v>10520</v>
      </c>
      <c r="J497">
        <v>421</v>
      </c>
      <c r="K497">
        <v>32.300107400000002</v>
      </c>
      <c r="L497">
        <v>453.3001074</v>
      </c>
      <c r="M497">
        <v>23.207583294739806</v>
      </c>
      <c r="N497">
        <v>1.0449318547782549</v>
      </c>
      <c r="O497">
        <v>473.66772199666417</v>
      </c>
      <c r="P497">
        <v>10046.332278003336</v>
      </c>
      <c r="Q497">
        <v>0.95251558296050987</v>
      </c>
      <c r="R497">
        <v>9569.2880463973343</v>
      </c>
    </row>
    <row r="498" spans="1:18">
      <c r="A498" t="s">
        <v>464</v>
      </c>
      <c r="B498">
        <v>351195</v>
      </c>
      <c r="C498" t="s">
        <v>512</v>
      </c>
      <c r="D498" t="s">
        <v>1122</v>
      </c>
      <c r="E498">
        <v>49311</v>
      </c>
      <c r="F498">
        <v>3664</v>
      </c>
      <c r="G498">
        <v>52975</v>
      </c>
      <c r="H498">
        <v>0</v>
      </c>
      <c r="I498">
        <v>52975</v>
      </c>
      <c r="J498">
        <v>1549</v>
      </c>
      <c r="K498">
        <v>38</v>
      </c>
      <c r="L498">
        <v>1587</v>
      </c>
      <c r="M498">
        <v>33.380592312539385</v>
      </c>
      <c r="N498">
        <v>1.0449318547782549</v>
      </c>
      <c r="O498">
        <v>1658.3068535330906</v>
      </c>
      <c r="P498">
        <v>51316.693146466911</v>
      </c>
      <c r="Q498">
        <v>0.95251558296050987</v>
      </c>
      <c r="R498">
        <v>48879.949888012532</v>
      </c>
    </row>
    <row r="499" spans="1:18">
      <c r="A499" t="s">
        <v>464</v>
      </c>
      <c r="B499">
        <v>351199</v>
      </c>
      <c r="C499" t="s">
        <v>513</v>
      </c>
      <c r="D499" t="s">
        <v>1122</v>
      </c>
      <c r="E499">
        <v>8113</v>
      </c>
      <c r="F499">
        <v>42</v>
      </c>
      <c r="G499">
        <v>8155</v>
      </c>
      <c r="H499">
        <v>0</v>
      </c>
      <c r="I499">
        <v>8155</v>
      </c>
      <c r="J499">
        <v>345</v>
      </c>
      <c r="K499">
        <v>1.0893435</v>
      </c>
      <c r="L499">
        <v>346.08934349999998</v>
      </c>
      <c r="M499">
        <v>23.563279693990349</v>
      </c>
      <c r="N499">
        <v>1.0449318547782549</v>
      </c>
      <c r="O499">
        <v>361.63977962244354</v>
      </c>
      <c r="P499">
        <v>7793.3602203775563</v>
      </c>
      <c r="Q499">
        <v>0.95251558296050987</v>
      </c>
      <c r="R499">
        <v>7423.2970535341756</v>
      </c>
    </row>
    <row r="500" spans="1:18">
      <c r="A500" t="s">
        <v>464</v>
      </c>
      <c r="B500">
        <v>351202</v>
      </c>
      <c r="C500" t="s">
        <v>514</v>
      </c>
      <c r="D500" t="s">
        <v>1122</v>
      </c>
      <c r="E500">
        <v>10535</v>
      </c>
      <c r="F500">
        <v>0</v>
      </c>
      <c r="G500">
        <v>10535</v>
      </c>
      <c r="H500">
        <v>0</v>
      </c>
      <c r="I500">
        <v>10535</v>
      </c>
      <c r="J500">
        <v>512</v>
      </c>
      <c r="K500">
        <v>0</v>
      </c>
      <c r="L500">
        <v>512</v>
      </c>
      <c r="M500">
        <v>20.576171875</v>
      </c>
      <c r="N500">
        <v>1.0449318547782549</v>
      </c>
      <c r="O500">
        <v>535.00510964646651</v>
      </c>
      <c r="P500">
        <v>9999.9948903535333</v>
      </c>
      <c r="Q500">
        <v>0.95251558296050987</v>
      </c>
      <c r="R500">
        <v>9525.150962587215</v>
      </c>
    </row>
    <row r="501" spans="1:18">
      <c r="A501" t="s">
        <v>464</v>
      </c>
      <c r="B501">
        <v>351203</v>
      </c>
      <c r="C501" t="s">
        <v>515</v>
      </c>
      <c r="D501" t="s">
        <v>1122</v>
      </c>
      <c r="E501">
        <v>10203</v>
      </c>
      <c r="F501">
        <v>0</v>
      </c>
      <c r="G501">
        <v>10203</v>
      </c>
      <c r="H501">
        <v>0</v>
      </c>
      <c r="I501">
        <v>10203</v>
      </c>
      <c r="J501">
        <v>569</v>
      </c>
      <c r="K501">
        <v>0</v>
      </c>
      <c r="L501">
        <v>569</v>
      </c>
      <c r="M501">
        <v>17.93145869947276</v>
      </c>
      <c r="N501">
        <v>1.0449318547782549</v>
      </c>
      <c r="O501">
        <v>594.56622536882708</v>
      </c>
      <c r="P501">
        <v>9608.4337746311721</v>
      </c>
      <c r="Q501">
        <v>0.95251558296050987</v>
      </c>
      <c r="R501">
        <v>9152.1828981802628</v>
      </c>
    </row>
    <row r="502" spans="1:18">
      <c r="A502" t="s">
        <v>464</v>
      </c>
      <c r="B502">
        <v>351205</v>
      </c>
      <c r="C502" t="s">
        <v>516</v>
      </c>
      <c r="D502" t="s">
        <v>1122</v>
      </c>
      <c r="E502">
        <v>18968</v>
      </c>
      <c r="F502">
        <v>14961</v>
      </c>
      <c r="G502">
        <v>33929</v>
      </c>
      <c r="H502">
        <v>0</v>
      </c>
      <c r="I502">
        <v>33929</v>
      </c>
      <c r="J502">
        <v>911</v>
      </c>
      <c r="K502">
        <v>750.70196369999996</v>
      </c>
      <c r="L502">
        <v>1661.7019636999999</v>
      </c>
      <c r="M502">
        <v>20.418222245132682</v>
      </c>
      <c r="N502">
        <v>1.0449318547782549</v>
      </c>
      <c r="O502">
        <v>1736.3653150177092</v>
      </c>
      <c r="P502">
        <v>32192.634684982291</v>
      </c>
      <c r="Q502">
        <v>0.95251558296050987</v>
      </c>
      <c r="R502">
        <v>30663.986194000638</v>
      </c>
    </row>
    <row r="503" spans="1:18">
      <c r="A503" t="s">
        <v>464</v>
      </c>
      <c r="B503">
        <v>351206</v>
      </c>
      <c r="C503" t="s">
        <v>517</v>
      </c>
      <c r="D503" t="s">
        <v>1122</v>
      </c>
      <c r="E503">
        <v>20452</v>
      </c>
      <c r="F503">
        <v>4175</v>
      </c>
      <c r="G503">
        <v>24627</v>
      </c>
      <c r="H503">
        <v>0</v>
      </c>
      <c r="I503">
        <v>24627</v>
      </c>
      <c r="J503">
        <v>261</v>
      </c>
      <c r="K503">
        <v>18</v>
      </c>
      <c r="L503">
        <v>279</v>
      </c>
      <c r="M503">
        <v>88.268817204301072</v>
      </c>
      <c r="N503">
        <v>1.0449318547782549</v>
      </c>
      <c r="O503">
        <v>291.53598748313311</v>
      </c>
      <c r="P503">
        <v>24335.464012516866</v>
      </c>
      <c r="Q503">
        <v>0.95251558296050987</v>
      </c>
      <c r="R503">
        <v>23179.90869049701</v>
      </c>
    </row>
    <row r="504" spans="1:18">
      <c r="A504" t="s">
        <v>464</v>
      </c>
      <c r="B504">
        <v>351209</v>
      </c>
      <c r="C504" t="s">
        <v>518</v>
      </c>
      <c r="D504" t="s">
        <v>1122</v>
      </c>
      <c r="E504">
        <v>42874</v>
      </c>
      <c r="F504">
        <v>1624</v>
      </c>
      <c r="G504">
        <v>44498</v>
      </c>
      <c r="H504">
        <v>0</v>
      </c>
      <c r="I504">
        <v>44498</v>
      </c>
      <c r="J504">
        <v>1080</v>
      </c>
      <c r="K504">
        <v>14</v>
      </c>
      <c r="L504">
        <v>1094</v>
      </c>
      <c r="M504">
        <v>40.674588665447899</v>
      </c>
      <c r="N504">
        <v>1.0449318547782549</v>
      </c>
      <c r="O504">
        <v>1143.1554491274107</v>
      </c>
      <c r="P504">
        <v>43354.844550872593</v>
      </c>
      <c r="Q504">
        <v>0.95251558296050987</v>
      </c>
      <c r="R504">
        <v>41296.165031536693</v>
      </c>
    </row>
    <row r="505" spans="1:18">
      <c r="A505" t="s">
        <v>464</v>
      </c>
      <c r="B505">
        <v>351212</v>
      </c>
      <c r="C505" t="s">
        <v>519</v>
      </c>
      <c r="D505" t="s">
        <v>1122</v>
      </c>
      <c r="E505">
        <v>27191</v>
      </c>
      <c r="F505">
        <v>1399</v>
      </c>
      <c r="G505">
        <v>28590</v>
      </c>
      <c r="H505">
        <v>0</v>
      </c>
      <c r="I505">
        <v>28590</v>
      </c>
      <c r="J505">
        <v>2551</v>
      </c>
      <c r="K505">
        <v>300</v>
      </c>
      <c r="L505">
        <v>2851</v>
      </c>
      <c r="M505">
        <v>10.028060329708874</v>
      </c>
      <c r="N505">
        <v>1.0449318547782549</v>
      </c>
      <c r="O505">
        <v>2979.1007179728049</v>
      </c>
      <c r="P505">
        <v>25610.899282027196</v>
      </c>
      <c r="Q505">
        <v>0.95251558296050987</v>
      </c>
      <c r="R505">
        <v>24394.780659763037</v>
      </c>
    </row>
    <row r="506" spans="1:18">
      <c r="A506" t="s">
        <v>464</v>
      </c>
      <c r="B506">
        <v>351213</v>
      </c>
      <c r="C506" t="s">
        <v>520</v>
      </c>
      <c r="D506" t="s">
        <v>1122</v>
      </c>
      <c r="E506">
        <v>10715</v>
      </c>
      <c r="F506">
        <v>0</v>
      </c>
      <c r="G506">
        <v>10715</v>
      </c>
      <c r="H506">
        <v>0</v>
      </c>
      <c r="I506">
        <v>10715</v>
      </c>
      <c r="J506">
        <v>400</v>
      </c>
      <c r="K506">
        <v>0</v>
      </c>
      <c r="L506">
        <v>400</v>
      </c>
      <c r="M506">
        <v>26.787500000000001</v>
      </c>
      <c r="N506">
        <v>1.0449318547782549</v>
      </c>
      <c r="O506">
        <v>417.97274191130197</v>
      </c>
      <c r="P506">
        <v>10297.027258088698</v>
      </c>
      <c r="Q506">
        <v>0.95251558296050987</v>
      </c>
      <c r="R506">
        <v>9808.0789214986162</v>
      </c>
    </row>
    <row r="507" spans="1:18">
      <c r="A507" t="s">
        <v>464</v>
      </c>
      <c r="B507">
        <v>351214</v>
      </c>
      <c r="C507" t="s">
        <v>521</v>
      </c>
      <c r="D507" t="s">
        <v>1122</v>
      </c>
      <c r="E507">
        <v>50419</v>
      </c>
      <c r="F507">
        <v>0</v>
      </c>
      <c r="G507">
        <v>50419</v>
      </c>
      <c r="H507">
        <v>0</v>
      </c>
      <c r="I507">
        <v>50419</v>
      </c>
      <c r="J507">
        <v>1733</v>
      </c>
      <c r="K507">
        <v>0</v>
      </c>
      <c r="L507">
        <v>1733</v>
      </c>
      <c r="M507">
        <v>29.093479515291403</v>
      </c>
      <c r="N507">
        <v>1.0449318547782549</v>
      </c>
      <c r="O507">
        <v>1810.8669043307157</v>
      </c>
      <c r="P507">
        <v>48608.133095669284</v>
      </c>
      <c r="Q507">
        <v>0.95251558296050987</v>
      </c>
      <c r="R507">
        <v>46300.004232243482</v>
      </c>
    </row>
    <row r="508" spans="1:18">
      <c r="A508" t="s">
        <v>464</v>
      </c>
      <c r="B508">
        <v>351217</v>
      </c>
      <c r="C508" t="s">
        <v>522</v>
      </c>
      <c r="D508" t="s">
        <v>1122</v>
      </c>
      <c r="E508">
        <v>31176</v>
      </c>
      <c r="F508">
        <v>3787</v>
      </c>
      <c r="G508">
        <v>34963</v>
      </c>
      <c r="H508">
        <v>0</v>
      </c>
      <c r="I508">
        <v>34963</v>
      </c>
      <c r="J508">
        <v>767</v>
      </c>
      <c r="K508">
        <v>31</v>
      </c>
      <c r="L508">
        <v>798</v>
      </c>
      <c r="M508">
        <v>43.813283208020053</v>
      </c>
      <c r="N508">
        <v>1.0449318547782549</v>
      </c>
      <c r="O508">
        <v>833.85562011304739</v>
      </c>
      <c r="P508">
        <v>34129.144379886951</v>
      </c>
      <c r="Q508">
        <v>0.95251558296050987</v>
      </c>
      <c r="R508">
        <v>32508.541854951429</v>
      </c>
    </row>
    <row r="509" spans="1:18">
      <c r="A509" t="s">
        <v>464</v>
      </c>
      <c r="B509">
        <v>351220</v>
      </c>
      <c r="C509" t="s">
        <v>523</v>
      </c>
      <c r="D509" t="s">
        <v>1122</v>
      </c>
      <c r="E509">
        <v>49240</v>
      </c>
      <c r="F509">
        <v>0</v>
      </c>
      <c r="G509">
        <v>49240</v>
      </c>
      <c r="H509">
        <v>0</v>
      </c>
      <c r="I509">
        <v>49240</v>
      </c>
      <c r="J509">
        <v>1375</v>
      </c>
      <c r="K509">
        <v>0</v>
      </c>
      <c r="L509">
        <v>1375</v>
      </c>
      <c r="M509">
        <v>35.810909090909092</v>
      </c>
      <c r="N509">
        <v>1.0449318547782549</v>
      </c>
      <c r="O509">
        <v>1436.7813003201004</v>
      </c>
      <c r="P509">
        <v>47803.218699679899</v>
      </c>
      <c r="Q509">
        <v>0.95251558296050987</v>
      </c>
      <c r="R509">
        <v>45533.310727114345</v>
      </c>
    </row>
    <row r="510" spans="1:18">
      <c r="A510" t="s">
        <v>464</v>
      </c>
      <c r="B510">
        <v>351222</v>
      </c>
      <c r="C510" t="s">
        <v>524</v>
      </c>
      <c r="D510" t="s">
        <v>1122</v>
      </c>
      <c r="E510">
        <v>9822</v>
      </c>
      <c r="F510">
        <v>315</v>
      </c>
      <c r="G510">
        <v>10137</v>
      </c>
      <c r="H510">
        <v>0</v>
      </c>
      <c r="I510">
        <v>10137</v>
      </c>
      <c r="J510">
        <v>567</v>
      </c>
      <c r="K510">
        <v>12</v>
      </c>
      <c r="L510">
        <v>579</v>
      </c>
      <c r="M510">
        <v>17.507772020725387</v>
      </c>
      <c r="N510">
        <v>1.0449318547782549</v>
      </c>
      <c r="O510">
        <v>605.01554391660954</v>
      </c>
      <c r="P510">
        <v>9531.9844560833899</v>
      </c>
      <c r="Q510">
        <v>0.95251558296050987</v>
      </c>
      <c r="R510">
        <v>9079.3637309567894</v>
      </c>
    </row>
    <row r="511" spans="1:18">
      <c r="A511" t="s">
        <v>464</v>
      </c>
      <c r="B511">
        <v>351225</v>
      </c>
      <c r="C511" t="s">
        <v>525</v>
      </c>
      <c r="D511" t="s">
        <v>1122</v>
      </c>
      <c r="E511">
        <v>41155</v>
      </c>
      <c r="F511">
        <v>0</v>
      </c>
      <c r="G511">
        <v>41155</v>
      </c>
      <c r="H511">
        <v>0</v>
      </c>
      <c r="I511">
        <v>41155</v>
      </c>
      <c r="J511">
        <v>1527</v>
      </c>
      <c r="K511">
        <v>0</v>
      </c>
      <c r="L511">
        <v>1527</v>
      </c>
      <c r="M511">
        <v>26.951538965291419</v>
      </c>
      <c r="N511">
        <v>1.0449318547782549</v>
      </c>
      <c r="O511">
        <v>1595.6109422463953</v>
      </c>
      <c r="P511">
        <v>39559.389057753608</v>
      </c>
      <c r="Q511">
        <v>0.95251558296050987</v>
      </c>
      <c r="R511">
        <v>37680.93452990779</v>
      </c>
    </row>
    <row r="512" spans="1:18">
      <c r="A512" t="s">
        <v>464</v>
      </c>
      <c r="B512">
        <v>351228</v>
      </c>
      <c r="C512" t="s">
        <v>526</v>
      </c>
      <c r="D512" t="s">
        <v>1122</v>
      </c>
      <c r="E512">
        <v>5907</v>
      </c>
      <c r="F512">
        <v>0</v>
      </c>
      <c r="G512">
        <v>5907</v>
      </c>
      <c r="H512">
        <v>0</v>
      </c>
      <c r="I512">
        <v>5907</v>
      </c>
      <c r="J512">
        <v>219</v>
      </c>
      <c r="K512">
        <v>0</v>
      </c>
      <c r="L512">
        <v>219</v>
      </c>
      <c r="M512">
        <v>26.972602739726028</v>
      </c>
      <c r="N512">
        <v>1.0449318547782549</v>
      </c>
      <c r="O512">
        <v>228.84007619643782</v>
      </c>
      <c r="P512">
        <v>5678.1599238035624</v>
      </c>
      <c r="Q512">
        <v>0.95251558296050987</v>
      </c>
      <c r="R512">
        <v>5408.5358099647547</v>
      </c>
    </row>
    <row r="513" spans="1:18">
      <c r="A513" t="s">
        <v>464</v>
      </c>
      <c r="B513">
        <v>351229</v>
      </c>
      <c r="C513" t="s">
        <v>527</v>
      </c>
      <c r="D513" t="s">
        <v>1122</v>
      </c>
      <c r="E513">
        <v>27294</v>
      </c>
      <c r="F513">
        <v>8360</v>
      </c>
      <c r="G513">
        <v>35654</v>
      </c>
      <c r="H513">
        <v>0</v>
      </c>
      <c r="I513">
        <v>35654</v>
      </c>
      <c r="J513">
        <v>739</v>
      </c>
      <c r="K513">
        <v>93</v>
      </c>
      <c r="L513">
        <v>832</v>
      </c>
      <c r="M513">
        <v>42.853365384615387</v>
      </c>
      <c r="N513">
        <v>1.0449318547782549</v>
      </c>
      <c r="O513">
        <v>869.3833031755081</v>
      </c>
      <c r="P513">
        <v>34784.616696824494</v>
      </c>
      <c r="Q513">
        <v>0.95251558296050987</v>
      </c>
      <c r="R513">
        <v>33132.889451033669</v>
      </c>
    </row>
    <row r="514" spans="1:18">
      <c r="A514" t="s">
        <v>464</v>
      </c>
      <c r="B514">
        <v>351230</v>
      </c>
      <c r="C514" t="s">
        <v>528</v>
      </c>
      <c r="D514" t="s">
        <v>1122</v>
      </c>
      <c r="E514">
        <v>40784</v>
      </c>
      <c r="F514">
        <v>1247</v>
      </c>
      <c r="G514">
        <v>42031</v>
      </c>
      <c r="H514">
        <v>0</v>
      </c>
      <c r="I514">
        <v>42031</v>
      </c>
      <c r="J514">
        <v>1560</v>
      </c>
      <c r="K514">
        <v>19</v>
      </c>
      <c r="L514">
        <v>1579</v>
      </c>
      <c r="M514">
        <v>26.618746041798605</v>
      </c>
      <c r="N514">
        <v>1.0449318547782549</v>
      </c>
      <c r="O514">
        <v>1649.9473986948644</v>
      </c>
      <c r="P514">
        <v>40381.052601305135</v>
      </c>
      <c r="Q514">
        <v>0.95251558296050987</v>
      </c>
      <c r="R514">
        <v>38463.581859091173</v>
      </c>
    </row>
    <row r="515" spans="1:18">
      <c r="A515" t="s">
        <v>464</v>
      </c>
      <c r="B515">
        <v>351232</v>
      </c>
      <c r="C515" t="s">
        <v>529</v>
      </c>
      <c r="D515" t="s">
        <v>1122</v>
      </c>
      <c r="E515">
        <v>13652</v>
      </c>
      <c r="F515">
        <v>0</v>
      </c>
      <c r="G515">
        <v>13652</v>
      </c>
      <c r="H515">
        <v>0</v>
      </c>
      <c r="I515">
        <v>13652</v>
      </c>
      <c r="J515">
        <v>481</v>
      </c>
      <c r="K515">
        <v>0</v>
      </c>
      <c r="L515">
        <v>481</v>
      </c>
      <c r="M515">
        <v>28.382536382536383</v>
      </c>
      <c r="N515">
        <v>1.0449318547782549</v>
      </c>
      <c r="O515">
        <v>502.61222214834061</v>
      </c>
      <c r="P515">
        <v>13149.38777785166</v>
      </c>
      <c r="Q515">
        <v>0.95251558296050987</v>
      </c>
      <c r="R515">
        <v>12524.996764794178</v>
      </c>
    </row>
    <row r="516" spans="1:18">
      <c r="A516" t="s">
        <v>464</v>
      </c>
      <c r="B516">
        <v>351235</v>
      </c>
      <c r="C516" t="s">
        <v>530</v>
      </c>
      <c r="D516" t="s">
        <v>1122</v>
      </c>
      <c r="E516">
        <v>9608</v>
      </c>
      <c r="F516">
        <v>0</v>
      </c>
      <c r="G516">
        <v>9608</v>
      </c>
      <c r="H516">
        <v>0</v>
      </c>
      <c r="I516">
        <v>9608</v>
      </c>
      <c r="J516">
        <v>487</v>
      </c>
      <c r="K516">
        <v>0</v>
      </c>
      <c r="L516">
        <v>487</v>
      </c>
      <c r="M516">
        <v>19.728952772073921</v>
      </c>
      <c r="N516">
        <v>1.0449318547782549</v>
      </c>
      <c r="O516">
        <v>508.88181327701011</v>
      </c>
      <c r="P516">
        <v>9099.1181867229898</v>
      </c>
      <c r="Q516">
        <v>0.95251558296050987</v>
      </c>
      <c r="R516">
        <v>8667.0518640530263</v>
      </c>
    </row>
    <row r="517" spans="1:18">
      <c r="A517" t="s">
        <v>464</v>
      </c>
      <c r="B517">
        <v>351237</v>
      </c>
      <c r="C517" t="s">
        <v>531</v>
      </c>
      <c r="D517" t="s">
        <v>1122</v>
      </c>
      <c r="E517">
        <v>40699</v>
      </c>
      <c r="F517">
        <v>0</v>
      </c>
      <c r="G517">
        <v>40699</v>
      </c>
      <c r="H517">
        <v>0</v>
      </c>
      <c r="I517">
        <v>40699</v>
      </c>
      <c r="J517">
        <v>1132</v>
      </c>
      <c r="K517">
        <v>0</v>
      </c>
      <c r="L517">
        <v>1132</v>
      </c>
      <c r="M517">
        <v>35.953180212014132</v>
      </c>
      <c r="N517">
        <v>1.0449318547782549</v>
      </c>
      <c r="O517">
        <v>1182.8628596089845</v>
      </c>
      <c r="P517">
        <v>39516.137140391016</v>
      </c>
      <c r="Q517">
        <v>0.95251558296050987</v>
      </c>
      <c r="R517">
        <v>37639.736404627001</v>
      </c>
    </row>
    <row r="518" spans="1:18">
      <c r="A518" t="s">
        <v>464</v>
      </c>
      <c r="B518">
        <v>351238</v>
      </c>
      <c r="C518" t="s">
        <v>532</v>
      </c>
      <c r="D518" t="s">
        <v>1122</v>
      </c>
      <c r="E518">
        <v>5770</v>
      </c>
      <c r="F518">
        <v>724</v>
      </c>
      <c r="G518">
        <v>6494</v>
      </c>
      <c r="H518">
        <v>0</v>
      </c>
      <c r="I518">
        <v>6494</v>
      </c>
      <c r="J518">
        <v>209</v>
      </c>
      <c r="K518">
        <v>16.347782500000001</v>
      </c>
      <c r="L518">
        <v>225.34778249999999</v>
      </c>
      <c r="M518">
        <v>28.817678736199678</v>
      </c>
      <c r="N518">
        <v>1.0449318547782549</v>
      </c>
      <c r="O518">
        <v>235.47307633789177</v>
      </c>
      <c r="P518">
        <v>6258.5269236621079</v>
      </c>
      <c r="Q518">
        <v>0.95251558296050987</v>
      </c>
      <c r="R518">
        <v>5961.344421166059</v>
      </c>
    </row>
    <row r="519" spans="1:18">
      <c r="A519" t="s">
        <v>464</v>
      </c>
      <c r="B519">
        <v>351239</v>
      </c>
      <c r="C519" t="s">
        <v>533</v>
      </c>
      <c r="D519" t="s">
        <v>1122</v>
      </c>
      <c r="E519">
        <v>10380</v>
      </c>
      <c r="F519">
        <v>3234</v>
      </c>
      <c r="G519">
        <v>13614</v>
      </c>
      <c r="H519">
        <v>0</v>
      </c>
      <c r="I519">
        <v>13614</v>
      </c>
      <c r="J519">
        <v>369</v>
      </c>
      <c r="K519">
        <v>72.443361199999998</v>
      </c>
      <c r="L519">
        <v>441.44336120000003</v>
      </c>
      <c r="M519">
        <v>30.839743433885396</v>
      </c>
      <c r="N519">
        <v>1.0449318547782549</v>
      </c>
      <c r="O519">
        <v>461.27823019826315</v>
      </c>
      <c r="P519">
        <v>13152.721769801738</v>
      </c>
      <c r="Q519">
        <v>0.95251558296050987</v>
      </c>
      <c r="R519">
        <v>12528.172444080092</v>
      </c>
    </row>
    <row r="520" spans="1:18">
      <c r="A520" t="s">
        <v>464</v>
      </c>
      <c r="B520">
        <v>351241</v>
      </c>
      <c r="C520" t="s">
        <v>534</v>
      </c>
      <c r="D520" t="s">
        <v>1122</v>
      </c>
      <c r="E520">
        <v>10422</v>
      </c>
      <c r="F520">
        <v>0</v>
      </c>
      <c r="G520">
        <v>10422</v>
      </c>
      <c r="H520">
        <v>0</v>
      </c>
      <c r="I520">
        <v>10422</v>
      </c>
      <c r="J520">
        <v>567</v>
      </c>
      <c r="K520">
        <v>0</v>
      </c>
      <c r="L520">
        <v>567</v>
      </c>
      <c r="M520">
        <v>18.38095238095238</v>
      </c>
      <c r="N520">
        <v>1.0449318547782549</v>
      </c>
      <c r="O520">
        <v>592.47636165927054</v>
      </c>
      <c r="P520">
        <v>9829.52363834073</v>
      </c>
      <c r="Q520">
        <v>0.95251558296050987</v>
      </c>
      <c r="R520">
        <v>9362.7744385982332</v>
      </c>
    </row>
    <row r="521" spans="1:18">
      <c r="A521" t="s">
        <v>464</v>
      </c>
      <c r="B521">
        <v>351242</v>
      </c>
      <c r="C521" t="s">
        <v>535</v>
      </c>
      <c r="D521" t="s">
        <v>1122</v>
      </c>
      <c r="E521">
        <v>8782</v>
      </c>
      <c r="F521">
        <v>2333</v>
      </c>
      <c r="G521">
        <v>11115</v>
      </c>
      <c r="H521">
        <v>0</v>
      </c>
      <c r="I521">
        <v>11115</v>
      </c>
      <c r="J521">
        <v>451</v>
      </c>
      <c r="K521">
        <v>77.441025199999999</v>
      </c>
      <c r="L521">
        <v>528.44102520000001</v>
      </c>
      <c r="M521">
        <v>21.033567550500617</v>
      </c>
      <c r="N521">
        <v>1.0449318547782549</v>
      </c>
      <c r="O521">
        <v>552.18486060315854</v>
      </c>
      <c r="P521">
        <v>10562.815139396842</v>
      </c>
      <c r="Q521">
        <v>0.95251558296050987</v>
      </c>
      <c r="R521">
        <v>10061.246020206681</v>
      </c>
    </row>
    <row r="522" spans="1:18">
      <c r="A522" t="s">
        <v>464</v>
      </c>
      <c r="B522">
        <v>351245</v>
      </c>
      <c r="C522" t="s">
        <v>536</v>
      </c>
      <c r="D522" t="s">
        <v>1122</v>
      </c>
      <c r="E522">
        <v>13855</v>
      </c>
      <c r="F522">
        <v>0</v>
      </c>
      <c r="G522">
        <v>13855</v>
      </c>
      <c r="H522">
        <v>0</v>
      </c>
      <c r="I522">
        <v>13855</v>
      </c>
      <c r="J522">
        <v>292</v>
      </c>
      <c r="K522">
        <v>0</v>
      </c>
      <c r="L522">
        <v>292</v>
      </c>
      <c r="M522">
        <v>47.448630136986303</v>
      </c>
      <c r="N522">
        <v>1.0449318547782549</v>
      </c>
      <c r="O522">
        <v>305.12010159525045</v>
      </c>
      <c r="P522">
        <v>13549.87989840475</v>
      </c>
      <c r="Q522">
        <v>0.95251558296050987</v>
      </c>
      <c r="R522">
        <v>12906.471750473895</v>
      </c>
    </row>
    <row r="523" spans="1:18">
      <c r="A523" t="s">
        <v>464</v>
      </c>
      <c r="B523">
        <v>351246</v>
      </c>
      <c r="C523" t="s">
        <v>537</v>
      </c>
      <c r="D523" t="s">
        <v>1122</v>
      </c>
      <c r="E523">
        <v>14883</v>
      </c>
      <c r="F523">
        <v>0</v>
      </c>
      <c r="G523">
        <v>14883</v>
      </c>
      <c r="H523">
        <v>0</v>
      </c>
      <c r="I523">
        <v>14883</v>
      </c>
      <c r="J523">
        <v>587</v>
      </c>
      <c r="K523">
        <v>0</v>
      </c>
      <c r="L523">
        <v>587</v>
      </c>
      <c r="M523">
        <v>25.354344122657579</v>
      </c>
      <c r="N523">
        <v>1.0449318547782549</v>
      </c>
      <c r="O523">
        <v>613.37499875483559</v>
      </c>
      <c r="P523">
        <v>14269.625001245164</v>
      </c>
      <c r="Q523">
        <v>0.95251558296050987</v>
      </c>
      <c r="R523">
        <v>13592.040176688903</v>
      </c>
    </row>
    <row r="524" spans="1:18">
      <c r="A524" t="s">
        <v>464</v>
      </c>
      <c r="B524">
        <v>351247</v>
      </c>
      <c r="C524" t="s">
        <v>538</v>
      </c>
      <c r="D524" t="s">
        <v>1122</v>
      </c>
      <c r="E524">
        <v>18401</v>
      </c>
      <c r="F524">
        <v>0</v>
      </c>
      <c r="G524">
        <v>18401</v>
      </c>
      <c r="H524">
        <v>0</v>
      </c>
      <c r="I524">
        <v>18401</v>
      </c>
      <c r="J524">
        <v>707</v>
      </c>
      <c r="K524">
        <v>0</v>
      </c>
      <c r="L524">
        <v>707</v>
      </c>
      <c r="M524">
        <v>26.026874115983027</v>
      </c>
      <c r="N524">
        <v>1.0449318547782549</v>
      </c>
      <c r="O524">
        <v>738.76682132822623</v>
      </c>
      <c r="P524">
        <v>17662.233178671773</v>
      </c>
      <c r="Q524">
        <v>0.95251558296050987</v>
      </c>
      <c r="R524">
        <v>16823.552332567004</v>
      </c>
    </row>
    <row r="525" spans="1:18">
      <c r="A525" t="s">
        <v>464</v>
      </c>
      <c r="B525">
        <v>351250</v>
      </c>
      <c r="C525" t="s">
        <v>539</v>
      </c>
      <c r="D525" t="s">
        <v>1122</v>
      </c>
      <c r="E525">
        <v>8756</v>
      </c>
      <c r="F525">
        <v>0</v>
      </c>
      <c r="G525">
        <v>8756</v>
      </c>
      <c r="H525">
        <v>0</v>
      </c>
      <c r="I525">
        <v>8756</v>
      </c>
      <c r="J525">
        <v>361</v>
      </c>
      <c r="K525">
        <v>0</v>
      </c>
      <c r="L525">
        <v>361</v>
      </c>
      <c r="M525">
        <v>24.254847645429361</v>
      </c>
      <c r="N525">
        <v>1.0449318547782549</v>
      </c>
      <c r="O525">
        <v>377.22039957495002</v>
      </c>
      <c r="P525">
        <v>8378.7796004250504</v>
      </c>
      <c r="Q525">
        <v>0.95251558296050987</v>
      </c>
      <c r="R525">
        <v>7980.9181355964947</v>
      </c>
    </row>
    <row r="526" spans="1:18">
      <c r="A526" t="s">
        <v>464</v>
      </c>
      <c r="B526">
        <v>351251</v>
      </c>
      <c r="C526" t="s">
        <v>540</v>
      </c>
      <c r="D526" t="s">
        <v>1122</v>
      </c>
      <c r="E526">
        <v>62098</v>
      </c>
      <c r="F526">
        <v>1136</v>
      </c>
      <c r="G526">
        <v>63234</v>
      </c>
      <c r="H526">
        <v>0</v>
      </c>
      <c r="I526">
        <v>63234</v>
      </c>
      <c r="J526">
        <v>1653</v>
      </c>
      <c r="K526">
        <v>11</v>
      </c>
      <c r="L526">
        <v>1664</v>
      </c>
      <c r="M526">
        <v>38.00120192307692</v>
      </c>
      <c r="N526">
        <v>1.0449318547782549</v>
      </c>
      <c r="O526">
        <v>1738.7666063510162</v>
      </c>
      <c r="P526">
        <v>61495.233393648981</v>
      </c>
      <c r="Q526">
        <v>0.95251558296050987</v>
      </c>
      <c r="R526">
        <v>58575.168085244171</v>
      </c>
    </row>
    <row r="527" spans="1:18">
      <c r="A527" t="s">
        <v>464</v>
      </c>
      <c r="B527">
        <v>351252</v>
      </c>
      <c r="C527" t="s">
        <v>539</v>
      </c>
      <c r="D527" t="s">
        <v>1122</v>
      </c>
      <c r="E527">
        <v>68701</v>
      </c>
      <c r="F527">
        <v>20105</v>
      </c>
      <c r="G527">
        <v>88806</v>
      </c>
      <c r="H527">
        <v>0</v>
      </c>
      <c r="I527">
        <v>88806</v>
      </c>
      <c r="J527">
        <v>3642</v>
      </c>
      <c r="K527">
        <v>399</v>
      </c>
      <c r="L527">
        <v>4041</v>
      </c>
      <c r="M527">
        <v>21.976243504083147</v>
      </c>
      <c r="N527">
        <v>1.0449318547782549</v>
      </c>
      <c r="O527">
        <v>4222.5696251589279</v>
      </c>
      <c r="P527">
        <v>84583.430374841075</v>
      </c>
      <c r="Q527">
        <v>0.95251558296050987</v>
      </c>
      <c r="R527">
        <v>80567.035492291441</v>
      </c>
    </row>
    <row r="528" spans="1:18">
      <c r="A528" t="s">
        <v>464</v>
      </c>
      <c r="B528">
        <v>351257</v>
      </c>
      <c r="C528" t="s">
        <v>541</v>
      </c>
      <c r="D528" t="s">
        <v>1122</v>
      </c>
      <c r="E528">
        <v>10879</v>
      </c>
      <c r="F528">
        <v>0</v>
      </c>
      <c r="G528">
        <v>10879</v>
      </c>
      <c r="H528">
        <v>0</v>
      </c>
      <c r="I528">
        <v>10879</v>
      </c>
      <c r="J528">
        <v>630</v>
      </c>
      <c r="K528">
        <v>0</v>
      </c>
      <c r="L528">
        <v>630</v>
      </c>
      <c r="M528">
        <v>17.268253968253969</v>
      </c>
      <c r="N528">
        <v>1.0449318547782549</v>
      </c>
      <c r="O528">
        <v>658.30706851030061</v>
      </c>
      <c r="P528">
        <v>10220.692931489699</v>
      </c>
      <c r="Q528">
        <v>0.95251558296050987</v>
      </c>
      <c r="R528">
        <v>9735.3692858982722</v>
      </c>
    </row>
    <row r="529" spans="1:18">
      <c r="A529" t="s">
        <v>464</v>
      </c>
      <c r="B529">
        <v>351259</v>
      </c>
      <c r="C529" t="s">
        <v>542</v>
      </c>
      <c r="D529" t="s">
        <v>1122</v>
      </c>
      <c r="E529">
        <v>94369</v>
      </c>
      <c r="F529">
        <v>44963</v>
      </c>
      <c r="G529">
        <v>139332</v>
      </c>
      <c r="H529">
        <v>0</v>
      </c>
      <c r="I529">
        <v>139332</v>
      </c>
      <c r="J529">
        <v>1702</v>
      </c>
      <c r="K529">
        <v>249</v>
      </c>
      <c r="L529">
        <v>1951</v>
      </c>
      <c r="M529">
        <v>71.415684264479751</v>
      </c>
      <c r="N529">
        <v>1.0449318547782549</v>
      </c>
      <c r="O529">
        <v>2038.6620486723752</v>
      </c>
      <c r="P529">
        <v>137293.33795132762</v>
      </c>
      <c r="Q529">
        <v>0.95251558296050987</v>
      </c>
      <c r="R529">
        <v>130774.04383530312</v>
      </c>
    </row>
    <row r="530" spans="1:18">
      <c r="A530" t="s">
        <v>464</v>
      </c>
      <c r="B530">
        <v>351260</v>
      </c>
      <c r="C530" t="s">
        <v>543</v>
      </c>
      <c r="D530" t="s">
        <v>1122</v>
      </c>
      <c r="E530">
        <v>46130</v>
      </c>
      <c r="F530">
        <v>0</v>
      </c>
      <c r="G530">
        <v>46130</v>
      </c>
      <c r="H530">
        <v>0</v>
      </c>
      <c r="I530">
        <v>46130</v>
      </c>
      <c r="J530">
        <v>2487</v>
      </c>
      <c r="K530">
        <v>0</v>
      </c>
      <c r="L530">
        <v>2487</v>
      </c>
      <c r="M530">
        <v>18.548451950140731</v>
      </c>
      <c r="N530">
        <v>1.0449318547782549</v>
      </c>
      <c r="O530">
        <v>2598.7455228335198</v>
      </c>
      <c r="P530">
        <v>43531.254477166483</v>
      </c>
      <c r="Q530">
        <v>0.95251558296050987</v>
      </c>
      <c r="R530">
        <v>41464.198235320539</v>
      </c>
    </row>
    <row r="531" spans="1:18">
      <c r="A531" t="s">
        <v>464</v>
      </c>
      <c r="B531">
        <v>351261</v>
      </c>
      <c r="C531" t="s">
        <v>544</v>
      </c>
      <c r="D531" t="s">
        <v>1122</v>
      </c>
      <c r="E531">
        <v>24051</v>
      </c>
      <c r="F531">
        <v>151</v>
      </c>
      <c r="G531">
        <v>24202</v>
      </c>
      <c r="H531">
        <v>0</v>
      </c>
      <c r="I531">
        <v>24202</v>
      </c>
      <c r="J531">
        <v>970</v>
      </c>
      <c r="K531">
        <v>3.4419140000000001</v>
      </c>
      <c r="L531">
        <v>973.441914</v>
      </c>
      <c r="M531">
        <v>24.862294967915261</v>
      </c>
      <c r="N531">
        <v>1.0449318547782549</v>
      </c>
      <c r="O531">
        <v>1017.1804647149145</v>
      </c>
      <c r="P531">
        <v>23184.819535285085</v>
      </c>
      <c r="Q531">
        <v>0.95251558296050987</v>
      </c>
      <c r="R531">
        <v>22083.901895486291</v>
      </c>
    </row>
    <row r="532" spans="1:18">
      <c r="A532" t="s">
        <v>464</v>
      </c>
      <c r="B532">
        <v>351262</v>
      </c>
      <c r="C532" t="s">
        <v>545</v>
      </c>
      <c r="D532" t="s">
        <v>1122</v>
      </c>
      <c r="E532">
        <v>32759</v>
      </c>
      <c r="F532">
        <v>3737</v>
      </c>
      <c r="G532">
        <v>36496</v>
      </c>
      <c r="H532">
        <v>0</v>
      </c>
      <c r="I532">
        <v>36496</v>
      </c>
      <c r="J532">
        <v>1095</v>
      </c>
      <c r="K532">
        <v>55</v>
      </c>
      <c r="L532">
        <v>1150</v>
      </c>
      <c r="M532">
        <v>31.735652173913042</v>
      </c>
      <c r="N532">
        <v>1.0449318547782549</v>
      </c>
      <c r="O532">
        <v>1201.6716329949932</v>
      </c>
      <c r="P532">
        <v>35294.328367005008</v>
      </c>
      <c r="Q532">
        <v>0.95251558296050987</v>
      </c>
      <c r="R532">
        <v>33618.397759697436</v>
      </c>
    </row>
    <row r="533" spans="1:18">
      <c r="A533" t="s">
        <v>464</v>
      </c>
      <c r="B533">
        <v>351263</v>
      </c>
      <c r="C533" t="s">
        <v>546</v>
      </c>
      <c r="D533" t="s">
        <v>1122</v>
      </c>
      <c r="E533">
        <v>47129</v>
      </c>
      <c r="F533">
        <v>12672</v>
      </c>
      <c r="G533">
        <v>59801</v>
      </c>
      <c r="H533">
        <v>0</v>
      </c>
      <c r="I533">
        <v>59801</v>
      </c>
      <c r="J533">
        <v>1304</v>
      </c>
      <c r="K533">
        <v>111</v>
      </c>
      <c r="L533">
        <v>1415</v>
      </c>
      <c r="M533">
        <v>42.262190812720846</v>
      </c>
      <c r="N533">
        <v>1.0449318547782549</v>
      </c>
      <c r="O533">
        <v>1478.5785745112307</v>
      </c>
      <c r="P533">
        <v>58322.42142548877</v>
      </c>
      <c r="Q533">
        <v>0.95251558296050987</v>
      </c>
      <c r="R533">
        <v>55553.015243767964</v>
      </c>
    </row>
    <row r="534" spans="1:18">
      <c r="A534" t="s">
        <v>464</v>
      </c>
      <c r="B534">
        <v>351264</v>
      </c>
      <c r="C534" t="s">
        <v>547</v>
      </c>
      <c r="D534" t="s">
        <v>1122</v>
      </c>
      <c r="E534">
        <v>12474</v>
      </c>
      <c r="F534">
        <v>0</v>
      </c>
      <c r="G534">
        <v>12474</v>
      </c>
      <c r="H534">
        <v>0</v>
      </c>
      <c r="I534">
        <v>12474</v>
      </c>
      <c r="J534">
        <v>495</v>
      </c>
      <c r="K534">
        <v>0</v>
      </c>
      <c r="L534">
        <v>495</v>
      </c>
      <c r="M534">
        <v>25.2</v>
      </c>
      <c r="N534">
        <v>1.0449318547782549</v>
      </c>
      <c r="O534">
        <v>517.24126811523615</v>
      </c>
      <c r="P534">
        <v>11956.758731884764</v>
      </c>
      <c r="Q534">
        <v>0.95251558296050987</v>
      </c>
      <c r="R534">
        <v>11388.999013819383</v>
      </c>
    </row>
    <row r="535" spans="1:18">
      <c r="A535" t="s">
        <v>464</v>
      </c>
      <c r="B535">
        <v>351265</v>
      </c>
      <c r="C535" t="s">
        <v>548</v>
      </c>
      <c r="D535" t="s">
        <v>1122</v>
      </c>
      <c r="E535">
        <v>4696</v>
      </c>
      <c r="F535">
        <v>0</v>
      </c>
      <c r="G535">
        <v>4696</v>
      </c>
      <c r="H535">
        <v>0</v>
      </c>
      <c r="I535">
        <v>4696</v>
      </c>
      <c r="J535">
        <v>153</v>
      </c>
      <c r="K535">
        <v>0</v>
      </c>
      <c r="L535">
        <v>153</v>
      </c>
      <c r="M535">
        <v>30.692810457516341</v>
      </c>
      <c r="N535">
        <v>1.0449318547782549</v>
      </c>
      <c r="O535">
        <v>159.874573781073</v>
      </c>
      <c r="P535">
        <v>4536.1254262189268</v>
      </c>
      <c r="Q535">
        <v>0.95251558296050987</v>
      </c>
      <c r="R535">
        <v>4320.7301547369125</v>
      </c>
    </row>
    <row r="536" spans="1:18">
      <c r="A536" t="s">
        <v>464</v>
      </c>
      <c r="B536">
        <v>351266</v>
      </c>
      <c r="C536" t="s">
        <v>549</v>
      </c>
      <c r="D536" t="s">
        <v>1122</v>
      </c>
      <c r="E536">
        <v>5622</v>
      </c>
      <c r="F536">
        <v>233</v>
      </c>
      <c r="G536">
        <v>5855</v>
      </c>
      <c r="H536">
        <v>0</v>
      </c>
      <c r="I536">
        <v>5855</v>
      </c>
      <c r="J536">
        <v>208</v>
      </c>
      <c r="K536">
        <v>5.1605404999999998</v>
      </c>
      <c r="L536">
        <v>213.1605405</v>
      </c>
      <c r="M536">
        <v>27.467560301105543</v>
      </c>
      <c r="N536">
        <v>1.0449318547782549</v>
      </c>
      <c r="O536">
        <v>222.73823895020033</v>
      </c>
      <c r="P536">
        <v>5632.2617610498</v>
      </c>
      <c r="Q536">
        <v>0.95251558296050987</v>
      </c>
      <c r="R536">
        <v>5364.8170947125382</v>
      </c>
    </row>
    <row r="537" spans="1:18">
      <c r="A537" t="s">
        <v>464</v>
      </c>
      <c r="B537">
        <v>351269</v>
      </c>
      <c r="C537" t="s">
        <v>550</v>
      </c>
      <c r="D537" t="s">
        <v>1122</v>
      </c>
      <c r="E537">
        <v>11241</v>
      </c>
      <c r="F537">
        <v>337</v>
      </c>
      <c r="G537">
        <v>11578</v>
      </c>
      <c r="H537">
        <v>0</v>
      </c>
      <c r="I537">
        <v>11578</v>
      </c>
      <c r="J537">
        <v>502</v>
      </c>
      <c r="K537">
        <v>11.532021</v>
      </c>
      <c r="L537">
        <v>513.53202099999999</v>
      </c>
      <c r="M537">
        <v>22.545819007457766</v>
      </c>
      <c r="N537">
        <v>1.0449318547782549</v>
      </c>
      <c r="O537">
        <v>536.60596719155569</v>
      </c>
      <c r="P537">
        <v>11041.394032808445</v>
      </c>
      <c r="Q537">
        <v>0.95251558296050987</v>
      </c>
      <c r="R537">
        <v>10517.099873857231</v>
      </c>
    </row>
    <row r="538" spans="1:18">
      <c r="A538" t="s">
        <v>464</v>
      </c>
      <c r="B538">
        <v>351270</v>
      </c>
      <c r="C538" t="s">
        <v>551</v>
      </c>
      <c r="D538" t="s">
        <v>1122</v>
      </c>
      <c r="E538">
        <v>6138</v>
      </c>
      <c r="F538">
        <v>0</v>
      </c>
      <c r="G538">
        <v>6138</v>
      </c>
      <c r="H538">
        <v>0</v>
      </c>
      <c r="I538">
        <v>6138</v>
      </c>
      <c r="J538">
        <v>236</v>
      </c>
      <c r="K538">
        <v>0</v>
      </c>
      <c r="L538">
        <v>236</v>
      </c>
      <c r="M538">
        <v>26.008474576271187</v>
      </c>
      <c r="N538">
        <v>1.0449318547782549</v>
      </c>
      <c r="O538">
        <v>246.60391772766815</v>
      </c>
      <c r="P538">
        <v>5891.396082272332</v>
      </c>
      <c r="Q538">
        <v>0.95251558296050987</v>
      </c>
      <c r="R538">
        <v>5611.6465737568942</v>
      </c>
    </row>
    <row r="539" spans="1:18">
      <c r="A539" t="s">
        <v>464</v>
      </c>
      <c r="B539">
        <v>351271</v>
      </c>
      <c r="C539" t="s">
        <v>552</v>
      </c>
      <c r="D539" t="s">
        <v>1122</v>
      </c>
      <c r="E539">
        <v>30854</v>
      </c>
      <c r="F539">
        <v>7381</v>
      </c>
      <c r="G539">
        <v>38235</v>
      </c>
      <c r="H539">
        <v>0</v>
      </c>
      <c r="I539">
        <v>38235</v>
      </c>
      <c r="J539">
        <v>1632</v>
      </c>
      <c r="K539">
        <v>192</v>
      </c>
      <c r="L539">
        <v>1824</v>
      </c>
      <c r="M539">
        <v>20.962171052631579</v>
      </c>
      <c r="N539">
        <v>1.0449318547782549</v>
      </c>
      <c r="O539">
        <v>1905.9557031155368</v>
      </c>
      <c r="P539">
        <v>36329.044296884465</v>
      </c>
      <c r="Q539">
        <v>0.95251558296050987</v>
      </c>
      <c r="R539">
        <v>34603.980806845095</v>
      </c>
    </row>
    <row r="540" spans="1:18">
      <c r="A540" t="s">
        <v>464</v>
      </c>
      <c r="B540">
        <v>351273</v>
      </c>
      <c r="C540" t="s">
        <v>553</v>
      </c>
      <c r="D540" t="s">
        <v>1122</v>
      </c>
      <c r="E540">
        <v>10881</v>
      </c>
      <c r="F540">
        <v>2996</v>
      </c>
      <c r="G540">
        <v>13877</v>
      </c>
      <c r="H540">
        <v>0</v>
      </c>
      <c r="I540">
        <v>13877</v>
      </c>
      <c r="J540">
        <v>575</v>
      </c>
      <c r="K540">
        <v>132</v>
      </c>
      <c r="L540">
        <v>707</v>
      </c>
      <c r="M540">
        <v>19.628005657708627</v>
      </c>
      <c r="N540">
        <v>1.0449318547782549</v>
      </c>
      <c r="O540">
        <v>738.76682132822623</v>
      </c>
      <c r="P540">
        <v>13138.233178671773</v>
      </c>
      <c r="Q540">
        <v>0.95251558296050987</v>
      </c>
      <c r="R540">
        <v>12514.371835253656</v>
      </c>
    </row>
    <row r="541" spans="1:18">
      <c r="A541" t="s">
        <v>464</v>
      </c>
      <c r="B541">
        <v>351275</v>
      </c>
      <c r="C541" t="s">
        <v>554</v>
      </c>
      <c r="D541" t="s">
        <v>1122</v>
      </c>
      <c r="E541">
        <v>3943</v>
      </c>
      <c r="F541">
        <v>0</v>
      </c>
      <c r="G541">
        <v>3943</v>
      </c>
      <c r="H541">
        <v>0</v>
      </c>
      <c r="I541">
        <v>3943</v>
      </c>
      <c r="J541">
        <v>141</v>
      </c>
      <c r="K541">
        <v>0</v>
      </c>
      <c r="L541">
        <v>141</v>
      </c>
      <c r="M541">
        <v>27.964539007092199</v>
      </c>
      <c r="N541">
        <v>1.0449318547782549</v>
      </c>
      <c r="O541">
        <v>147.33539152373393</v>
      </c>
      <c r="P541">
        <v>3795.664608476266</v>
      </c>
      <c r="Q541">
        <v>0.95251558296050987</v>
      </c>
      <c r="R541">
        <v>3615.4296872653458</v>
      </c>
    </row>
    <row r="542" spans="1:18">
      <c r="A542" t="s">
        <v>464</v>
      </c>
      <c r="B542">
        <v>351276</v>
      </c>
      <c r="C542" t="s">
        <v>555</v>
      </c>
      <c r="D542" t="s">
        <v>1122</v>
      </c>
      <c r="E542">
        <v>49911</v>
      </c>
      <c r="F542">
        <v>4634</v>
      </c>
      <c r="G542">
        <v>54545</v>
      </c>
      <c r="H542">
        <v>0</v>
      </c>
      <c r="I542">
        <v>54545</v>
      </c>
      <c r="J542">
        <v>940</v>
      </c>
      <c r="K542">
        <v>25</v>
      </c>
      <c r="L542">
        <v>965</v>
      </c>
      <c r="M542">
        <v>56.523316062176164</v>
      </c>
      <c r="N542">
        <v>1.0449318547782549</v>
      </c>
      <c r="O542">
        <v>1008.359239861016</v>
      </c>
      <c r="P542">
        <v>53536.640760138987</v>
      </c>
      <c r="Q542">
        <v>0.95251558296050987</v>
      </c>
      <c r="R542">
        <v>50994.484583391182</v>
      </c>
    </row>
    <row r="543" spans="1:18">
      <c r="A543" t="s">
        <v>464</v>
      </c>
      <c r="B543">
        <v>351277</v>
      </c>
      <c r="C543" t="s">
        <v>556</v>
      </c>
      <c r="D543" t="s">
        <v>1122</v>
      </c>
      <c r="E543">
        <v>11827</v>
      </c>
      <c r="F543">
        <v>0</v>
      </c>
      <c r="G543">
        <v>11827</v>
      </c>
      <c r="H543">
        <v>0</v>
      </c>
      <c r="I543">
        <v>11827</v>
      </c>
      <c r="J543">
        <v>395</v>
      </c>
      <c r="K543">
        <v>0</v>
      </c>
      <c r="L543">
        <v>395</v>
      </c>
      <c r="M543">
        <v>29.941772151898736</v>
      </c>
      <c r="N543">
        <v>1.0449318547782549</v>
      </c>
      <c r="O543">
        <v>412.74808263741068</v>
      </c>
      <c r="P543">
        <v>11414.25191736259</v>
      </c>
      <c r="Q543">
        <v>0.95251558296050987</v>
      </c>
      <c r="R543">
        <v>10872.252819124744</v>
      </c>
    </row>
    <row r="544" spans="1:18">
      <c r="A544" t="s">
        <v>464</v>
      </c>
      <c r="B544">
        <v>351278</v>
      </c>
      <c r="C544" t="s">
        <v>557</v>
      </c>
      <c r="D544" t="s">
        <v>1122</v>
      </c>
      <c r="E544">
        <v>13328</v>
      </c>
      <c r="F544">
        <v>0</v>
      </c>
      <c r="G544">
        <v>13328</v>
      </c>
      <c r="H544">
        <v>0</v>
      </c>
      <c r="I544">
        <v>13328</v>
      </c>
      <c r="J544">
        <v>624</v>
      </c>
      <c r="K544">
        <v>0</v>
      </c>
      <c r="L544">
        <v>624</v>
      </c>
      <c r="M544">
        <v>21.358974358974358</v>
      </c>
      <c r="N544">
        <v>1.0449318547782549</v>
      </c>
      <c r="O544">
        <v>652.03747738163111</v>
      </c>
      <c r="P544">
        <v>12675.962522618369</v>
      </c>
      <c r="Q544">
        <v>0.95251558296050987</v>
      </c>
      <c r="R544">
        <v>12074.051831817411</v>
      </c>
    </row>
    <row r="545" spans="1:18">
      <c r="A545" t="s">
        <v>464</v>
      </c>
      <c r="B545">
        <v>351280</v>
      </c>
      <c r="C545" t="s">
        <v>558</v>
      </c>
      <c r="D545" t="s">
        <v>1122</v>
      </c>
      <c r="E545">
        <v>16686</v>
      </c>
      <c r="F545">
        <v>0</v>
      </c>
      <c r="G545">
        <v>16686</v>
      </c>
      <c r="H545">
        <v>0</v>
      </c>
      <c r="I545">
        <v>16686</v>
      </c>
      <c r="J545">
        <v>301</v>
      </c>
      <c r="K545">
        <v>0</v>
      </c>
      <c r="L545">
        <v>301</v>
      </c>
      <c r="M545">
        <v>55.435215946843854</v>
      </c>
      <c r="N545">
        <v>1.0449318547782549</v>
      </c>
      <c r="O545">
        <v>314.5244882882547</v>
      </c>
      <c r="P545">
        <v>16371.475511711746</v>
      </c>
      <c r="Q545">
        <v>0.95251558296050987</v>
      </c>
      <c r="R545">
        <v>15594.085540961825</v>
      </c>
    </row>
    <row r="546" spans="1:18">
      <c r="A546" t="s">
        <v>464</v>
      </c>
      <c r="B546">
        <v>351282</v>
      </c>
      <c r="C546" t="s">
        <v>559</v>
      </c>
      <c r="D546" t="s">
        <v>1122</v>
      </c>
      <c r="E546">
        <v>22931</v>
      </c>
      <c r="F546">
        <v>0</v>
      </c>
      <c r="G546">
        <v>22931</v>
      </c>
      <c r="H546">
        <v>0</v>
      </c>
      <c r="I546">
        <v>22931</v>
      </c>
      <c r="J546">
        <v>969</v>
      </c>
      <c r="K546">
        <v>0</v>
      </c>
      <c r="L546">
        <v>969</v>
      </c>
      <c r="M546">
        <v>23.664602683178536</v>
      </c>
      <c r="N546">
        <v>1.0449318547782549</v>
      </c>
      <c r="O546">
        <v>1012.538967280129</v>
      </c>
      <c r="P546">
        <v>21918.461032719872</v>
      </c>
      <c r="Q546">
        <v>0.95251558296050987</v>
      </c>
      <c r="R546">
        <v>20877.675688178388</v>
      </c>
    </row>
    <row r="547" spans="1:18">
      <c r="A547" t="s">
        <v>464</v>
      </c>
      <c r="B547">
        <v>351283</v>
      </c>
      <c r="C547" t="s">
        <v>560</v>
      </c>
      <c r="D547" t="s">
        <v>1122</v>
      </c>
      <c r="E547">
        <v>9659</v>
      </c>
      <c r="F547">
        <v>573</v>
      </c>
      <c r="G547">
        <v>10232</v>
      </c>
      <c r="H547">
        <v>0</v>
      </c>
      <c r="I547">
        <v>10232</v>
      </c>
      <c r="J547">
        <v>302</v>
      </c>
      <c r="K547">
        <v>14.6108653</v>
      </c>
      <c r="L547">
        <v>316.6108653</v>
      </c>
      <c r="M547">
        <v>32.31727373065614</v>
      </c>
      <c r="N547">
        <v>1.0449318547782549</v>
      </c>
      <c r="O547">
        <v>330.83677872087725</v>
      </c>
      <c r="P547">
        <v>9901.1632212791228</v>
      </c>
      <c r="Q547">
        <v>0.95251558296050987</v>
      </c>
      <c r="R547">
        <v>9431.0122577038437</v>
      </c>
    </row>
    <row r="548" spans="1:18">
      <c r="A548" t="s">
        <v>464</v>
      </c>
      <c r="B548">
        <v>351284</v>
      </c>
      <c r="C548" t="s">
        <v>561</v>
      </c>
      <c r="D548" t="s">
        <v>1122</v>
      </c>
      <c r="E548">
        <v>13477</v>
      </c>
      <c r="F548">
        <v>0</v>
      </c>
      <c r="G548">
        <v>13477</v>
      </c>
      <c r="H548">
        <v>-11930</v>
      </c>
      <c r="I548">
        <v>1547</v>
      </c>
      <c r="J548">
        <v>539</v>
      </c>
      <c r="K548">
        <v>0</v>
      </c>
      <c r="L548">
        <v>539</v>
      </c>
      <c r="M548">
        <v>2.8701298701298703</v>
      </c>
      <c r="N548">
        <v>1.0449318547782549</v>
      </c>
      <c r="O548">
        <v>563.21826972547944</v>
      </c>
      <c r="P548">
        <v>983.78173027452056</v>
      </c>
      <c r="Q548">
        <v>0.95251558296050987</v>
      </c>
      <c r="R548">
        <v>937.06742831833401</v>
      </c>
    </row>
    <row r="549" spans="1:18">
      <c r="A549" t="s">
        <v>464</v>
      </c>
      <c r="B549">
        <v>351285</v>
      </c>
      <c r="C549" t="s">
        <v>562</v>
      </c>
      <c r="D549" t="s">
        <v>1122</v>
      </c>
      <c r="E549">
        <v>18000</v>
      </c>
      <c r="F549">
        <v>2057</v>
      </c>
      <c r="G549">
        <v>20057</v>
      </c>
      <c r="H549">
        <v>0</v>
      </c>
      <c r="I549">
        <v>20057</v>
      </c>
      <c r="J549">
        <v>767</v>
      </c>
      <c r="K549">
        <v>60.296045900000003</v>
      </c>
      <c r="L549">
        <v>827.29604589999997</v>
      </c>
      <c r="M549">
        <v>24.244041899390879</v>
      </c>
      <c r="N549">
        <v>1.0449318547782549</v>
      </c>
      <c r="O549">
        <v>864.46799169300323</v>
      </c>
      <c r="P549">
        <v>19192.532008306996</v>
      </c>
      <c r="Q549">
        <v>0.95251558296050987</v>
      </c>
      <c r="R549">
        <v>18281.185814380784</v>
      </c>
    </row>
    <row r="550" spans="1:18">
      <c r="A550" t="s">
        <v>464</v>
      </c>
      <c r="B550">
        <v>351291</v>
      </c>
      <c r="C550" t="s">
        <v>563</v>
      </c>
      <c r="D550" t="s">
        <v>1122</v>
      </c>
      <c r="E550">
        <v>33951</v>
      </c>
      <c r="F550">
        <v>0</v>
      </c>
      <c r="G550">
        <v>33951</v>
      </c>
      <c r="H550">
        <v>0</v>
      </c>
      <c r="I550">
        <v>33951</v>
      </c>
      <c r="J550">
        <v>1263</v>
      </c>
      <c r="K550">
        <v>0</v>
      </c>
      <c r="L550">
        <v>1263</v>
      </c>
      <c r="M550">
        <v>26.8812351543943</v>
      </c>
      <c r="N550">
        <v>1.0449318547782549</v>
      </c>
      <c r="O550">
        <v>1319.748932584936</v>
      </c>
      <c r="P550">
        <v>32631.251067415065</v>
      </c>
      <c r="Q550">
        <v>0.95251558296050987</v>
      </c>
      <c r="R550">
        <v>31081.77513320962</v>
      </c>
    </row>
    <row r="551" spans="1:18">
      <c r="A551" t="s">
        <v>464</v>
      </c>
      <c r="B551">
        <v>351292</v>
      </c>
      <c r="C551" t="s">
        <v>564</v>
      </c>
      <c r="D551" t="s">
        <v>1122</v>
      </c>
      <c r="E551">
        <v>5101</v>
      </c>
      <c r="F551">
        <v>0</v>
      </c>
      <c r="G551">
        <v>5101</v>
      </c>
      <c r="H551">
        <v>0</v>
      </c>
      <c r="I551">
        <v>5101</v>
      </c>
      <c r="J551">
        <v>180</v>
      </c>
      <c r="K551">
        <v>0</v>
      </c>
      <c r="L551">
        <v>180</v>
      </c>
      <c r="M551">
        <v>28.338888888888889</v>
      </c>
      <c r="N551">
        <v>1.0449318547782549</v>
      </c>
      <c r="O551">
        <v>188.08773386008588</v>
      </c>
      <c r="P551">
        <v>4912.9122661399142</v>
      </c>
      <c r="Q551">
        <v>0.95251558296050987</v>
      </c>
      <c r="R551">
        <v>4679.6254912161003</v>
      </c>
    </row>
    <row r="552" spans="1:18">
      <c r="A552" t="s">
        <v>464</v>
      </c>
      <c r="B552">
        <v>351293</v>
      </c>
      <c r="C552" t="s">
        <v>411</v>
      </c>
      <c r="D552" t="s">
        <v>1122</v>
      </c>
      <c r="E552">
        <v>18087</v>
      </c>
      <c r="F552">
        <v>1874</v>
      </c>
      <c r="G552">
        <v>19961</v>
      </c>
      <c r="H552">
        <v>0</v>
      </c>
      <c r="I552">
        <v>19961</v>
      </c>
      <c r="J552">
        <v>841</v>
      </c>
      <c r="K552">
        <v>58.018017899999997</v>
      </c>
      <c r="L552">
        <v>899.01801790000002</v>
      </c>
      <c r="M552">
        <v>22.203114512239189</v>
      </c>
      <c r="N552">
        <v>1.0449318547782549</v>
      </c>
      <c r="O552">
        <v>939.4125649233174</v>
      </c>
      <c r="P552">
        <v>19021.587435076683</v>
      </c>
      <c r="Q552">
        <v>0.95251558296050987</v>
      </c>
      <c r="R552">
        <v>18118.358444556376</v>
      </c>
    </row>
    <row r="553" spans="1:18">
      <c r="A553" t="s">
        <v>464</v>
      </c>
      <c r="B553">
        <v>351294</v>
      </c>
      <c r="C553" t="s">
        <v>565</v>
      </c>
      <c r="D553" t="s">
        <v>1122</v>
      </c>
      <c r="E553">
        <v>17590</v>
      </c>
      <c r="F553">
        <v>11401</v>
      </c>
      <c r="G553">
        <v>28991</v>
      </c>
      <c r="H553">
        <v>0</v>
      </c>
      <c r="I553">
        <v>28991</v>
      </c>
      <c r="J553">
        <v>362</v>
      </c>
      <c r="K553">
        <v>84</v>
      </c>
      <c r="L553">
        <v>446</v>
      </c>
      <c r="M553">
        <v>65.002242152466366</v>
      </c>
      <c r="N553">
        <v>1.0449318547782549</v>
      </c>
      <c r="O553">
        <v>466.03960723110168</v>
      </c>
      <c r="P553">
        <v>28524.960392768899</v>
      </c>
      <c r="Q553">
        <v>0.95251558296050987</v>
      </c>
      <c r="R553">
        <v>27170.469277443721</v>
      </c>
    </row>
    <row r="554" spans="1:18">
      <c r="A554" t="s">
        <v>464</v>
      </c>
      <c r="B554">
        <v>351295</v>
      </c>
      <c r="C554" t="s">
        <v>566</v>
      </c>
      <c r="D554" t="s">
        <v>1122</v>
      </c>
      <c r="E554">
        <v>9006</v>
      </c>
      <c r="F554">
        <v>3170</v>
      </c>
      <c r="G554">
        <v>12176</v>
      </c>
      <c r="H554">
        <v>0</v>
      </c>
      <c r="I554">
        <v>12176</v>
      </c>
      <c r="J554">
        <v>645</v>
      </c>
      <c r="K554">
        <v>190</v>
      </c>
      <c r="L554">
        <v>835</v>
      </c>
      <c r="M554">
        <v>14.582035928143712</v>
      </c>
      <c r="N554">
        <v>1.0449318547782549</v>
      </c>
      <c r="O554">
        <v>872.5180987398428</v>
      </c>
      <c r="P554">
        <v>11303.481901260157</v>
      </c>
      <c r="Q554">
        <v>0.95251558296050987</v>
      </c>
      <c r="R554">
        <v>10766.742652662391</v>
      </c>
    </row>
    <row r="555" spans="1:18">
      <c r="A555" t="s">
        <v>464</v>
      </c>
      <c r="B555">
        <v>351297</v>
      </c>
      <c r="C555" t="s">
        <v>567</v>
      </c>
      <c r="D555" t="s">
        <v>1122</v>
      </c>
      <c r="E555">
        <v>121287</v>
      </c>
      <c r="F555">
        <v>0</v>
      </c>
      <c r="G555">
        <v>121287</v>
      </c>
      <c r="H555">
        <v>0</v>
      </c>
      <c r="I555">
        <v>121287</v>
      </c>
      <c r="J555">
        <v>3940</v>
      </c>
      <c r="K555">
        <v>0</v>
      </c>
      <c r="L555">
        <v>3940</v>
      </c>
      <c r="M555">
        <v>30.783502538071065</v>
      </c>
      <c r="N555">
        <v>1.0449318547782549</v>
      </c>
      <c r="O555">
        <v>4117.0315078263247</v>
      </c>
      <c r="P555">
        <v>117169.96849217368</v>
      </c>
      <c r="Q555">
        <v>0.95251558296050987</v>
      </c>
      <c r="R555">
        <v>111606.22084378738</v>
      </c>
    </row>
    <row r="556" spans="1:18">
      <c r="A556" t="s">
        <v>464</v>
      </c>
      <c r="B556">
        <v>351298</v>
      </c>
      <c r="C556" t="s">
        <v>568</v>
      </c>
      <c r="D556" t="s">
        <v>1122</v>
      </c>
      <c r="E556">
        <v>175331</v>
      </c>
      <c r="F556">
        <v>397111</v>
      </c>
      <c r="G556">
        <v>572442</v>
      </c>
      <c r="H556">
        <v>0</v>
      </c>
      <c r="I556">
        <v>572442</v>
      </c>
      <c r="J556">
        <v>7495</v>
      </c>
      <c r="K556">
        <v>5086</v>
      </c>
      <c r="L556">
        <v>12581</v>
      </c>
      <c r="M556">
        <v>45.500516652094426</v>
      </c>
      <c r="N556">
        <v>1.0449318547782549</v>
      </c>
      <c r="O556">
        <v>13146.287664965224</v>
      </c>
      <c r="P556">
        <v>559295.71233503474</v>
      </c>
      <c r="Q556">
        <v>0.95251558296050987</v>
      </c>
      <c r="R556">
        <v>532737.88148211921</v>
      </c>
    </row>
    <row r="557" spans="1:18">
      <c r="A557" t="s">
        <v>464</v>
      </c>
      <c r="B557">
        <v>351301</v>
      </c>
      <c r="C557" t="s">
        <v>569</v>
      </c>
      <c r="D557" t="s">
        <v>1122</v>
      </c>
      <c r="E557">
        <v>14166</v>
      </c>
      <c r="F557">
        <v>493</v>
      </c>
      <c r="G557">
        <v>14659</v>
      </c>
      <c r="H557">
        <v>0</v>
      </c>
      <c r="I557">
        <v>14659</v>
      </c>
      <c r="J557">
        <v>481</v>
      </c>
      <c r="K557">
        <v>10.2825896</v>
      </c>
      <c r="L557">
        <v>491.28258959999999</v>
      </c>
      <c r="M557">
        <v>29.838224089999382</v>
      </c>
      <c r="N557">
        <v>1.0449318547782549</v>
      </c>
      <c r="O557">
        <v>513.35682757099221</v>
      </c>
      <c r="P557">
        <v>14145.643172429009</v>
      </c>
      <c r="Q557">
        <v>0.95251558296050987</v>
      </c>
      <c r="R557">
        <v>13473.945552737574</v>
      </c>
    </row>
    <row r="558" spans="1:18">
      <c r="A558" t="s">
        <v>464</v>
      </c>
      <c r="B558">
        <v>351302</v>
      </c>
      <c r="C558" t="s">
        <v>570</v>
      </c>
      <c r="D558" t="s">
        <v>1122</v>
      </c>
      <c r="E558">
        <v>15540</v>
      </c>
      <c r="F558">
        <v>0</v>
      </c>
      <c r="G558">
        <v>15540</v>
      </c>
      <c r="H558">
        <v>0</v>
      </c>
      <c r="I558">
        <v>15540</v>
      </c>
      <c r="J558">
        <v>1038</v>
      </c>
      <c r="K558">
        <v>0</v>
      </c>
      <c r="L558">
        <v>1038</v>
      </c>
      <c r="M558">
        <v>14.971098265895954</v>
      </c>
      <c r="N558">
        <v>1.0449318547782549</v>
      </c>
      <c r="O558">
        <v>1084.6392652598286</v>
      </c>
      <c r="P558">
        <v>14455.360734740172</v>
      </c>
      <c r="Q558">
        <v>0.95251558296050987</v>
      </c>
      <c r="R558">
        <v>13768.956357155499</v>
      </c>
    </row>
    <row r="559" spans="1:18">
      <c r="A559" t="s">
        <v>464</v>
      </c>
      <c r="B559">
        <v>351303</v>
      </c>
      <c r="C559" t="s">
        <v>571</v>
      </c>
      <c r="D559" t="s">
        <v>1122</v>
      </c>
      <c r="E559">
        <v>17983</v>
      </c>
      <c r="F559">
        <v>0</v>
      </c>
      <c r="G559">
        <v>17983</v>
      </c>
      <c r="H559">
        <v>0</v>
      </c>
      <c r="I559">
        <v>17983</v>
      </c>
      <c r="J559">
        <v>568</v>
      </c>
      <c r="K559">
        <v>0</v>
      </c>
      <c r="L559">
        <v>568</v>
      </c>
      <c r="M559">
        <v>31.660211267605632</v>
      </c>
      <c r="N559">
        <v>1.0449318547782549</v>
      </c>
      <c r="O559">
        <v>593.52129351404881</v>
      </c>
      <c r="P559">
        <v>17389.478706485952</v>
      </c>
      <c r="Q559">
        <v>0.95251558296050987</v>
      </c>
      <c r="R559">
        <v>16563.74944748784</v>
      </c>
    </row>
    <row r="560" spans="1:18">
      <c r="A560" t="s">
        <v>464</v>
      </c>
      <c r="B560">
        <v>351304</v>
      </c>
      <c r="C560" t="s">
        <v>572</v>
      </c>
      <c r="D560" t="s">
        <v>1122</v>
      </c>
      <c r="E560">
        <v>7619</v>
      </c>
      <c r="F560">
        <v>11179</v>
      </c>
      <c r="G560">
        <v>18798</v>
      </c>
      <c r="H560">
        <v>0</v>
      </c>
      <c r="I560">
        <v>18798</v>
      </c>
      <c r="J560">
        <v>484</v>
      </c>
      <c r="K560">
        <v>265</v>
      </c>
      <c r="L560">
        <v>749</v>
      </c>
      <c r="M560">
        <v>25.097463284379174</v>
      </c>
      <c r="N560">
        <v>1.0449318547782549</v>
      </c>
      <c r="O560">
        <v>782.65395922891287</v>
      </c>
      <c r="P560">
        <v>18015.346040771088</v>
      </c>
      <c r="Q560">
        <v>0.95251558296050987</v>
      </c>
      <c r="R560">
        <v>17159.897836260385</v>
      </c>
    </row>
    <row r="561" spans="1:18">
      <c r="A561" t="s">
        <v>464</v>
      </c>
      <c r="B561">
        <v>351305</v>
      </c>
      <c r="C561" t="s">
        <v>573</v>
      </c>
      <c r="D561" t="s">
        <v>1122</v>
      </c>
      <c r="E561">
        <v>25548</v>
      </c>
      <c r="F561">
        <v>0</v>
      </c>
      <c r="G561">
        <v>25548</v>
      </c>
      <c r="H561">
        <v>0</v>
      </c>
      <c r="I561">
        <v>25548</v>
      </c>
      <c r="J561">
        <v>543</v>
      </c>
      <c r="K561">
        <v>0</v>
      </c>
      <c r="L561">
        <v>543</v>
      </c>
      <c r="M561">
        <v>47.049723756906076</v>
      </c>
      <c r="N561">
        <v>1.0449318547782549</v>
      </c>
      <c r="O561">
        <v>567.39799714459241</v>
      </c>
      <c r="P561">
        <v>24980.602002855409</v>
      </c>
      <c r="Q561">
        <v>0.95251558296050987</v>
      </c>
      <c r="R561">
        <v>23794.412679454301</v>
      </c>
    </row>
    <row r="562" spans="1:18">
      <c r="A562" t="s">
        <v>464</v>
      </c>
      <c r="B562">
        <v>351306</v>
      </c>
      <c r="C562" t="s">
        <v>574</v>
      </c>
      <c r="D562" t="s">
        <v>1122</v>
      </c>
      <c r="E562">
        <v>14232</v>
      </c>
      <c r="F562">
        <v>0</v>
      </c>
      <c r="G562">
        <v>14232</v>
      </c>
      <c r="H562">
        <v>0</v>
      </c>
      <c r="I562">
        <v>14232</v>
      </c>
      <c r="J562">
        <v>649</v>
      </c>
      <c r="K562">
        <v>0</v>
      </c>
      <c r="L562">
        <v>649</v>
      </c>
      <c r="M562">
        <v>21.929121725731896</v>
      </c>
      <c r="N562">
        <v>1.0449318547782549</v>
      </c>
      <c r="O562">
        <v>678.16077375108739</v>
      </c>
      <c r="P562">
        <v>13553.839226248912</v>
      </c>
      <c r="Q562">
        <v>0.95251558296050987</v>
      </c>
      <c r="R562">
        <v>12910.243071943509</v>
      </c>
    </row>
    <row r="563" spans="1:18">
      <c r="A563" t="s">
        <v>464</v>
      </c>
      <c r="B563">
        <v>351307</v>
      </c>
      <c r="C563" t="s">
        <v>575</v>
      </c>
      <c r="D563" t="s">
        <v>1122</v>
      </c>
      <c r="E563">
        <v>3898</v>
      </c>
      <c r="F563">
        <v>1006</v>
      </c>
      <c r="G563">
        <v>4904</v>
      </c>
      <c r="H563">
        <v>0</v>
      </c>
      <c r="I563">
        <v>4904</v>
      </c>
      <c r="J563">
        <v>136</v>
      </c>
      <c r="K563">
        <v>20.9037921</v>
      </c>
      <c r="L563">
        <v>156.9037921</v>
      </c>
      <c r="M563">
        <v>31.254821405938472</v>
      </c>
      <c r="N563">
        <v>1.0449318547782549</v>
      </c>
      <c r="O563">
        <v>163.95377050079469</v>
      </c>
      <c r="P563">
        <v>4740.0462294992049</v>
      </c>
      <c r="Q563">
        <v>0.95251558296050987</v>
      </c>
      <c r="R563">
        <v>4514.9678975512015</v>
      </c>
    </row>
    <row r="564" spans="1:18">
      <c r="A564" t="s">
        <v>464</v>
      </c>
      <c r="B564">
        <v>351308</v>
      </c>
      <c r="C564" t="s">
        <v>576</v>
      </c>
      <c r="D564" t="s">
        <v>1122</v>
      </c>
      <c r="E564">
        <v>8421</v>
      </c>
      <c r="F564">
        <v>0</v>
      </c>
      <c r="G564">
        <v>8421</v>
      </c>
      <c r="H564">
        <v>0</v>
      </c>
      <c r="I564">
        <v>8421</v>
      </c>
      <c r="J564">
        <v>362</v>
      </c>
      <c r="K564">
        <v>0</v>
      </c>
      <c r="L564">
        <v>362</v>
      </c>
      <c r="M564">
        <v>23.262430939226519</v>
      </c>
      <c r="N564">
        <v>1.0449318547782549</v>
      </c>
      <c r="O564">
        <v>378.26533142972829</v>
      </c>
      <c r="P564">
        <v>8042.7346685702714</v>
      </c>
      <c r="Q564">
        <v>0.95251558296050987</v>
      </c>
      <c r="R564">
        <v>7660.830101429915</v>
      </c>
    </row>
    <row r="565" spans="1:18">
      <c r="A565" t="s">
        <v>464</v>
      </c>
      <c r="B565">
        <v>351309</v>
      </c>
      <c r="C565" t="s">
        <v>577</v>
      </c>
      <c r="D565" t="s">
        <v>1122</v>
      </c>
      <c r="E565">
        <v>12222</v>
      </c>
      <c r="F565">
        <v>983</v>
      </c>
      <c r="G565">
        <v>13205</v>
      </c>
      <c r="H565">
        <v>0</v>
      </c>
      <c r="I565">
        <v>13205</v>
      </c>
      <c r="J565">
        <v>257</v>
      </c>
      <c r="K565">
        <v>23.735602</v>
      </c>
      <c r="L565">
        <v>280.73560199999997</v>
      </c>
      <c r="M565">
        <v>47.037140661625102</v>
      </c>
      <c r="N565">
        <v>1.0449318547782549</v>
      </c>
      <c r="O565">
        <v>293.34957330014993</v>
      </c>
      <c r="P565">
        <v>12911.650426699851</v>
      </c>
      <c r="Q565">
        <v>0.95251558296050987</v>
      </c>
      <c r="R565">
        <v>12298.548233170324</v>
      </c>
    </row>
    <row r="566" spans="1:18">
      <c r="A566" t="s">
        <v>464</v>
      </c>
      <c r="B566">
        <v>351310</v>
      </c>
      <c r="C566" t="s">
        <v>578</v>
      </c>
      <c r="D566" t="s">
        <v>1122</v>
      </c>
      <c r="E566">
        <v>9416</v>
      </c>
      <c r="F566">
        <v>0</v>
      </c>
      <c r="G566">
        <v>9416</v>
      </c>
      <c r="H566">
        <v>0</v>
      </c>
      <c r="I566">
        <v>9416</v>
      </c>
      <c r="J566">
        <v>426</v>
      </c>
      <c r="K566">
        <v>0</v>
      </c>
      <c r="L566">
        <v>426</v>
      </c>
      <c r="M566">
        <v>22.103286384976524</v>
      </c>
      <c r="N566">
        <v>1.0449318547782549</v>
      </c>
      <c r="O566">
        <v>445.14097013553658</v>
      </c>
      <c r="P566">
        <v>8970.8590298644631</v>
      </c>
      <c r="Q566">
        <v>0.95251558296050987</v>
      </c>
      <c r="R566">
        <v>8544.8830184879025</v>
      </c>
    </row>
    <row r="567" spans="1:18">
      <c r="A567" t="s">
        <v>464</v>
      </c>
      <c r="B567">
        <v>351316</v>
      </c>
      <c r="C567" t="s">
        <v>579</v>
      </c>
      <c r="D567" t="s">
        <v>1122</v>
      </c>
      <c r="E567">
        <v>22273</v>
      </c>
      <c r="F567">
        <v>0</v>
      </c>
      <c r="G567">
        <v>22273</v>
      </c>
      <c r="H567">
        <v>0</v>
      </c>
      <c r="I567">
        <v>22273</v>
      </c>
      <c r="J567">
        <v>497</v>
      </c>
      <c r="K567">
        <v>0</v>
      </c>
      <c r="L567">
        <v>497</v>
      </c>
      <c r="M567">
        <v>44.814889336016094</v>
      </c>
      <c r="N567">
        <v>1.0449318547782549</v>
      </c>
      <c r="O567">
        <v>519.33113182479269</v>
      </c>
      <c r="P567">
        <v>21753.668868175206</v>
      </c>
      <c r="Q567">
        <v>0.95251558296050987</v>
      </c>
      <c r="R567">
        <v>20720.7085834998</v>
      </c>
    </row>
    <row r="568" spans="1:18">
      <c r="A568" t="s">
        <v>464</v>
      </c>
      <c r="B568">
        <v>351319</v>
      </c>
      <c r="C568" t="s">
        <v>580</v>
      </c>
      <c r="D568" t="s">
        <v>1122</v>
      </c>
      <c r="E568">
        <v>43692</v>
      </c>
      <c r="F568">
        <v>0</v>
      </c>
      <c r="G568">
        <v>43692</v>
      </c>
      <c r="H568">
        <v>0</v>
      </c>
      <c r="I568">
        <v>43692</v>
      </c>
      <c r="J568">
        <v>1997</v>
      </c>
      <c r="K568">
        <v>0</v>
      </c>
      <c r="L568">
        <v>1997</v>
      </c>
      <c r="M568">
        <v>21.878818227341011</v>
      </c>
      <c r="N568">
        <v>1.0449318547782549</v>
      </c>
      <c r="O568">
        <v>2086.728913992175</v>
      </c>
      <c r="P568">
        <v>41605.271086007822</v>
      </c>
      <c r="Q568">
        <v>0.95251558296050987</v>
      </c>
      <c r="R568">
        <v>39629.669042718786</v>
      </c>
    </row>
    <row r="569" spans="1:18">
      <c r="A569" t="s">
        <v>464</v>
      </c>
      <c r="B569">
        <v>351320</v>
      </c>
      <c r="C569" t="s">
        <v>581</v>
      </c>
      <c r="D569" t="s">
        <v>1122</v>
      </c>
      <c r="E569">
        <v>12818</v>
      </c>
      <c r="F569">
        <v>1436</v>
      </c>
      <c r="G569">
        <v>14254</v>
      </c>
      <c r="H569">
        <v>0</v>
      </c>
      <c r="I569">
        <v>14254</v>
      </c>
      <c r="J569">
        <v>485</v>
      </c>
      <c r="K569">
        <v>50</v>
      </c>
      <c r="L569">
        <v>535</v>
      </c>
      <c r="M569">
        <v>26.642990654205608</v>
      </c>
      <c r="N569">
        <v>1.0449318547782549</v>
      </c>
      <c r="O569">
        <v>559.03854230636637</v>
      </c>
      <c r="P569">
        <v>13694.961457693633</v>
      </c>
      <c r="Q569">
        <v>0.95251558296050987</v>
      </c>
      <c r="R569">
        <v>13044.664196496764</v>
      </c>
    </row>
    <row r="570" spans="1:18">
      <c r="A570" t="s">
        <v>464</v>
      </c>
      <c r="B570">
        <v>351322</v>
      </c>
      <c r="C570" t="s">
        <v>582</v>
      </c>
      <c r="D570" t="s">
        <v>1122</v>
      </c>
      <c r="E570">
        <v>7856</v>
      </c>
      <c r="F570">
        <v>0</v>
      </c>
      <c r="G570">
        <v>7856</v>
      </c>
      <c r="H570">
        <v>0</v>
      </c>
      <c r="I570">
        <v>7856</v>
      </c>
      <c r="J570">
        <v>389</v>
      </c>
      <c r="K570">
        <v>0</v>
      </c>
      <c r="L570">
        <v>389</v>
      </c>
      <c r="M570">
        <v>20.195372750642672</v>
      </c>
      <c r="N570">
        <v>1.0449318547782549</v>
      </c>
      <c r="O570">
        <v>406.47849150874117</v>
      </c>
      <c r="P570">
        <v>7449.5215084912588</v>
      </c>
      <c r="Q570">
        <v>0.95251558296050987</v>
      </c>
      <c r="R570">
        <v>7095.7853224374085</v>
      </c>
    </row>
    <row r="571" spans="1:18">
      <c r="A571" t="s">
        <v>464</v>
      </c>
      <c r="B571">
        <v>351324</v>
      </c>
      <c r="C571" t="s">
        <v>583</v>
      </c>
      <c r="D571" t="s">
        <v>1122</v>
      </c>
      <c r="E571">
        <v>42027</v>
      </c>
      <c r="F571">
        <v>1292</v>
      </c>
      <c r="G571">
        <v>43319</v>
      </c>
      <c r="H571">
        <v>0</v>
      </c>
      <c r="I571">
        <v>43319</v>
      </c>
      <c r="J571">
        <v>718</v>
      </c>
      <c r="K571">
        <v>7</v>
      </c>
      <c r="L571">
        <v>725</v>
      </c>
      <c r="M571">
        <v>59.750344827586204</v>
      </c>
      <c r="N571">
        <v>1.0449318547782549</v>
      </c>
      <c r="O571">
        <v>757.57559471423485</v>
      </c>
      <c r="P571">
        <v>42561.424405285768</v>
      </c>
      <c r="Q571">
        <v>0.95251558296050987</v>
      </c>
      <c r="R571">
        <v>40540.419979030448</v>
      </c>
    </row>
    <row r="572" spans="1:18">
      <c r="A572" t="s">
        <v>464</v>
      </c>
      <c r="B572">
        <v>351326</v>
      </c>
      <c r="C572" t="s">
        <v>584</v>
      </c>
      <c r="D572" t="s">
        <v>1122</v>
      </c>
      <c r="E572">
        <v>28481</v>
      </c>
      <c r="F572">
        <v>0</v>
      </c>
      <c r="G572">
        <v>28481</v>
      </c>
      <c r="H572">
        <v>12968</v>
      </c>
      <c r="I572">
        <v>41449</v>
      </c>
      <c r="J572">
        <v>571</v>
      </c>
      <c r="K572">
        <v>0</v>
      </c>
      <c r="L572">
        <v>571</v>
      </c>
      <c r="M572">
        <v>72.590192644483366</v>
      </c>
      <c r="N572">
        <v>1.0449318547782549</v>
      </c>
      <c r="O572">
        <v>596.6560890783835</v>
      </c>
      <c r="P572">
        <v>40852.34391092162</v>
      </c>
      <c r="Q572">
        <v>0.95251558296050987</v>
      </c>
      <c r="R572">
        <v>38912.494175614745</v>
      </c>
    </row>
    <row r="573" spans="1:18">
      <c r="A573" t="s">
        <v>464</v>
      </c>
      <c r="B573">
        <v>351327</v>
      </c>
      <c r="C573" t="s">
        <v>585</v>
      </c>
      <c r="D573" t="s">
        <v>1122</v>
      </c>
      <c r="E573">
        <v>12803</v>
      </c>
      <c r="F573">
        <v>5207</v>
      </c>
      <c r="G573">
        <v>18010</v>
      </c>
      <c r="H573">
        <v>0</v>
      </c>
      <c r="I573">
        <v>18010</v>
      </c>
      <c r="J573">
        <v>250</v>
      </c>
      <c r="K573">
        <v>35</v>
      </c>
      <c r="L573">
        <v>285</v>
      </c>
      <c r="M573">
        <v>63.192982456140349</v>
      </c>
      <c r="N573">
        <v>1.0449318547782549</v>
      </c>
      <c r="O573">
        <v>297.80557861180267</v>
      </c>
      <c r="P573">
        <v>17712.194421388198</v>
      </c>
      <c r="Q573">
        <v>0.95251558296050987</v>
      </c>
      <c r="R573">
        <v>16871.141194798471</v>
      </c>
    </row>
    <row r="574" spans="1:18">
      <c r="A574" t="s">
        <v>464</v>
      </c>
      <c r="B574">
        <v>351328</v>
      </c>
      <c r="C574" t="s">
        <v>586</v>
      </c>
      <c r="D574" t="s">
        <v>1122</v>
      </c>
      <c r="E574">
        <v>89132</v>
      </c>
      <c r="F574">
        <v>0</v>
      </c>
      <c r="G574">
        <v>89132</v>
      </c>
      <c r="H574">
        <v>0</v>
      </c>
      <c r="I574">
        <v>89132</v>
      </c>
      <c r="J574">
        <v>3811</v>
      </c>
      <c r="K574">
        <v>0</v>
      </c>
      <c r="L574">
        <v>3811</v>
      </c>
      <c r="M574">
        <v>23.388087116242456</v>
      </c>
      <c r="N574">
        <v>1.0449318547782549</v>
      </c>
      <c r="O574">
        <v>3982.2352985599296</v>
      </c>
      <c r="P574">
        <v>85149.764701440072</v>
      </c>
      <c r="Q574">
        <v>0.95251558296050987</v>
      </c>
      <c r="R574">
        <v>81106.47776354244</v>
      </c>
    </row>
    <row r="575" spans="1:18">
      <c r="A575" t="s">
        <v>464</v>
      </c>
      <c r="B575">
        <v>351329</v>
      </c>
      <c r="C575" t="s">
        <v>587</v>
      </c>
      <c r="D575" t="s">
        <v>1122</v>
      </c>
      <c r="E575">
        <v>28258</v>
      </c>
      <c r="F575">
        <v>673</v>
      </c>
      <c r="G575">
        <v>28931</v>
      </c>
      <c r="H575">
        <v>0</v>
      </c>
      <c r="I575">
        <v>28931</v>
      </c>
      <c r="J575">
        <v>1185</v>
      </c>
      <c r="K575">
        <v>11</v>
      </c>
      <c r="L575">
        <v>1196</v>
      </c>
      <c r="M575">
        <v>24.189799331103679</v>
      </c>
      <c r="N575">
        <v>1.0449318547782549</v>
      </c>
      <c r="O575">
        <v>1249.7384983147929</v>
      </c>
      <c r="P575">
        <v>27681.261501685207</v>
      </c>
      <c r="Q575">
        <v>0.95251558296050987</v>
      </c>
      <c r="R575">
        <v>26366.832936360002</v>
      </c>
    </row>
    <row r="576" spans="1:18">
      <c r="A576" t="s">
        <v>464</v>
      </c>
      <c r="B576">
        <v>351331</v>
      </c>
      <c r="C576" t="s">
        <v>588</v>
      </c>
      <c r="D576" t="s">
        <v>1122</v>
      </c>
      <c r="E576">
        <v>57325</v>
      </c>
      <c r="F576">
        <v>16473</v>
      </c>
      <c r="G576">
        <v>73798</v>
      </c>
      <c r="H576">
        <v>0</v>
      </c>
      <c r="I576">
        <v>73798</v>
      </c>
      <c r="J576">
        <v>3325</v>
      </c>
      <c r="K576">
        <v>700</v>
      </c>
      <c r="L576">
        <v>4025</v>
      </c>
      <c r="M576">
        <v>18.334906832298138</v>
      </c>
      <c r="N576">
        <v>1.0449318547782549</v>
      </c>
      <c r="O576">
        <v>4205.8507154824756</v>
      </c>
      <c r="P576">
        <v>69592.149284517523</v>
      </c>
      <c r="Q576">
        <v>0.95251558296050987</v>
      </c>
      <c r="R576">
        <v>66287.606645217034</v>
      </c>
    </row>
    <row r="577" spans="1:18">
      <c r="A577" t="s">
        <v>464</v>
      </c>
      <c r="B577">
        <v>351332</v>
      </c>
      <c r="C577" t="s">
        <v>589</v>
      </c>
      <c r="D577" t="s">
        <v>1122</v>
      </c>
      <c r="E577">
        <v>61660</v>
      </c>
      <c r="F577">
        <v>0</v>
      </c>
      <c r="G577">
        <v>61660</v>
      </c>
      <c r="H577">
        <v>0</v>
      </c>
      <c r="I577">
        <v>61660</v>
      </c>
      <c r="J577">
        <v>2843</v>
      </c>
      <c r="K577">
        <v>0</v>
      </c>
      <c r="L577">
        <v>2843</v>
      </c>
      <c r="M577">
        <v>21.688357368976433</v>
      </c>
      <c r="N577">
        <v>1.0449318547782549</v>
      </c>
      <c r="O577">
        <v>2970.7412631345787</v>
      </c>
      <c r="P577">
        <v>58689.25873686542</v>
      </c>
      <c r="Q577">
        <v>0.95251558296050987</v>
      </c>
      <c r="R577">
        <v>55902.433499265564</v>
      </c>
    </row>
    <row r="578" spans="1:18">
      <c r="A578" t="s">
        <v>464</v>
      </c>
      <c r="B578">
        <v>351334</v>
      </c>
      <c r="C578" t="s">
        <v>590</v>
      </c>
      <c r="D578" t="s">
        <v>1122</v>
      </c>
      <c r="E578">
        <v>64542</v>
      </c>
      <c r="F578">
        <v>290</v>
      </c>
      <c r="G578">
        <v>64832</v>
      </c>
      <c r="H578">
        <v>0</v>
      </c>
      <c r="I578">
        <v>64832</v>
      </c>
      <c r="J578">
        <v>2924</v>
      </c>
      <c r="K578">
        <v>7.8663867999999999</v>
      </c>
      <c r="L578">
        <v>2931.8663867999999</v>
      </c>
      <c r="M578">
        <v>22.112876729952625</v>
      </c>
      <c r="N578">
        <v>1.0449318547782549</v>
      </c>
      <c r="O578">
        <v>3063.6005815209442</v>
      </c>
      <c r="P578">
        <v>61768.399418479057</v>
      </c>
      <c r="Q578">
        <v>0.95251558296050987</v>
      </c>
      <c r="R578">
        <v>58835.362980630198</v>
      </c>
    </row>
    <row r="579" spans="1:18">
      <c r="A579" t="s">
        <v>464</v>
      </c>
      <c r="B579">
        <v>351335</v>
      </c>
      <c r="C579" t="s">
        <v>591</v>
      </c>
      <c r="D579" t="s">
        <v>1122</v>
      </c>
      <c r="E579">
        <v>6613</v>
      </c>
      <c r="F579">
        <v>0</v>
      </c>
      <c r="G579">
        <v>6613</v>
      </c>
      <c r="H579">
        <v>0</v>
      </c>
      <c r="I579">
        <v>6613</v>
      </c>
      <c r="J579">
        <v>271</v>
      </c>
      <c r="K579">
        <v>0</v>
      </c>
      <c r="L579">
        <v>271</v>
      </c>
      <c r="M579">
        <v>24.402214022140221</v>
      </c>
      <c r="N579">
        <v>1.0449318547782549</v>
      </c>
      <c r="O579">
        <v>283.17653264490707</v>
      </c>
      <c r="P579">
        <v>6329.8234673550933</v>
      </c>
      <c r="Q579">
        <v>0.95251558296050987</v>
      </c>
      <c r="R579">
        <v>6029.2554900448522</v>
      </c>
    </row>
    <row r="580" spans="1:18">
      <c r="A580" t="s">
        <v>464</v>
      </c>
      <c r="B580">
        <v>351336</v>
      </c>
      <c r="C580" t="s">
        <v>592</v>
      </c>
      <c r="D580" t="s">
        <v>1122</v>
      </c>
      <c r="E580">
        <v>15498</v>
      </c>
      <c r="F580">
        <v>2680</v>
      </c>
      <c r="G580">
        <v>18178</v>
      </c>
      <c r="H580">
        <v>0</v>
      </c>
      <c r="I580">
        <v>18178</v>
      </c>
      <c r="J580">
        <v>1106</v>
      </c>
      <c r="K580">
        <v>574.73464620000004</v>
      </c>
      <c r="L580">
        <v>1680.7346462</v>
      </c>
      <c r="M580">
        <v>10.815508587925484</v>
      </c>
      <c r="N580">
        <v>1.0449318547782549</v>
      </c>
      <c r="O580">
        <v>1756.2531712438401</v>
      </c>
      <c r="P580">
        <v>16421.746828756161</v>
      </c>
      <c r="Q580">
        <v>0.95251558296050987</v>
      </c>
      <c r="R580">
        <v>15641.969753822579</v>
      </c>
    </row>
    <row r="581" spans="1:18">
      <c r="A581" t="s">
        <v>464</v>
      </c>
      <c r="B581">
        <v>351337</v>
      </c>
      <c r="C581" t="s">
        <v>593</v>
      </c>
      <c r="D581" t="s">
        <v>1122</v>
      </c>
      <c r="E581">
        <v>92283</v>
      </c>
      <c r="F581">
        <v>18904</v>
      </c>
      <c r="G581">
        <v>111187</v>
      </c>
      <c r="H581">
        <v>0</v>
      </c>
      <c r="I581">
        <v>111187</v>
      </c>
      <c r="J581">
        <v>4641</v>
      </c>
      <c r="K581">
        <v>402</v>
      </c>
      <c r="L581">
        <v>5043</v>
      </c>
      <c r="M581">
        <v>22.047789014475512</v>
      </c>
      <c r="N581">
        <v>1.0449318547782549</v>
      </c>
      <c r="O581">
        <v>5269.591343646739</v>
      </c>
      <c r="P581">
        <v>105917.40865635326</v>
      </c>
      <c r="Q581">
        <v>0.95251558296050987</v>
      </c>
      <c r="R581">
        <v>100887.98225197288</v>
      </c>
    </row>
    <row r="582" spans="1:18">
      <c r="A582" t="s">
        <v>464</v>
      </c>
      <c r="B582">
        <v>351342</v>
      </c>
      <c r="C582" t="s">
        <v>594</v>
      </c>
      <c r="D582" t="s">
        <v>1122</v>
      </c>
      <c r="E582">
        <v>4525</v>
      </c>
      <c r="F582">
        <v>366</v>
      </c>
      <c r="G582">
        <v>4891</v>
      </c>
      <c r="H582">
        <v>0</v>
      </c>
      <c r="I582">
        <v>4891</v>
      </c>
      <c r="J582">
        <v>144</v>
      </c>
      <c r="K582">
        <v>7.6190476</v>
      </c>
      <c r="L582">
        <v>151.61904759999999</v>
      </c>
      <c r="M582">
        <v>32.258479903550061</v>
      </c>
      <c r="N582">
        <v>1.0449318547782549</v>
      </c>
      <c r="O582">
        <v>158.43157262838051</v>
      </c>
      <c r="P582">
        <v>4732.5684273716197</v>
      </c>
      <c r="Q582">
        <v>0.95251558296050987</v>
      </c>
      <c r="R582">
        <v>4507.8451744983813</v>
      </c>
    </row>
    <row r="583" spans="1:18">
      <c r="A583" t="s">
        <v>464</v>
      </c>
      <c r="B583">
        <v>351343</v>
      </c>
      <c r="C583" t="s">
        <v>595</v>
      </c>
      <c r="D583" t="s">
        <v>1122</v>
      </c>
      <c r="E583">
        <v>21739</v>
      </c>
      <c r="F583">
        <v>2549</v>
      </c>
      <c r="G583">
        <v>24288</v>
      </c>
      <c r="H583">
        <v>0</v>
      </c>
      <c r="I583">
        <v>24288</v>
      </c>
      <c r="J583">
        <v>461</v>
      </c>
      <c r="K583">
        <v>20</v>
      </c>
      <c r="L583">
        <v>481</v>
      </c>
      <c r="M583">
        <v>50.494802494802492</v>
      </c>
      <c r="N583">
        <v>1.0449318547782549</v>
      </c>
      <c r="O583">
        <v>502.61222214834061</v>
      </c>
      <c r="P583">
        <v>23785.387777851658</v>
      </c>
      <c r="Q583">
        <v>0.95251558296050987</v>
      </c>
      <c r="R583">
        <v>22655.952505162157</v>
      </c>
    </row>
    <row r="584" spans="1:18">
      <c r="A584" t="s">
        <v>464</v>
      </c>
      <c r="B584">
        <v>351344</v>
      </c>
      <c r="C584" t="s">
        <v>596</v>
      </c>
      <c r="D584" t="s">
        <v>1122</v>
      </c>
      <c r="E584">
        <v>13378</v>
      </c>
      <c r="F584">
        <v>0</v>
      </c>
      <c r="G584">
        <v>13378</v>
      </c>
      <c r="H584">
        <v>0</v>
      </c>
      <c r="I584">
        <v>13378</v>
      </c>
      <c r="J584">
        <v>395</v>
      </c>
      <c r="K584">
        <v>0</v>
      </c>
      <c r="L584">
        <v>395</v>
      </c>
      <c r="M584">
        <v>33.868354430379746</v>
      </c>
      <c r="N584">
        <v>1.0449318547782549</v>
      </c>
      <c r="O584">
        <v>412.74808263741068</v>
      </c>
      <c r="P584">
        <v>12965.25191736259</v>
      </c>
      <c r="Q584">
        <v>0.95251558296050987</v>
      </c>
      <c r="R584">
        <v>12349.604488296496</v>
      </c>
    </row>
    <row r="585" spans="1:18">
      <c r="A585" t="s">
        <v>464</v>
      </c>
      <c r="B585">
        <v>351346</v>
      </c>
      <c r="C585" t="s">
        <v>597</v>
      </c>
      <c r="D585" t="s">
        <v>1122</v>
      </c>
      <c r="E585">
        <v>37903</v>
      </c>
      <c r="F585">
        <v>10682</v>
      </c>
      <c r="G585">
        <v>48585</v>
      </c>
      <c r="H585">
        <v>0</v>
      </c>
      <c r="I585">
        <v>48585</v>
      </c>
      <c r="J585">
        <v>3244</v>
      </c>
      <c r="K585">
        <v>489</v>
      </c>
      <c r="L585">
        <v>3733</v>
      </c>
      <c r="M585">
        <v>13.015001339405304</v>
      </c>
      <c r="N585">
        <v>1.0449318547782549</v>
      </c>
      <c r="O585">
        <v>3900.7306138872254</v>
      </c>
      <c r="P585">
        <v>44684.269386112777</v>
      </c>
      <c r="Q585">
        <v>0.95251558296050987</v>
      </c>
      <c r="R585">
        <v>42562.462903477674</v>
      </c>
    </row>
    <row r="586" spans="1:18">
      <c r="A586" t="s">
        <v>464</v>
      </c>
      <c r="B586">
        <v>351405</v>
      </c>
      <c r="C586" t="s">
        <v>598</v>
      </c>
      <c r="D586" t="s">
        <v>1122</v>
      </c>
      <c r="E586">
        <v>41737</v>
      </c>
      <c r="F586">
        <v>0</v>
      </c>
      <c r="G586">
        <v>41737</v>
      </c>
      <c r="H586">
        <v>0</v>
      </c>
      <c r="I586">
        <v>41737</v>
      </c>
      <c r="J586">
        <v>2057</v>
      </c>
      <c r="K586">
        <v>0</v>
      </c>
      <c r="L586">
        <v>2057</v>
      </c>
      <c r="M586">
        <v>20.290228488089451</v>
      </c>
      <c r="N586">
        <v>1.0449318547782549</v>
      </c>
      <c r="O586">
        <v>2149.4248252788702</v>
      </c>
      <c r="P586">
        <v>39587.575174721132</v>
      </c>
      <c r="Q586">
        <v>0.95251558296050987</v>
      </c>
      <c r="R586">
        <v>37707.782245542505</v>
      </c>
    </row>
    <row r="587" spans="1:18">
      <c r="A587" t="s">
        <v>464</v>
      </c>
      <c r="B587">
        <v>351407</v>
      </c>
      <c r="C587" t="s">
        <v>599</v>
      </c>
      <c r="D587" t="s">
        <v>1122</v>
      </c>
      <c r="E587">
        <v>5787</v>
      </c>
      <c r="F587">
        <v>0</v>
      </c>
      <c r="G587">
        <v>5787</v>
      </c>
      <c r="H587">
        <v>0</v>
      </c>
      <c r="I587">
        <v>5787</v>
      </c>
      <c r="J587">
        <v>175</v>
      </c>
      <c r="K587">
        <v>0</v>
      </c>
      <c r="L587">
        <v>175</v>
      </c>
      <c r="M587">
        <v>33.068571428571431</v>
      </c>
      <c r="N587">
        <v>1.0449318547782549</v>
      </c>
      <c r="O587">
        <v>182.86307458619461</v>
      </c>
      <c r="P587">
        <v>5604.1369254138053</v>
      </c>
      <c r="Q587">
        <v>0.95251558296050987</v>
      </c>
      <c r="R587">
        <v>5338.0277505010499</v>
      </c>
    </row>
    <row r="588" spans="1:18">
      <c r="A588" t="s">
        <v>464</v>
      </c>
      <c r="B588">
        <v>351424</v>
      </c>
      <c r="C588" t="s">
        <v>600</v>
      </c>
      <c r="D588" t="s">
        <v>1122</v>
      </c>
      <c r="E588">
        <v>20292</v>
      </c>
      <c r="F588">
        <v>410</v>
      </c>
      <c r="G588">
        <v>20702</v>
      </c>
      <c r="H588">
        <v>0</v>
      </c>
      <c r="I588">
        <v>20702</v>
      </c>
      <c r="J588">
        <v>858</v>
      </c>
      <c r="K588">
        <v>10</v>
      </c>
      <c r="L588">
        <v>868</v>
      </c>
      <c r="M588">
        <v>23.850230414746544</v>
      </c>
      <c r="N588">
        <v>1.0449318547782549</v>
      </c>
      <c r="O588">
        <v>907.00084994752524</v>
      </c>
      <c r="P588">
        <v>19794.999150052474</v>
      </c>
      <c r="Q588">
        <v>0.95251558296050987</v>
      </c>
      <c r="R588">
        <v>18855.045155115029</v>
      </c>
    </row>
    <row r="589" spans="1:18">
      <c r="A589" t="s">
        <v>464</v>
      </c>
      <c r="B589">
        <v>351888</v>
      </c>
      <c r="C589" t="s">
        <v>601</v>
      </c>
      <c r="D589" t="s">
        <v>1122</v>
      </c>
      <c r="E589">
        <v>166357</v>
      </c>
      <c r="F589">
        <v>197</v>
      </c>
      <c r="G589">
        <v>166554</v>
      </c>
      <c r="H589">
        <v>92338</v>
      </c>
      <c r="I589">
        <v>258892</v>
      </c>
      <c r="J589">
        <v>5147</v>
      </c>
      <c r="K589">
        <v>2</v>
      </c>
      <c r="L589">
        <v>5149</v>
      </c>
      <c r="M589">
        <v>50.280054379491162</v>
      </c>
      <c r="N589">
        <v>1.0449318547782549</v>
      </c>
      <c r="O589">
        <v>5380.3541202532342</v>
      </c>
      <c r="P589">
        <v>253511.64587974676</v>
      </c>
      <c r="Q589">
        <v>0.95251558296050987</v>
      </c>
      <c r="R589">
        <v>241473.79316242534</v>
      </c>
    </row>
    <row r="590" spans="1:18">
      <c r="A590" t="s">
        <v>602</v>
      </c>
      <c r="B590">
        <v>361337</v>
      </c>
      <c r="C590" t="s">
        <v>593</v>
      </c>
      <c r="D590" t="s">
        <v>1122</v>
      </c>
      <c r="E590">
        <v>7073</v>
      </c>
      <c r="F590">
        <v>908</v>
      </c>
      <c r="G590">
        <v>7981</v>
      </c>
      <c r="H590">
        <v>0</v>
      </c>
      <c r="I590">
        <v>7981</v>
      </c>
      <c r="J590">
        <v>559</v>
      </c>
      <c r="K590">
        <v>41</v>
      </c>
      <c r="L590">
        <v>600</v>
      </c>
      <c r="M590">
        <v>13.301666666666666</v>
      </c>
      <c r="N590">
        <v>1.0449318547782549</v>
      </c>
      <c r="O590">
        <v>626.95911286695298</v>
      </c>
      <c r="P590">
        <v>7354.0408871330474</v>
      </c>
      <c r="Q590">
        <v>0.95251558296050987</v>
      </c>
      <c r="R590">
        <v>7004.8385427229596</v>
      </c>
    </row>
    <row r="591" spans="1:18">
      <c r="A591" t="s">
        <v>602</v>
      </c>
      <c r="B591">
        <v>361346</v>
      </c>
      <c r="C591" t="s">
        <v>603</v>
      </c>
      <c r="D591" t="s">
        <v>1122</v>
      </c>
      <c r="E591">
        <v>156222</v>
      </c>
      <c r="F591">
        <v>79648</v>
      </c>
      <c r="G591">
        <v>235870</v>
      </c>
      <c r="H591">
        <v>0</v>
      </c>
      <c r="I591">
        <v>235870</v>
      </c>
      <c r="J591">
        <v>7419</v>
      </c>
      <c r="K591">
        <v>1467</v>
      </c>
      <c r="L591">
        <v>8886</v>
      </c>
      <c r="M591">
        <v>26.544001800585189</v>
      </c>
      <c r="N591">
        <v>1.0449318547782549</v>
      </c>
      <c r="O591">
        <v>9285.2644615595727</v>
      </c>
      <c r="P591">
        <v>226584.73553844044</v>
      </c>
      <c r="Q591">
        <v>0.95251558296050987</v>
      </c>
      <c r="R591">
        <v>215825.49146135055</v>
      </c>
    </row>
    <row r="592" spans="1:18">
      <c r="A592" t="s">
        <v>602</v>
      </c>
      <c r="B592">
        <v>361347</v>
      </c>
      <c r="C592" t="s">
        <v>604</v>
      </c>
      <c r="D592" t="s">
        <v>1122</v>
      </c>
      <c r="E592">
        <v>91878</v>
      </c>
      <c r="F592">
        <v>0</v>
      </c>
      <c r="G592">
        <v>91878</v>
      </c>
      <c r="H592">
        <v>0</v>
      </c>
      <c r="I592">
        <v>91878</v>
      </c>
      <c r="J592">
        <v>3220</v>
      </c>
      <c r="K592">
        <v>0</v>
      </c>
      <c r="L592">
        <v>3220</v>
      </c>
      <c r="M592">
        <v>28.533540372670807</v>
      </c>
      <c r="N592">
        <v>1.0449318547782549</v>
      </c>
      <c r="O592">
        <v>3364.6805723859807</v>
      </c>
      <c r="P592">
        <v>88513.319427614013</v>
      </c>
      <c r="Q592">
        <v>0.95251558296050987</v>
      </c>
      <c r="R592">
        <v>84310.31605436359</v>
      </c>
    </row>
    <row r="593" spans="1:18">
      <c r="A593" t="s">
        <v>602</v>
      </c>
      <c r="B593">
        <v>361348</v>
      </c>
      <c r="C593" t="s">
        <v>605</v>
      </c>
      <c r="D593" t="s">
        <v>1122</v>
      </c>
      <c r="E593">
        <v>2282</v>
      </c>
      <c r="F593">
        <v>53</v>
      </c>
      <c r="G593">
        <v>2335</v>
      </c>
      <c r="H593">
        <v>0</v>
      </c>
      <c r="I593">
        <v>2335</v>
      </c>
      <c r="J593">
        <v>69</v>
      </c>
      <c r="K593">
        <v>1</v>
      </c>
      <c r="L593">
        <v>70</v>
      </c>
      <c r="M593">
        <v>33.357142857142854</v>
      </c>
      <c r="N593">
        <v>1.0449318547782549</v>
      </c>
      <c r="O593">
        <v>73.145229834477846</v>
      </c>
      <c r="P593">
        <v>2261.854770165522</v>
      </c>
      <c r="Q593">
        <v>0.95251558296050987</v>
      </c>
      <c r="R593">
        <v>2154.4519149762223</v>
      </c>
    </row>
    <row r="594" spans="1:18">
      <c r="A594" t="s">
        <v>602</v>
      </c>
      <c r="B594">
        <v>361350</v>
      </c>
      <c r="C594" t="s">
        <v>606</v>
      </c>
      <c r="D594" t="s">
        <v>1122</v>
      </c>
      <c r="E594">
        <v>91628</v>
      </c>
      <c r="F594">
        <v>0</v>
      </c>
      <c r="G594">
        <v>91628</v>
      </c>
      <c r="H594">
        <v>0</v>
      </c>
      <c r="I594">
        <v>91628</v>
      </c>
      <c r="J594">
        <v>8785</v>
      </c>
      <c r="K594">
        <v>0</v>
      </c>
      <c r="L594">
        <v>8785</v>
      </c>
      <c r="M594">
        <v>10.430051223676722</v>
      </c>
      <c r="N594">
        <v>1.0449318547782549</v>
      </c>
      <c r="O594">
        <v>9179.7263442269686</v>
      </c>
      <c r="P594">
        <v>82448.273655773024</v>
      </c>
      <c r="Q594">
        <v>0.95251558296050987</v>
      </c>
      <c r="R594">
        <v>78533.265445316283</v>
      </c>
    </row>
    <row r="595" spans="1:18">
      <c r="A595" t="s">
        <v>602</v>
      </c>
      <c r="B595">
        <v>361353</v>
      </c>
      <c r="C595" t="s">
        <v>607</v>
      </c>
      <c r="D595" t="s">
        <v>1122</v>
      </c>
      <c r="E595">
        <v>16503</v>
      </c>
      <c r="F595">
        <v>151</v>
      </c>
      <c r="G595">
        <v>16654</v>
      </c>
      <c r="H595">
        <v>0</v>
      </c>
      <c r="I595">
        <v>16654</v>
      </c>
      <c r="J595">
        <v>1069</v>
      </c>
      <c r="K595">
        <v>10</v>
      </c>
      <c r="L595">
        <v>1079</v>
      </c>
      <c r="M595">
        <v>15.434661723818349</v>
      </c>
      <c r="N595">
        <v>1.0449318547782549</v>
      </c>
      <c r="O595">
        <v>1127.4814713057369</v>
      </c>
      <c r="P595">
        <v>15526.518528694263</v>
      </c>
      <c r="Q595">
        <v>0.95251558296050987</v>
      </c>
      <c r="R595">
        <v>14789.250847706375</v>
      </c>
    </row>
    <row r="596" spans="1:18">
      <c r="A596" t="s">
        <v>602</v>
      </c>
      <c r="B596">
        <v>361356</v>
      </c>
      <c r="C596" t="s">
        <v>608</v>
      </c>
      <c r="D596" t="s">
        <v>1122</v>
      </c>
      <c r="E596">
        <v>55860</v>
      </c>
      <c r="F596">
        <v>0</v>
      </c>
      <c r="G596">
        <v>55860</v>
      </c>
      <c r="H596">
        <v>0</v>
      </c>
      <c r="I596">
        <v>55860</v>
      </c>
      <c r="J596">
        <v>3888</v>
      </c>
      <c r="K596">
        <v>0</v>
      </c>
      <c r="L596">
        <v>3888</v>
      </c>
      <c r="M596">
        <v>14.367283950617283</v>
      </c>
      <c r="N596">
        <v>1.0449318547782549</v>
      </c>
      <c r="O596">
        <v>4062.6950513778552</v>
      </c>
      <c r="P596">
        <v>51797.304948622143</v>
      </c>
      <c r="Q596">
        <v>0.95251558296050987</v>
      </c>
      <c r="R596">
        <v>49337.740118920119</v>
      </c>
    </row>
    <row r="597" spans="1:18">
      <c r="A597" t="s">
        <v>602</v>
      </c>
      <c r="B597">
        <v>361358</v>
      </c>
      <c r="C597" t="s">
        <v>609</v>
      </c>
      <c r="D597" t="s">
        <v>1122</v>
      </c>
      <c r="E597">
        <v>73760</v>
      </c>
      <c r="F597">
        <v>18875</v>
      </c>
      <c r="G597">
        <v>92635</v>
      </c>
      <c r="H597">
        <v>0</v>
      </c>
      <c r="I597">
        <v>92635</v>
      </c>
      <c r="J597">
        <v>4233</v>
      </c>
      <c r="K597">
        <v>586</v>
      </c>
      <c r="L597">
        <v>4819</v>
      </c>
      <c r="M597">
        <v>19.222867814899356</v>
      </c>
      <c r="N597">
        <v>1.0449318547782549</v>
      </c>
      <c r="O597">
        <v>5035.5266081764103</v>
      </c>
      <c r="P597">
        <v>87599.473391823587</v>
      </c>
      <c r="Q597">
        <v>0.95251558296050987</v>
      </c>
      <c r="R597">
        <v>83439.863464846523</v>
      </c>
    </row>
    <row r="598" spans="1:18">
      <c r="A598" t="s">
        <v>602</v>
      </c>
      <c r="B598">
        <v>361362</v>
      </c>
      <c r="C598" t="s">
        <v>610</v>
      </c>
      <c r="D598" t="s">
        <v>1122</v>
      </c>
      <c r="E598">
        <v>70662</v>
      </c>
      <c r="F598">
        <v>638</v>
      </c>
      <c r="G598">
        <v>71300</v>
      </c>
      <c r="H598">
        <v>0</v>
      </c>
      <c r="I598">
        <v>71300</v>
      </c>
      <c r="J598">
        <v>4155</v>
      </c>
      <c r="K598">
        <v>13</v>
      </c>
      <c r="L598">
        <v>4168</v>
      </c>
      <c r="M598">
        <v>17.106525911708253</v>
      </c>
      <c r="N598">
        <v>1.0449318547782549</v>
      </c>
      <c r="O598">
        <v>4355.2759707157666</v>
      </c>
      <c r="P598">
        <v>66944.724029284233</v>
      </c>
      <c r="Q598">
        <v>0.95251558296050987</v>
      </c>
      <c r="R598">
        <v>63765.892834884122</v>
      </c>
    </row>
    <row r="599" spans="1:18">
      <c r="A599" t="s">
        <v>602</v>
      </c>
      <c r="B599">
        <v>361365</v>
      </c>
      <c r="C599" t="s">
        <v>611</v>
      </c>
      <c r="D599" t="s">
        <v>1122</v>
      </c>
      <c r="E599">
        <v>5443</v>
      </c>
      <c r="F599">
        <v>232</v>
      </c>
      <c r="G599">
        <v>5675</v>
      </c>
      <c r="H599">
        <v>0</v>
      </c>
      <c r="I599">
        <v>5675</v>
      </c>
      <c r="J599">
        <v>212</v>
      </c>
      <c r="K599">
        <v>5.2119992999999996</v>
      </c>
      <c r="L599">
        <v>217.2119993</v>
      </c>
      <c r="M599">
        <v>26.12654926195875</v>
      </c>
      <c r="N599">
        <v>1.0449318547782549</v>
      </c>
      <c r="O599">
        <v>226.97173730864202</v>
      </c>
      <c r="P599">
        <v>5448.0282626913577</v>
      </c>
      <c r="Q599">
        <v>0.95251558296050987</v>
      </c>
      <c r="R599">
        <v>5189.3318166227928</v>
      </c>
    </row>
    <row r="600" spans="1:18">
      <c r="A600" t="s">
        <v>602</v>
      </c>
      <c r="B600">
        <v>361370</v>
      </c>
      <c r="C600" t="s">
        <v>612</v>
      </c>
      <c r="D600" t="s">
        <v>1122</v>
      </c>
      <c r="E600">
        <v>17025</v>
      </c>
      <c r="F600">
        <v>0</v>
      </c>
      <c r="G600">
        <v>17025</v>
      </c>
      <c r="H600">
        <v>0</v>
      </c>
      <c r="I600">
        <v>17025</v>
      </c>
      <c r="J600">
        <v>996</v>
      </c>
      <c r="K600">
        <v>0</v>
      </c>
      <c r="L600">
        <v>996</v>
      </c>
      <c r="M600">
        <v>17.093373493975903</v>
      </c>
      <c r="N600">
        <v>1.0449318547782549</v>
      </c>
      <c r="O600">
        <v>1040.7521273591419</v>
      </c>
      <c r="P600">
        <v>15984.247872640859</v>
      </c>
      <c r="Q600">
        <v>0.95251558296050987</v>
      </c>
      <c r="R600">
        <v>15225.245180593798</v>
      </c>
    </row>
    <row r="601" spans="1:18">
      <c r="A601" t="s">
        <v>602</v>
      </c>
      <c r="B601">
        <v>361372</v>
      </c>
      <c r="C601" t="s">
        <v>613</v>
      </c>
      <c r="D601" t="s">
        <v>1122</v>
      </c>
      <c r="E601">
        <v>4149</v>
      </c>
      <c r="F601">
        <v>608</v>
      </c>
      <c r="G601">
        <v>4757</v>
      </c>
      <c r="H601">
        <v>0</v>
      </c>
      <c r="I601">
        <v>4757</v>
      </c>
      <c r="J601">
        <v>130</v>
      </c>
      <c r="K601">
        <v>12.4027165</v>
      </c>
      <c r="L601">
        <v>142.4027165</v>
      </c>
      <c r="M601">
        <v>33.405261619429851</v>
      </c>
      <c r="N601">
        <v>1.0449318547782549</v>
      </c>
      <c r="O601">
        <v>148.801134677807</v>
      </c>
      <c r="P601">
        <v>4608.1988653221933</v>
      </c>
      <c r="Q601">
        <v>0.95251558296050987</v>
      </c>
      <c r="R601">
        <v>4389.3812286003295</v>
      </c>
    </row>
    <row r="602" spans="1:18">
      <c r="A602" t="s">
        <v>602</v>
      </c>
      <c r="B602">
        <v>361373</v>
      </c>
      <c r="C602" t="s">
        <v>614</v>
      </c>
      <c r="D602" t="s">
        <v>1122</v>
      </c>
      <c r="E602">
        <v>243691</v>
      </c>
      <c r="F602">
        <v>0</v>
      </c>
      <c r="G602">
        <v>243691</v>
      </c>
      <c r="H602">
        <v>0</v>
      </c>
      <c r="I602">
        <v>243691</v>
      </c>
      <c r="J602">
        <v>6676</v>
      </c>
      <c r="K602">
        <v>0</v>
      </c>
      <c r="L602">
        <v>6676</v>
      </c>
      <c r="M602">
        <v>36.502546434991011</v>
      </c>
      <c r="N602">
        <v>1.0449318547782549</v>
      </c>
      <c r="O602">
        <v>6975.9650624996293</v>
      </c>
      <c r="P602">
        <v>236715.03493750037</v>
      </c>
      <c r="Q602">
        <v>0.95251558296050987</v>
      </c>
      <c r="R602">
        <v>225474.75949901063</v>
      </c>
    </row>
    <row r="603" spans="1:18">
      <c r="A603" t="s">
        <v>602</v>
      </c>
      <c r="B603">
        <v>361374</v>
      </c>
      <c r="C603" t="s">
        <v>615</v>
      </c>
      <c r="D603" t="s">
        <v>1122</v>
      </c>
      <c r="E603">
        <v>17131</v>
      </c>
      <c r="F603">
        <v>0</v>
      </c>
      <c r="G603">
        <v>17131</v>
      </c>
      <c r="H603">
        <v>0</v>
      </c>
      <c r="I603">
        <v>17131</v>
      </c>
      <c r="J603">
        <v>356</v>
      </c>
      <c r="K603">
        <v>0</v>
      </c>
      <c r="L603">
        <v>356</v>
      </c>
      <c r="M603">
        <v>48.120786516853933</v>
      </c>
      <c r="N603">
        <v>1.0449318547782549</v>
      </c>
      <c r="O603">
        <v>371.99574030105873</v>
      </c>
      <c r="P603">
        <v>16759.004259698941</v>
      </c>
      <c r="Q603">
        <v>0.95251558296050987</v>
      </c>
      <c r="R603">
        <v>15963.212712264805</v>
      </c>
    </row>
    <row r="604" spans="1:18">
      <c r="A604" t="s">
        <v>602</v>
      </c>
      <c r="B604">
        <v>361381</v>
      </c>
      <c r="C604" t="s">
        <v>616</v>
      </c>
      <c r="D604" t="s">
        <v>1122</v>
      </c>
      <c r="E604">
        <v>12936</v>
      </c>
      <c r="F604">
        <v>2626</v>
      </c>
      <c r="G604">
        <v>15562</v>
      </c>
      <c r="H604">
        <v>0</v>
      </c>
      <c r="I604">
        <v>15562</v>
      </c>
      <c r="J604">
        <v>147</v>
      </c>
      <c r="K604">
        <v>7</v>
      </c>
      <c r="L604">
        <v>154</v>
      </c>
      <c r="M604">
        <v>101.05194805194805</v>
      </c>
      <c r="N604">
        <v>1.0449318547782549</v>
      </c>
      <c r="O604">
        <v>160.91950563585127</v>
      </c>
      <c r="P604">
        <v>15401.080494364149</v>
      </c>
      <c r="Q604">
        <v>0.95251558296050987</v>
      </c>
      <c r="R604">
        <v>14669.769165311005</v>
      </c>
    </row>
    <row r="605" spans="1:18">
      <c r="A605" t="s">
        <v>602</v>
      </c>
      <c r="B605">
        <v>361383</v>
      </c>
      <c r="C605" t="s">
        <v>617</v>
      </c>
      <c r="D605" t="s">
        <v>1122</v>
      </c>
      <c r="E605">
        <v>11432</v>
      </c>
      <c r="F605">
        <v>0</v>
      </c>
      <c r="G605">
        <v>11432</v>
      </c>
      <c r="H605">
        <v>0</v>
      </c>
      <c r="I605">
        <v>11432</v>
      </c>
      <c r="J605">
        <v>471</v>
      </c>
      <c r="K605">
        <v>0</v>
      </c>
      <c r="L605">
        <v>471</v>
      </c>
      <c r="M605">
        <v>24.27176220806794</v>
      </c>
      <c r="N605">
        <v>1.0449318547782549</v>
      </c>
      <c r="O605">
        <v>492.16290360055808</v>
      </c>
      <c r="P605">
        <v>10939.837096399442</v>
      </c>
      <c r="Q605">
        <v>0.95251558296050987</v>
      </c>
      <c r="R605">
        <v>10420.365309369927</v>
      </c>
    </row>
    <row r="606" spans="1:18">
      <c r="A606" t="s">
        <v>602</v>
      </c>
      <c r="B606">
        <v>361384</v>
      </c>
      <c r="C606" t="s">
        <v>618</v>
      </c>
      <c r="D606" t="s">
        <v>1122</v>
      </c>
      <c r="E606">
        <v>13732</v>
      </c>
      <c r="F606">
        <v>2592</v>
      </c>
      <c r="G606">
        <v>16324</v>
      </c>
      <c r="H606">
        <v>0</v>
      </c>
      <c r="I606">
        <v>16324</v>
      </c>
      <c r="J606">
        <v>678</v>
      </c>
      <c r="K606">
        <v>140</v>
      </c>
      <c r="L606">
        <v>818</v>
      </c>
      <c r="M606">
        <v>19.9559902200489</v>
      </c>
      <c r="N606">
        <v>1.0449318547782549</v>
      </c>
      <c r="O606">
        <v>854.75425720861256</v>
      </c>
      <c r="P606">
        <v>15469.245742791387</v>
      </c>
      <c r="Q606">
        <v>0.95251558296050987</v>
      </c>
      <c r="R606">
        <v>14734.697626654322</v>
      </c>
    </row>
    <row r="607" spans="1:18">
      <c r="A607" t="s">
        <v>602</v>
      </c>
      <c r="B607">
        <v>361385</v>
      </c>
      <c r="C607" t="s">
        <v>619</v>
      </c>
      <c r="D607" t="s">
        <v>1122</v>
      </c>
      <c r="E607">
        <v>162072</v>
      </c>
      <c r="F607">
        <v>18772</v>
      </c>
      <c r="G607">
        <v>180844</v>
      </c>
      <c r="H607">
        <v>39910</v>
      </c>
      <c r="I607">
        <v>220754</v>
      </c>
      <c r="J607">
        <v>13829</v>
      </c>
      <c r="K607">
        <v>435.5</v>
      </c>
      <c r="L607">
        <v>14264.5</v>
      </c>
      <c r="M607">
        <v>15.475761505836166</v>
      </c>
      <c r="N607">
        <v>1.0449318547782549</v>
      </c>
      <c r="O607">
        <v>14905.430442484418</v>
      </c>
      <c r="P607">
        <v>205848.56955751558</v>
      </c>
      <c r="Q607">
        <v>0.95251558296050987</v>
      </c>
      <c r="R607">
        <v>196073.97023366403</v>
      </c>
    </row>
    <row r="608" spans="1:18">
      <c r="A608" t="s">
        <v>602</v>
      </c>
      <c r="B608">
        <v>361386</v>
      </c>
      <c r="C608" t="s">
        <v>620</v>
      </c>
      <c r="D608" t="s">
        <v>1122</v>
      </c>
      <c r="E608">
        <v>46548</v>
      </c>
      <c r="F608">
        <v>32964</v>
      </c>
      <c r="G608">
        <v>79512</v>
      </c>
      <c r="H608">
        <v>0</v>
      </c>
      <c r="I608">
        <v>79512</v>
      </c>
      <c r="J608">
        <v>2948</v>
      </c>
      <c r="K608">
        <v>1329</v>
      </c>
      <c r="L608">
        <v>4277</v>
      </c>
      <c r="M608">
        <v>18.590600888473229</v>
      </c>
      <c r="N608">
        <v>1.0449318547782549</v>
      </c>
      <c r="O608">
        <v>4469.1735428865959</v>
      </c>
      <c r="P608">
        <v>75042.826457113406</v>
      </c>
      <c r="Q608">
        <v>0.95251558296050987</v>
      </c>
      <c r="R608">
        <v>71479.461589801751</v>
      </c>
    </row>
    <row r="609" spans="1:18">
      <c r="A609" t="s">
        <v>602</v>
      </c>
      <c r="B609">
        <v>361387</v>
      </c>
      <c r="C609" t="s">
        <v>621</v>
      </c>
      <c r="D609" t="s">
        <v>1122</v>
      </c>
      <c r="E609">
        <v>49657</v>
      </c>
      <c r="F609">
        <v>0</v>
      </c>
      <c r="G609">
        <v>49657</v>
      </c>
      <c r="H609">
        <v>0</v>
      </c>
      <c r="I609">
        <v>49657</v>
      </c>
      <c r="J609">
        <v>1103</v>
      </c>
      <c r="K609">
        <v>0</v>
      </c>
      <c r="L609">
        <v>1103</v>
      </c>
      <c r="M609">
        <v>45.019945602901181</v>
      </c>
      <c r="N609">
        <v>1.0449318547782549</v>
      </c>
      <c r="O609">
        <v>1152.5598358204152</v>
      </c>
      <c r="P609">
        <v>48504.440164179585</v>
      </c>
      <c r="Q609">
        <v>0.95251558296050987</v>
      </c>
      <c r="R609">
        <v>46201.235099156685</v>
      </c>
    </row>
    <row r="610" spans="1:18">
      <c r="A610" t="s">
        <v>602</v>
      </c>
      <c r="B610">
        <v>361389</v>
      </c>
      <c r="C610" t="s">
        <v>281</v>
      </c>
      <c r="D610" t="s">
        <v>1122</v>
      </c>
      <c r="E610">
        <v>42444</v>
      </c>
      <c r="F610">
        <v>0</v>
      </c>
      <c r="G610">
        <v>42444</v>
      </c>
      <c r="H610">
        <v>0</v>
      </c>
      <c r="I610">
        <v>42444</v>
      </c>
      <c r="J610">
        <v>870</v>
      </c>
      <c r="K610">
        <v>0</v>
      </c>
      <c r="L610">
        <v>870</v>
      </c>
      <c r="M610">
        <v>48.786206896551725</v>
      </c>
      <c r="N610">
        <v>1.0449318547782549</v>
      </c>
      <c r="O610">
        <v>909.09071365708178</v>
      </c>
      <c r="P610">
        <v>41534.909286342918</v>
      </c>
      <c r="Q610">
        <v>0.95251558296050987</v>
      </c>
      <c r="R610">
        <v>39562.648332092816</v>
      </c>
    </row>
    <row r="611" spans="1:18">
      <c r="A611" t="s">
        <v>602</v>
      </c>
      <c r="B611">
        <v>361390</v>
      </c>
      <c r="C611" t="s">
        <v>622</v>
      </c>
      <c r="D611" t="s">
        <v>1122</v>
      </c>
      <c r="E611">
        <v>46056</v>
      </c>
      <c r="F611">
        <v>0</v>
      </c>
      <c r="G611">
        <v>46056</v>
      </c>
      <c r="H611">
        <v>0</v>
      </c>
      <c r="I611">
        <v>46056</v>
      </c>
      <c r="J611">
        <v>1822</v>
      </c>
      <c r="K611">
        <v>0</v>
      </c>
      <c r="L611">
        <v>1822</v>
      </c>
      <c r="M611">
        <v>25.277716794731063</v>
      </c>
      <c r="N611">
        <v>1.0449318547782549</v>
      </c>
      <c r="O611">
        <v>1903.8658394059805</v>
      </c>
      <c r="P611">
        <v>44152.134160594018</v>
      </c>
      <c r="Q611">
        <v>0.95251558296050987</v>
      </c>
      <c r="R611">
        <v>42055.595808928854</v>
      </c>
    </row>
    <row r="612" spans="1:18">
      <c r="A612" t="s">
        <v>602</v>
      </c>
      <c r="B612">
        <v>361391</v>
      </c>
      <c r="C612" t="s">
        <v>623</v>
      </c>
      <c r="D612" t="s">
        <v>1122</v>
      </c>
      <c r="E612">
        <v>18421</v>
      </c>
      <c r="F612">
        <v>0</v>
      </c>
      <c r="G612">
        <v>18421</v>
      </c>
      <c r="H612">
        <v>0</v>
      </c>
      <c r="I612">
        <v>18421</v>
      </c>
      <c r="J612">
        <v>468</v>
      </c>
      <c r="K612">
        <v>0</v>
      </c>
      <c r="L612">
        <v>468</v>
      </c>
      <c r="M612">
        <v>39.361111111111114</v>
      </c>
      <c r="N612">
        <v>1.0449318547782549</v>
      </c>
      <c r="O612">
        <v>489.02810803622327</v>
      </c>
      <c r="P612">
        <v>17931.971891963778</v>
      </c>
      <c r="Q612">
        <v>0.95251558296050987</v>
      </c>
      <c r="R612">
        <v>17080.482660305355</v>
      </c>
    </row>
    <row r="613" spans="1:18">
      <c r="A613" t="s">
        <v>602</v>
      </c>
      <c r="B613">
        <v>361395</v>
      </c>
      <c r="C613" t="s">
        <v>624</v>
      </c>
      <c r="D613" t="s">
        <v>1122</v>
      </c>
      <c r="E613">
        <v>243393</v>
      </c>
      <c r="F613">
        <v>0</v>
      </c>
      <c r="G613">
        <v>243393</v>
      </c>
      <c r="H613">
        <v>0</v>
      </c>
      <c r="I613">
        <v>243393</v>
      </c>
      <c r="J613">
        <v>12329</v>
      </c>
      <c r="K613">
        <v>0</v>
      </c>
      <c r="L613">
        <v>12329</v>
      </c>
      <c r="M613">
        <v>19.741503771595426</v>
      </c>
      <c r="N613">
        <v>1.0449318547782549</v>
      </c>
      <c r="O613">
        <v>12882.964837561105</v>
      </c>
      <c r="P613">
        <v>230510.0351624389</v>
      </c>
      <c r="Q613">
        <v>0.95251558296050987</v>
      </c>
      <c r="R613">
        <v>219564.40052099811</v>
      </c>
    </row>
    <row r="614" spans="1:18">
      <c r="A614" t="s">
        <v>602</v>
      </c>
      <c r="B614">
        <v>361396</v>
      </c>
      <c r="C614" t="s">
        <v>625</v>
      </c>
      <c r="D614" t="s">
        <v>1122</v>
      </c>
      <c r="E614">
        <v>40122</v>
      </c>
      <c r="F614">
        <v>0</v>
      </c>
      <c r="G614">
        <v>40122</v>
      </c>
      <c r="H614">
        <v>0</v>
      </c>
      <c r="I614">
        <v>40122</v>
      </c>
      <c r="J614">
        <v>2589</v>
      </c>
      <c r="K614">
        <v>0</v>
      </c>
      <c r="L614">
        <v>2589</v>
      </c>
      <c r="M614">
        <v>15.49710312862109</v>
      </c>
      <c r="N614">
        <v>1.0449318547782549</v>
      </c>
      <c r="O614">
        <v>2705.3285720209019</v>
      </c>
      <c r="P614">
        <v>37416.671427979098</v>
      </c>
      <c r="Q614">
        <v>0.95251558296050987</v>
      </c>
      <c r="R614">
        <v>35639.962597663362</v>
      </c>
    </row>
    <row r="615" spans="1:18">
      <c r="A615" t="s">
        <v>602</v>
      </c>
      <c r="B615">
        <v>361399</v>
      </c>
      <c r="C615" t="s">
        <v>626</v>
      </c>
      <c r="D615" t="s">
        <v>1122</v>
      </c>
      <c r="E615">
        <v>2249</v>
      </c>
      <c r="F615">
        <v>899</v>
      </c>
      <c r="G615">
        <v>3148</v>
      </c>
      <c r="H615">
        <v>0</v>
      </c>
      <c r="I615">
        <v>3148</v>
      </c>
      <c r="J615">
        <v>110</v>
      </c>
      <c r="K615">
        <v>41</v>
      </c>
      <c r="L615">
        <v>151</v>
      </c>
      <c r="M615">
        <v>20.847682119205299</v>
      </c>
      <c r="N615">
        <v>1.0449318547782549</v>
      </c>
      <c r="O615">
        <v>157.78471007151649</v>
      </c>
      <c r="P615">
        <v>2990.2152899284833</v>
      </c>
      <c r="Q615">
        <v>0.95251558296050987</v>
      </c>
      <c r="R615">
        <v>2848.2266600636594</v>
      </c>
    </row>
    <row r="616" spans="1:18">
      <c r="A616" t="s">
        <v>602</v>
      </c>
      <c r="B616">
        <v>361401</v>
      </c>
      <c r="C616" t="s">
        <v>627</v>
      </c>
      <c r="D616" t="s">
        <v>1122</v>
      </c>
      <c r="E616">
        <v>41781</v>
      </c>
      <c r="F616">
        <v>0</v>
      </c>
      <c r="G616">
        <v>41781</v>
      </c>
      <c r="H616">
        <v>0</v>
      </c>
      <c r="I616">
        <v>41781</v>
      </c>
      <c r="J616">
        <v>1690</v>
      </c>
      <c r="K616">
        <v>0</v>
      </c>
      <c r="L616">
        <v>1690</v>
      </c>
      <c r="M616">
        <v>24.722485207100593</v>
      </c>
      <c r="N616">
        <v>1.0449318547782549</v>
      </c>
      <c r="O616">
        <v>1765.9348345752508</v>
      </c>
      <c r="P616">
        <v>40015.065165424749</v>
      </c>
      <c r="Q616">
        <v>0.95251558296050987</v>
      </c>
      <c r="R616">
        <v>38114.973123247342</v>
      </c>
    </row>
    <row r="617" spans="1:18">
      <c r="A617" t="s">
        <v>602</v>
      </c>
      <c r="B617">
        <v>361403</v>
      </c>
      <c r="C617" t="s">
        <v>628</v>
      </c>
      <c r="D617" t="s">
        <v>1122</v>
      </c>
      <c r="E617">
        <v>13093</v>
      </c>
      <c r="F617">
        <v>0</v>
      </c>
      <c r="G617">
        <v>13093</v>
      </c>
      <c r="H617">
        <v>0</v>
      </c>
      <c r="I617">
        <v>13093</v>
      </c>
      <c r="J617">
        <v>671</v>
      </c>
      <c r="K617">
        <v>0</v>
      </c>
      <c r="L617">
        <v>671</v>
      </c>
      <c r="M617">
        <v>19.512667660208646</v>
      </c>
      <c r="N617">
        <v>1.0449318547782549</v>
      </c>
      <c r="O617">
        <v>701.14927455620909</v>
      </c>
      <c r="P617">
        <v>12391.85072544379</v>
      </c>
      <c r="Q617">
        <v>0.95251558296050987</v>
      </c>
      <c r="R617">
        <v>11803.430917705709</v>
      </c>
    </row>
    <row r="618" spans="1:18">
      <c r="A618" t="s">
        <v>602</v>
      </c>
      <c r="B618">
        <v>361404</v>
      </c>
      <c r="C618" t="s">
        <v>629</v>
      </c>
      <c r="D618" t="s">
        <v>1122</v>
      </c>
      <c r="E618">
        <v>17354</v>
      </c>
      <c r="F618">
        <v>353</v>
      </c>
      <c r="G618">
        <v>17707</v>
      </c>
      <c r="H618">
        <v>0</v>
      </c>
      <c r="I618">
        <v>17707</v>
      </c>
      <c r="J618">
        <v>818</v>
      </c>
      <c r="K618">
        <v>10</v>
      </c>
      <c r="L618">
        <v>828</v>
      </c>
      <c r="M618">
        <v>21.385265700483092</v>
      </c>
      <c r="N618">
        <v>1.0449318547782549</v>
      </c>
      <c r="O618">
        <v>865.20357575639503</v>
      </c>
      <c r="P618">
        <v>16841.796424243606</v>
      </c>
      <c r="Q618">
        <v>0.95251558296050987</v>
      </c>
      <c r="R618">
        <v>16042.073539140629</v>
      </c>
    </row>
    <row r="619" spans="1:18">
      <c r="A619" t="s">
        <v>602</v>
      </c>
      <c r="B619">
        <v>361405</v>
      </c>
      <c r="C619" t="s">
        <v>630</v>
      </c>
      <c r="D619" t="s">
        <v>1122</v>
      </c>
      <c r="E619">
        <v>15553</v>
      </c>
      <c r="F619">
        <v>0</v>
      </c>
      <c r="G619">
        <v>15553</v>
      </c>
      <c r="H619">
        <v>0</v>
      </c>
      <c r="I619">
        <v>15553</v>
      </c>
      <c r="J619">
        <v>562</v>
      </c>
      <c r="K619">
        <v>0</v>
      </c>
      <c r="L619">
        <v>562</v>
      </c>
      <c r="M619">
        <v>27.67437722419929</v>
      </c>
      <c r="N619">
        <v>1.0449318547782549</v>
      </c>
      <c r="O619">
        <v>587.2517023853793</v>
      </c>
      <c r="P619">
        <v>14965.74829761462</v>
      </c>
      <c r="Q619">
        <v>0.95251558296050987</v>
      </c>
      <c r="R619">
        <v>14255.108464142648</v>
      </c>
    </row>
    <row r="620" spans="1:18">
      <c r="A620" t="s">
        <v>602</v>
      </c>
      <c r="B620">
        <v>361408</v>
      </c>
      <c r="C620" t="s">
        <v>631</v>
      </c>
      <c r="D620" t="s">
        <v>1122</v>
      </c>
      <c r="E620">
        <v>25973</v>
      </c>
      <c r="F620">
        <v>1026</v>
      </c>
      <c r="G620">
        <v>26999</v>
      </c>
      <c r="H620">
        <v>0</v>
      </c>
      <c r="I620">
        <v>26999</v>
      </c>
      <c r="J620">
        <v>1263</v>
      </c>
      <c r="K620">
        <v>30.263969700000001</v>
      </c>
      <c r="L620">
        <v>1293.2639697</v>
      </c>
      <c r="M620">
        <v>20.876635112832371</v>
      </c>
      <c r="N620">
        <v>1.0449318547782549</v>
      </c>
      <c r="O620">
        <v>1351.3727185765099</v>
      </c>
      <c r="P620">
        <v>25647.627281423491</v>
      </c>
      <c r="Q620">
        <v>0.95251558296050987</v>
      </c>
      <c r="R620">
        <v>24429.764651518974</v>
      </c>
    </row>
    <row r="621" spans="1:18">
      <c r="A621" t="s">
        <v>602</v>
      </c>
      <c r="B621">
        <v>361409</v>
      </c>
      <c r="C621" t="s">
        <v>632</v>
      </c>
      <c r="D621" t="s">
        <v>1122</v>
      </c>
      <c r="E621">
        <v>48681</v>
      </c>
      <c r="F621">
        <v>3488</v>
      </c>
      <c r="G621">
        <v>52169</v>
      </c>
      <c r="H621">
        <v>0</v>
      </c>
      <c r="I621">
        <v>52169</v>
      </c>
      <c r="J621">
        <v>6536</v>
      </c>
      <c r="K621">
        <v>748</v>
      </c>
      <c r="L621">
        <v>7284</v>
      </c>
      <c r="M621">
        <v>7.1621361889071942</v>
      </c>
      <c r="N621">
        <v>1.0449318547782549</v>
      </c>
      <c r="O621">
        <v>7611.283630204809</v>
      </c>
      <c r="P621">
        <v>44557.716369795191</v>
      </c>
      <c r="Q621">
        <v>0.95251558296050987</v>
      </c>
      <c r="R621">
        <v>42441.919183364516</v>
      </c>
    </row>
    <row r="622" spans="1:18">
      <c r="A622" t="s">
        <v>602</v>
      </c>
      <c r="B622">
        <v>361410</v>
      </c>
      <c r="C622" t="s">
        <v>633</v>
      </c>
      <c r="D622" t="s">
        <v>1122</v>
      </c>
      <c r="E622">
        <v>45526</v>
      </c>
      <c r="F622">
        <v>0</v>
      </c>
      <c r="G622">
        <v>45526</v>
      </c>
      <c r="H622">
        <v>0</v>
      </c>
      <c r="I622">
        <v>45526</v>
      </c>
      <c r="J622">
        <v>1508</v>
      </c>
      <c r="K622">
        <v>0</v>
      </c>
      <c r="L622">
        <v>1508</v>
      </c>
      <c r="M622">
        <v>30.189655172413794</v>
      </c>
      <c r="N622">
        <v>1.0449318547782549</v>
      </c>
      <c r="O622">
        <v>1575.7572370056084</v>
      </c>
      <c r="P622">
        <v>43950.242762994392</v>
      </c>
      <c r="Q622">
        <v>0.95251558296050987</v>
      </c>
      <c r="R622">
        <v>41863.291106649536</v>
      </c>
    </row>
    <row r="623" spans="1:18">
      <c r="A623" t="s">
        <v>602</v>
      </c>
      <c r="B623">
        <v>361412</v>
      </c>
      <c r="C623" t="s">
        <v>634</v>
      </c>
      <c r="D623" t="s">
        <v>1122</v>
      </c>
      <c r="E623">
        <v>62409</v>
      </c>
      <c r="F623">
        <v>9979</v>
      </c>
      <c r="G623">
        <v>72388</v>
      </c>
      <c r="H623">
        <v>0</v>
      </c>
      <c r="I623">
        <v>72388</v>
      </c>
      <c r="J623">
        <v>3277</v>
      </c>
      <c r="K623">
        <v>235</v>
      </c>
      <c r="L623">
        <v>3512</v>
      </c>
      <c r="M623">
        <v>20.611617312072894</v>
      </c>
      <c r="N623">
        <v>1.0449318547782549</v>
      </c>
      <c r="O623">
        <v>3669.8006739812313</v>
      </c>
      <c r="P623">
        <v>68718.199326018774</v>
      </c>
      <c r="Q623">
        <v>0.95251558296050987</v>
      </c>
      <c r="R623">
        <v>65455.155691019288</v>
      </c>
    </row>
    <row r="624" spans="1:18">
      <c r="A624" t="s">
        <v>602</v>
      </c>
      <c r="B624">
        <v>361413</v>
      </c>
      <c r="C624" t="s">
        <v>635</v>
      </c>
      <c r="D624" t="s">
        <v>1122</v>
      </c>
      <c r="E624">
        <v>27048</v>
      </c>
      <c r="F624">
        <v>0</v>
      </c>
      <c r="G624">
        <v>27048</v>
      </c>
      <c r="H624">
        <v>0</v>
      </c>
      <c r="I624">
        <v>27048</v>
      </c>
      <c r="J624">
        <v>1205</v>
      </c>
      <c r="K624">
        <v>0</v>
      </c>
      <c r="L624">
        <v>1205</v>
      </c>
      <c r="M624">
        <v>22.446473029045642</v>
      </c>
      <c r="N624">
        <v>1.0449318547782549</v>
      </c>
      <c r="O624">
        <v>1259.1428850077971</v>
      </c>
      <c r="P624">
        <v>25788.857114992203</v>
      </c>
      <c r="Q624">
        <v>0.95251558296050987</v>
      </c>
      <c r="R624">
        <v>24564.288268772092</v>
      </c>
    </row>
    <row r="625" spans="1:18">
      <c r="A625" t="s">
        <v>602</v>
      </c>
      <c r="B625">
        <v>361419</v>
      </c>
      <c r="C625" t="s">
        <v>636</v>
      </c>
      <c r="D625" t="s">
        <v>1122</v>
      </c>
      <c r="E625">
        <v>13037</v>
      </c>
      <c r="F625">
        <v>4249</v>
      </c>
      <c r="G625">
        <v>17286</v>
      </c>
      <c r="H625">
        <v>0</v>
      </c>
      <c r="I625">
        <v>17286</v>
      </c>
      <c r="J625">
        <v>284</v>
      </c>
      <c r="K625">
        <v>38</v>
      </c>
      <c r="L625">
        <v>322</v>
      </c>
      <c r="M625">
        <v>53.683229813664596</v>
      </c>
      <c r="N625">
        <v>1.0449318547782549</v>
      </c>
      <c r="O625">
        <v>336.46805723859808</v>
      </c>
      <c r="P625">
        <v>16949.531942761401</v>
      </c>
      <c r="Q625">
        <v>0.95251558296050987</v>
      </c>
      <c r="R625">
        <v>16144.69329936716</v>
      </c>
    </row>
    <row r="626" spans="1:18">
      <c r="A626" t="s">
        <v>602</v>
      </c>
      <c r="B626">
        <v>361422</v>
      </c>
      <c r="C626" t="s">
        <v>637</v>
      </c>
      <c r="D626" t="s">
        <v>1122</v>
      </c>
      <c r="E626">
        <v>36157</v>
      </c>
      <c r="F626">
        <v>0</v>
      </c>
      <c r="G626">
        <v>36157</v>
      </c>
      <c r="H626">
        <v>0</v>
      </c>
      <c r="I626">
        <v>36157</v>
      </c>
      <c r="J626">
        <v>1799</v>
      </c>
      <c r="K626">
        <v>0</v>
      </c>
      <c r="L626">
        <v>1799</v>
      </c>
      <c r="M626">
        <v>20.098387993329627</v>
      </c>
      <c r="N626">
        <v>1.0449318547782549</v>
      </c>
      <c r="O626">
        <v>1879.8324067460806</v>
      </c>
      <c r="P626">
        <v>34277.167593253922</v>
      </c>
      <c r="Q626">
        <v>0.95251558296050987</v>
      </c>
      <c r="R626">
        <v>32649.536272323356</v>
      </c>
    </row>
    <row r="627" spans="1:18">
      <c r="A627" t="s">
        <v>602</v>
      </c>
      <c r="B627">
        <v>361423</v>
      </c>
      <c r="C627" t="s">
        <v>638</v>
      </c>
      <c r="D627" t="s">
        <v>1122</v>
      </c>
      <c r="E627">
        <v>11159</v>
      </c>
      <c r="F627">
        <v>0</v>
      </c>
      <c r="G627">
        <v>11159</v>
      </c>
      <c r="H627">
        <v>0</v>
      </c>
      <c r="I627">
        <v>11159</v>
      </c>
      <c r="J627">
        <v>688</v>
      </c>
      <c r="K627">
        <v>0</v>
      </c>
      <c r="L627">
        <v>688</v>
      </c>
      <c r="M627">
        <v>16.219476744186046</v>
      </c>
      <c r="N627">
        <v>1.0449318547782549</v>
      </c>
      <c r="O627">
        <v>718.91311608743933</v>
      </c>
      <c r="P627">
        <v>10440.086883912561</v>
      </c>
      <c r="Q627">
        <v>0.95251558296050987</v>
      </c>
      <c r="R627">
        <v>9944.3454443883456</v>
      </c>
    </row>
    <row r="628" spans="1:18">
      <c r="A628" t="s">
        <v>602</v>
      </c>
      <c r="B628">
        <v>361424</v>
      </c>
      <c r="C628" t="s">
        <v>639</v>
      </c>
      <c r="D628" t="s">
        <v>1122</v>
      </c>
      <c r="E628">
        <v>16255</v>
      </c>
      <c r="F628">
        <v>384</v>
      </c>
      <c r="G628">
        <v>16639</v>
      </c>
      <c r="H628">
        <v>0</v>
      </c>
      <c r="I628">
        <v>16639</v>
      </c>
      <c r="J628">
        <v>679</v>
      </c>
      <c r="K628">
        <v>10</v>
      </c>
      <c r="L628">
        <v>689</v>
      </c>
      <c r="M628">
        <v>24.149492017416545</v>
      </c>
      <c r="N628">
        <v>1.0449318547782549</v>
      </c>
      <c r="O628">
        <v>719.9580479422176</v>
      </c>
      <c r="P628">
        <v>15919.041952057782</v>
      </c>
      <c r="Q628">
        <v>0.95251558296050987</v>
      </c>
      <c r="R628">
        <v>15163.135525137131</v>
      </c>
    </row>
    <row r="629" spans="1:18">
      <c r="A629" t="s">
        <v>602</v>
      </c>
      <c r="B629">
        <v>361425</v>
      </c>
      <c r="C629" t="s">
        <v>640</v>
      </c>
      <c r="D629" t="s">
        <v>1122</v>
      </c>
      <c r="E629">
        <v>12120</v>
      </c>
      <c r="F629">
        <v>2183</v>
      </c>
      <c r="G629">
        <v>14303</v>
      </c>
      <c r="H629">
        <v>0</v>
      </c>
      <c r="I629">
        <v>14303</v>
      </c>
      <c r="J629">
        <v>961</v>
      </c>
      <c r="K629">
        <v>215</v>
      </c>
      <c r="L629">
        <v>1176</v>
      </c>
      <c r="M629">
        <v>12.162414965986395</v>
      </c>
      <c r="N629">
        <v>1.0449318547782549</v>
      </c>
      <c r="O629">
        <v>1228.8398612192277</v>
      </c>
      <c r="P629">
        <v>13074.160138780771</v>
      </c>
      <c r="Q629">
        <v>0.95251558296050987</v>
      </c>
      <c r="R629">
        <v>12453.341266309828</v>
      </c>
    </row>
    <row r="630" spans="1:18">
      <c r="A630" t="s">
        <v>602</v>
      </c>
      <c r="B630">
        <v>361426</v>
      </c>
      <c r="C630" t="s">
        <v>641</v>
      </c>
      <c r="D630" t="s">
        <v>1122</v>
      </c>
      <c r="E630">
        <v>18628</v>
      </c>
      <c r="F630">
        <v>0</v>
      </c>
      <c r="G630">
        <v>18628</v>
      </c>
      <c r="H630">
        <v>0</v>
      </c>
      <c r="I630">
        <v>18628</v>
      </c>
      <c r="J630">
        <v>499</v>
      </c>
      <c r="K630">
        <v>0</v>
      </c>
      <c r="L630">
        <v>499</v>
      </c>
      <c r="M630">
        <v>37.330661322645291</v>
      </c>
      <c r="N630">
        <v>1.0449318547782549</v>
      </c>
      <c r="O630">
        <v>521.42099553434923</v>
      </c>
      <c r="P630">
        <v>18106.57900446565</v>
      </c>
      <c r="Q630">
        <v>0.95251558296050987</v>
      </c>
      <c r="R630">
        <v>17246.798655859126</v>
      </c>
    </row>
    <row r="631" spans="1:18">
      <c r="A631" t="s">
        <v>602</v>
      </c>
      <c r="B631">
        <v>361430</v>
      </c>
      <c r="C631" t="s">
        <v>642</v>
      </c>
      <c r="D631" t="s">
        <v>1122</v>
      </c>
      <c r="E631">
        <v>97632</v>
      </c>
      <c r="F631">
        <v>28010</v>
      </c>
      <c r="G631">
        <v>125642</v>
      </c>
      <c r="H631">
        <v>0</v>
      </c>
      <c r="I631">
        <v>125642</v>
      </c>
      <c r="J631">
        <v>6612</v>
      </c>
      <c r="K631">
        <v>1827</v>
      </c>
      <c r="L631">
        <v>8439</v>
      </c>
      <c r="M631">
        <v>14.888256902476597</v>
      </c>
      <c r="N631">
        <v>1.0449318547782549</v>
      </c>
      <c r="O631">
        <v>8818.1799224736933</v>
      </c>
      <c r="P631">
        <v>116823.82007752631</v>
      </c>
      <c r="Q631">
        <v>0.95251558296050987</v>
      </c>
      <c r="R631">
        <v>111276.5090848187</v>
      </c>
    </row>
    <row r="632" spans="1:18">
      <c r="A632" t="s">
        <v>602</v>
      </c>
      <c r="B632">
        <v>361431</v>
      </c>
      <c r="C632" t="s">
        <v>643</v>
      </c>
      <c r="D632" t="s">
        <v>1122</v>
      </c>
      <c r="E632">
        <v>36060</v>
      </c>
      <c r="F632">
        <v>2424</v>
      </c>
      <c r="G632">
        <v>38484</v>
      </c>
      <c r="H632">
        <v>0</v>
      </c>
      <c r="I632">
        <v>38484</v>
      </c>
      <c r="J632">
        <v>1941</v>
      </c>
      <c r="K632">
        <v>80.988792000000004</v>
      </c>
      <c r="L632">
        <v>2021.9887920000001</v>
      </c>
      <c r="M632">
        <v>19.032746448576752</v>
      </c>
      <c r="N632">
        <v>1.0449318547782549</v>
      </c>
      <c r="O632">
        <v>2112.840498765403</v>
      </c>
      <c r="P632">
        <v>36371.159501234593</v>
      </c>
      <c r="Q632">
        <v>0.95251558296050987</v>
      </c>
      <c r="R632">
        <v>34644.096195268154</v>
      </c>
    </row>
    <row r="633" spans="1:18">
      <c r="A633" t="s">
        <v>602</v>
      </c>
      <c r="B633">
        <v>361433</v>
      </c>
      <c r="C633" t="s">
        <v>644</v>
      </c>
      <c r="D633" t="s">
        <v>1122</v>
      </c>
      <c r="E633">
        <v>37473</v>
      </c>
      <c r="F633">
        <v>27</v>
      </c>
      <c r="G633">
        <v>37500</v>
      </c>
      <c r="H633">
        <v>0</v>
      </c>
      <c r="I633">
        <v>37500</v>
      </c>
      <c r="J633">
        <v>4244</v>
      </c>
      <c r="K633">
        <v>2</v>
      </c>
      <c r="L633">
        <v>4246</v>
      </c>
      <c r="M633">
        <v>8.8318417333961374</v>
      </c>
      <c r="N633">
        <v>1.0449318547782549</v>
      </c>
      <c r="O633">
        <v>4436.7806553884702</v>
      </c>
      <c r="P633">
        <v>33063.219344611527</v>
      </c>
      <c r="Q633">
        <v>0.95251558296050987</v>
      </c>
      <c r="R633">
        <v>31493.231648583856</v>
      </c>
    </row>
    <row r="634" spans="1:18">
      <c r="A634" t="s">
        <v>602</v>
      </c>
      <c r="B634">
        <v>361439</v>
      </c>
      <c r="C634" t="s">
        <v>645</v>
      </c>
      <c r="D634" t="s">
        <v>1122</v>
      </c>
      <c r="E634">
        <v>14413</v>
      </c>
      <c r="F634">
        <v>16069</v>
      </c>
      <c r="G634">
        <v>30482</v>
      </c>
      <c r="H634">
        <v>0</v>
      </c>
      <c r="I634">
        <v>30482</v>
      </c>
      <c r="J634">
        <v>525</v>
      </c>
      <c r="K634">
        <v>400</v>
      </c>
      <c r="L634">
        <v>925</v>
      </c>
      <c r="M634">
        <v>32.953513513513514</v>
      </c>
      <c r="N634">
        <v>1.0449318547782549</v>
      </c>
      <c r="O634">
        <v>966.56196566988581</v>
      </c>
      <c r="P634">
        <v>29515.438034330113</v>
      </c>
      <c r="Q634">
        <v>0.95251558296050987</v>
      </c>
      <c r="R634">
        <v>28113.914665604752</v>
      </c>
    </row>
    <row r="635" spans="1:18">
      <c r="A635" t="s">
        <v>602</v>
      </c>
      <c r="B635">
        <v>361440</v>
      </c>
      <c r="C635" t="s">
        <v>646</v>
      </c>
      <c r="D635" t="s">
        <v>1122</v>
      </c>
      <c r="E635">
        <v>28895</v>
      </c>
      <c r="F635">
        <v>16838</v>
      </c>
      <c r="G635">
        <v>45733</v>
      </c>
      <c r="H635">
        <v>0</v>
      </c>
      <c r="I635">
        <v>45733</v>
      </c>
      <c r="J635">
        <v>1139</v>
      </c>
      <c r="K635">
        <v>490</v>
      </c>
      <c r="L635">
        <v>1629</v>
      </c>
      <c r="M635">
        <v>28.074278698588092</v>
      </c>
      <c r="N635">
        <v>1.0449318547782549</v>
      </c>
      <c r="O635">
        <v>1702.1939914337772</v>
      </c>
      <c r="P635">
        <v>44030.806008566222</v>
      </c>
      <c r="Q635">
        <v>0.95251558296050987</v>
      </c>
      <c r="R635">
        <v>41940.028853470576</v>
      </c>
    </row>
    <row r="636" spans="1:18">
      <c r="A636" t="s">
        <v>602</v>
      </c>
      <c r="B636">
        <v>361442</v>
      </c>
      <c r="C636" t="s">
        <v>647</v>
      </c>
      <c r="D636" t="s">
        <v>1122</v>
      </c>
      <c r="E636">
        <v>82219</v>
      </c>
      <c r="F636">
        <v>25363</v>
      </c>
      <c r="G636">
        <v>107582</v>
      </c>
      <c r="H636">
        <v>0</v>
      </c>
      <c r="I636">
        <v>107582</v>
      </c>
      <c r="J636">
        <v>8338</v>
      </c>
      <c r="K636">
        <v>1722</v>
      </c>
      <c r="L636">
        <v>10060</v>
      </c>
      <c r="M636">
        <v>10.694035785288271</v>
      </c>
      <c r="N636">
        <v>1.0449318547782549</v>
      </c>
      <c r="O636">
        <v>10512.014459069243</v>
      </c>
      <c r="P636">
        <v>97069.985540930764</v>
      </c>
      <c r="Q636">
        <v>0.95251558296050987</v>
      </c>
      <c r="R636">
        <v>92460.67386548793</v>
      </c>
    </row>
    <row r="637" spans="1:18">
      <c r="A637" t="s">
        <v>602</v>
      </c>
      <c r="B637">
        <v>361443</v>
      </c>
      <c r="C637" t="s">
        <v>648</v>
      </c>
      <c r="D637" t="s">
        <v>1122</v>
      </c>
      <c r="E637">
        <v>120199</v>
      </c>
      <c r="F637">
        <v>0</v>
      </c>
      <c r="G637">
        <v>120199</v>
      </c>
      <c r="H637">
        <v>0</v>
      </c>
      <c r="I637">
        <v>120199</v>
      </c>
      <c r="J637">
        <v>7971</v>
      </c>
      <c r="K637">
        <v>0</v>
      </c>
      <c r="L637">
        <v>7971</v>
      </c>
      <c r="M637">
        <v>15.079538326433321</v>
      </c>
      <c r="N637">
        <v>1.0449318547782549</v>
      </c>
      <c r="O637">
        <v>8329.1518144374695</v>
      </c>
      <c r="P637">
        <v>111869.84818556253</v>
      </c>
      <c r="Q637">
        <v>0.95251558296050987</v>
      </c>
      <c r="R637">
        <v>106557.77366017483</v>
      </c>
    </row>
    <row r="638" spans="1:18">
      <c r="A638" t="s">
        <v>602</v>
      </c>
      <c r="B638">
        <v>361448</v>
      </c>
      <c r="C638" t="s">
        <v>649</v>
      </c>
      <c r="D638" t="s">
        <v>1122</v>
      </c>
      <c r="E638">
        <v>32454</v>
      </c>
      <c r="F638">
        <v>1754</v>
      </c>
      <c r="G638">
        <v>34208</v>
      </c>
      <c r="H638">
        <v>0</v>
      </c>
      <c r="I638">
        <v>34208</v>
      </c>
      <c r="J638">
        <v>1257</v>
      </c>
      <c r="K638">
        <v>25</v>
      </c>
      <c r="L638">
        <v>1282</v>
      </c>
      <c r="M638">
        <v>26.683307332293293</v>
      </c>
      <c r="N638">
        <v>1.0449318547782549</v>
      </c>
      <c r="O638">
        <v>1339.6026378257227</v>
      </c>
      <c r="P638">
        <v>32868.397362174277</v>
      </c>
      <c r="Q638">
        <v>0.95251558296050987</v>
      </c>
      <c r="R638">
        <v>31307.660674409115</v>
      </c>
    </row>
    <row r="639" spans="1:18">
      <c r="A639" t="s">
        <v>602</v>
      </c>
      <c r="B639">
        <v>361450</v>
      </c>
      <c r="C639" t="s">
        <v>650</v>
      </c>
      <c r="D639" t="s">
        <v>1122</v>
      </c>
      <c r="E639">
        <v>56648</v>
      </c>
      <c r="F639">
        <v>0</v>
      </c>
      <c r="G639">
        <v>56648</v>
      </c>
      <c r="H639">
        <v>0</v>
      </c>
      <c r="I639">
        <v>56648</v>
      </c>
      <c r="J639">
        <v>3097</v>
      </c>
      <c r="K639">
        <v>0</v>
      </c>
      <c r="L639">
        <v>3097</v>
      </c>
      <c r="M639">
        <v>18.291249596383597</v>
      </c>
      <c r="N639">
        <v>1.0449318547782549</v>
      </c>
      <c r="O639">
        <v>3236.1539542482556</v>
      </c>
      <c r="P639">
        <v>53411.846045751743</v>
      </c>
      <c r="Q639">
        <v>0.95251558296050987</v>
      </c>
      <c r="R639">
        <v>50875.615673266228</v>
      </c>
    </row>
    <row r="640" spans="1:18">
      <c r="A640" t="s">
        <v>602</v>
      </c>
      <c r="B640">
        <v>361451</v>
      </c>
      <c r="C640" t="s">
        <v>651</v>
      </c>
      <c r="D640" t="s">
        <v>1122</v>
      </c>
      <c r="E640">
        <v>224283</v>
      </c>
      <c r="F640">
        <v>0</v>
      </c>
      <c r="G640">
        <v>224283</v>
      </c>
      <c r="H640">
        <v>0</v>
      </c>
      <c r="I640">
        <v>224283</v>
      </c>
      <c r="J640">
        <v>10535</v>
      </c>
      <c r="K640">
        <v>0</v>
      </c>
      <c r="L640">
        <v>10535</v>
      </c>
      <c r="M640">
        <v>21.289321309919316</v>
      </c>
      <c r="N640">
        <v>1.0449318547782549</v>
      </c>
      <c r="O640">
        <v>11008.357090088915</v>
      </c>
      <c r="P640">
        <v>213274.64290991108</v>
      </c>
      <c r="Q640">
        <v>0.95251558296050987</v>
      </c>
      <c r="R640">
        <v>203147.42082202854</v>
      </c>
    </row>
    <row r="641" spans="1:18">
      <c r="A641" t="s">
        <v>602</v>
      </c>
      <c r="B641">
        <v>361453</v>
      </c>
      <c r="C641" t="s">
        <v>652</v>
      </c>
      <c r="D641" t="s">
        <v>1122</v>
      </c>
      <c r="E641">
        <v>27078</v>
      </c>
      <c r="F641">
        <v>3311</v>
      </c>
      <c r="G641">
        <v>30389</v>
      </c>
      <c r="H641">
        <v>13478</v>
      </c>
      <c r="I641">
        <v>43867</v>
      </c>
      <c r="J641">
        <v>1481</v>
      </c>
      <c r="K641">
        <v>45</v>
      </c>
      <c r="L641">
        <v>1526</v>
      </c>
      <c r="M641">
        <v>28.746395806028833</v>
      </c>
      <c r="N641">
        <v>1.0449318547782549</v>
      </c>
      <c r="O641">
        <v>1594.5660103916171</v>
      </c>
      <c r="P641">
        <v>42272.433989608384</v>
      </c>
      <c r="Q641">
        <v>0.95251558296050987</v>
      </c>
      <c r="R641">
        <v>40265.1521047715</v>
      </c>
    </row>
    <row r="642" spans="1:18">
      <c r="A642" t="s">
        <v>602</v>
      </c>
      <c r="B642">
        <v>361454</v>
      </c>
      <c r="C642" t="s">
        <v>653</v>
      </c>
      <c r="D642" t="s">
        <v>1122</v>
      </c>
      <c r="E642">
        <v>35018</v>
      </c>
      <c r="F642">
        <v>34648</v>
      </c>
      <c r="G642">
        <v>69666</v>
      </c>
      <c r="H642">
        <v>0</v>
      </c>
      <c r="I642">
        <v>69666</v>
      </c>
      <c r="J642">
        <v>2103</v>
      </c>
      <c r="K642">
        <v>938</v>
      </c>
      <c r="L642">
        <v>3041</v>
      </c>
      <c r="M642">
        <v>22.908911542255836</v>
      </c>
      <c r="N642">
        <v>1.0449318547782549</v>
      </c>
      <c r="O642">
        <v>3177.6377703806729</v>
      </c>
      <c r="P642">
        <v>66488.362229619321</v>
      </c>
      <c r="Q642">
        <v>0.95251558296050987</v>
      </c>
      <c r="R642">
        <v>63331.201109235393</v>
      </c>
    </row>
    <row r="643" spans="1:18">
      <c r="A643" t="s">
        <v>602</v>
      </c>
      <c r="B643">
        <v>361472</v>
      </c>
      <c r="C643" t="s">
        <v>654</v>
      </c>
      <c r="D643" t="s">
        <v>1122</v>
      </c>
      <c r="E643">
        <v>83783</v>
      </c>
      <c r="F643">
        <v>8145</v>
      </c>
      <c r="G643">
        <v>91928</v>
      </c>
      <c r="H643">
        <v>0</v>
      </c>
      <c r="I643">
        <v>91928</v>
      </c>
      <c r="J643">
        <v>4284</v>
      </c>
      <c r="K643">
        <v>251.72350119999999</v>
      </c>
      <c r="L643">
        <v>4535.7235012000001</v>
      </c>
      <c r="M643">
        <v>20.267549372372223</v>
      </c>
      <c r="N643">
        <v>1.0449318547782549</v>
      </c>
      <c r="O643">
        <v>4739.5219708702361</v>
      </c>
      <c r="P643">
        <v>87188.478029129765</v>
      </c>
      <c r="Q643">
        <v>0.95251558296050987</v>
      </c>
      <c r="R643">
        <v>83048.383977356149</v>
      </c>
    </row>
    <row r="644" spans="1:18">
      <c r="A644" t="s">
        <v>602</v>
      </c>
      <c r="B644">
        <v>361474</v>
      </c>
      <c r="C644" t="s">
        <v>655</v>
      </c>
      <c r="D644" t="s">
        <v>1122</v>
      </c>
      <c r="E644">
        <v>9139</v>
      </c>
      <c r="F644">
        <v>0</v>
      </c>
      <c r="G644">
        <v>9139</v>
      </c>
      <c r="H644">
        <v>0</v>
      </c>
      <c r="I644">
        <v>9139</v>
      </c>
      <c r="J644">
        <v>448</v>
      </c>
      <c r="K644">
        <v>0</v>
      </c>
      <c r="L644">
        <v>448</v>
      </c>
      <c r="M644">
        <v>20.399553571428573</v>
      </c>
      <c r="N644">
        <v>1.0449318547782549</v>
      </c>
      <c r="O644">
        <v>468.12947094065817</v>
      </c>
      <c r="P644">
        <v>8670.8705290593425</v>
      </c>
      <c r="Q644">
        <v>0.95251558296050987</v>
      </c>
      <c r="R644">
        <v>8259.139296762065</v>
      </c>
    </row>
    <row r="645" spans="1:18">
      <c r="A645" t="s">
        <v>602</v>
      </c>
      <c r="B645">
        <v>361475</v>
      </c>
      <c r="C645" t="s">
        <v>656</v>
      </c>
      <c r="D645" t="s">
        <v>1122</v>
      </c>
      <c r="E645">
        <v>63866</v>
      </c>
      <c r="F645">
        <v>0</v>
      </c>
      <c r="G645">
        <v>63866</v>
      </c>
      <c r="H645">
        <v>0</v>
      </c>
      <c r="I645">
        <v>63866</v>
      </c>
      <c r="J645">
        <v>2988</v>
      </c>
      <c r="K645">
        <v>0</v>
      </c>
      <c r="L645">
        <v>2988</v>
      </c>
      <c r="M645">
        <v>21.374163319946451</v>
      </c>
      <c r="N645">
        <v>1.0449318547782549</v>
      </c>
      <c r="O645">
        <v>3122.2563820774258</v>
      </c>
      <c r="P645">
        <v>60743.743617922577</v>
      </c>
      <c r="Q645">
        <v>0.95251558296050987</v>
      </c>
      <c r="R645">
        <v>57859.362363429274</v>
      </c>
    </row>
    <row r="646" spans="1:18">
      <c r="A646" t="s">
        <v>602</v>
      </c>
      <c r="B646">
        <v>361476</v>
      </c>
      <c r="C646" t="s">
        <v>657</v>
      </c>
      <c r="D646" t="s">
        <v>1122</v>
      </c>
      <c r="E646">
        <v>7649</v>
      </c>
      <c r="F646">
        <v>0</v>
      </c>
      <c r="G646">
        <v>7649</v>
      </c>
      <c r="H646">
        <v>0</v>
      </c>
      <c r="I646">
        <v>7649</v>
      </c>
      <c r="J646">
        <v>318</v>
      </c>
      <c r="K646">
        <v>0</v>
      </c>
      <c r="L646">
        <v>318</v>
      </c>
      <c r="M646">
        <v>24.053459119496857</v>
      </c>
      <c r="N646">
        <v>1.0449318547782549</v>
      </c>
      <c r="O646">
        <v>332.28832981948506</v>
      </c>
      <c r="P646">
        <v>7316.7116701805153</v>
      </c>
      <c r="Q646">
        <v>0.95251558296050987</v>
      </c>
      <c r="R646">
        <v>6969.2818818759597</v>
      </c>
    </row>
    <row r="647" spans="1:18">
      <c r="A647" t="s">
        <v>602</v>
      </c>
      <c r="B647">
        <v>361479</v>
      </c>
      <c r="C647" t="s">
        <v>658</v>
      </c>
      <c r="D647" t="s">
        <v>1122</v>
      </c>
      <c r="E647">
        <v>90811</v>
      </c>
      <c r="F647">
        <v>0</v>
      </c>
      <c r="G647">
        <v>90811</v>
      </c>
      <c r="H647">
        <v>0</v>
      </c>
      <c r="I647">
        <v>90811</v>
      </c>
      <c r="J647">
        <v>8384</v>
      </c>
      <c r="K647">
        <v>0</v>
      </c>
      <c r="L647">
        <v>8384</v>
      </c>
      <c r="M647">
        <v>10.831464694656489</v>
      </c>
      <c r="N647">
        <v>1.0449318547782549</v>
      </c>
      <c r="O647">
        <v>8760.7086704608882</v>
      </c>
      <c r="P647">
        <v>82050.291329539119</v>
      </c>
      <c r="Q647">
        <v>0.95251558296050987</v>
      </c>
      <c r="R647">
        <v>78154.181077835616</v>
      </c>
    </row>
    <row r="648" spans="1:18">
      <c r="A648" t="s">
        <v>602</v>
      </c>
      <c r="B648">
        <v>361483</v>
      </c>
      <c r="C648" t="s">
        <v>659</v>
      </c>
      <c r="D648" t="s">
        <v>1122</v>
      </c>
      <c r="E648">
        <v>8189</v>
      </c>
      <c r="F648">
        <v>0</v>
      </c>
      <c r="G648">
        <v>8189</v>
      </c>
      <c r="H648">
        <v>0</v>
      </c>
      <c r="I648">
        <v>8189</v>
      </c>
      <c r="J648">
        <v>3695</v>
      </c>
      <c r="K648">
        <v>1402</v>
      </c>
      <c r="L648">
        <v>5097</v>
      </c>
      <c r="M648">
        <v>1.6066313517755542</v>
      </c>
      <c r="N648">
        <v>1.0449318547782549</v>
      </c>
      <c r="O648">
        <v>5326.0176638047651</v>
      </c>
      <c r="P648">
        <v>2862.9823361952349</v>
      </c>
      <c r="Q648">
        <v>0.95251558296050987</v>
      </c>
      <c r="R648">
        <v>2727.0352889666465</v>
      </c>
    </row>
    <row r="649" spans="1:18">
      <c r="A649" t="s">
        <v>602</v>
      </c>
      <c r="B649">
        <v>361485</v>
      </c>
      <c r="C649" t="s">
        <v>660</v>
      </c>
      <c r="D649" t="s">
        <v>1122</v>
      </c>
      <c r="E649">
        <v>34239</v>
      </c>
      <c r="F649">
        <v>0</v>
      </c>
      <c r="G649">
        <v>34239</v>
      </c>
      <c r="H649">
        <v>0</v>
      </c>
      <c r="I649">
        <v>34239</v>
      </c>
      <c r="J649">
        <v>1152</v>
      </c>
      <c r="K649">
        <v>0</v>
      </c>
      <c r="L649">
        <v>1152</v>
      </c>
      <c r="M649">
        <v>29.721354166666668</v>
      </c>
      <c r="N649">
        <v>1.0449318547782549</v>
      </c>
      <c r="O649">
        <v>1203.7614967045497</v>
      </c>
      <c r="P649">
        <v>33035.238503295448</v>
      </c>
      <c r="Q649">
        <v>0.95251558296050987</v>
      </c>
      <c r="R649">
        <v>31466.579461205944</v>
      </c>
    </row>
    <row r="650" spans="1:18">
      <c r="A650" t="s">
        <v>602</v>
      </c>
      <c r="B650">
        <v>361487</v>
      </c>
      <c r="C650" t="s">
        <v>661</v>
      </c>
      <c r="D650" t="s">
        <v>1122</v>
      </c>
      <c r="E650">
        <v>14031</v>
      </c>
      <c r="F650">
        <v>0</v>
      </c>
      <c r="G650">
        <v>14031</v>
      </c>
      <c r="H650">
        <v>0</v>
      </c>
      <c r="I650">
        <v>14031</v>
      </c>
      <c r="J650">
        <v>934</v>
      </c>
      <c r="K650">
        <v>0</v>
      </c>
      <c r="L650">
        <v>934</v>
      </c>
      <c r="M650">
        <v>15.022483940042827</v>
      </c>
      <c r="N650">
        <v>1.0449318547782549</v>
      </c>
      <c r="O650">
        <v>975.96635236289012</v>
      </c>
      <c r="P650">
        <v>13055.03364763711</v>
      </c>
      <c r="Q650">
        <v>0.95251558296050987</v>
      </c>
      <c r="R650">
        <v>12435.122985448133</v>
      </c>
    </row>
    <row r="651" spans="1:18">
      <c r="A651" t="s">
        <v>602</v>
      </c>
      <c r="B651">
        <v>361491</v>
      </c>
      <c r="C651" t="s">
        <v>662</v>
      </c>
      <c r="D651" t="s">
        <v>1122</v>
      </c>
      <c r="E651">
        <v>60772</v>
      </c>
      <c r="F651">
        <v>4318</v>
      </c>
      <c r="G651">
        <v>65090</v>
      </c>
      <c r="H651">
        <v>0</v>
      </c>
      <c r="I651">
        <v>65090</v>
      </c>
      <c r="J651">
        <v>2640</v>
      </c>
      <c r="K651">
        <v>48</v>
      </c>
      <c r="L651">
        <v>2688</v>
      </c>
      <c r="M651">
        <v>24.215029761904763</v>
      </c>
      <c r="N651">
        <v>1.0449318547782549</v>
      </c>
      <c r="O651">
        <v>2808.776825643949</v>
      </c>
      <c r="P651">
        <v>62281.223174356048</v>
      </c>
      <c r="Q651">
        <v>0.95251558296050987</v>
      </c>
      <c r="R651">
        <v>59323.835599415368</v>
      </c>
    </row>
    <row r="652" spans="1:18">
      <c r="A652" t="s">
        <v>602</v>
      </c>
      <c r="B652">
        <v>361494</v>
      </c>
      <c r="C652" t="s">
        <v>663</v>
      </c>
      <c r="D652" t="s">
        <v>1122</v>
      </c>
      <c r="E652">
        <v>31927</v>
      </c>
      <c r="F652">
        <v>0</v>
      </c>
      <c r="G652">
        <v>31927</v>
      </c>
      <c r="H652">
        <v>0</v>
      </c>
      <c r="I652">
        <v>31927</v>
      </c>
      <c r="J652">
        <v>761</v>
      </c>
      <c r="K652">
        <v>0</v>
      </c>
      <c r="L652">
        <v>761</v>
      </c>
      <c r="M652">
        <v>41.954007884362682</v>
      </c>
      <c r="N652">
        <v>1.0449318547782549</v>
      </c>
      <c r="O652">
        <v>795.19314148625199</v>
      </c>
      <c r="P652">
        <v>31131.806858513748</v>
      </c>
      <c r="Q652">
        <v>0.95251558296050987</v>
      </c>
      <c r="R652">
        <v>29653.531158451224</v>
      </c>
    </row>
    <row r="653" spans="1:18">
      <c r="A653" t="s">
        <v>602</v>
      </c>
      <c r="B653">
        <v>361495</v>
      </c>
      <c r="C653" t="s">
        <v>664</v>
      </c>
      <c r="D653" t="s">
        <v>1122</v>
      </c>
      <c r="E653">
        <v>16206</v>
      </c>
      <c r="F653">
        <v>0</v>
      </c>
      <c r="G653">
        <v>16206</v>
      </c>
      <c r="H653">
        <v>0</v>
      </c>
      <c r="I653">
        <v>16206</v>
      </c>
      <c r="J653">
        <v>526</v>
      </c>
      <c r="K653">
        <v>0</v>
      </c>
      <c r="L653">
        <v>526</v>
      </c>
      <c r="M653">
        <v>30.809885931558934</v>
      </c>
      <c r="N653">
        <v>1.0449318547782549</v>
      </c>
      <c r="O653">
        <v>549.63415561336205</v>
      </c>
      <c r="P653">
        <v>15656.365844386637</v>
      </c>
      <c r="Q653">
        <v>0.95251558296050987</v>
      </c>
      <c r="R653">
        <v>14912.932439308954</v>
      </c>
    </row>
    <row r="654" spans="1:18">
      <c r="A654" t="s">
        <v>602</v>
      </c>
      <c r="B654">
        <v>361499</v>
      </c>
      <c r="C654" t="s">
        <v>665</v>
      </c>
      <c r="D654" t="s">
        <v>1122</v>
      </c>
      <c r="E654">
        <v>20651</v>
      </c>
      <c r="F654">
        <v>0</v>
      </c>
      <c r="G654">
        <v>20651</v>
      </c>
      <c r="H654">
        <v>0</v>
      </c>
      <c r="I654">
        <v>20651</v>
      </c>
      <c r="J654">
        <v>1521</v>
      </c>
      <c r="K654">
        <v>0</v>
      </c>
      <c r="L654">
        <v>1521</v>
      </c>
      <c r="M654">
        <v>13.577251808021039</v>
      </c>
      <c r="N654">
        <v>1.0449318547782549</v>
      </c>
      <c r="O654">
        <v>1589.3413511177257</v>
      </c>
      <c r="P654">
        <v>19061.658648882276</v>
      </c>
      <c r="Q654">
        <v>0.95251558296050987</v>
      </c>
      <c r="R654">
        <v>18156.526900134348</v>
      </c>
    </row>
    <row r="655" spans="1:18">
      <c r="A655" t="s">
        <v>602</v>
      </c>
      <c r="B655">
        <v>361500</v>
      </c>
      <c r="C655" t="s">
        <v>666</v>
      </c>
      <c r="D655" t="s">
        <v>1122</v>
      </c>
      <c r="E655">
        <v>1743</v>
      </c>
      <c r="F655">
        <v>54</v>
      </c>
      <c r="G655">
        <v>1797</v>
      </c>
      <c r="H655">
        <v>0</v>
      </c>
      <c r="I655">
        <v>1797</v>
      </c>
      <c r="J655">
        <v>39</v>
      </c>
      <c r="K655">
        <v>1</v>
      </c>
      <c r="L655">
        <v>40</v>
      </c>
      <c r="M655">
        <v>44.924999999999997</v>
      </c>
      <c r="N655">
        <v>1.0449318547782549</v>
      </c>
      <c r="O655">
        <v>41.797274191130199</v>
      </c>
      <c r="P655">
        <v>1755.2027258088699</v>
      </c>
      <c r="Q655">
        <v>0.95251558296050987</v>
      </c>
      <c r="R655">
        <v>1671.8579475877116</v>
      </c>
    </row>
    <row r="656" spans="1:18">
      <c r="A656" t="s">
        <v>602</v>
      </c>
      <c r="B656">
        <v>361501</v>
      </c>
      <c r="C656" t="s">
        <v>667</v>
      </c>
      <c r="D656" t="s">
        <v>1122</v>
      </c>
      <c r="E656">
        <v>150309</v>
      </c>
      <c r="F656">
        <v>0</v>
      </c>
      <c r="G656">
        <v>150309</v>
      </c>
      <c r="H656">
        <v>0</v>
      </c>
      <c r="I656">
        <v>150309</v>
      </c>
      <c r="J656">
        <v>3396</v>
      </c>
      <c r="K656">
        <v>0</v>
      </c>
      <c r="L656">
        <v>3396</v>
      </c>
      <c r="M656">
        <v>44.260600706713781</v>
      </c>
      <c r="N656">
        <v>1.0449318547782549</v>
      </c>
      <c r="O656">
        <v>3548.5885788269538</v>
      </c>
      <c r="P656">
        <v>146760.41142117305</v>
      </c>
      <c r="Q656">
        <v>0.95251558296050987</v>
      </c>
      <c r="R656">
        <v>139791.57884036293</v>
      </c>
    </row>
    <row r="657" spans="1:18">
      <c r="A657" t="s">
        <v>602</v>
      </c>
      <c r="B657">
        <v>361502</v>
      </c>
      <c r="C657" t="s">
        <v>668</v>
      </c>
      <c r="D657" t="s">
        <v>1122</v>
      </c>
      <c r="E657">
        <v>25041</v>
      </c>
      <c r="F657">
        <v>4204</v>
      </c>
      <c r="G657">
        <v>29245</v>
      </c>
      <c r="H657">
        <v>0</v>
      </c>
      <c r="I657">
        <v>29245</v>
      </c>
      <c r="J657">
        <v>1456</v>
      </c>
      <c r="K657">
        <v>211</v>
      </c>
      <c r="L657">
        <v>1667</v>
      </c>
      <c r="M657">
        <v>17.543491301739653</v>
      </c>
      <c r="N657">
        <v>1.0449318547782549</v>
      </c>
      <c r="O657">
        <v>1741.901401915351</v>
      </c>
      <c r="P657">
        <v>27503.098598084649</v>
      </c>
      <c r="Q657">
        <v>0.95251558296050987</v>
      </c>
      <c r="R657">
        <v>26197.12999437498</v>
      </c>
    </row>
    <row r="658" spans="1:18">
      <c r="A658" t="s">
        <v>602</v>
      </c>
      <c r="B658">
        <v>361505</v>
      </c>
      <c r="C658" t="s">
        <v>669</v>
      </c>
      <c r="D658" t="s">
        <v>1122</v>
      </c>
      <c r="E658">
        <v>123417</v>
      </c>
      <c r="F658">
        <v>0</v>
      </c>
      <c r="G658">
        <v>123417</v>
      </c>
      <c r="H658">
        <v>0</v>
      </c>
      <c r="I658">
        <v>123417</v>
      </c>
      <c r="J658">
        <v>5250</v>
      </c>
      <c r="K658">
        <v>0</v>
      </c>
      <c r="L658">
        <v>5250</v>
      </c>
      <c r="M658">
        <v>23.507999999999999</v>
      </c>
      <c r="N658">
        <v>1.0449318547782549</v>
      </c>
      <c r="O658">
        <v>5485.8922375858383</v>
      </c>
      <c r="P658">
        <v>117931.10776241416</v>
      </c>
      <c r="Q658">
        <v>0.95251558296050987</v>
      </c>
      <c r="R658">
        <v>112331.21785949463</v>
      </c>
    </row>
    <row r="659" spans="1:18">
      <c r="A659" t="s">
        <v>602</v>
      </c>
      <c r="B659">
        <v>361507</v>
      </c>
      <c r="C659" t="s">
        <v>670</v>
      </c>
      <c r="D659" t="s">
        <v>1122</v>
      </c>
      <c r="E659">
        <v>8067</v>
      </c>
      <c r="F659">
        <v>0</v>
      </c>
      <c r="G659">
        <v>8067</v>
      </c>
      <c r="H659">
        <v>0</v>
      </c>
      <c r="I659">
        <v>8067</v>
      </c>
      <c r="J659">
        <v>1091</v>
      </c>
      <c r="K659">
        <v>0</v>
      </c>
      <c r="L659">
        <v>1091</v>
      </c>
      <c r="M659">
        <v>7.3941338221814847</v>
      </c>
      <c r="N659">
        <v>1.0449318547782549</v>
      </c>
      <c r="O659">
        <v>1140.0206535630762</v>
      </c>
      <c r="P659">
        <v>6926.9793464369241</v>
      </c>
      <c r="Q659">
        <v>0.95251558296050987</v>
      </c>
      <c r="R659">
        <v>6598.0557703267787</v>
      </c>
    </row>
    <row r="660" spans="1:18">
      <c r="A660" t="s">
        <v>602</v>
      </c>
      <c r="B660">
        <v>361508</v>
      </c>
      <c r="C660" t="s">
        <v>671</v>
      </c>
      <c r="D660" t="s">
        <v>1122</v>
      </c>
      <c r="E660">
        <v>10366</v>
      </c>
      <c r="F660">
        <v>4735</v>
      </c>
      <c r="G660">
        <v>15101</v>
      </c>
      <c r="H660">
        <v>0</v>
      </c>
      <c r="I660">
        <v>15101</v>
      </c>
      <c r="J660">
        <v>622</v>
      </c>
      <c r="K660">
        <v>240</v>
      </c>
      <c r="L660">
        <v>862</v>
      </c>
      <c r="M660">
        <v>17.518561484918795</v>
      </c>
      <c r="N660">
        <v>1.0449318547782549</v>
      </c>
      <c r="O660">
        <v>900.73125881885574</v>
      </c>
      <c r="P660">
        <v>14200.268741181144</v>
      </c>
      <c r="Q660">
        <v>0.95251558296050987</v>
      </c>
      <c r="R660">
        <v>13525.977258202063</v>
      </c>
    </row>
    <row r="661" spans="1:18">
      <c r="A661" t="s">
        <v>602</v>
      </c>
      <c r="B661">
        <v>361510</v>
      </c>
      <c r="C661" t="s">
        <v>672</v>
      </c>
      <c r="D661" t="s">
        <v>1122</v>
      </c>
      <c r="E661">
        <v>44557</v>
      </c>
      <c r="F661">
        <v>44127</v>
      </c>
      <c r="G661">
        <v>88684</v>
      </c>
      <c r="H661">
        <v>0</v>
      </c>
      <c r="I661">
        <v>88684</v>
      </c>
      <c r="J661">
        <v>855</v>
      </c>
      <c r="K661">
        <v>251</v>
      </c>
      <c r="L661">
        <v>1106</v>
      </c>
      <c r="M661">
        <v>80.184448462929481</v>
      </c>
      <c r="N661">
        <v>1.0449318547782549</v>
      </c>
      <c r="O661">
        <v>1155.69463138475</v>
      </c>
      <c r="P661">
        <v>87528.305368615256</v>
      </c>
      <c r="Q661">
        <v>0.95251558296050987</v>
      </c>
      <c r="R661">
        <v>83372.074813732092</v>
      </c>
    </row>
    <row r="662" spans="1:18">
      <c r="A662" t="s">
        <v>602</v>
      </c>
      <c r="B662">
        <v>361512</v>
      </c>
      <c r="C662" t="s">
        <v>673</v>
      </c>
      <c r="D662" t="s">
        <v>1122</v>
      </c>
      <c r="E662">
        <v>3945</v>
      </c>
      <c r="F662">
        <v>0</v>
      </c>
      <c r="G662">
        <v>3945</v>
      </c>
      <c r="H662">
        <v>0</v>
      </c>
      <c r="I662">
        <v>3945</v>
      </c>
      <c r="J662">
        <v>128</v>
      </c>
      <c r="K662">
        <v>0</v>
      </c>
      <c r="L662">
        <v>128</v>
      </c>
      <c r="M662">
        <v>30.8203125</v>
      </c>
      <c r="N662">
        <v>1.0449318547782549</v>
      </c>
      <c r="O662">
        <v>133.75127741161663</v>
      </c>
      <c r="P662">
        <v>3811.2487225883833</v>
      </c>
      <c r="Q662">
        <v>0.95251558296050987</v>
      </c>
      <c r="R662">
        <v>3630.2737988037725</v>
      </c>
    </row>
    <row r="663" spans="1:18">
      <c r="A663" t="s">
        <v>602</v>
      </c>
      <c r="B663">
        <v>361515</v>
      </c>
      <c r="C663" t="s">
        <v>674</v>
      </c>
      <c r="D663" t="s">
        <v>1122</v>
      </c>
      <c r="E663">
        <v>17721</v>
      </c>
      <c r="F663">
        <v>0</v>
      </c>
      <c r="G663">
        <v>17721</v>
      </c>
      <c r="H663">
        <v>0</v>
      </c>
      <c r="I663">
        <v>17721</v>
      </c>
      <c r="J663">
        <v>1381</v>
      </c>
      <c r="K663">
        <v>0</v>
      </c>
      <c r="L663">
        <v>1381</v>
      </c>
      <c r="M663">
        <v>12.832005792903693</v>
      </c>
      <c r="N663">
        <v>1.0449318547782549</v>
      </c>
      <c r="O663">
        <v>1443.05089144877</v>
      </c>
      <c r="P663">
        <v>16277.949108551231</v>
      </c>
      <c r="Q663">
        <v>0.95251558296050987</v>
      </c>
      <c r="R663">
        <v>15505.000184533188</v>
      </c>
    </row>
    <row r="664" spans="1:18">
      <c r="A664" t="s">
        <v>602</v>
      </c>
      <c r="B664">
        <v>361654</v>
      </c>
      <c r="C664" t="s">
        <v>675</v>
      </c>
      <c r="D664" t="s">
        <v>1122</v>
      </c>
      <c r="E664">
        <v>28977</v>
      </c>
      <c r="F664">
        <v>0</v>
      </c>
      <c r="G664">
        <v>28977</v>
      </c>
      <c r="H664">
        <v>0</v>
      </c>
      <c r="I664">
        <v>28977</v>
      </c>
      <c r="J664">
        <v>1326</v>
      </c>
      <c r="K664">
        <v>0</v>
      </c>
      <c r="L664">
        <v>1326</v>
      </c>
      <c r="M664">
        <v>21.852941176470587</v>
      </c>
      <c r="N664">
        <v>1.0449318547782549</v>
      </c>
      <c r="O664">
        <v>1385.5796394359661</v>
      </c>
      <c r="P664">
        <v>27591.420360564032</v>
      </c>
      <c r="Q664">
        <v>0.95251558296050987</v>
      </c>
      <c r="R664">
        <v>26281.257849451129</v>
      </c>
    </row>
    <row r="665" spans="1:18">
      <c r="A665" t="s">
        <v>676</v>
      </c>
      <c r="B665">
        <v>371516</v>
      </c>
      <c r="C665" t="s">
        <v>677</v>
      </c>
      <c r="D665" t="s">
        <v>1122</v>
      </c>
      <c r="E665">
        <v>46975</v>
      </c>
      <c r="F665">
        <v>0</v>
      </c>
      <c r="G665">
        <v>46975</v>
      </c>
      <c r="H665">
        <v>0</v>
      </c>
      <c r="I665">
        <v>46975</v>
      </c>
      <c r="J665">
        <v>1776</v>
      </c>
      <c r="K665">
        <v>0</v>
      </c>
      <c r="L665">
        <v>1776</v>
      </c>
      <c r="M665">
        <v>26.449887387387388</v>
      </c>
      <c r="N665">
        <v>1.0449318547782549</v>
      </c>
      <c r="O665">
        <v>1855.7989740861808</v>
      </c>
      <c r="P665">
        <v>45119.201025913819</v>
      </c>
      <c r="Q665">
        <v>0.95251558296050987</v>
      </c>
      <c r="R665">
        <v>42976.742067910738</v>
      </c>
    </row>
    <row r="666" spans="1:18">
      <c r="A666" t="s">
        <v>676</v>
      </c>
      <c r="B666">
        <v>371517</v>
      </c>
      <c r="C666" t="s">
        <v>678</v>
      </c>
      <c r="D666" t="s">
        <v>1122</v>
      </c>
      <c r="E666">
        <v>15302</v>
      </c>
      <c r="F666">
        <v>0</v>
      </c>
      <c r="G666">
        <v>15302</v>
      </c>
      <c r="H666">
        <v>0</v>
      </c>
      <c r="I666">
        <v>15302</v>
      </c>
      <c r="J666">
        <v>670</v>
      </c>
      <c r="K666">
        <v>185</v>
      </c>
      <c r="L666">
        <v>855</v>
      </c>
      <c r="M666">
        <v>17.897076023391811</v>
      </c>
      <c r="N666">
        <v>1.0449318547782549</v>
      </c>
      <c r="O666">
        <v>893.41673583540796</v>
      </c>
      <c r="P666">
        <v>14408.583264164592</v>
      </c>
      <c r="Q666">
        <v>0.95251558296050987</v>
      </c>
      <c r="R666">
        <v>13724.400087500782</v>
      </c>
    </row>
    <row r="667" spans="1:18">
      <c r="A667" t="s">
        <v>676</v>
      </c>
      <c r="B667">
        <v>371518</v>
      </c>
      <c r="C667" t="s">
        <v>679</v>
      </c>
      <c r="D667" t="s">
        <v>1122</v>
      </c>
      <c r="E667">
        <v>10138</v>
      </c>
      <c r="F667">
        <v>0</v>
      </c>
      <c r="G667">
        <v>10138</v>
      </c>
      <c r="H667">
        <v>0</v>
      </c>
      <c r="I667">
        <v>10138</v>
      </c>
      <c r="J667">
        <v>134</v>
      </c>
      <c r="K667">
        <v>0</v>
      </c>
      <c r="L667">
        <v>134</v>
      </c>
      <c r="M667">
        <v>75.656716417910445</v>
      </c>
      <c r="N667">
        <v>1.0449318547782549</v>
      </c>
      <c r="O667">
        <v>140.02086854028616</v>
      </c>
      <c r="P667">
        <v>9997.9791314597132</v>
      </c>
      <c r="Q667">
        <v>0.95251558296050987</v>
      </c>
      <c r="R667">
        <v>9523.2309208293609</v>
      </c>
    </row>
    <row r="668" spans="1:18">
      <c r="A668" t="s">
        <v>676</v>
      </c>
      <c r="B668">
        <v>371524</v>
      </c>
      <c r="C668" t="s">
        <v>680</v>
      </c>
      <c r="D668" t="s">
        <v>1122</v>
      </c>
      <c r="E668">
        <v>58961</v>
      </c>
      <c r="F668">
        <v>0</v>
      </c>
      <c r="G668">
        <v>58961</v>
      </c>
      <c r="H668">
        <v>0</v>
      </c>
      <c r="I668">
        <v>58961</v>
      </c>
      <c r="J668">
        <v>5230</v>
      </c>
      <c r="K668">
        <v>1263</v>
      </c>
      <c r="L668">
        <v>6493</v>
      </c>
      <c r="M668">
        <v>9.0807022947789928</v>
      </c>
      <c r="N668">
        <v>1.0449318547782549</v>
      </c>
      <c r="O668">
        <v>6784.7425330752094</v>
      </c>
      <c r="P668">
        <v>52176.257466924792</v>
      </c>
      <c r="Q668">
        <v>0.95251558296050987</v>
      </c>
      <c r="R668">
        <v>49698.698297805524</v>
      </c>
    </row>
    <row r="669" spans="1:18">
      <c r="A669" t="s">
        <v>676</v>
      </c>
      <c r="B669">
        <v>371525</v>
      </c>
      <c r="C669" t="s">
        <v>681</v>
      </c>
      <c r="D669" t="s">
        <v>1122</v>
      </c>
      <c r="E669">
        <v>76037</v>
      </c>
      <c r="F669">
        <v>0</v>
      </c>
      <c r="G669">
        <v>76037</v>
      </c>
      <c r="H669">
        <v>0</v>
      </c>
      <c r="I669">
        <v>76037</v>
      </c>
      <c r="J669">
        <v>1079</v>
      </c>
      <c r="K669">
        <v>0</v>
      </c>
      <c r="L669">
        <v>1079</v>
      </c>
      <c r="M669">
        <v>70.46987951807229</v>
      </c>
      <c r="N669">
        <v>1.0449318547782549</v>
      </c>
      <c r="O669">
        <v>1127.4814713057369</v>
      </c>
      <c r="P669">
        <v>74909.518528694258</v>
      </c>
      <c r="Q669">
        <v>0.95251558296050987</v>
      </c>
      <c r="R669">
        <v>71352.483710650326</v>
      </c>
    </row>
    <row r="670" spans="1:18">
      <c r="A670" t="s">
        <v>676</v>
      </c>
      <c r="B670">
        <v>371526</v>
      </c>
      <c r="C670" t="s">
        <v>682</v>
      </c>
      <c r="D670" t="s">
        <v>1122</v>
      </c>
      <c r="E670">
        <v>43019</v>
      </c>
      <c r="F670">
        <v>0</v>
      </c>
      <c r="G670">
        <v>43019</v>
      </c>
      <c r="H670">
        <v>0</v>
      </c>
      <c r="I670">
        <v>43019</v>
      </c>
      <c r="J670">
        <v>957</v>
      </c>
      <c r="K670">
        <v>0</v>
      </c>
      <c r="L670">
        <v>957</v>
      </c>
      <c r="M670">
        <v>44.951933124346915</v>
      </c>
      <c r="N670">
        <v>1.0449318547782549</v>
      </c>
      <c r="O670">
        <v>999.99978502278998</v>
      </c>
      <c r="P670">
        <v>42019.000214977212</v>
      </c>
      <c r="Q670">
        <v>0.95251558296050987</v>
      </c>
      <c r="R670">
        <v>40023.752485186807</v>
      </c>
    </row>
    <row r="671" spans="1:18">
      <c r="A671" t="s">
        <v>676</v>
      </c>
      <c r="B671">
        <v>371530</v>
      </c>
      <c r="C671" t="s">
        <v>683</v>
      </c>
      <c r="D671" t="s">
        <v>1122</v>
      </c>
      <c r="E671">
        <v>29024</v>
      </c>
      <c r="F671">
        <v>0</v>
      </c>
      <c r="G671">
        <v>29024</v>
      </c>
      <c r="H671">
        <v>0</v>
      </c>
      <c r="I671">
        <v>29024</v>
      </c>
      <c r="J671">
        <v>1062</v>
      </c>
      <c r="K671">
        <v>0</v>
      </c>
      <c r="L671">
        <v>1062</v>
      </c>
      <c r="M671">
        <v>27.329566854990585</v>
      </c>
      <c r="N671">
        <v>1.0449318547782549</v>
      </c>
      <c r="O671">
        <v>1109.7176297745068</v>
      </c>
      <c r="P671">
        <v>27914.282370225494</v>
      </c>
      <c r="Q671">
        <v>0.95251558296050987</v>
      </c>
      <c r="R671">
        <v>26588.78894479962</v>
      </c>
    </row>
    <row r="672" spans="1:18">
      <c r="A672" t="s">
        <v>676</v>
      </c>
      <c r="B672">
        <v>371531</v>
      </c>
      <c r="C672" t="s">
        <v>684</v>
      </c>
      <c r="D672" t="s">
        <v>1122</v>
      </c>
      <c r="E672">
        <v>28624</v>
      </c>
      <c r="F672">
        <v>0</v>
      </c>
      <c r="G672">
        <v>28624</v>
      </c>
      <c r="H672">
        <v>0</v>
      </c>
      <c r="I672">
        <v>28624</v>
      </c>
      <c r="J672">
        <v>639</v>
      </c>
      <c r="K672">
        <v>0</v>
      </c>
      <c r="L672">
        <v>639</v>
      </c>
      <c r="M672">
        <v>44.794992175273869</v>
      </c>
      <c r="N672">
        <v>1.0449318547782549</v>
      </c>
      <c r="O672">
        <v>667.71145520330492</v>
      </c>
      <c r="P672">
        <v>27956.288544796695</v>
      </c>
      <c r="Q672">
        <v>0.95251558296050987</v>
      </c>
      <c r="R672">
        <v>26628.800480659247</v>
      </c>
    </row>
    <row r="673" spans="1:18">
      <c r="A673" t="s">
        <v>676</v>
      </c>
      <c r="B673">
        <v>371532</v>
      </c>
      <c r="C673" t="s">
        <v>614</v>
      </c>
      <c r="D673" t="s">
        <v>1122</v>
      </c>
      <c r="E673">
        <v>54152</v>
      </c>
      <c r="F673">
        <v>0</v>
      </c>
      <c r="G673">
        <v>54152</v>
      </c>
      <c r="H673">
        <v>0</v>
      </c>
      <c r="I673">
        <v>54152</v>
      </c>
      <c r="J673">
        <v>2341</v>
      </c>
      <c r="K673">
        <v>0</v>
      </c>
      <c r="L673">
        <v>2341</v>
      </c>
      <c r="M673">
        <v>23.131994873985477</v>
      </c>
      <c r="N673">
        <v>1.0449318547782549</v>
      </c>
      <c r="O673">
        <v>2446.1854720358947</v>
      </c>
      <c r="P673">
        <v>51705.814527964103</v>
      </c>
      <c r="Q673">
        <v>0.95251558296050987</v>
      </c>
      <c r="R673">
        <v>49250.594067551727</v>
      </c>
    </row>
    <row r="674" spans="1:18">
      <c r="A674" t="s">
        <v>676</v>
      </c>
      <c r="B674">
        <v>371534</v>
      </c>
      <c r="C674" t="s">
        <v>685</v>
      </c>
      <c r="D674" t="s">
        <v>1122</v>
      </c>
      <c r="E674">
        <v>83500</v>
      </c>
      <c r="F674">
        <v>0</v>
      </c>
      <c r="G674">
        <v>83500</v>
      </c>
      <c r="H674">
        <v>0</v>
      </c>
      <c r="I674">
        <v>83500</v>
      </c>
      <c r="J674">
        <v>1522</v>
      </c>
      <c r="K674">
        <v>0</v>
      </c>
      <c r="L674">
        <v>1522</v>
      </c>
      <c r="M674">
        <v>54.862023653088045</v>
      </c>
      <c r="N674">
        <v>1.0449318547782549</v>
      </c>
      <c r="O674">
        <v>1590.386282972504</v>
      </c>
      <c r="P674">
        <v>81909.613717027503</v>
      </c>
      <c r="Q674">
        <v>0.95251558296050987</v>
      </c>
      <c r="R674">
        <v>78020.183459744629</v>
      </c>
    </row>
    <row r="675" spans="1:18">
      <c r="A675" t="s">
        <v>676</v>
      </c>
      <c r="B675">
        <v>371536</v>
      </c>
      <c r="C675" t="s">
        <v>686</v>
      </c>
      <c r="D675" t="s">
        <v>1122</v>
      </c>
      <c r="E675">
        <v>10377</v>
      </c>
      <c r="F675">
        <v>0</v>
      </c>
      <c r="G675">
        <v>10377</v>
      </c>
      <c r="H675">
        <v>0</v>
      </c>
      <c r="I675">
        <v>10377</v>
      </c>
      <c r="J675">
        <v>498</v>
      </c>
      <c r="K675">
        <v>0</v>
      </c>
      <c r="L675">
        <v>498</v>
      </c>
      <c r="M675">
        <v>20.837349397590362</v>
      </c>
      <c r="N675">
        <v>1.0449318547782549</v>
      </c>
      <c r="O675">
        <v>520.37606367957096</v>
      </c>
      <c r="P675">
        <v>9856.6239363204295</v>
      </c>
      <c r="Q675">
        <v>0.95251558296050987</v>
      </c>
      <c r="R675">
        <v>9388.5878947267702</v>
      </c>
    </row>
    <row r="676" spans="1:18">
      <c r="A676" t="s">
        <v>676</v>
      </c>
      <c r="B676">
        <v>371537</v>
      </c>
      <c r="C676" t="s">
        <v>687</v>
      </c>
      <c r="D676" t="s">
        <v>1122</v>
      </c>
      <c r="E676">
        <v>25290</v>
      </c>
      <c r="F676">
        <v>1062</v>
      </c>
      <c r="G676">
        <v>26352</v>
      </c>
      <c r="H676">
        <v>0</v>
      </c>
      <c r="I676">
        <v>26352</v>
      </c>
      <c r="J676">
        <v>662</v>
      </c>
      <c r="K676">
        <v>12</v>
      </c>
      <c r="L676">
        <v>674</v>
      </c>
      <c r="M676">
        <v>39.097922848664687</v>
      </c>
      <c r="N676">
        <v>1.0449318547782549</v>
      </c>
      <c r="O676">
        <v>704.28407012054379</v>
      </c>
      <c r="P676">
        <v>25647.715929879458</v>
      </c>
      <c r="Q676">
        <v>0.95251558296050987</v>
      </c>
      <c r="R676">
        <v>24429.849090554686</v>
      </c>
    </row>
    <row r="677" spans="1:18">
      <c r="A677" t="s">
        <v>676</v>
      </c>
      <c r="B677">
        <v>371540</v>
      </c>
      <c r="C677" t="s">
        <v>688</v>
      </c>
      <c r="D677" t="s">
        <v>1122</v>
      </c>
      <c r="E677">
        <v>43806</v>
      </c>
      <c r="F677">
        <v>0</v>
      </c>
      <c r="G677">
        <v>43806</v>
      </c>
      <c r="H677">
        <v>0</v>
      </c>
      <c r="I677">
        <v>43806</v>
      </c>
      <c r="J677">
        <v>729</v>
      </c>
      <c r="K677">
        <v>0</v>
      </c>
      <c r="L677">
        <v>729</v>
      </c>
      <c r="M677">
        <v>60.090534979423872</v>
      </c>
      <c r="N677">
        <v>1.0449318547782549</v>
      </c>
      <c r="O677">
        <v>761.75532213334782</v>
      </c>
      <c r="P677">
        <v>43044.244677866649</v>
      </c>
      <c r="Q677">
        <v>0.95251558296050987</v>
      </c>
      <c r="R677">
        <v>41000.313812432978</v>
      </c>
    </row>
    <row r="678" spans="1:18">
      <c r="A678" t="s">
        <v>676</v>
      </c>
      <c r="B678">
        <v>371542</v>
      </c>
      <c r="C678" t="s">
        <v>689</v>
      </c>
      <c r="D678" t="s">
        <v>1122</v>
      </c>
      <c r="E678">
        <v>22816</v>
      </c>
      <c r="F678">
        <v>1499</v>
      </c>
      <c r="G678">
        <v>24315</v>
      </c>
      <c r="H678">
        <v>0</v>
      </c>
      <c r="I678">
        <v>24315</v>
      </c>
      <c r="J678">
        <v>2295</v>
      </c>
      <c r="K678">
        <v>213</v>
      </c>
      <c r="L678">
        <v>2508</v>
      </c>
      <c r="M678">
        <v>9.6949760765550241</v>
      </c>
      <c r="N678">
        <v>1.0449318547782549</v>
      </c>
      <c r="O678">
        <v>2620.6890917838632</v>
      </c>
      <c r="P678">
        <v>21694.310908216135</v>
      </c>
      <c r="Q678">
        <v>0.95251558296050987</v>
      </c>
      <c r="R678">
        <v>20664.169201666042</v>
      </c>
    </row>
    <row r="679" spans="1:18">
      <c r="A679" t="s">
        <v>676</v>
      </c>
      <c r="B679">
        <v>371553</v>
      </c>
      <c r="C679" t="s">
        <v>690</v>
      </c>
      <c r="D679" t="s">
        <v>1122</v>
      </c>
      <c r="E679">
        <v>108473</v>
      </c>
      <c r="F679">
        <v>125</v>
      </c>
      <c r="G679">
        <v>108598</v>
      </c>
      <c r="H679">
        <v>0</v>
      </c>
      <c r="I679">
        <v>108598</v>
      </c>
      <c r="J679">
        <v>2077</v>
      </c>
      <c r="K679">
        <v>1</v>
      </c>
      <c r="L679">
        <v>2078</v>
      </c>
      <c r="M679">
        <v>52.260827718960542</v>
      </c>
      <c r="N679">
        <v>1.0449318547782549</v>
      </c>
      <c r="O679">
        <v>2171.3683942292137</v>
      </c>
      <c r="P679">
        <v>106426.63160577079</v>
      </c>
      <c r="Q679">
        <v>0.95251558296050987</v>
      </c>
      <c r="R679">
        <v>101373.02504649419</v>
      </c>
    </row>
    <row r="680" spans="1:18">
      <c r="A680" t="s">
        <v>676</v>
      </c>
      <c r="B680">
        <v>371555</v>
      </c>
      <c r="C680" t="s">
        <v>691</v>
      </c>
      <c r="D680" t="s">
        <v>1122</v>
      </c>
      <c r="E680">
        <v>81801</v>
      </c>
      <c r="F680">
        <v>0</v>
      </c>
      <c r="G680">
        <v>81801</v>
      </c>
      <c r="H680">
        <v>0</v>
      </c>
      <c r="I680">
        <v>81801</v>
      </c>
      <c r="J680">
        <v>4694</v>
      </c>
      <c r="K680">
        <v>0</v>
      </c>
      <c r="L680">
        <v>4694</v>
      </c>
      <c r="M680">
        <v>17.426714955262035</v>
      </c>
      <c r="N680">
        <v>1.0449318547782549</v>
      </c>
      <c r="O680">
        <v>4904.9101263291286</v>
      </c>
      <c r="P680">
        <v>76896.089873670877</v>
      </c>
      <c r="Q680">
        <v>0.95251558296050987</v>
      </c>
      <c r="R680">
        <v>73244.723873403374</v>
      </c>
    </row>
    <row r="681" spans="1:18">
      <c r="A681" t="s">
        <v>676</v>
      </c>
      <c r="B681">
        <v>371556</v>
      </c>
      <c r="C681" t="s">
        <v>692</v>
      </c>
      <c r="D681" t="s">
        <v>1122</v>
      </c>
      <c r="E681">
        <v>50562</v>
      </c>
      <c r="F681">
        <v>187</v>
      </c>
      <c r="G681">
        <v>50749</v>
      </c>
      <c r="H681">
        <v>0</v>
      </c>
      <c r="I681">
        <v>50749</v>
      </c>
      <c r="J681">
        <v>1287</v>
      </c>
      <c r="K681">
        <v>2</v>
      </c>
      <c r="L681">
        <v>1289</v>
      </c>
      <c r="M681">
        <v>39.370830100853375</v>
      </c>
      <c r="N681">
        <v>1.0449318547782549</v>
      </c>
      <c r="O681">
        <v>1346.9171608091706</v>
      </c>
      <c r="P681">
        <v>49402.082839190829</v>
      </c>
      <c r="Q681">
        <v>0.95251558296050987</v>
      </c>
      <c r="R681">
        <v>47056.25373503525</v>
      </c>
    </row>
    <row r="682" spans="1:18">
      <c r="A682" t="s">
        <v>676</v>
      </c>
      <c r="B682">
        <v>371557</v>
      </c>
      <c r="C682" t="s">
        <v>693</v>
      </c>
      <c r="D682" t="s">
        <v>1122</v>
      </c>
      <c r="E682">
        <v>28321</v>
      </c>
      <c r="F682">
        <v>0</v>
      </c>
      <c r="G682">
        <v>28321</v>
      </c>
      <c r="H682">
        <v>0</v>
      </c>
      <c r="I682">
        <v>28321</v>
      </c>
      <c r="J682">
        <v>291</v>
      </c>
      <c r="K682">
        <v>0</v>
      </c>
      <c r="L682">
        <v>291</v>
      </c>
      <c r="M682">
        <v>97.323024054982824</v>
      </c>
      <c r="N682">
        <v>1.0449318547782549</v>
      </c>
      <c r="O682">
        <v>304.07516974047218</v>
      </c>
      <c r="P682">
        <v>28016.924830259526</v>
      </c>
      <c r="Q682">
        <v>0.95251558296050987</v>
      </c>
      <c r="R682">
        <v>26686.557487455437</v>
      </c>
    </row>
    <row r="683" spans="1:18">
      <c r="A683" t="s">
        <v>676</v>
      </c>
      <c r="B683">
        <v>371558</v>
      </c>
      <c r="C683" t="s">
        <v>694</v>
      </c>
      <c r="D683" t="s">
        <v>1122</v>
      </c>
      <c r="E683">
        <v>44749</v>
      </c>
      <c r="F683">
        <v>0</v>
      </c>
      <c r="G683">
        <v>44749</v>
      </c>
      <c r="H683">
        <v>0</v>
      </c>
      <c r="I683">
        <v>44749</v>
      </c>
      <c r="J683">
        <v>687</v>
      </c>
      <c r="K683">
        <v>0</v>
      </c>
      <c r="L683">
        <v>687</v>
      </c>
      <c r="M683">
        <v>65.136826783114998</v>
      </c>
      <c r="N683">
        <v>1.0449318547782549</v>
      </c>
      <c r="O683">
        <v>717.86818423266106</v>
      </c>
      <c r="P683">
        <v>44031.131815767338</v>
      </c>
      <c r="Q683">
        <v>0.95251558296050987</v>
      </c>
      <c r="R683">
        <v>41940.339189906677</v>
      </c>
    </row>
    <row r="684" spans="1:18">
      <c r="A684" t="s">
        <v>676</v>
      </c>
      <c r="B684">
        <v>371559</v>
      </c>
      <c r="C684" t="s">
        <v>695</v>
      </c>
      <c r="D684" t="s">
        <v>1122</v>
      </c>
      <c r="E684">
        <v>28148</v>
      </c>
      <c r="F684">
        <v>231</v>
      </c>
      <c r="G684">
        <v>28379</v>
      </c>
      <c r="H684">
        <v>0</v>
      </c>
      <c r="I684">
        <v>28379</v>
      </c>
      <c r="J684">
        <v>811</v>
      </c>
      <c r="K684">
        <v>3</v>
      </c>
      <c r="L684">
        <v>814</v>
      </c>
      <c r="M684">
        <v>34.863636363636367</v>
      </c>
      <c r="N684">
        <v>1.0449318547782549</v>
      </c>
      <c r="O684">
        <v>850.57452978949948</v>
      </c>
      <c r="P684">
        <v>27528.425470210499</v>
      </c>
      <c r="Q684">
        <v>0.95251558296050987</v>
      </c>
      <c r="R684">
        <v>26221.254234742501</v>
      </c>
    </row>
    <row r="685" spans="1:18">
      <c r="A685" t="s">
        <v>676</v>
      </c>
      <c r="B685">
        <v>371561</v>
      </c>
      <c r="C685" t="s">
        <v>696</v>
      </c>
      <c r="D685" t="s">
        <v>1122</v>
      </c>
      <c r="E685">
        <v>14429</v>
      </c>
      <c r="F685">
        <v>0</v>
      </c>
      <c r="G685">
        <v>14429</v>
      </c>
      <c r="H685">
        <v>0</v>
      </c>
      <c r="I685">
        <v>14429</v>
      </c>
      <c r="J685">
        <v>604</v>
      </c>
      <c r="K685">
        <v>0</v>
      </c>
      <c r="L685">
        <v>604</v>
      </c>
      <c r="M685">
        <v>23.889072847682119</v>
      </c>
      <c r="N685">
        <v>1.0449318547782549</v>
      </c>
      <c r="O685">
        <v>631.13884028606594</v>
      </c>
      <c r="P685">
        <v>13797.861159713933</v>
      </c>
      <c r="Q685">
        <v>0.95251558296050987</v>
      </c>
      <c r="R685">
        <v>13142.677766153094</v>
      </c>
    </row>
    <row r="686" spans="1:18">
      <c r="A686" t="s">
        <v>676</v>
      </c>
      <c r="B686">
        <v>371562</v>
      </c>
      <c r="C686" t="s">
        <v>697</v>
      </c>
      <c r="D686" t="s">
        <v>1122</v>
      </c>
      <c r="E686">
        <v>19766</v>
      </c>
      <c r="F686">
        <v>0</v>
      </c>
      <c r="G686">
        <v>19766</v>
      </c>
      <c r="H686">
        <v>0</v>
      </c>
      <c r="I686">
        <v>19766</v>
      </c>
      <c r="J686">
        <v>795</v>
      </c>
      <c r="K686">
        <v>0</v>
      </c>
      <c r="L686">
        <v>795</v>
      </c>
      <c r="M686">
        <v>24.862893081761005</v>
      </c>
      <c r="N686">
        <v>1.0449318547782549</v>
      </c>
      <c r="O686">
        <v>830.7208245487127</v>
      </c>
      <c r="P686">
        <v>18935.279175451287</v>
      </c>
      <c r="Q686">
        <v>0.95251558296050987</v>
      </c>
      <c r="R686">
        <v>18036.148482324985</v>
      </c>
    </row>
    <row r="687" spans="1:18">
      <c r="A687" t="s">
        <v>676</v>
      </c>
      <c r="B687">
        <v>371563</v>
      </c>
      <c r="C687" t="s">
        <v>698</v>
      </c>
      <c r="D687" t="s">
        <v>1122</v>
      </c>
      <c r="E687">
        <v>16226</v>
      </c>
      <c r="F687">
        <v>2243</v>
      </c>
      <c r="G687">
        <v>18469</v>
      </c>
      <c r="H687">
        <v>0</v>
      </c>
      <c r="I687">
        <v>18469</v>
      </c>
      <c r="J687">
        <v>673</v>
      </c>
      <c r="K687">
        <v>59.692064299999998</v>
      </c>
      <c r="L687">
        <v>732.69206429999997</v>
      </c>
      <c r="M687">
        <v>25.207042494236553</v>
      </c>
      <c r="N687">
        <v>1.0449318547782549</v>
      </c>
      <c r="O687">
        <v>765.61327773030735</v>
      </c>
      <c r="P687">
        <v>17703.386722269694</v>
      </c>
      <c r="Q687">
        <v>0.95251558296050987</v>
      </c>
      <c r="R687">
        <v>16862.751724138066</v>
      </c>
    </row>
    <row r="688" spans="1:18">
      <c r="A688" t="s">
        <v>676</v>
      </c>
      <c r="B688">
        <v>371565</v>
      </c>
      <c r="C688" t="s">
        <v>699</v>
      </c>
      <c r="D688" t="s">
        <v>1122</v>
      </c>
      <c r="E688">
        <v>18590</v>
      </c>
      <c r="F688">
        <v>0</v>
      </c>
      <c r="G688">
        <v>18590</v>
      </c>
      <c r="H688">
        <v>0</v>
      </c>
      <c r="I688">
        <v>18590</v>
      </c>
      <c r="J688">
        <v>425</v>
      </c>
      <c r="K688">
        <v>0</v>
      </c>
      <c r="L688">
        <v>425</v>
      </c>
      <c r="M688">
        <v>43.741176470588236</v>
      </c>
      <c r="N688">
        <v>1.0449318547782549</v>
      </c>
      <c r="O688">
        <v>444.09603828075831</v>
      </c>
      <c r="P688">
        <v>18145.903961719243</v>
      </c>
      <c r="Q688">
        <v>0.95251558296050987</v>
      </c>
      <c r="R688">
        <v>17284.25629044243</v>
      </c>
    </row>
    <row r="689" spans="1:18">
      <c r="A689" t="s">
        <v>676</v>
      </c>
      <c r="B689">
        <v>371567</v>
      </c>
      <c r="C689" t="s">
        <v>700</v>
      </c>
      <c r="D689" t="s">
        <v>1122</v>
      </c>
      <c r="E689">
        <v>29651</v>
      </c>
      <c r="F689">
        <v>0</v>
      </c>
      <c r="G689">
        <v>29651</v>
      </c>
      <c r="H689">
        <v>0</v>
      </c>
      <c r="I689">
        <v>29651</v>
      </c>
      <c r="J689">
        <v>368</v>
      </c>
      <c r="K689">
        <v>0</v>
      </c>
      <c r="L689">
        <v>368</v>
      </c>
      <c r="M689">
        <v>80.573369565217391</v>
      </c>
      <c r="N689">
        <v>1.0449318547782549</v>
      </c>
      <c r="O689">
        <v>384.5349225583978</v>
      </c>
      <c r="P689">
        <v>29266.4650774416</v>
      </c>
      <c r="Q689">
        <v>0.95251558296050987</v>
      </c>
      <c r="R689">
        <v>27876.76404443269</v>
      </c>
    </row>
    <row r="690" spans="1:18">
      <c r="A690" t="s">
        <v>676</v>
      </c>
      <c r="B690">
        <v>371574</v>
      </c>
      <c r="C690" t="s">
        <v>701</v>
      </c>
      <c r="D690" t="s">
        <v>1122</v>
      </c>
      <c r="E690">
        <v>83999</v>
      </c>
      <c r="F690">
        <v>281</v>
      </c>
      <c r="G690">
        <v>84280</v>
      </c>
      <c r="H690">
        <v>0</v>
      </c>
      <c r="I690">
        <v>84280</v>
      </c>
      <c r="J690">
        <v>5212</v>
      </c>
      <c r="K690">
        <v>8</v>
      </c>
      <c r="L690">
        <v>5220</v>
      </c>
      <c r="M690">
        <v>16.145593869731801</v>
      </c>
      <c r="N690">
        <v>1.0449318547782549</v>
      </c>
      <c r="O690">
        <v>5454.5442819424907</v>
      </c>
      <c r="P690">
        <v>78825.455718057507</v>
      </c>
      <c r="Q690">
        <v>0.95251558296050987</v>
      </c>
      <c r="R690">
        <v>75082.474905413401</v>
      </c>
    </row>
    <row r="691" spans="1:18">
      <c r="A691" t="s">
        <v>676</v>
      </c>
      <c r="B691">
        <v>371576</v>
      </c>
      <c r="C691" t="s">
        <v>702</v>
      </c>
      <c r="D691" t="s">
        <v>1122</v>
      </c>
      <c r="E691">
        <v>201943</v>
      </c>
      <c r="F691">
        <v>111</v>
      </c>
      <c r="G691">
        <v>202054</v>
      </c>
      <c r="H691">
        <v>0</v>
      </c>
      <c r="I691">
        <v>202054</v>
      </c>
      <c r="J691">
        <v>5467</v>
      </c>
      <c r="K691">
        <v>1</v>
      </c>
      <c r="L691">
        <v>5468</v>
      </c>
      <c r="M691">
        <v>36.952084857351863</v>
      </c>
      <c r="N691">
        <v>1.0449318547782549</v>
      </c>
      <c r="O691">
        <v>5713.6873819274979</v>
      </c>
      <c r="P691">
        <v>196340.31261807249</v>
      </c>
      <c r="Q691">
        <v>0.95251558296050987</v>
      </c>
      <c r="R691">
        <v>187017.20733205209</v>
      </c>
    </row>
    <row r="692" spans="1:18">
      <c r="A692" t="s">
        <v>676</v>
      </c>
      <c r="B692">
        <v>371577</v>
      </c>
      <c r="C692" t="s">
        <v>703</v>
      </c>
      <c r="D692" t="s">
        <v>1122</v>
      </c>
      <c r="E692">
        <v>359234</v>
      </c>
      <c r="F692">
        <v>113454</v>
      </c>
      <c r="G692">
        <v>472688</v>
      </c>
      <c r="H692">
        <v>35400</v>
      </c>
      <c r="I692">
        <v>508088</v>
      </c>
      <c r="J692">
        <v>19348</v>
      </c>
      <c r="K692">
        <v>2450</v>
      </c>
      <c r="L692">
        <v>21798</v>
      </c>
      <c r="M692">
        <v>23.30892742453436</v>
      </c>
      <c r="N692">
        <v>1.0449318547782549</v>
      </c>
      <c r="O692">
        <v>22777.424570456402</v>
      </c>
      <c r="P692">
        <v>485310.57542954362</v>
      </c>
      <c r="Q692">
        <v>0.95251558296050987</v>
      </c>
      <c r="R692">
        <v>462265.88567217224</v>
      </c>
    </row>
    <row r="693" spans="1:18">
      <c r="A693" t="s">
        <v>676</v>
      </c>
      <c r="B693">
        <v>371581</v>
      </c>
      <c r="C693" t="s">
        <v>704</v>
      </c>
      <c r="D693" t="s">
        <v>1122</v>
      </c>
      <c r="E693">
        <v>21324</v>
      </c>
      <c r="F693">
        <v>4226</v>
      </c>
      <c r="G693">
        <v>25550</v>
      </c>
      <c r="H693">
        <v>0</v>
      </c>
      <c r="I693">
        <v>25550</v>
      </c>
      <c r="J693">
        <v>1251</v>
      </c>
      <c r="K693">
        <v>187.43516969999999</v>
      </c>
      <c r="L693">
        <v>1438.4351697</v>
      </c>
      <c r="M693">
        <v>17.762357691329743</v>
      </c>
      <c r="N693">
        <v>1.0449318547782549</v>
      </c>
      <c r="O693">
        <v>1503.0667298528947</v>
      </c>
      <c r="P693">
        <v>24046.933270147107</v>
      </c>
      <c r="Q693">
        <v>0.95251558296050987</v>
      </c>
      <c r="R693">
        <v>22905.07866222665</v>
      </c>
    </row>
    <row r="694" spans="1:18">
      <c r="A694" t="s">
        <v>676</v>
      </c>
      <c r="B694">
        <v>371582</v>
      </c>
      <c r="C694" t="s">
        <v>705</v>
      </c>
      <c r="D694" t="s">
        <v>1122</v>
      </c>
      <c r="E694">
        <v>42960</v>
      </c>
      <c r="F694">
        <v>0</v>
      </c>
      <c r="G694">
        <v>42960</v>
      </c>
      <c r="H694">
        <v>0</v>
      </c>
      <c r="I694">
        <v>42960</v>
      </c>
      <c r="J694">
        <v>847</v>
      </c>
      <c r="K694">
        <v>0</v>
      </c>
      <c r="L694">
        <v>847</v>
      </c>
      <c r="M694">
        <v>50.720188902007081</v>
      </c>
      <c r="N694">
        <v>1.0449318547782549</v>
      </c>
      <c r="O694">
        <v>885.05728099718192</v>
      </c>
      <c r="P694">
        <v>42074.942719002815</v>
      </c>
      <c r="Q694">
        <v>0.95251558296050987</v>
      </c>
      <c r="R694">
        <v>40077.038592021025</v>
      </c>
    </row>
    <row r="695" spans="1:18">
      <c r="A695" t="s">
        <v>676</v>
      </c>
      <c r="B695">
        <v>371586</v>
      </c>
      <c r="C695" t="s">
        <v>706</v>
      </c>
      <c r="D695" t="s">
        <v>1122</v>
      </c>
      <c r="E695">
        <v>8873</v>
      </c>
      <c r="F695">
        <v>349</v>
      </c>
      <c r="G695">
        <v>9222</v>
      </c>
      <c r="H695">
        <v>0</v>
      </c>
      <c r="I695">
        <v>9222</v>
      </c>
      <c r="J695">
        <v>673</v>
      </c>
      <c r="K695">
        <v>18</v>
      </c>
      <c r="L695">
        <v>691</v>
      </c>
      <c r="M695">
        <v>13.345875542691751</v>
      </c>
      <c r="N695">
        <v>1.0449318547782549</v>
      </c>
      <c r="O695">
        <v>722.04791165177414</v>
      </c>
      <c r="P695">
        <v>8499.9520883482255</v>
      </c>
      <c r="Q695">
        <v>0.95251558296050987</v>
      </c>
      <c r="R695">
        <v>8096.3368185694135</v>
      </c>
    </row>
    <row r="696" spans="1:18">
      <c r="A696" t="s">
        <v>676</v>
      </c>
      <c r="B696">
        <v>371590</v>
      </c>
      <c r="C696" t="s">
        <v>707</v>
      </c>
      <c r="D696" t="s">
        <v>1122</v>
      </c>
      <c r="E696">
        <v>2250</v>
      </c>
      <c r="F696">
        <v>0</v>
      </c>
      <c r="G696">
        <v>2250</v>
      </c>
      <c r="H696">
        <v>0</v>
      </c>
      <c r="I696">
        <v>2250</v>
      </c>
      <c r="J696">
        <v>64</v>
      </c>
      <c r="K696">
        <v>0</v>
      </c>
      <c r="L696">
        <v>64</v>
      </c>
      <c r="M696">
        <v>35.15625</v>
      </c>
      <c r="N696">
        <v>1.0449318547782549</v>
      </c>
      <c r="O696">
        <v>66.875638705808313</v>
      </c>
      <c r="P696">
        <v>2183.1243612941917</v>
      </c>
      <c r="Q696">
        <v>0.95251558296050987</v>
      </c>
      <c r="R696">
        <v>2079.4599736734276</v>
      </c>
    </row>
    <row r="697" spans="1:18">
      <c r="A697" t="s">
        <v>676</v>
      </c>
      <c r="B697">
        <v>371591</v>
      </c>
      <c r="C697" t="s">
        <v>708</v>
      </c>
      <c r="D697" t="s">
        <v>1122</v>
      </c>
      <c r="E697">
        <v>81399</v>
      </c>
      <c r="F697">
        <v>0</v>
      </c>
      <c r="G697">
        <v>81399</v>
      </c>
      <c r="H697">
        <v>0</v>
      </c>
      <c r="I697">
        <v>81399</v>
      </c>
      <c r="J697">
        <v>2516</v>
      </c>
      <c r="K697">
        <v>0</v>
      </c>
      <c r="L697">
        <v>2516</v>
      </c>
      <c r="M697">
        <v>32.352543720190781</v>
      </c>
      <c r="N697">
        <v>1.0449318547782549</v>
      </c>
      <c r="O697">
        <v>2629.0485466220894</v>
      </c>
      <c r="P697">
        <v>78769.951453377915</v>
      </c>
      <c r="Q697">
        <v>0.95251558296050987</v>
      </c>
      <c r="R697">
        <v>75029.606228385324</v>
      </c>
    </row>
    <row r="698" spans="1:18">
      <c r="A698" t="s">
        <v>676</v>
      </c>
      <c r="B698">
        <v>371592</v>
      </c>
      <c r="C698" t="s">
        <v>709</v>
      </c>
      <c r="D698" t="s">
        <v>1122</v>
      </c>
      <c r="E698">
        <v>53305</v>
      </c>
      <c r="F698">
        <v>0</v>
      </c>
      <c r="G698">
        <v>53305</v>
      </c>
      <c r="H698">
        <v>0</v>
      </c>
      <c r="I698">
        <v>53305</v>
      </c>
      <c r="J698">
        <v>936</v>
      </c>
      <c r="K698">
        <v>0</v>
      </c>
      <c r="L698">
        <v>936</v>
      </c>
      <c r="M698">
        <v>56.949786324786324</v>
      </c>
      <c r="N698">
        <v>1.0449318547782549</v>
      </c>
      <c r="O698">
        <v>978.05621607244655</v>
      </c>
      <c r="P698">
        <v>52326.943783927556</v>
      </c>
      <c r="Q698">
        <v>0.95251558296050987</v>
      </c>
      <c r="R698">
        <v>49842.229362889586</v>
      </c>
    </row>
    <row r="699" spans="1:18">
      <c r="A699" t="s">
        <v>676</v>
      </c>
      <c r="B699">
        <v>371597</v>
      </c>
      <c r="C699" t="s">
        <v>710</v>
      </c>
      <c r="D699" t="s">
        <v>1122</v>
      </c>
      <c r="E699">
        <v>31293</v>
      </c>
      <c r="F699">
        <v>0</v>
      </c>
      <c r="G699">
        <v>31293</v>
      </c>
      <c r="H699">
        <v>0</v>
      </c>
      <c r="I699">
        <v>31293</v>
      </c>
      <c r="J699">
        <v>478</v>
      </c>
      <c r="K699">
        <v>0</v>
      </c>
      <c r="L699">
        <v>478</v>
      </c>
      <c r="M699">
        <v>65.46652719665272</v>
      </c>
      <c r="N699">
        <v>1.0449318547782549</v>
      </c>
      <c r="O699">
        <v>499.47742658400585</v>
      </c>
      <c r="P699">
        <v>30793.522573415994</v>
      </c>
      <c r="Q699">
        <v>0.95251558296050987</v>
      </c>
      <c r="R699">
        <v>29331.310105424956</v>
      </c>
    </row>
    <row r="700" spans="1:18">
      <c r="A700" t="s">
        <v>676</v>
      </c>
      <c r="B700">
        <v>372455</v>
      </c>
      <c r="C700" t="s">
        <v>711</v>
      </c>
      <c r="D700" t="s">
        <v>1122</v>
      </c>
      <c r="E700">
        <v>45473</v>
      </c>
      <c r="F700">
        <v>0</v>
      </c>
      <c r="G700">
        <v>45473</v>
      </c>
      <c r="H700">
        <v>0</v>
      </c>
      <c r="I700">
        <v>45473</v>
      </c>
      <c r="J700">
        <v>852</v>
      </c>
      <c r="K700">
        <v>0</v>
      </c>
      <c r="L700">
        <v>852</v>
      </c>
      <c r="M700">
        <v>53.372065727699528</v>
      </c>
      <c r="N700">
        <v>1.0449318547782549</v>
      </c>
      <c r="O700">
        <v>890.28194027107315</v>
      </c>
      <c r="P700">
        <v>44582.718059728926</v>
      </c>
      <c r="Q700">
        <v>0.95251558296050987</v>
      </c>
      <c r="R700">
        <v>42465.733682626749</v>
      </c>
    </row>
    <row r="701" spans="1:18">
      <c r="A701" t="s">
        <v>712</v>
      </c>
      <c r="B701">
        <v>381447</v>
      </c>
      <c r="C701" t="s">
        <v>713</v>
      </c>
      <c r="D701" t="s">
        <v>1122</v>
      </c>
      <c r="E701">
        <v>236551</v>
      </c>
      <c r="F701">
        <v>33812</v>
      </c>
      <c r="G701">
        <v>270363</v>
      </c>
      <c r="H701">
        <v>0</v>
      </c>
      <c r="I701">
        <v>270363</v>
      </c>
      <c r="J701">
        <v>11778</v>
      </c>
      <c r="K701">
        <v>756</v>
      </c>
      <c r="L701">
        <v>12534</v>
      </c>
      <c r="M701">
        <v>21.57036859741503</v>
      </c>
      <c r="N701">
        <v>1.0449318547782549</v>
      </c>
      <c r="O701">
        <v>13097.175867790647</v>
      </c>
      <c r="P701">
        <v>257265.82413220935</v>
      </c>
      <c r="Q701">
        <v>0.95251558296050987</v>
      </c>
      <c r="R701">
        <v>245049.70644910741</v>
      </c>
    </row>
    <row r="702" spans="1:18">
      <c r="A702" t="s">
        <v>712</v>
      </c>
      <c r="B702">
        <v>381509</v>
      </c>
      <c r="C702" t="s">
        <v>673</v>
      </c>
      <c r="D702" t="s">
        <v>1122</v>
      </c>
      <c r="E702">
        <v>7127</v>
      </c>
      <c r="F702">
        <v>0</v>
      </c>
      <c r="G702">
        <v>7127</v>
      </c>
      <c r="H702">
        <v>0</v>
      </c>
      <c r="I702">
        <v>7127</v>
      </c>
      <c r="J702">
        <v>261</v>
      </c>
      <c r="K702">
        <v>0</v>
      </c>
      <c r="L702">
        <v>261</v>
      </c>
      <c r="M702">
        <v>27.306513409961685</v>
      </c>
      <c r="N702">
        <v>1.0449318547782549</v>
      </c>
      <c r="O702">
        <v>272.72721409712454</v>
      </c>
      <c r="P702">
        <v>6854.2727859028755</v>
      </c>
      <c r="Q702">
        <v>0.95251558296050987</v>
      </c>
      <c r="R702">
        <v>6528.8016384346356</v>
      </c>
    </row>
    <row r="703" spans="1:18">
      <c r="A703" t="s">
        <v>712</v>
      </c>
      <c r="B703">
        <v>381601</v>
      </c>
      <c r="C703" t="s">
        <v>714</v>
      </c>
      <c r="D703" t="s">
        <v>1122</v>
      </c>
      <c r="E703">
        <v>1767</v>
      </c>
      <c r="F703">
        <v>0</v>
      </c>
      <c r="G703">
        <v>1767</v>
      </c>
      <c r="H703">
        <v>0</v>
      </c>
      <c r="I703">
        <v>1767</v>
      </c>
      <c r="J703">
        <v>43</v>
      </c>
      <c r="K703">
        <v>0</v>
      </c>
      <c r="L703">
        <v>43</v>
      </c>
      <c r="M703">
        <v>41.093023255813954</v>
      </c>
      <c r="N703">
        <v>1.0449318547782549</v>
      </c>
      <c r="O703">
        <v>44.932069755464958</v>
      </c>
      <c r="P703">
        <v>1722.0679302445351</v>
      </c>
      <c r="Q703">
        <v>0.95251558296050987</v>
      </c>
      <c r="R703">
        <v>1640.2965384744721</v>
      </c>
    </row>
    <row r="704" spans="1:18">
      <c r="A704" t="s">
        <v>712</v>
      </c>
      <c r="B704">
        <v>381604</v>
      </c>
      <c r="C704" t="s">
        <v>715</v>
      </c>
      <c r="D704" t="s">
        <v>1122</v>
      </c>
      <c r="E704">
        <v>217602</v>
      </c>
      <c r="F704">
        <v>0</v>
      </c>
      <c r="G704">
        <v>217602</v>
      </c>
      <c r="H704">
        <v>-46570</v>
      </c>
      <c r="I704">
        <v>171032</v>
      </c>
      <c r="J704">
        <v>5777</v>
      </c>
      <c r="K704">
        <v>0</v>
      </c>
      <c r="L704">
        <v>5777</v>
      </c>
      <c r="M704">
        <v>29.605677687380993</v>
      </c>
      <c r="N704">
        <v>1.0449318547782549</v>
      </c>
      <c r="O704">
        <v>6036.5713250539784</v>
      </c>
      <c r="P704">
        <v>164995.42867494602</v>
      </c>
      <c r="Q704">
        <v>0.95251558296050987</v>
      </c>
      <c r="R704">
        <v>157160.71693013542</v>
      </c>
    </row>
    <row r="705" spans="1:18">
      <c r="A705" t="s">
        <v>712</v>
      </c>
      <c r="B705">
        <v>381607</v>
      </c>
      <c r="C705" t="s">
        <v>716</v>
      </c>
      <c r="D705" t="s">
        <v>1122</v>
      </c>
      <c r="E705">
        <v>392751</v>
      </c>
      <c r="F705">
        <v>0</v>
      </c>
      <c r="G705">
        <v>392751</v>
      </c>
      <c r="H705">
        <v>87030</v>
      </c>
      <c r="I705">
        <v>479781</v>
      </c>
      <c r="J705">
        <v>6513</v>
      </c>
      <c r="K705">
        <v>0</v>
      </c>
      <c r="L705">
        <v>6513</v>
      </c>
      <c r="M705">
        <v>73.665131275909715</v>
      </c>
      <c r="N705">
        <v>1.0449318547782549</v>
      </c>
      <c r="O705">
        <v>6805.6411701707739</v>
      </c>
      <c r="P705">
        <v>472975.3588298292</v>
      </c>
      <c r="Q705">
        <v>0.95251558296050987</v>
      </c>
      <c r="R705">
        <v>450516.39964175108</v>
      </c>
    </row>
    <row r="706" spans="1:18">
      <c r="A706" t="s">
        <v>712</v>
      </c>
      <c r="B706">
        <v>381610</v>
      </c>
      <c r="C706" t="s">
        <v>717</v>
      </c>
      <c r="D706" t="s">
        <v>1122</v>
      </c>
      <c r="E706">
        <v>135798</v>
      </c>
      <c r="F706">
        <v>48160</v>
      </c>
      <c r="G706">
        <v>183958</v>
      </c>
      <c r="H706">
        <v>0</v>
      </c>
      <c r="I706">
        <v>183958</v>
      </c>
      <c r="J706">
        <v>3654</v>
      </c>
      <c r="K706">
        <v>450</v>
      </c>
      <c r="L706">
        <v>4104</v>
      </c>
      <c r="M706">
        <v>44.824074074074076</v>
      </c>
      <c r="N706">
        <v>1.0449318547782549</v>
      </c>
      <c r="O706">
        <v>4288.4003320099582</v>
      </c>
      <c r="P706">
        <v>179669.59966799006</v>
      </c>
      <c r="Q706">
        <v>0.95251558296050987</v>
      </c>
      <c r="R706">
        <v>171138.09346803697</v>
      </c>
    </row>
    <row r="707" spans="1:18">
      <c r="A707" t="s">
        <v>712</v>
      </c>
      <c r="B707">
        <v>381611</v>
      </c>
      <c r="C707" t="s">
        <v>718</v>
      </c>
      <c r="D707" t="s">
        <v>1122</v>
      </c>
      <c r="E707">
        <v>195632</v>
      </c>
      <c r="F707">
        <v>7340</v>
      </c>
      <c r="G707">
        <v>202972</v>
      </c>
      <c r="H707">
        <v>0</v>
      </c>
      <c r="I707">
        <v>202972</v>
      </c>
      <c r="J707">
        <v>9733</v>
      </c>
      <c r="K707">
        <v>140</v>
      </c>
      <c r="L707">
        <v>9873</v>
      </c>
      <c r="M707">
        <v>20.558290286640332</v>
      </c>
      <c r="N707">
        <v>1.0449318547782549</v>
      </c>
      <c r="O707">
        <v>10316.612202225711</v>
      </c>
      <c r="P707">
        <v>192655.38779777428</v>
      </c>
      <c r="Q707">
        <v>0.95251558296050987</v>
      </c>
      <c r="R707">
        <v>183507.25901868008</v>
      </c>
    </row>
    <row r="708" spans="1:18">
      <c r="A708" t="s">
        <v>712</v>
      </c>
      <c r="B708">
        <v>381614</v>
      </c>
      <c r="C708" t="s">
        <v>719</v>
      </c>
      <c r="D708" t="s">
        <v>1122</v>
      </c>
      <c r="E708">
        <v>41117</v>
      </c>
      <c r="F708">
        <v>0</v>
      </c>
      <c r="G708">
        <v>41117</v>
      </c>
      <c r="H708">
        <v>0</v>
      </c>
      <c r="I708">
        <v>41117</v>
      </c>
      <c r="J708">
        <v>1726</v>
      </c>
      <c r="K708">
        <v>0</v>
      </c>
      <c r="L708">
        <v>1726</v>
      </c>
      <c r="M708">
        <v>23.82213209733488</v>
      </c>
      <c r="N708">
        <v>1.0449318547782549</v>
      </c>
      <c r="O708">
        <v>1803.552381347268</v>
      </c>
      <c r="P708">
        <v>39313.447618652732</v>
      </c>
      <c r="Q708">
        <v>0.95251558296050987</v>
      </c>
      <c r="R708">
        <v>37446.671476668474</v>
      </c>
    </row>
    <row r="709" spans="1:18">
      <c r="A709" t="s">
        <v>712</v>
      </c>
      <c r="B709">
        <v>381615</v>
      </c>
      <c r="C709" t="s">
        <v>720</v>
      </c>
      <c r="D709" t="s">
        <v>1122</v>
      </c>
      <c r="E709">
        <v>32989</v>
      </c>
      <c r="F709">
        <v>0</v>
      </c>
      <c r="G709">
        <v>32989</v>
      </c>
      <c r="H709">
        <v>0</v>
      </c>
      <c r="I709">
        <v>32989</v>
      </c>
      <c r="J709">
        <v>1506</v>
      </c>
      <c r="K709">
        <v>0</v>
      </c>
      <c r="L709">
        <v>1506</v>
      </c>
      <c r="M709">
        <v>21.905046480743692</v>
      </c>
      <c r="N709">
        <v>1.0449318547782549</v>
      </c>
      <c r="O709">
        <v>1573.6673732960519</v>
      </c>
      <c r="P709">
        <v>31415.332626703948</v>
      </c>
      <c r="Q709">
        <v>0.95251558296050987</v>
      </c>
      <c r="R709">
        <v>29923.593870823235</v>
      </c>
    </row>
    <row r="710" spans="1:18">
      <c r="A710" t="s">
        <v>712</v>
      </c>
      <c r="B710">
        <v>381616</v>
      </c>
      <c r="C710" t="s">
        <v>721</v>
      </c>
      <c r="D710" t="s">
        <v>1122</v>
      </c>
      <c r="E710">
        <v>62714</v>
      </c>
      <c r="F710">
        <v>0</v>
      </c>
      <c r="G710">
        <v>62714</v>
      </c>
      <c r="H710">
        <v>0</v>
      </c>
      <c r="I710">
        <v>62714</v>
      </c>
      <c r="J710">
        <v>1785</v>
      </c>
      <c r="K710">
        <v>0</v>
      </c>
      <c r="L710">
        <v>1785</v>
      </c>
      <c r="M710">
        <v>35.133893557422972</v>
      </c>
      <c r="N710">
        <v>1.0449318547782549</v>
      </c>
      <c r="O710">
        <v>1865.203360779185</v>
      </c>
      <c r="P710">
        <v>60848.796639220818</v>
      </c>
      <c r="Q710">
        <v>0.95251558296050987</v>
      </c>
      <c r="R710">
        <v>57959.427003252931</v>
      </c>
    </row>
    <row r="711" spans="1:18">
      <c r="A711" t="s">
        <v>712</v>
      </c>
      <c r="B711">
        <v>381617</v>
      </c>
      <c r="C711" t="s">
        <v>722</v>
      </c>
      <c r="D711" t="s">
        <v>1122</v>
      </c>
      <c r="E711">
        <v>79692</v>
      </c>
      <c r="F711">
        <v>0</v>
      </c>
      <c r="G711">
        <v>79692</v>
      </c>
      <c r="H711">
        <v>0</v>
      </c>
      <c r="I711">
        <v>79692</v>
      </c>
      <c r="J711">
        <v>2251</v>
      </c>
      <c r="K711">
        <v>0</v>
      </c>
      <c r="L711">
        <v>2251</v>
      </c>
      <c r="M711">
        <v>35.402932030208795</v>
      </c>
      <c r="N711">
        <v>1.0449318547782549</v>
      </c>
      <c r="O711">
        <v>2352.1416051058518</v>
      </c>
      <c r="P711">
        <v>77339.858394894152</v>
      </c>
      <c r="Q711">
        <v>0.95251558296050987</v>
      </c>
      <c r="R711">
        <v>73667.420305095889</v>
      </c>
    </row>
    <row r="712" spans="1:18">
      <c r="A712" t="s">
        <v>712</v>
      </c>
      <c r="B712">
        <v>381622</v>
      </c>
      <c r="C712" t="s">
        <v>723</v>
      </c>
      <c r="D712" t="s">
        <v>1122</v>
      </c>
      <c r="E712">
        <v>17526</v>
      </c>
      <c r="F712">
        <v>0</v>
      </c>
      <c r="G712">
        <v>17526</v>
      </c>
      <c r="H712">
        <v>0</v>
      </c>
      <c r="I712">
        <v>17526</v>
      </c>
      <c r="J712">
        <v>817</v>
      </c>
      <c r="K712">
        <v>0</v>
      </c>
      <c r="L712">
        <v>817</v>
      </c>
      <c r="M712">
        <v>21.451652386780907</v>
      </c>
      <c r="N712">
        <v>1.0449318547782549</v>
      </c>
      <c r="O712">
        <v>853.70932535383429</v>
      </c>
      <c r="P712">
        <v>16672.290674646167</v>
      </c>
      <c r="Q712">
        <v>0.95251558296050987</v>
      </c>
      <c r="R712">
        <v>15880.616671247666</v>
      </c>
    </row>
    <row r="713" spans="1:18">
      <c r="A713" t="s">
        <v>712</v>
      </c>
      <c r="B713">
        <v>381625</v>
      </c>
      <c r="C713" t="s">
        <v>724</v>
      </c>
      <c r="D713" t="s">
        <v>1122</v>
      </c>
      <c r="E713">
        <v>169030</v>
      </c>
      <c r="F713">
        <v>0</v>
      </c>
      <c r="G713">
        <v>169030</v>
      </c>
      <c r="H713">
        <v>33950</v>
      </c>
      <c r="I713">
        <v>202980</v>
      </c>
      <c r="J713">
        <v>5993</v>
      </c>
      <c r="K713">
        <v>0</v>
      </c>
      <c r="L713">
        <v>5993</v>
      </c>
      <c r="M713">
        <v>33.869514433505756</v>
      </c>
      <c r="N713">
        <v>1.0449318547782549</v>
      </c>
      <c r="O713">
        <v>6262.2766056860819</v>
      </c>
      <c r="P713">
        <v>196717.72339431391</v>
      </c>
      <c r="Q713">
        <v>0.95251558296050987</v>
      </c>
      <c r="R713">
        <v>187376.69697759926</v>
      </c>
    </row>
    <row r="714" spans="1:18">
      <c r="A714" t="s">
        <v>712</v>
      </c>
      <c r="B714">
        <v>381630</v>
      </c>
      <c r="C714" t="s">
        <v>725</v>
      </c>
      <c r="D714" t="s">
        <v>1122</v>
      </c>
      <c r="E714">
        <v>226229</v>
      </c>
      <c r="F714">
        <v>0</v>
      </c>
      <c r="G714">
        <v>226229</v>
      </c>
      <c r="H714">
        <v>33702</v>
      </c>
      <c r="I714">
        <v>259931</v>
      </c>
      <c r="J714">
        <v>6441</v>
      </c>
      <c r="K714">
        <v>0</v>
      </c>
      <c r="L714">
        <v>6441</v>
      </c>
      <c r="M714">
        <v>40.355690110231329</v>
      </c>
      <c r="N714">
        <v>1.0449318547782549</v>
      </c>
      <c r="O714">
        <v>6730.4060766267394</v>
      </c>
      <c r="P714">
        <v>253200.59392337326</v>
      </c>
      <c r="Q714">
        <v>0.95251558296050987</v>
      </c>
      <c r="R714">
        <v>241177.51132686922</v>
      </c>
    </row>
    <row r="715" spans="1:18">
      <c r="A715" t="s">
        <v>712</v>
      </c>
      <c r="B715">
        <v>381631</v>
      </c>
      <c r="C715" t="s">
        <v>726</v>
      </c>
      <c r="D715" t="s">
        <v>1122</v>
      </c>
      <c r="E715">
        <v>119349</v>
      </c>
      <c r="F715">
        <v>0</v>
      </c>
      <c r="G715">
        <v>119349</v>
      </c>
      <c r="H715">
        <v>0</v>
      </c>
      <c r="I715">
        <v>119349</v>
      </c>
      <c r="J715">
        <v>4013</v>
      </c>
      <c r="K715">
        <v>0</v>
      </c>
      <c r="L715">
        <v>4013</v>
      </c>
      <c r="M715">
        <v>29.740593072514329</v>
      </c>
      <c r="N715">
        <v>1.0449318547782549</v>
      </c>
      <c r="O715">
        <v>4193.3115332251373</v>
      </c>
      <c r="P715">
        <v>115155.68846677487</v>
      </c>
      <c r="Q715">
        <v>0.95251558296050987</v>
      </c>
      <c r="R715">
        <v>109687.58773114893</v>
      </c>
    </row>
    <row r="716" spans="1:18">
      <c r="A716" t="s">
        <v>712</v>
      </c>
      <c r="B716">
        <v>381632</v>
      </c>
      <c r="C716" t="s">
        <v>727</v>
      </c>
      <c r="D716" t="s">
        <v>1122</v>
      </c>
      <c r="E716">
        <v>464536</v>
      </c>
      <c r="F716">
        <v>0</v>
      </c>
      <c r="G716">
        <v>464536</v>
      </c>
      <c r="H716">
        <v>61732</v>
      </c>
      <c r="I716">
        <v>526268</v>
      </c>
      <c r="J716">
        <v>11246</v>
      </c>
      <c r="K716">
        <v>0</v>
      </c>
      <c r="L716">
        <v>11246</v>
      </c>
      <c r="M716">
        <v>46.796016361372935</v>
      </c>
      <c r="N716">
        <v>1.0449318547782549</v>
      </c>
      <c r="O716">
        <v>11751.303638836254</v>
      </c>
      <c r="P716">
        <v>514516.69636116375</v>
      </c>
      <c r="Q716">
        <v>0.95251558296050987</v>
      </c>
      <c r="R716">
        <v>490085.17097736953</v>
      </c>
    </row>
    <row r="717" spans="1:18">
      <c r="A717" t="s">
        <v>712</v>
      </c>
      <c r="B717">
        <v>381636</v>
      </c>
      <c r="C717" t="s">
        <v>728</v>
      </c>
      <c r="D717" t="s">
        <v>1122</v>
      </c>
      <c r="E717">
        <v>226334</v>
      </c>
      <c r="F717">
        <v>2699</v>
      </c>
      <c r="G717">
        <v>229033</v>
      </c>
      <c r="H717">
        <v>34098</v>
      </c>
      <c r="I717">
        <v>263131</v>
      </c>
      <c r="J717">
        <v>9013</v>
      </c>
      <c r="K717">
        <v>33</v>
      </c>
      <c r="L717">
        <v>9046</v>
      </c>
      <c r="M717">
        <v>29.088105239885031</v>
      </c>
      <c r="N717">
        <v>1.0449318547782549</v>
      </c>
      <c r="O717">
        <v>9452.453558324094</v>
      </c>
      <c r="P717">
        <v>253678.54644167592</v>
      </c>
      <c r="Q717">
        <v>0.95251558296050987</v>
      </c>
      <c r="R717">
        <v>241632.76854846772</v>
      </c>
    </row>
    <row r="718" spans="1:18">
      <c r="A718" t="s">
        <v>712</v>
      </c>
      <c r="B718">
        <v>381637</v>
      </c>
      <c r="C718" t="s">
        <v>729</v>
      </c>
      <c r="D718" t="s">
        <v>1122</v>
      </c>
      <c r="E718">
        <v>331329</v>
      </c>
      <c r="F718">
        <v>558</v>
      </c>
      <c r="G718">
        <v>331887</v>
      </c>
      <c r="H718">
        <v>0</v>
      </c>
      <c r="I718">
        <v>331887</v>
      </c>
      <c r="J718">
        <v>12621</v>
      </c>
      <c r="K718">
        <v>7</v>
      </c>
      <c r="L718">
        <v>12628</v>
      </c>
      <c r="M718">
        <v>26.281834019638897</v>
      </c>
      <c r="N718">
        <v>1.0449318547782549</v>
      </c>
      <c r="O718">
        <v>13195.399462139803</v>
      </c>
      <c r="P718">
        <v>318691.60053786018</v>
      </c>
      <c r="Q718">
        <v>0.95251558296050987</v>
      </c>
      <c r="R718">
        <v>303558.71567093785</v>
      </c>
    </row>
    <row r="719" spans="1:18">
      <c r="A719" t="s">
        <v>712</v>
      </c>
      <c r="B719">
        <v>381638</v>
      </c>
      <c r="C719" t="s">
        <v>730</v>
      </c>
      <c r="D719" t="s">
        <v>1122</v>
      </c>
      <c r="E719">
        <v>24207</v>
      </c>
      <c r="F719">
        <v>0</v>
      </c>
      <c r="G719">
        <v>24207</v>
      </c>
      <c r="H719">
        <v>0</v>
      </c>
      <c r="I719">
        <v>24207</v>
      </c>
      <c r="J719">
        <v>994</v>
      </c>
      <c r="K719">
        <v>0</v>
      </c>
      <c r="L719">
        <v>994</v>
      </c>
      <c r="M719">
        <v>24.353118712273641</v>
      </c>
      <c r="N719">
        <v>1.0449318547782549</v>
      </c>
      <c r="O719">
        <v>1038.6622636495854</v>
      </c>
      <c r="P719">
        <v>23168.337736350415</v>
      </c>
      <c r="Q719">
        <v>0.95251558296050987</v>
      </c>
      <c r="R719">
        <v>22068.202725165796</v>
      </c>
    </row>
    <row r="720" spans="1:18">
      <c r="A720" t="s">
        <v>712</v>
      </c>
      <c r="B720">
        <v>382247</v>
      </c>
      <c r="C720" t="s">
        <v>731</v>
      </c>
      <c r="D720" t="s">
        <v>1122</v>
      </c>
      <c r="E720">
        <v>192459</v>
      </c>
      <c r="F720">
        <v>13610</v>
      </c>
      <c r="G720">
        <v>206069</v>
      </c>
      <c r="H720">
        <v>0</v>
      </c>
      <c r="I720">
        <v>206069</v>
      </c>
      <c r="J720">
        <v>7369</v>
      </c>
      <c r="K720">
        <v>148</v>
      </c>
      <c r="L720">
        <v>7517</v>
      </c>
      <c r="M720">
        <v>27.413728881202609</v>
      </c>
      <c r="N720">
        <v>1.0449318547782549</v>
      </c>
      <c r="O720">
        <v>7854.752752368142</v>
      </c>
      <c r="P720">
        <v>198214.24724763187</v>
      </c>
      <c r="Q720">
        <v>0.95251558296050987</v>
      </c>
      <c r="R720">
        <v>188802.15926815671</v>
      </c>
    </row>
    <row r="721" spans="1:18">
      <c r="A721" t="s">
        <v>712</v>
      </c>
      <c r="B721">
        <v>383303</v>
      </c>
      <c r="C721" t="s">
        <v>732</v>
      </c>
      <c r="D721" t="s">
        <v>1122</v>
      </c>
      <c r="E721">
        <v>394917</v>
      </c>
      <c r="F721">
        <v>374470</v>
      </c>
      <c r="G721">
        <v>769387</v>
      </c>
      <c r="H721">
        <v>40300</v>
      </c>
      <c r="I721">
        <v>809687</v>
      </c>
      <c r="J721">
        <v>23774</v>
      </c>
      <c r="K721">
        <v>9500</v>
      </c>
      <c r="L721">
        <v>33274</v>
      </c>
      <c r="M721">
        <v>24.333924385406021</v>
      </c>
      <c r="N721">
        <v>1.0449318547782549</v>
      </c>
      <c r="O721">
        <v>34769.062535891651</v>
      </c>
      <c r="P721">
        <v>774917.93746410834</v>
      </c>
      <c r="Q721">
        <v>0.95251558296050987</v>
      </c>
      <c r="R721">
        <v>738121.41095018107</v>
      </c>
    </row>
    <row r="722" spans="1:18">
      <c r="A722" t="s">
        <v>733</v>
      </c>
      <c r="B722">
        <v>391405</v>
      </c>
      <c r="C722" t="s">
        <v>734</v>
      </c>
      <c r="D722" t="s">
        <v>1122</v>
      </c>
      <c r="E722">
        <v>10863</v>
      </c>
      <c r="F722">
        <v>0</v>
      </c>
      <c r="G722">
        <v>10863</v>
      </c>
      <c r="H722">
        <v>0</v>
      </c>
      <c r="I722">
        <v>10863</v>
      </c>
      <c r="J722">
        <v>466</v>
      </c>
      <c r="K722">
        <v>0</v>
      </c>
      <c r="L722">
        <v>466</v>
      </c>
      <c r="M722">
        <v>23.311158798283262</v>
      </c>
      <c r="N722">
        <v>1.0449318547782549</v>
      </c>
      <c r="O722">
        <v>486.93824432666679</v>
      </c>
      <c r="P722">
        <v>10376.061755673334</v>
      </c>
      <c r="Q722">
        <v>0.95251558296050987</v>
      </c>
      <c r="R722">
        <v>9883.3605120394368</v>
      </c>
    </row>
    <row r="723" spans="1:18">
      <c r="A723" t="s">
        <v>733</v>
      </c>
      <c r="B723">
        <v>391640</v>
      </c>
      <c r="C723" t="s">
        <v>735</v>
      </c>
      <c r="D723" t="s">
        <v>1122</v>
      </c>
      <c r="E723">
        <v>28025</v>
      </c>
      <c r="F723">
        <v>0</v>
      </c>
      <c r="G723">
        <v>28025</v>
      </c>
      <c r="H723">
        <v>0</v>
      </c>
      <c r="I723">
        <v>28025</v>
      </c>
      <c r="J723">
        <v>1316</v>
      </c>
      <c r="K723">
        <v>0</v>
      </c>
      <c r="L723">
        <v>1316</v>
      </c>
      <c r="M723">
        <v>21.295592705167174</v>
      </c>
      <c r="N723">
        <v>1.0449318547782549</v>
      </c>
      <c r="O723">
        <v>1375.1303208881834</v>
      </c>
      <c r="P723">
        <v>26649.869679111816</v>
      </c>
      <c r="Q723">
        <v>0.95251558296050987</v>
      </c>
      <c r="R723">
        <v>25384.416153220809</v>
      </c>
    </row>
    <row r="724" spans="1:18">
      <c r="A724" t="s">
        <v>733</v>
      </c>
      <c r="B724">
        <v>391642</v>
      </c>
      <c r="C724" t="s">
        <v>736</v>
      </c>
      <c r="D724" t="s">
        <v>1122</v>
      </c>
      <c r="E724">
        <v>59893</v>
      </c>
      <c r="F724">
        <v>0</v>
      </c>
      <c r="G724">
        <v>59893</v>
      </c>
      <c r="H724">
        <v>0</v>
      </c>
      <c r="I724">
        <v>59893</v>
      </c>
      <c r="J724">
        <v>2645</v>
      </c>
      <c r="K724">
        <v>0</v>
      </c>
      <c r="L724">
        <v>2645</v>
      </c>
      <c r="M724">
        <v>22.643856332703212</v>
      </c>
      <c r="N724">
        <v>1.0449318547782549</v>
      </c>
      <c r="O724">
        <v>2763.8447558884841</v>
      </c>
      <c r="P724">
        <v>57129.155244111513</v>
      </c>
      <c r="Q724">
        <v>0.95251558296050987</v>
      </c>
      <c r="R724">
        <v>54416.410611386345</v>
      </c>
    </row>
    <row r="725" spans="1:18">
      <c r="A725" t="s">
        <v>733</v>
      </c>
      <c r="B725">
        <v>391647</v>
      </c>
      <c r="C725" t="s">
        <v>737</v>
      </c>
      <c r="D725" t="s">
        <v>1122</v>
      </c>
      <c r="E725">
        <v>150983</v>
      </c>
      <c r="F725">
        <v>0</v>
      </c>
      <c r="G725">
        <v>150983</v>
      </c>
      <c r="H725">
        <v>0</v>
      </c>
      <c r="I725">
        <v>150983</v>
      </c>
      <c r="J725">
        <v>2634</v>
      </c>
      <c r="K725">
        <v>0</v>
      </c>
      <c r="L725">
        <v>2634</v>
      </c>
      <c r="M725">
        <v>57.320804859529233</v>
      </c>
      <c r="N725">
        <v>1.0449318547782549</v>
      </c>
      <c r="O725">
        <v>2752.3505054859233</v>
      </c>
      <c r="P725">
        <v>148230.64949451407</v>
      </c>
      <c r="Q725">
        <v>0.95251558296050987</v>
      </c>
      <c r="R725">
        <v>141192.00351588207</v>
      </c>
    </row>
    <row r="726" spans="1:18">
      <c r="A726" t="s">
        <v>733</v>
      </c>
      <c r="B726">
        <v>391649</v>
      </c>
      <c r="C726" t="s">
        <v>738</v>
      </c>
      <c r="D726" t="s">
        <v>1122</v>
      </c>
      <c r="E726">
        <v>17474</v>
      </c>
      <c r="F726">
        <v>0</v>
      </c>
      <c r="G726">
        <v>17474</v>
      </c>
      <c r="H726">
        <v>0</v>
      </c>
      <c r="I726">
        <v>17474</v>
      </c>
      <c r="J726">
        <v>1224</v>
      </c>
      <c r="K726">
        <v>0</v>
      </c>
      <c r="L726">
        <v>1224</v>
      </c>
      <c r="M726">
        <v>14.276143790849673</v>
      </c>
      <c r="N726">
        <v>1.0449318547782549</v>
      </c>
      <c r="O726">
        <v>1278.996590248584</v>
      </c>
      <c r="P726">
        <v>16195.003409751416</v>
      </c>
      <c r="Q726">
        <v>0.95251558296050987</v>
      </c>
      <c r="R726">
        <v>15425.993113886816</v>
      </c>
    </row>
    <row r="727" spans="1:18">
      <c r="A727" t="s">
        <v>733</v>
      </c>
      <c r="B727">
        <v>391650</v>
      </c>
      <c r="C727" t="s">
        <v>739</v>
      </c>
      <c r="D727" t="s">
        <v>1122</v>
      </c>
      <c r="E727">
        <v>66969</v>
      </c>
      <c r="F727">
        <v>0</v>
      </c>
      <c r="G727">
        <v>66969</v>
      </c>
      <c r="H727">
        <v>0</v>
      </c>
      <c r="I727">
        <v>66969</v>
      </c>
      <c r="J727">
        <v>9122</v>
      </c>
      <c r="K727">
        <v>0</v>
      </c>
      <c r="L727">
        <v>9122</v>
      </c>
      <c r="M727">
        <v>7.3414821311115981</v>
      </c>
      <c r="N727">
        <v>1.0449318547782549</v>
      </c>
      <c r="O727">
        <v>9531.8683792872416</v>
      </c>
      <c r="P727">
        <v>57437.13162071276</v>
      </c>
      <c r="Q727">
        <v>0.95251558296050987</v>
      </c>
      <c r="R727">
        <v>54709.762909282748</v>
      </c>
    </row>
    <row r="728" spans="1:18">
      <c r="A728" t="s">
        <v>733</v>
      </c>
      <c r="B728">
        <v>391652</v>
      </c>
      <c r="C728" t="s">
        <v>740</v>
      </c>
      <c r="D728" t="s">
        <v>1122</v>
      </c>
      <c r="E728">
        <v>88114</v>
      </c>
      <c r="F728">
        <v>0</v>
      </c>
      <c r="G728">
        <v>88114</v>
      </c>
      <c r="H728">
        <v>0</v>
      </c>
      <c r="I728">
        <v>88114</v>
      </c>
      <c r="J728">
        <v>2584</v>
      </c>
      <c r="K728">
        <v>0</v>
      </c>
      <c r="L728">
        <v>2584</v>
      </c>
      <c r="M728">
        <v>34.099845201238388</v>
      </c>
      <c r="N728">
        <v>1.0449318547782549</v>
      </c>
      <c r="O728">
        <v>2700.1039127470108</v>
      </c>
      <c r="P728">
        <v>85413.896087252986</v>
      </c>
      <c r="Q728">
        <v>0.95251558296050987</v>
      </c>
      <c r="R728">
        <v>81358.067024478194</v>
      </c>
    </row>
    <row r="729" spans="1:18">
      <c r="A729" t="s">
        <v>733</v>
      </c>
      <c r="B729">
        <v>391653</v>
      </c>
      <c r="C729" t="s">
        <v>741</v>
      </c>
      <c r="D729" t="s">
        <v>1122</v>
      </c>
      <c r="E729">
        <v>6684</v>
      </c>
      <c r="F729">
        <v>0</v>
      </c>
      <c r="G729">
        <v>6684</v>
      </c>
      <c r="H729">
        <v>0</v>
      </c>
      <c r="I729">
        <v>6684</v>
      </c>
      <c r="J729">
        <v>279</v>
      </c>
      <c r="K729">
        <v>0</v>
      </c>
      <c r="L729">
        <v>279</v>
      </c>
      <c r="M729">
        <v>23.956989247311828</v>
      </c>
      <c r="N729">
        <v>1.0449318547782549</v>
      </c>
      <c r="O729">
        <v>291.53598748313311</v>
      </c>
      <c r="P729">
        <v>6392.4640125168671</v>
      </c>
      <c r="Q729">
        <v>0.95251558296050987</v>
      </c>
      <c r="R729">
        <v>6088.9215854365839</v>
      </c>
    </row>
    <row r="730" spans="1:18">
      <c r="A730" t="s">
        <v>733</v>
      </c>
      <c r="B730">
        <v>391654</v>
      </c>
      <c r="C730" t="s">
        <v>675</v>
      </c>
      <c r="D730" t="s">
        <v>1122</v>
      </c>
      <c r="E730">
        <v>294455</v>
      </c>
      <c r="F730">
        <v>1919</v>
      </c>
      <c r="G730">
        <v>296374</v>
      </c>
      <c r="H730">
        <v>0</v>
      </c>
      <c r="I730">
        <v>296374</v>
      </c>
      <c r="J730">
        <v>10893</v>
      </c>
      <c r="K730">
        <v>26</v>
      </c>
      <c r="L730">
        <v>10919</v>
      </c>
      <c r="M730">
        <v>27.142961809689531</v>
      </c>
      <c r="N730">
        <v>1.0449318547782549</v>
      </c>
      <c r="O730">
        <v>11409.610922323765</v>
      </c>
      <c r="P730">
        <v>284964.38907767623</v>
      </c>
      <c r="Q730">
        <v>0.95251558296050987</v>
      </c>
      <c r="R730">
        <v>271433.02118530835</v>
      </c>
    </row>
    <row r="731" spans="1:18">
      <c r="A731" t="s">
        <v>733</v>
      </c>
      <c r="B731">
        <v>391657</v>
      </c>
      <c r="C731" t="s">
        <v>742</v>
      </c>
      <c r="D731" t="s">
        <v>1122</v>
      </c>
      <c r="E731">
        <v>98822</v>
      </c>
      <c r="F731">
        <v>0</v>
      </c>
      <c r="G731">
        <v>98822</v>
      </c>
      <c r="H731">
        <v>0</v>
      </c>
      <c r="I731">
        <v>98822</v>
      </c>
      <c r="J731">
        <v>7349</v>
      </c>
      <c r="K731">
        <v>0</v>
      </c>
      <c r="L731">
        <v>7349</v>
      </c>
      <c r="M731">
        <v>13.446999591781195</v>
      </c>
      <c r="N731">
        <v>1.0449318547782549</v>
      </c>
      <c r="O731">
        <v>7679.2042007653954</v>
      </c>
      <c r="P731">
        <v>91142.795799234606</v>
      </c>
      <c r="Q731">
        <v>0.95251558296050987</v>
      </c>
      <c r="R731">
        <v>86814.933273358663</v>
      </c>
    </row>
    <row r="732" spans="1:18">
      <c r="A732" t="s">
        <v>733</v>
      </c>
      <c r="B732">
        <v>391659</v>
      </c>
      <c r="C732" t="s">
        <v>743</v>
      </c>
      <c r="D732" t="s">
        <v>1122</v>
      </c>
      <c r="E732">
        <v>502626</v>
      </c>
      <c r="F732">
        <v>0</v>
      </c>
      <c r="G732">
        <v>502626</v>
      </c>
      <c r="H732">
        <v>0</v>
      </c>
      <c r="I732">
        <v>502626</v>
      </c>
      <c r="J732">
        <v>12587</v>
      </c>
      <c r="K732">
        <v>0</v>
      </c>
      <c r="L732">
        <v>12587</v>
      </c>
      <c r="M732">
        <v>39.932152220545007</v>
      </c>
      <c r="N732">
        <v>1.0449318547782549</v>
      </c>
      <c r="O732">
        <v>13152.557256093894</v>
      </c>
      <c r="P732">
        <v>489473.44274390611</v>
      </c>
      <c r="Q732">
        <v>0.95251558296050987</v>
      </c>
      <c r="R732">
        <v>466231.08165889949</v>
      </c>
    </row>
    <row r="733" spans="1:18">
      <c r="A733" t="s">
        <v>733</v>
      </c>
      <c r="B733">
        <v>391660</v>
      </c>
      <c r="C733" t="s">
        <v>744</v>
      </c>
      <c r="D733" t="s">
        <v>1122</v>
      </c>
      <c r="E733">
        <v>78348</v>
      </c>
      <c r="F733">
        <v>0</v>
      </c>
      <c r="G733">
        <v>78348</v>
      </c>
      <c r="H733">
        <v>0</v>
      </c>
      <c r="I733">
        <v>78348</v>
      </c>
      <c r="J733">
        <v>4366</v>
      </c>
      <c r="K733">
        <v>0</v>
      </c>
      <c r="L733">
        <v>4366</v>
      </c>
      <c r="M733">
        <v>17.945029775538249</v>
      </c>
      <c r="N733">
        <v>1.0449318547782549</v>
      </c>
      <c r="O733">
        <v>4562.1724779618607</v>
      </c>
      <c r="P733">
        <v>73785.827522038133</v>
      </c>
      <c r="Q733">
        <v>0.95251558296050987</v>
      </c>
      <c r="R733">
        <v>70282.150516377791</v>
      </c>
    </row>
    <row r="734" spans="1:18">
      <c r="A734" t="s">
        <v>733</v>
      </c>
      <c r="B734">
        <v>391664</v>
      </c>
      <c r="C734" t="s">
        <v>745</v>
      </c>
      <c r="D734" t="s">
        <v>1122</v>
      </c>
      <c r="E734">
        <v>59728</v>
      </c>
      <c r="F734">
        <v>19064</v>
      </c>
      <c r="G734">
        <v>78792</v>
      </c>
      <c r="H734">
        <v>0</v>
      </c>
      <c r="I734">
        <v>78792</v>
      </c>
      <c r="J734">
        <v>2753</v>
      </c>
      <c r="K734">
        <v>425</v>
      </c>
      <c r="L734">
        <v>3178</v>
      </c>
      <c r="M734">
        <v>24.792951541850222</v>
      </c>
      <c r="N734">
        <v>1.0449318547782549</v>
      </c>
      <c r="O734">
        <v>3320.7934344852943</v>
      </c>
      <c r="P734">
        <v>75471.206565514702</v>
      </c>
      <c r="Q734">
        <v>0.95251558296050987</v>
      </c>
      <c r="R734">
        <v>71887.500318484294</v>
      </c>
    </row>
    <row r="735" spans="1:18">
      <c r="A735" t="s">
        <v>733</v>
      </c>
      <c r="B735">
        <v>391666</v>
      </c>
      <c r="C735" t="s">
        <v>746</v>
      </c>
      <c r="D735" t="s">
        <v>1122</v>
      </c>
      <c r="E735">
        <v>14128</v>
      </c>
      <c r="F735">
        <v>0</v>
      </c>
      <c r="G735">
        <v>14128</v>
      </c>
      <c r="H735">
        <v>0</v>
      </c>
      <c r="I735">
        <v>14128</v>
      </c>
      <c r="J735">
        <v>277</v>
      </c>
      <c r="K735">
        <v>0</v>
      </c>
      <c r="L735">
        <v>277</v>
      </c>
      <c r="M735">
        <v>51.003610108303249</v>
      </c>
      <c r="N735">
        <v>1.0449318547782549</v>
      </c>
      <c r="O735">
        <v>289.44612377357663</v>
      </c>
      <c r="P735">
        <v>13838.553876226424</v>
      </c>
      <c r="Q735">
        <v>0.95251558296050987</v>
      </c>
      <c r="R735">
        <v>13181.438212744235</v>
      </c>
    </row>
    <row r="736" spans="1:18">
      <c r="A736" t="s">
        <v>733</v>
      </c>
      <c r="B736">
        <v>391667</v>
      </c>
      <c r="C736" t="s">
        <v>747</v>
      </c>
      <c r="D736" t="s">
        <v>1122</v>
      </c>
      <c r="E736">
        <v>13795</v>
      </c>
      <c r="F736">
        <v>0</v>
      </c>
      <c r="G736">
        <v>13795</v>
      </c>
      <c r="H736">
        <v>0</v>
      </c>
      <c r="I736">
        <v>13795</v>
      </c>
      <c r="J736">
        <v>404</v>
      </c>
      <c r="K736">
        <v>0</v>
      </c>
      <c r="L736">
        <v>404</v>
      </c>
      <c r="M736">
        <v>34.146039603960396</v>
      </c>
      <c r="N736">
        <v>1.0449318547782549</v>
      </c>
      <c r="O736">
        <v>422.15246933041499</v>
      </c>
      <c r="P736">
        <v>13372.847530669585</v>
      </c>
      <c r="Q736">
        <v>0.95251558296050987</v>
      </c>
      <c r="R736">
        <v>12737.845661517755</v>
      </c>
    </row>
    <row r="737" spans="1:18">
      <c r="A737" t="s">
        <v>733</v>
      </c>
      <c r="B737">
        <v>391668</v>
      </c>
      <c r="C737" t="s">
        <v>748</v>
      </c>
      <c r="D737" t="s">
        <v>1122</v>
      </c>
      <c r="E737">
        <v>61997</v>
      </c>
      <c r="F737">
        <v>0</v>
      </c>
      <c r="G737">
        <v>61997</v>
      </c>
      <c r="H737">
        <v>0</v>
      </c>
      <c r="I737">
        <v>61997</v>
      </c>
      <c r="J737">
        <v>648</v>
      </c>
      <c r="K737">
        <v>0</v>
      </c>
      <c r="L737">
        <v>648</v>
      </c>
      <c r="M737">
        <v>95.674382716049379</v>
      </c>
      <c r="N737">
        <v>1.0449318547782549</v>
      </c>
      <c r="O737">
        <v>677.11584189630912</v>
      </c>
      <c r="P737">
        <v>61319.88415810369</v>
      </c>
      <c r="Q737">
        <v>0.95251558296050987</v>
      </c>
      <c r="R737">
        <v>58408.145205927067</v>
      </c>
    </row>
    <row r="738" spans="1:18">
      <c r="A738" t="s">
        <v>733</v>
      </c>
      <c r="B738">
        <v>391669</v>
      </c>
      <c r="C738" t="s">
        <v>749</v>
      </c>
      <c r="D738" t="s">
        <v>1122</v>
      </c>
      <c r="E738">
        <v>48966</v>
      </c>
      <c r="F738">
        <v>0</v>
      </c>
      <c r="G738">
        <v>48966</v>
      </c>
      <c r="H738">
        <v>0</v>
      </c>
      <c r="I738">
        <v>48966</v>
      </c>
      <c r="J738">
        <v>1931</v>
      </c>
      <c r="K738">
        <v>0</v>
      </c>
      <c r="L738">
        <v>1931</v>
      </c>
      <c r="M738">
        <v>25.357845675815639</v>
      </c>
      <c r="N738">
        <v>1.0449318547782549</v>
      </c>
      <c r="O738">
        <v>2017.7634115768103</v>
      </c>
      <c r="P738">
        <v>46948.236588423191</v>
      </c>
      <c r="Q738">
        <v>0.95251558296050987</v>
      </c>
      <c r="R738">
        <v>44718.926942989856</v>
      </c>
    </row>
    <row r="739" spans="1:18">
      <c r="A739" t="s">
        <v>733</v>
      </c>
      <c r="B739">
        <v>391670</v>
      </c>
      <c r="C739" t="s">
        <v>750</v>
      </c>
      <c r="D739" t="s">
        <v>1122</v>
      </c>
      <c r="E739">
        <v>132107</v>
      </c>
      <c r="F739">
        <v>0</v>
      </c>
      <c r="G739">
        <v>132107</v>
      </c>
      <c r="H739">
        <v>0</v>
      </c>
      <c r="I739">
        <v>132107</v>
      </c>
      <c r="J739">
        <v>3961</v>
      </c>
      <c r="K739">
        <v>0</v>
      </c>
      <c r="L739">
        <v>3961</v>
      </c>
      <c r="M739">
        <v>33.351931330472105</v>
      </c>
      <c r="N739">
        <v>1.0449318547782549</v>
      </c>
      <c r="O739">
        <v>4138.9750767766673</v>
      </c>
      <c r="P739">
        <v>127968.02492322333</v>
      </c>
      <c r="Q739">
        <v>0.95251558296050987</v>
      </c>
      <c r="R739">
        <v>121891.53786004912</v>
      </c>
    </row>
    <row r="740" spans="1:18">
      <c r="A740" t="s">
        <v>733</v>
      </c>
      <c r="B740">
        <v>391671</v>
      </c>
      <c r="C740" t="s">
        <v>751</v>
      </c>
      <c r="D740" t="s">
        <v>1122</v>
      </c>
      <c r="E740">
        <v>26160</v>
      </c>
      <c r="F740">
        <v>0</v>
      </c>
      <c r="G740">
        <v>26160</v>
      </c>
      <c r="H740">
        <v>0</v>
      </c>
      <c r="I740">
        <v>26160</v>
      </c>
      <c r="J740">
        <v>1824</v>
      </c>
      <c r="K740">
        <v>0</v>
      </c>
      <c r="L740">
        <v>1824</v>
      </c>
      <c r="M740">
        <v>14.342105263157896</v>
      </c>
      <c r="N740">
        <v>1.0449318547782549</v>
      </c>
      <c r="O740">
        <v>1905.9557031155368</v>
      </c>
      <c r="P740">
        <v>24254.044296884462</v>
      </c>
      <c r="Q740">
        <v>0.95251558296050987</v>
      </c>
      <c r="R740">
        <v>23102.355142596934</v>
      </c>
    </row>
    <row r="741" spans="1:18">
      <c r="A741" t="s">
        <v>733</v>
      </c>
      <c r="B741">
        <v>391674</v>
      </c>
      <c r="C741" t="s">
        <v>752</v>
      </c>
      <c r="D741" t="s">
        <v>1122</v>
      </c>
      <c r="E741">
        <v>39752</v>
      </c>
      <c r="F741">
        <v>0</v>
      </c>
      <c r="G741">
        <v>39752</v>
      </c>
      <c r="H741">
        <v>0</v>
      </c>
      <c r="I741">
        <v>39752</v>
      </c>
      <c r="J741">
        <v>1530</v>
      </c>
      <c r="K741">
        <v>0</v>
      </c>
      <c r="L741">
        <v>1530</v>
      </c>
      <c r="M741">
        <v>25.981699346405229</v>
      </c>
      <c r="N741">
        <v>1.0449318547782549</v>
      </c>
      <c r="O741">
        <v>1598.7457378107299</v>
      </c>
      <c r="P741">
        <v>38153.254262189272</v>
      </c>
      <c r="Q741">
        <v>0.95251558296050987</v>
      </c>
      <c r="R741">
        <v>36341.569225389772</v>
      </c>
    </row>
    <row r="742" spans="1:18">
      <c r="A742" t="s">
        <v>733</v>
      </c>
      <c r="B742">
        <v>391676</v>
      </c>
      <c r="C742" t="s">
        <v>753</v>
      </c>
      <c r="D742" t="s">
        <v>1122</v>
      </c>
      <c r="E742">
        <v>88794</v>
      </c>
      <c r="F742">
        <v>0</v>
      </c>
      <c r="G742">
        <v>88794</v>
      </c>
      <c r="H742">
        <v>0</v>
      </c>
      <c r="I742">
        <v>88794</v>
      </c>
      <c r="J742">
        <v>4117</v>
      </c>
      <c r="K742">
        <v>0</v>
      </c>
      <c r="L742">
        <v>4117</v>
      </c>
      <c r="M742">
        <v>21.567646344425551</v>
      </c>
      <c r="N742">
        <v>1.0449318547782549</v>
      </c>
      <c r="O742">
        <v>4301.9844461220755</v>
      </c>
      <c r="P742">
        <v>84492.015553877922</v>
      </c>
      <c r="Q742">
        <v>0.95251558296050987</v>
      </c>
      <c r="R742">
        <v>80479.961450810501</v>
      </c>
    </row>
    <row r="743" spans="1:18">
      <c r="A743" t="s">
        <v>733</v>
      </c>
      <c r="B743">
        <v>391677</v>
      </c>
      <c r="C743" t="s">
        <v>754</v>
      </c>
      <c r="D743" t="s">
        <v>1122</v>
      </c>
      <c r="E743">
        <v>83966</v>
      </c>
      <c r="F743">
        <v>0</v>
      </c>
      <c r="G743">
        <v>83966</v>
      </c>
      <c r="H743">
        <v>0</v>
      </c>
      <c r="I743">
        <v>83966</v>
      </c>
      <c r="J743">
        <v>3743</v>
      </c>
      <c r="K743">
        <v>0</v>
      </c>
      <c r="L743">
        <v>3743</v>
      </c>
      <c r="M743">
        <v>22.432807908095111</v>
      </c>
      <c r="N743">
        <v>1.0449318547782549</v>
      </c>
      <c r="O743">
        <v>3911.1799324350081</v>
      </c>
      <c r="P743">
        <v>80054.820067564986</v>
      </c>
      <c r="Q743">
        <v>0.95251558296050987</v>
      </c>
      <c r="R743">
        <v>76253.463605455385</v>
      </c>
    </row>
    <row r="744" spans="1:18">
      <c r="A744" t="s">
        <v>733</v>
      </c>
      <c r="B744">
        <v>391679</v>
      </c>
      <c r="C744" t="s">
        <v>755</v>
      </c>
      <c r="D744" t="s">
        <v>1122</v>
      </c>
      <c r="E744">
        <v>12034</v>
      </c>
      <c r="F744">
        <v>39</v>
      </c>
      <c r="G744">
        <v>12073</v>
      </c>
      <c r="H744">
        <v>0</v>
      </c>
      <c r="I744">
        <v>12073</v>
      </c>
      <c r="J744">
        <v>505</v>
      </c>
      <c r="K744">
        <v>1</v>
      </c>
      <c r="L744">
        <v>506</v>
      </c>
      <c r="M744">
        <v>23.859683794466402</v>
      </c>
      <c r="N744">
        <v>1.0449318547782549</v>
      </c>
      <c r="O744">
        <v>528.735518517797</v>
      </c>
      <c r="P744">
        <v>11544.264481482203</v>
      </c>
      <c r="Q744">
        <v>0.95251558296050987</v>
      </c>
      <c r="R744">
        <v>10996.091812429329</v>
      </c>
    </row>
    <row r="745" spans="1:18">
      <c r="A745" t="s">
        <v>733</v>
      </c>
      <c r="B745">
        <v>391680</v>
      </c>
      <c r="C745" t="s">
        <v>756</v>
      </c>
      <c r="D745" t="s">
        <v>1122</v>
      </c>
      <c r="E745">
        <v>285170</v>
      </c>
      <c r="F745">
        <v>5460</v>
      </c>
      <c r="G745">
        <v>290630</v>
      </c>
      <c r="H745">
        <v>61842</v>
      </c>
      <c r="I745">
        <v>352472</v>
      </c>
      <c r="J745">
        <v>11831</v>
      </c>
      <c r="K745">
        <v>68</v>
      </c>
      <c r="L745">
        <v>11899</v>
      </c>
      <c r="M745">
        <v>29.621985040759728</v>
      </c>
      <c r="N745">
        <v>1.0449318547782549</v>
      </c>
      <c r="O745">
        <v>12433.644140006456</v>
      </c>
      <c r="P745">
        <v>340038.35585999355</v>
      </c>
      <c r="Q745">
        <v>0.95251558296050987</v>
      </c>
      <c r="R745">
        <v>323891.83276091504</v>
      </c>
    </row>
    <row r="746" spans="1:18">
      <c r="A746" t="s">
        <v>733</v>
      </c>
      <c r="B746">
        <v>391682</v>
      </c>
      <c r="C746" t="s">
        <v>757</v>
      </c>
      <c r="D746" t="s">
        <v>1122</v>
      </c>
      <c r="E746">
        <v>10590</v>
      </c>
      <c r="F746">
        <v>0</v>
      </c>
      <c r="G746">
        <v>10590</v>
      </c>
      <c r="H746">
        <v>0</v>
      </c>
      <c r="I746">
        <v>10590</v>
      </c>
      <c r="J746">
        <v>370</v>
      </c>
      <c r="K746">
        <v>0</v>
      </c>
      <c r="L746">
        <v>370</v>
      </c>
      <c r="M746">
        <v>28.621621621621621</v>
      </c>
      <c r="N746">
        <v>1.0449318547782549</v>
      </c>
      <c r="O746">
        <v>386.62478626795433</v>
      </c>
      <c r="P746">
        <v>10203.375213732046</v>
      </c>
      <c r="Q746">
        <v>0.95251558296050987</v>
      </c>
      <c r="R746">
        <v>9718.873889872797</v>
      </c>
    </row>
    <row r="747" spans="1:18">
      <c r="A747" t="s">
        <v>733</v>
      </c>
      <c r="B747">
        <v>391684</v>
      </c>
      <c r="C747" t="s">
        <v>758</v>
      </c>
      <c r="D747" t="s">
        <v>1122</v>
      </c>
      <c r="E747">
        <v>60187</v>
      </c>
      <c r="F747">
        <v>0</v>
      </c>
      <c r="G747">
        <v>60187</v>
      </c>
      <c r="H747">
        <v>0</v>
      </c>
      <c r="I747">
        <v>60187</v>
      </c>
      <c r="J747">
        <v>1471</v>
      </c>
      <c r="K747">
        <v>0</v>
      </c>
      <c r="L747">
        <v>1471</v>
      </c>
      <c r="M747">
        <v>40.915703602991165</v>
      </c>
      <c r="N747">
        <v>1.0449318547782549</v>
      </c>
      <c r="O747">
        <v>1537.0947583788129</v>
      </c>
      <c r="P747">
        <v>58649.905241621185</v>
      </c>
      <c r="Q747">
        <v>0.95251558296050987</v>
      </c>
      <c r="R747">
        <v>55864.948681801463</v>
      </c>
    </row>
    <row r="748" spans="1:18">
      <c r="A748" t="s">
        <v>733</v>
      </c>
      <c r="B748">
        <v>391685</v>
      </c>
      <c r="C748" t="s">
        <v>759</v>
      </c>
      <c r="D748" t="s">
        <v>1122</v>
      </c>
      <c r="E748">
        <v>122227</v>
      </c>
      <c r="F748">
        <v>0</v>
      </c>
      <c r="G748">
        <v>122227</v>
      </c>
      <c r="H748">
        <v>0</v>
      </c>
      <c r="I748">
        <v>122227</v>
      </c>
      <c r="J748">
        <v>2872</v>
      </c>
      <c r="K748">
        <v>0</v>
      </c>
      <c r="L748">
        <v>2872</v>
      </c>
      <c r="M748">
        <v>42.558147632311979</v>
      </c>
      <c r="N748">
        <v>1.0449318547782549</v>
      </c>
      <c r="O748">
        <v>3001.0442869231479</v>
      </c>
      <c r="P748">
        <v>119225.95571307685</v>
      </c>
      <c r="Q748">
        <v>0.95251558296050987</v>
      </c>
      <c r="R748">
        <v>113564.58071006533</v>
      </c>
    </row>
    <row r="749" spans="1:18">
      <c r="A749" t="s">
        <v>733</v>
      </c>
      <c r="B749">
        <v>391686</v>
      </c>
      <c r="C749" t="s">
        <v>760</v>
      </c>
      <c r="D749" t="s">
        <v>1122</v>
      </c>
      <c r="E749">
        <v>404816</v>
      </c>
      <c r="F749">
        <v>0</v>
      </c>
      <c r="G749">
        <v>404816</v>
      </c>
      <c r="H749">
        <v>38646</v>
      </c>
      <c r="I749">
        <v>443462</v>
      </c>
      <c r="J749">
        <v>14722</v>
      </c>
      <c r="K749">
        <v>0</v>
      </c>
      <c r="L749">
        <v>14722</v>
      </c>
      <c r="M749">
        <v>30.122401847575059</v>
      </c>
      <c r="N749">
        <v>1.0449318547782549</v>
      </c>
      <c r="O749">
        <v>15383.486766045469</v>
      </c>
      <c r="P749">
        <v>428078.51323395455</v>
      </c>
      <c r="Q749">
        <v>0.95251558296050987</v>
      </c>
      <c r="R749">
        <v>407751.45458590856</v>
      </c>
    </row>
    <row r="750" spans="1:18">
      <c r="A750" t="s">
        <v>733</v>
      </c>
      <c r="B750">
        <v>391688</v>
      </c>
      <c r="C750" t="s">
        <v>761</v>
      </c>
      <c r="D750" t="s">
        <v>1122</v>
      </c>
      <c r="E750">
        <v>19993</v>
      </c>
      <c r="F750">
        <v>125</v>
      </c>
      <c r="G750">
        <v>20118</v>
      </c>
      <c r="H750">
        <v>0</v>
      </c>
      <c r="I750">
        <v>20118</v>
      </c>
      <c r="J750">
        <v>965</v>
      </c>
      <c r="K750">
        <v>4</v>
      </c>
      <c r="L750">
        <v>969</v>
      </c>
      <c r="M750">
        <v>20.761609907120743</v>
      </c>
      <c r="N750">
        <v>1.0449318547782549</v>
      </c>
      <c r="O750">
        <v>1012.538967280129</v>
      </c>
      <c r="P750">
        <v>19105.461032719872</v>
      </c>
      <c r="Q750">
        <v>0.95251558296050987</v>
      </c>
      <c r="R750">
        <v>18198.249353310472</v>
      </c>
    </row>
    <row r="751" spans="1:18">
      <c r="A751" t="s">
        <v>733</v>
      </c>
      <c r="B751">
        <v>391689</v>
      </c>
      <c r="C751" t="s">
        <v>762</v>
      </c>
      <c r="D751" t="s">
        <v>1122</v>
      </c>
      <c r="E751">
        <v>148161</v>
      </c>
      <c r="F751">
        <v>0</v>
      </c>
      <c r="G751">
        <v>148161</v>
      </c>
      <c r="H751">
        <v>0</v>
      </c>
      <c r="I751">
        <v>148161</v>
      </c>
      <c r="J751">
        <v>3296</v>
      </c>
      <c r="K751">
        <v>0</v>
      </c>
      <c r="L751">
        <v>3296</v>
      </c>
      <c r="M751">
        <v>44.951759708737868</v>
      </c>
      <c r="N751">
        <v>1.0449318547782549</v>
      </c>
      <c r="O751">
        <v>3444.0953933491282</v>
      </c>
      <c r="P751">
        <v>144716.90460665087</v>
      </c>
      <c r="Q751">
        <v>0.95251558296050987</v>
      </c>
      <c r="R751">
        <v>137845.10675564455</v>
      </c>
    </row>
    <row r="752" spans="1:18">
      <c r="A752" t="s">
        <v>763</v>
      </c>
      <c r="B752">
        <v>401692</v>
      </c>
      <c r="C752" t="s">
        <v>764</v>
      </c>
      <c r="D752" t="s">
        <v>1122</v>
      </c>
      <c r="E752">
        <v>17059</v>
      </c>
      <c r="F752">
        <v>0</v>
      </c>
      <c r="G752">
        <v>17059</v>
      </c>
      <c r="H752">
        <v>0</v>
      </c>
      <c r="I752">
        <v>17059</v>
      </c>
      <c r="J752">
        <v>5586</v>
      </c>
      <c r="K752">
        <v>0</v>
      </c>
      <c r="L752">
        <v>5586</v>
      </c>
      <c r="M752">
        <v>3.0538847117794488</v>
      </c>
      <c r="N752">
        <v>1.0449318547782549</v>
      </c>
      <c r="O752">
        <v>5836.9893407913314</v>
      </c>
      <c r="P752">
        <v>11222.010659208669</v>
      </c>
      <c r="Q752">
        <v>0.95251558296050987</v>
      </c>
      <c r="R752">
        <v>10689.140025045201</v>
      </c>
    </row>
    <row r="753" spans="1:18">
      <c r="A753" t="s">
        <v>763</v>
      </c>
      <c r="B753">
        <v>401697</v>
      </c>
      <c r="C753" t="s">
        <v>765</v>
      </c>
      <c r="D753" t="s">
        <v>1122</v>
      </c>
      <c r="E753">
        <v>57851</v>
      </c>
      <c r="F753">
        <v>0</v>
      </c>
      <c r="G753">
        <v>57851</v>
      </c>
      <c r="H753">
        <v>0</v>
      </c>
      <c r="I753">
        <v>57851</v>
      </c>
      <c r="J753">
        <v>2236</v>
      </c>
      <c r="K753">
        <v>0</v>
      </c>
      <c r="L753">
        <v>2236</v>
      </c>
      <c r="M753">
        <v>25.872540250447226</v>
      </c>
      <c r="N753">
        <v>1.0449318547782549</v>
      </c>
      <c r="O753">
        <v>2336.467627284178</v>
      </c>
      <c r="P753">
        <v>55514.532372715825</v>
      </c>
      <c r="Q753">
        <v>0.95251558296050987</v>
      </c>
      <c r="R753">
        <v>52878.457165777509</v>
      </c>
    </row>
    <row r="754" spans="1:18">
      <c r="A754" t="s">
        <v>763</v>
      </c>
      <c r="B754">
        <v>401698</v>
      </c>
      <c r="C754" t="s">
        <v>766</v>
      </c>
      <c r="D754" t="s">
        <v>1122</v>
      </c>
      <c r="E754">
        <v>8191</v>
      </c>
      <c r="F754">
        <v>0</v>
      </c>
      <c r="G754">
        <v>8191</v>
      </c>
      <c r="H754">
        <v>0</v>
      </c>
      <c r="I754">
        <v>8191</v>
      </c>
      <c r="J754">
        <v>2183</v>
      </c>
      <c r="K754">
        <v>0</v>
      </c>
      <c r="L754">
        <v>2183</v>
      </c>
      <c r="M754">
        <v>3.7521759047182774</v>
      </c>
      <c r="N754">
        <v>1.0449318547782549</v>
      </c>
      <c r="O754">
        <v>2281.0862389809304</v>
      </c>
      <c r="P754">
        <v>5909.9137610190701</v>
      </c>
      <c r="Q754">
        <v>0.95251558296050987</v>
      </c>
      <c r="R754">
        <v>5629.2849513234187</v>
      </c>
    </row>
    <row r="755" spans="1:18">
      <c r="A755" t="s">
        <v>763</v>
      </c>
      <c r="B755">
        <v>401699</v>
      </c>
      <c r="C755" t="s">
        <v>767</v>
      </c>
      <c r="D755" t="s">
        <v>1122</v>
      </c>
      <c r="E755">
        <v>8526</v>
      </c>
      <c r="F755">
        <v>0</v>
      </c>
      <c r="G755">
        <v>8526</v>
      </c>
      <c r="H755">
        <v>0</v>
      </c>
      <c r="I755">
        <v>8526</v>
      </c>
      <c r="J755">
        <v>617</v>
      </c>
      <c r="K755">
        <v>0</v>
      </c>
      <c r="L755">
        <v>617</v>
      </c>
      <c r="M755">
        <v>13.818476499189627</v>
      </c>
      <c r="N755">
        <v>1.0449318547782549</v>
      </c>
      <c r="O755">
        <v>644.72295439818322</v>
      </c>
      <c r="P755">
        <v>7881.277045601817</v>
      </c>
      <c r="Q755">
        <v>0.95251558296050987</v>
      </c>
      <c r="R755">
        <v>7507.0391995646996</v>
      </c>
    </row>
    <row r="756" spans="1:18">
      <c r="A756" t="s">
        <v>763</v>
      </c>
      <c r="B756">
        <v>401702</v>
      </c>
      <c r="C756" t="s">
        <v>768</v>
      </c>
      <c r="D756" t="s">
        <v>1122</v>
      </c>
      <c r="E756">
        <v>65569</v>
      </c>
      <c r="F756">
        <v>0</v>
      </c>
      <c r="G756">
        <v>65569</v>
      </c>
      <c r="H756">
        <v>0</v>
      </c>
      <c r="I756">
        <v>65569</v>
      </c>
      <c r="J756">
        <v>2289</v>
      </c>
      <c r="K756">
        <v>0</v>
      </c>
      <c r="L756">
        <v>2289</v>
      </c>
      <c r="M756">
        <v>28.645259938837921</v>
      </c>
      <c r="N756">
        <v>1.0449318547782549</v>
      </c>
      <c r="O756">
        <v>2391.8490155874256</v>
      </c>
      <c r="P756">
        <v>63177.150984412576</v>
      </c>
      <c r="Q756">
        <v>0.95251558296050987</v>
      </c>
      <c r="R756">
        <v>60177.220799701892</v>
      </c>
    </row>
    <row r="757" spans="1:18">
      <c r="A757" t="s">
        <v>763</v>
      </c>
      <c r="B757">
        <v>401704</v>
      </c>
      <c r="C757" t="s">
        <v>769</v>
      </c>
      <c r="D757" t="s">
        <v>1122</v>
      </c>
      <c r="E757">
        <v>48335</v>
      </c>
      <c r="F757">
        <v>175</v>
      </c>
      <c r="G757">
        <v>48510</v>
      </c>
      <c r="H757">
        <v>0</v>
      </c>
      <c r="I757">
        <v>48510</v>
      </c>
      <c r="J757">
        <v>921</v>
      </c>
      <c r="K757">
        <v>1</v>
      </c>
      <c r="L757">
        <v>922</v>
      </c>
      <c r="M757">
        <v>52.613882863340564</v>
      </c>
      <c r="N757">
        <v>1.0449318547782549</v>
      </c>
      <c r="O757">
        <v>963.427170105551</v>
      </c>
      <c r="P757">
        <v>47546.572829894452</v>
      </c>
      <c r="Q757">
        <v>0.95251558296050987</v>
      </c>
      <c r="R757">
        <v>45288.851536841255</v>
      </c>
    </row>
    <row r="758" spans="1:18">
      <c r="A758" t="s">
        <v>763</v>
      </c>
      <c r="B758">
        <v>401709</v>
      </c>
      <c r="C758" t="s">
        <v>770</v>
      </c>
      <c r="D758" t="s">
        <v>1122</v>
      </c>
      <c r="E758">
        <v>82499</v>
      </c>
      <c r="F758">
        <v>0</v>
      </c>
      <c r="G758">
        <v>82499</v>
      </c>
      <c r="H758">
        <v>0</v>
      </c>
      <c r="I758">
        <v>82499</v>
      </c>
      <c r="J758">
        <v>3050</v>
      </c>
      <c r="K758">
        <v>0</v>
      </c>
      <c r="L758">
        <v>3050</v>
      </c>
      <c r="M758">
        <v>27.048852459016395</v>
      </c>
      <c r="N758">
        <v>1.0449318547782549</v>
      </c>
      <c r="O758">
        <v>3187.0421570736776</v>
      </c>
      <c r="P758">
        <v>79311.95784292632</v>
      </c>
      <c r="Q758">
        <v>0.95251558296050987</v>
      </c>
      <c r="R758">
        <v>75545.875760494353</v>
      </c>
    </row>
    <row r="759" spans="1:18">
      <c r="A759" t="s">
        <v>763</v>
      </c>
      <c r="B759">
        <v>401710</v>
      </c>
      <c r="C759" t="s">
        <v>771</v>
      </c>
      <c r="D759" t="s">
        <v>1122</v>
      </c>
      <c r="E759">
        <v>16084</v>
      </c>
      <c r="F759">
        <v>0</v>
      </c>
      <c r="G759">
        <v>16084</v>
      </c>
      <c r="H759">
        <v>0</v>
      </c>
      <c r="I759">
        <v>16084</v>
      </c>
      <c r="J759">
        <v>701</v>
      </c>
      <c r="K759">
        <v>0</v>
      </c>
      <c r="L759">
        <v>701</v>
      </c>
      <c r="M759">
        <v>22.944365192582026</v>
      </c>
      <c r="N759">
        <v>1.0449318547782549</v>
      </c>
      <c r="O759">
        <v>732.49723019955672</v>
      </c>
      <c r="P759">
        <v>15351.502769800443</v>
      </c>
      <c r="Q759">
        <v>0.95251558296050987</v>
      </c>
      <c r="R759">
        <v>14622.545610096351</v>
      </c>
    </row>
    <row r="760" spans="1:18">
      <c r="A760" t="s">
        <v>763</v>
      </c>
      <c r="B760">
        <v>401712</v>
      </c>
      <c r="C760" t="s">
        <v>772</v>
      </c>
      <c r="D760" t="s">
        <v>1122</v>
      </c>
      <c r="E760">
        <v>89197</v>
      </c>
      <c r="F760">
        <v>0</v>
      </c>
      <c r="G760">
        <v>89197</v>
      </c>
      <c r="H760">
        <v>0</v>
      </c>
      <c r="I760">
        <v>89197</v>
      </c>
      <c r="J760">
        <v>5470</v>
      </c>
      <c r="K760">
        <v>0</v>
      </c>
      <c r="L760">
        <v>5470</v>
      </c>
      <c r="M760">
        <v>16.306581352833639</v>
      </c>
      <c r="N760">
        <v>1.0449318547782549</v>
      </c>
      <c r="O760">
        <v>5715.777245637054</v>
      </c>
      <c r="P760">
        <v>83481.222754362941</v>
      </c>
      <c r="Q760">
        <v>0.95251558296050987</v>
      </c>
      <c r="R760">
        <v>79517.165558128196</v>
      </c>
    </row>
    <row r="761" spans="1:18">
      <c r="A761" t="s">
        <v>763</v>
      </c>
      <c r="B761">
        <v>401713</v>
      </c>
      <c r="C761" t="s">
        <v>773</v>
      </c>
      <c r="D761" t="s">
        <v>1122</v>
      </c>
      <c r="E761">
        <v>141390</v>
      </c>
      <c r="F761">
        <v>0</v>
      </c>
      <c r="G761">
        <v>141390</v>
      </c>
      <c r="H761">
        <v>0</v>
      </c>
      <c r="I761">
        <v>141390</v>
      </c>
      <c r="J761">
        <v>4713</v>
      </c>
      <c r="K761">
        <v>0</v>
      </c>
      <c r="L761">
        <v>4713</v>
      </c>
      <c r="M761">
        <v>30</v>
      </c>
      <c r="N761">
        <v>1.0449318547782549</v>
      </c>
      <c r="O761">
        <v>4924.7638315699151</v>
      </c>
      <c r="P761">
        <v>136465.23616843007</v>
      </c>
      <c r="Q761">
        <v>0.95251558296050987</v>
      </c>
      <c r="R761">
        <v>129985.26398281583</v>
      </c>
    </row>
    <row r="762" spans="1:18">
      <c r="A762" t="s">
        <v>763</v>
      </c>
      <c r="B762">
        <v>401718</v>
      </c>
      <c r="C762" t="s">
        <v>774</v>
      </c>
      <c r="D762" t="s">
        <v>1122</v>
      </c>
      <c r="E762">
        <v>102175</v>
      </c>
      <c r="F762">
        <v>0</v>
      </c>
      <c r="G762">
        <v>102175</v>
      </c>
      <c r="H762">
        <v>0</v>
      </c>
      <c r="I762">
        <v>102175</v>
      </c>
      <c r="J762">
        <v>6164</v>
      </c>
      <c r="K762">
        <v>0</v>
      </c>
      <c r="L762">
        <v>6164</v>
      </c>
      <c r="M762">
        <v>16.576086956521738</v>
      </c>
      <c r="N762">
        <v>1.0449318547782549</v>
      </c>
      <c r="O762">
        <v>6440.9599528531635</v>
      </c>
      <c r="P762">
        <v>95734.040047146831</v>
      </c>
      <c r="Q762">
        <v>0.95251558296050987</v>
      </c>
      <c r="R762">
        <v>91188.164964672862</v>
      </c>
    </row>
    <row r="763" spans="1:18">
      <c r="A763" t="s">
        <v>763</v>
      </c>
      <c r="B763">
        <v>401721</v>
      </c>
      <c r="C763" t="s">
        <v>775</v>
      </c>
      <c r="D763" t="s">
        <v>1122</v>
      </c>
      <c r="E763">
        <v>50616</v>
      </c>
      <c r="F763">
        <v>0</v>
      </c>
      <c r="G763">
        <v>50616</v>
      </c>
      <c r="H763">
        <v>0</v>
      </c>
      <c r="I763">
        <v>50616</v>
      </c>
      <c r="J763">
        <v>547</v>
      </c>
      <c r="K763">
        <v>0</v>
      </c>
      <c r="L763">
        <v>547</v>
      </c>
      <c r="M763">
        <v>92.533820840950639</v>
      </c>
      <c r="N763">
        <v>1.0449318547782549</v>
      </c>
      <c r="O763">
        <v>571.57772456370537</v>
      </c>
      <c r="P763">
        <v>50044.422275436293</v>
      </c>
      <c r="Q763">
        <v>0.95251558296050987</v>
      </c>
      <c r="R763">
        <v>47668.092057609123</v>
      </c>
    </row>
    <row r="764" spans="1:18">
      <c r="A764" t="s">
        <v>763</v>
      </c>
      <c r="B764">
        <v>401722</v>
      </c>
      <c r="C764" t="s">
        <v>776</v>
      </c>
      <c r="D764" t="s">
        <v>1122</v>
      </c>
      <c r="E764">
        <v>57296</v>
      </c>
      <c r="F764">
        <v>0</v>
      </c>
      <c r="G764">
        <v>57296</v>
      </c>
      <c r="H764">
        <v>0</v>
      </c>
      <c r="I764">
        <v>57296</v>
      </c>
      <c r="J764">
        <v>2477</v>
      </c>
      <c r="K764">
        <v>0</v>
      </c>
      <c r="L764">
        <v>2477</v>
      </c>
      <c r="M764">
        <v>23.131207105369398</v>
      </c>
      <c r="N764">
        <v>1.0449318547782549</v>
      </c>
      <c r="O764">
        <v>2588.2962042857375</v>
      </c>
      <c r="P764">
        <v>54707.70379571426</v>
      </c>
      <c r="Q764">
        <v>0.95251558296050987</v>
      </c>
      <c r="R764">
        <v>52109.940373405669</v>
      </c>
    </row>
    <row r="765" spans="1:18">
      <c r="A765" t="s">
        <v>763</v>
      </c>
      <c r="B765">
        <v>401724</v>
      </c>
      <c r="C765" t="s">
        <v>777</v>
      </c>
      <c r="D765" t="s">
        <v>1122</v>
      </c>
      <c r="E765">
        <v>219840</v>
      </c>
      <c r="F765">
        <v>0</v>
      </c>
      <c r="G765">
        <v>219840</v>
      </c>
      <c r="H765">
        <v>0</v>
      </c>
      <c r="I765">
        <v>219840</v>
      </c>
      <c r="J765">
        <v>4457</v>
      </c>
      <c r="K765">
        <v>0</v>
      </c>
      <c r="L765">
        <v>4457</v>
      </c>
      <c r="M765">
        <v>49.324657841597485</v>
      </c>
      <c r="N765">
        <v>1.0449318547782549</v>
      </c>
      <c r="O765">
        <v>4657.2612767466817</v>
      </c>
      <c r="P765">
        <v>215182.73872325331</v>
      </c>
      <c r="Q765">
        <v>0.95251558296050987</v>
      </c>
      <c r="R765">
        <v>204964.91181801871</v>
      </c>
    </row>
    <row r="766" spans="1:18">
      <c r="A766" t="s">
        <v>763</v>
      </c>
      <c r="B766">
        <v>401726</v>
      </c>
      <c r="C766" t="s">
        <v>778</v>
      </c>
      <c r="D766" t="s">
        <v>1122</v>
      </c>
      <c r="E766">
        <v>96748</v>
      </c>
      <c r="F766">
        <v>136</v>
      </c>
      <c r="G766">
        <v>96884</v>
      </c>
      <c r="H766">
        <v>0</v>
      </c>
      <c r="I766">
        <v>96884</v>
      </c>
      <c r="J766">
        <v>4916</v>
      </c>
      <c r="K766">
        <v>4</v>
      </c>
      <c r="L766">
        <v>4920</v>
      </c>
      <c r="M766">
        <v>19.691869918699187</v>
      </c>
      <c r="N766">
        <v>1.0449318547782549</v>
      </c>
      <c r="O766">
        <v>5141.0647255090144</v>
      </c>
      <c r="P766">
        <v>91742.935274490985</v>
      </c>
      <c r="Q766">
        <v>0.95251558296050987</v>
      </c>
      <c r="R766">
        <v>87386.575475490099</v>
      </c>
    </row>
    <row r="767" spans="1:18">
      <c r="A767" t="s">
        <v>763</v>
      </c>
      <c r="B767">
        <v>401729</v>
      </c>
      <c r="C767" t="s">
        <v>779</v>
      </c>
      <c r="D767" t="s">
        <v>1122</v>
      </c>
      <c r="E767">
        <v>59993</v>
      </c>
      <c r="F767">
        <v>0</v>
      </c>
      <c r="G767">
        <v>59993</v>
      </c>
      <c r="H767">
        <v>0</v>
      </c>
      <c r="I767">
        <v>59993</v>
      </c>
      <c r="J767">
        <v>3207</v>
      </c>
      <c r="K767">
        <v>0</v>
      </c>
      <c r="L767">
        <v>3207</v>
      </c>
      <c r="M767">
        <v>18.706891175553476</v>
      </c>
      <c r="N767">
        <v>1.0449318547782549</v>
      </c>
      <c r="O767">
        <v>3351.0964582738634</v>
      </c>
      <c r="P767">
        <v>56641.903541726133</v>
      </c>
      <c r="Q767">
        <v>0.95251558296050987</v>
      </c>
      <c r="R767">
        <v>53952.295772040234</v>
      </c>
    </row>
    <row r="768" spans="1:18">
      <c r="A768" t="s">
        <v>763</v>
      </c>
      <c r="B768">
        <v>401733</v>
      </c>
      <c r="C768" t="s">
        <v>780</v>
      </c>
      <c r="D768" t="s">
        <v>1122</v>
      </c>
      <c r="E768">
        <v>60485</v>
      </c>
      <c r="F768">
        <v>0</v>
      </c>
      <c r="G768">
        <v>60485</v>
      </c>
      <c r="H768">
        <v>0</v>
      </c>
      <c r="I768">
        <v>60485</v>
      </c>
      <c r="J768">
        <v>2279</v>
      </c>
      <c r="K768">
        <v>0</v>
      </c>
      <c r="L768">
        <v>2279</v>
      </c>
      <c r="M768">
        <v>26.540149188240456</v>
      </c>
      <c r="N768">
        <v>1.0449318547782549</v>
      </c>
      <c r="O768">
        <v>2381.3996970396429</v>
      </c>
      <c r="P768">
        <v>58103.60030296036</v>
      </c>
      <c r="Q768">
        <v>0.95251558296050987</v>
      </c>
      <c r="R768">
        <v>55344.584714678742</v>
      </c>
    </row>
    <row r="769" spans="1:18">
      <c r="A769" t="s">
        <v>763</v>
      </c>
      <c r="B769">
        <v>401734</v>
      </c>
      <c r="C769" t="s">
        <v>781</v>
      </c>
      <c r="D769" t="s">
        <v>1122</v>
      </c>
      <c r="E769">
        <v>258126</v>
      </c>
      <c r="F769">
        <v>1077</v>
      </c>
      <c r="G769">
        <v>259203</v>
      </c>
      <c r="H769">
        <v>0</v>
      </c>
      <c r="I769">
        <v>259203</v>
      </c>
      <c r="J769">
        <v>3708</v>
      </c>
      <c r="K769">
        <v>5</v>
      </c>
      <c r="L769">
        <v>3713</v>
      </c>
      <c r="M769">
        <v>69.809587934284949</v>
      </c>
      <c r="N769">
        <v>1.0449318547782549</v>
      </c>
      <c r="O769">
        <v>3879.8319767916605</v>
      </c>
      <c r="P769">
        <v>255323.16802320833</v>
      </c>
      <c r="Q769">
        <v>0.95251558296050987</v>
      </c>
      <c r="R769">
        <v>243199.2962329505</v>
      </c>
    </row>
    <row r="770" spans="1:18">
      <c r="A770" t="s">
        <v>763</v>
      </c>
      <c r="B770">
        <v>403031</v>
      </c>
      <c r="C770" t="s">
        <v>782</v>
      </c>
      <c r="D770" t="s">
        <v>1122</v>
      </c>
      <c r="E770">
        <v>4096</v>
      </c>
      <c r="F770">
        <v>0</v>
      </c>
      <c r="G770">
        <v>4096</v>
      </c>
      <c r="H770">
        <v>0</v>
      </c>
      <c r="I770">
        <v>4096</v>
      </c>
      <c r="J770">
        <v>99</v>
      </c>
      <c r="K770">
        <v>0</v>
      </c>
      <c r="L770">
        <v>99</v>
      </c>
      <c r="M770">
        <v>41.373737373737377</v>
      </c>
      <c r="N770">
        <v>1.0449318547782549</v>
      </c>
      <c r="O770">
        <v>103.44825362304724</v>
      </c>
      <c r="P770">
        <v>3992.5517463769529</v>
      </c>
      <c r="Q770">
        <v>0.95251558296050987</v>
      </c>
      <c r="R770">
        <v>3802.9677542002451</v>
      </c>
    </row>
    <row r="771" spans="1:18">
      <c r="A771" t="s">
        <v>783</v>
      </c>
      <c r="B771">
        <v>411746</v>
      </c>
      <c r="C771" t="s">
        <v>784</v>
      </c>
      <c r="D771" t="s">
        <v>1122</v>
      </c>
      <c r="E771">
        <v>204687</v>
      </c>
      <c r="F771">
        <v>0</v>
      </c>
      <c r="G771">
        <v>204687</v>
      </c>
      <c r="H771">
        <v>0</v>
      </c>
      <c r="I771">
        <v>204687</v>
      </c>
      <c r="J771">
        <v>3535</v>
      </c>
      <c r="K771">
        <v>0</v>
      </c>
      <c r="L771">
        <v>3535</v>
      </c>
      <c r="M771">
        <v>57.902970297029704</v>
      </c>
      <c r="N771">
        <v>1.0449318547782549</v>
      </c>
      <c r="O771">
        <v>3693.8341066411313</v>
      </c>
      <c r="P771">
        <v>200993.16589335888</v>
      </c>
      <c r="Q771">
        <v>0.95251558296050987</v>
      </c>
      <c r="R771">
        <v>191449.12258199119</v>
      </c>
    </row>
    <row r="772" spans="1:18">
      <c r="A772" t="s">
        <v>783</v>
      </c>
      <c r="B772">
        <v>411756</v>
      </c>
      <c r="C772" t="s">
        <v>785</v>
      </c>
      <c r="D772" t="s">
        <v>1122</v>
      </c>
      <c r="E772">
        <v>41717</v>
      </c>
      <c r="F772">
        <v>0</v>
      </c>
      <c r="G772">
        <v>41717</v>
      </c>
      <c r="H772">
        <v>0</v>
      </c>
      <c r="I772">
        <v>41717</v>
      </c>
      <c r="J772">
        <v>1145</v>
      </c>
      <c r="K772">
        <v>0</v>
      </c>
      <c r="L772">
        <v>1145</v>
      </c>
      <c r="M772">
        <v>36.434061135371181</v>
      </c>
      <c r="N772">
        <v>1.0449318547782549</v>
      </c>
      <c r="O772">
        <v>1196.4469737211018</v>
      </c>
      <c r="P772">
        <v>40520.553026278896</v>
      </c>
      <c r="Q772">
        <v>0.95251558296050987</v>
      </c>
      <c r="R772">
        <v>38596.458187708296</v>
      </c>
    </row>
    <row r="773" spans="1:18">
      <c r="A773" t="s">
        <v>783</v>
      </c>
      <c r="B773">
        <v>411758</v>
      </c>
      <c r="C773" t="s">
        <v>786</v>
      </c>
      <c r="D773" t="s">
        <v>1122</v>
      </c>
      <c r="E773">
        <v>91430</v>
      </c>
      <c r="F773">
        <v>0</v>
      </c>
      <c r="G773">
        <v>91430</v>
      </c>
      <c r="H773">
        <v>0</v>
      </c>
      <c r="I773">
        <v>91430</v>
      </c>
      <c r="J773">
        <v>1727</v>
      </c>
      <c r="K773">
        <v>0</v>
      </c>
      <c r="L773">
        <v>1727</v>
      </c>
      <c r="M773">
        <v>52.94151708164447</v>
      </c>
      <c r="N773">
        <v>1.0449318547782549</v>
      </c>
      <c r="O773">
        <v>1804.5973132020463</v>
      </c>
      <c r="P773">
        <v>89625.402686797956</v>
      </c>
      <c r="Q773">
        <v>0.95251558296050987</v>
      </c>
      <c r="R773">
        <v>85369.592688285804</v>
      </c>
    </row>
    <row r="774" spans="1:18">
      <c r="A774" t="s">
        <v>783</v>
      </c>
      <c r="B774">
        <v>411761</v>
      </c>
      <c r="C774" t="s">
        <v>787</v>
      </c>
      <c r="D774" t="s">
        <v>1122</v>
      </c>
      <c r="E774">
        <v>70261</v>
      </c>
      <c r="F774">
        <v>0</v>
      </c>
      <c r="G774">
        <v>70261</v>
      </c>
      <c r="H774">
        <v>0</v>
      </c>
      <c r="I774">
        <v>70261</v>
      </c>
      <c r="J774">
        <v>864</v>
      </c>
      <c r="K774">
        <v>0</v>
      </c>
      <c r="L774">
        <v>864</v>
      </c>
      <c r="M774">
        <v>81.320601851851848</v>
      </c>
      <c r="N774">
        <v>1.0449318547782549</v>
      </c>
      <c r="O774">
        <v>902.82112252841227</v>
      </c>
      <c r="P774">
        <v>69358.178877471582</v>
      </c>
      <c r="Q774">
        <v>0.95251558296050987</v>
      </c>
      <c r="R774">
        <v>66064.74618655417</v>
      </c>
    </row>
    <row r="775" spans="1:18">
      <c r="A775" t="s">
        <v>783</v>
      </c>
      <c r="B775">
        <v>411764</v>
      </c>
      <c r="C775" t="s">
        <v>788</v>
      </c>
      <c r="D775" t="s">
        <v>1122</v>
      </c>
      <c r="E775">
        <v>68998</v>
      </c>
      <c r="F775">
        <v>0</v>
      </c>
      <c r="G775">
        <v>68998</v>
      </c>
      <c r="H775">
        <v>0</v>
      </c>
      <c r="I775">
        <v>68998</v>
      </c>
      <c r="J775">
        <v>1155</v>
      </c>
      <c r="K775">
        <v>0</v>
      </c>
      <c r="L775">
        <v>1155</v>
      </c>
      <c r="M775">
        <v>59.738528138528139</v>
      </c>
      <c r="N775">
        <v>1.0449318547782549</v>
      </c>
      <c r="O775">
        <v>1206.8962922688845</v>
      </c>
      <c r="P775">
        <v>67791.103707731119</v>
      </c>
      <c r="Q775">
        <v>0.95251558296050987</v>
      </c>
      <c r="R775">
        <v>64572.082667705887</v>
      </c>
    </row>
    <row r="776" spans="1:18">
      <c r="A776" t="s">
        <v>783</v>
      </c>
      <c r="B776">
        <v>411777</v>
      </c>
      <c r="C776" t="s">
        <v>789</v>
      </c>
      <c r="D776" t="s">
        <v>1122</v>
      </c>
      <c r="E776">
        <v>153254</v>
      </c>
      <c r="F776">
        <v>0</v>
      </c>
      <c r="G776">
        <v>153254</v>
      </c>
      <c r="H776">
        <v>0</v>
      </c>
      <c r="I776">
        <v>153254</v>
      </c>
      <c r="J776">
        <v>4111</v>
      </c>
      <c r="K776">
        <v>0</v>
      </c>
      <c r="L776">
        <v>4111</v>
      </c>
      <c r="M776">
        <v>37.279007540744345</v>
      </c>
      <c r="N776">
        <v>1.0449318547782549</v>
      </c>
      <c r="O776">
        <v>4295.7148549934063</v>
      </c>
      <c r="P776">
        <v>148958.28514500661</v>
      </c>
      <c r="Q776">
        <v>0.95251558296050987</v>
      </c>
      <c r="R776">
        <v>141885.08781169384</v>
      </c>
    </row>
    <row r="777" spans="1:18">
      <c r="A777" t="s">
        <v>783</v>
      </c>
      <c r="B777">
        <v>411778</v>
      </c>
      <c r="C777" t="s">
        <v>790</v>
      </c>
      <c r="D777" t="s">
        <v>1122</v>
      </c>
      <c r="E777">
        <v>23837</v>
      </c>
      <c r="F777">
        <v>0</v>
      </c>
      <c r="G777">
        <v>23837</v>
      </c>
      <c r="H777">
        <v>0</v>
      </c>
      <c r="I777">
        <v>23837</v>
      </c>
      <c r="J777">
        <v>451</v>
      </c>
      <c r="K777">
        <v>0</v>
      </c>
      <c r="L777">
        <v>451</v>
      </c>
      <c r="M777">
        <v>52.853658536585364</v>
      </c>
      <c r="N777">
        <v>1.0449318547782549</v>
      </c>
      <c r="O777">
        <v>471.26426650499297</v>
      </c>
      <c r="P777">
        <v>23365.735733495007</v>
      </c>
      <c r="Q777">
        <v>0.95251558296050987</v>
      </c>
      <c r="R777">
        <v>22256.227393491212</v>
      </c>
    </row>
    <row r="778" spans="1:18">
      <c r="A778" t="s">
        <v>783</v>
      </c>
      <c r="B778">
        <v>411780</v>
      </c>
      <c r="C778" t="s">
        <v>791</v>
      </c>
      <c r="D778" t="s">
        <v>1122</v>
      </c>
      <c r="E778">
        <v>73179</v>
      </c>
      <c r="F778">
        <v>0</v>
      </c>
      <c r="G778">
        <v>73179</v>
      </c>
      <c r="H778">
        <v>0</v>
      </c>
      <c r="I778">
        <v>73179</v>
      </c>
      <c r="J778">
        <v>2901</v>
      </c>
      <c r="K778">
        <v>0</v>
      </c>
      <c r="L778">
        <v>2901</v>
      </c>
      <c r="M778">
        <v>25.225439503619441</v>
      </c>
      <c r="N778">
        <v>1.0449318547782549</v>
      </c>
      <c r="O778">
        <v>3031.3473107117175</v>
      </c>
      <c r="P778">
        <v>70147.652689288283</v>
      </c>
      <c r="Q778">
        <v>0.95251558296050987</v>
      </c>
      <c r="R778">
        <v>66816.732294648813</v>
      </c>
    </row>
    <row r="779" spans="1:18">
      <c r="A779" t="s">
        <v>783</v>
      </c>
      <c r="B779">
        <v>411781</v>
      </c>
      <c r="C779" t="s">
        <v>792</v>
      </c>
      <c r="D779" t="s">
        <v>1122</v>
      </c>
      <c r="E779">
        <v>29427</v>
      </c>
      <c r="F779">
        <v>0</v>
      </c>
      <c r="G779">
        <v>29427</v>
      </c>
      <c r="H779">
        <v>0</v>
      </c>
      <c r="I779">
        <v>29427</v>
      </c>
      <c r="J779">
        <v>575</v>
      </c>
      <c r="K779">
        <v>0</v>
      </c>
      <c r="L779">
        <v>575</v>
      </c>
      <c r="M779">
        <v>51.177391304347829</v>
      </c>
      <c r="N779">
        <v>1.0449318547782549</v>
      </c>
      <c r="O779">
        <v>600.83581649749658</v>
      </c>
      <c r="P779">
        <v>28826.164183502504</v>
      </c>
      <c r="Q779">
        <v>0.95251558296050987</v>
      </c>
      <c r="R779">
        <v>27457.370581764259</v>
      </c>
    </row>
    <row r="780" spans="1:18">
      <c r="A780" t="s">
        <v>783</v>
      </c>
      <c r="B780">
        <v>411782</v>
      </c>
      <c r="C780" t="s">
        <v>173</v>
      </c>
      <c r="D780" t="s">
        <v>1122</v>
      </c>
      <c r="E780">
        <v>116888</v>
      </c>
      <c r="F780">
        <v>0</v>
      </c>
      <c r="G780">
        <v>116888</v>
      </c>
      <c r="H780">
        <v>0</v>
      </c>
      <c r="I780">
        <v>116888</v>
      </c>
      <c r="J780">
        <v>1613</v>
      </c>
      <c r="K780">
        <v>0</v>
      </c>
      <c r="L780">
        <v>1613</v>
      </c>
      <c r="M780">
        <v>72.46621202727836</v>
      </c>
      <c r="N780">
        <v>1.0449318547782549</v>
      </c>
      <c r="O780">
        <v>1685.4750817573251</v>
      </c>
      <c r="P780">
        <v>115202.52491824268</v>
      </c>
      <c r="Q780">
        <v>0.95251558296050987</v>
      </c>
      <c r="R780">
        <v>109732.20018102259</v>
      </c>
    </row>
    <row r="781" spans="1:18">
      <c r="A781" t="s">
        <v>783</v>
      </c>
      <c r="B781">
        <v>411785</v>
      </c>
      <c r="C781" t="s">
        <v>793</v>
      </c>
      <c r="D781" t="s">
        <v>1122</v>
      </c>
      <c r="E781">
        <v>48787</v>
      </c>
      <c r="F781">
        <v>0</v>
      </c>
      <c r="G781">
        <v>48787</v>
      </c>
      <c r="H781">
        <v>0</v>
      </c>
      <c r="I781">
        <v>48787</v>
      </c>
      <c r="J781">
        <v>1758</v>
      </c>
      <c r="K781">
        <v>0</v>
      </c>
      <c r="L781">
        <v>1758</v>
      </c>
      <c r="M781">
        <v>27.751422070534698</v>
      </c>
      <c r="N781">
        <v>1.0449318547782549</v>
      </c>
      <c r="O781">
        <v>1836.9902007001722</v>
      </c>
      <c r="P781">
        <v>46950.009799299827</v>
      </c>
      <c r="Q781">
        <v>0.95251558296050987</v>
      </c>
      <c r="R781">
        <v>44720.615953981724</v>
      </c>
    </row>
    <row r="782" spans="1:18">
      <c r="A782" t="s">
        <v>783</v>
      </c>
      <c r="B782">
        <v>411788</v>
      </c>
      <c r="C782" t="s">
        <v>794</v>
      </c>
      <c r="D782" t="s">
        <v>1122</v>
      </c>
      <c r="E782">
        <v>152268</v>
      </c>
      <c r="F782">
        <v>0</v>
      </c>
      <c r="G782">
        <v>152268</v>
      </c>
      <c r="H782">
        <v>0</v>
      </c>
      <c r="I782">
        <v>152268</v>
      </c>
      <c r="J782">
        <v>1629</v>
      </c>
      <c r="K782">
        <v>0</v>
      </c>
      <c r="L782">
        <v>1629</v>
      </c>
      <c r="M782">
        <v>93.47329650092081</v>
      </c>
      <c r="N782">
        <v>1.0449318547782549</v>
      </c>
      <c r="O782">
        <v>1702.1939914337772</v>
      </c>
      <c r="P782">
        <v>150565.80600856623</v>
      </c>
      <c r="Q782">
        <v>0.95251558296050987</v>
      </c>
      <c r="R782">
        <v>143416.27648416851</v>
      </c>
    </row>
    <row r="783" spans="1:18">
      <c r="A783" t="s">
        <v>783</v>
      </c>
      <c r="B783">
        <v>411791</v>
      </c>
      <c r="C783" t="s">
        <v>795</v>
      </c>
      <c r="D783" t="s">
        <v>1122</v>
      </c>
      <c r="E783">
        <v>17325</v>
      </c>
      <c r="F783">
        <v>0</v>
      </c>
      <c r="G783">
        <v>17325</v>
      </c>
      <c r="H783">
        <v>0</v>
      </c>
      <c r="I783">
        <v>17325</v>
      </c>
      <c r="J783">
        <v>241</v>
      </c>
      <c r="K783">
        <v>0</v>
      </c>
      <c r="L783">
        <v>241</v>
      </c>
      <c r="M783">
        <v>71.887966804979257</v>
      </c>
      <c r="N783">
        <v>1.0449318547782549</v>
      </c>
      <c r="O783">
        <v>251.82857700155944</v>
      </c>
      <c r="P783">
        <v>17073.171422998439</v>
      </c>
      <c r="Q783">
        <v>0.95251558296050987</v>
      </c>
      <c r="R783">
        <v>16262.461830962076</v>
      </c>
    </row>
    <row r="784" spans="1:18">
      <c r="A784" t="s">
        <v>783</v>
      </c>
      <c r="B784">
        <v>411801</v>
      </c>
      <c r="C784" t="s">
        <v>796</v>
      </c>
      <c r="D784" t="s">
        <v>1122</v>
      </c>
      <c r="E784">
        <v>26156</v>
      </c>
      <c r="F784">
        <v>0</v>
      </c>
      <c r="G784">
        <v>26156</v>
      </c>
      <c r="H784">
        <v>0</v>
      </c>
      <c r="I784">
        <v>26156</v>
      </c>
      <c r="J784">
        <v>470</v>
      </c>
      <c r="K784">
        <v>0</v>
      </c>
      <c r="L784">
        <v>470</v>
      </c>
      <c r="M784">
        <v>55.651063829787233</v>
      </c>
      <c r="N784">
        <v>1.0449318547782549</v>
      </c>
      <c r="O784">
        <v>491.11797174577981</v>
      </c>
      <c r="P784">
        <v>25664.882028254222</v>
      </c>
      <c r="Q784">
        <v>0.95251558296050987</v>
      </c>
      <c r="R784">
        <v>24446.200066755282</v>
      </c>
    </row>
    <row r="785" spans="1:18">
      <c r="A785" t="s">
        <v>783</v>
      </c>
      <c r="B785">
        <v>411807</v>
      </c>
      <c r="C785" t="s">
        <v>797</v>
      </c>
      <c r="D785" t="s">
        <v>1122</v>
      </c>
      <c r="E785">
        <v>38013</v>
      </c>
      <c r="F785">
        <v>0</v>
      </c>
      <c r="G785">
        <v>38013</v>
      </c>
      <c r="H785">
        <v>0</v>
      </c>
      <c r="I785">
        <v>38013</v>
      </c>
      <c r="J785">
        <v>2820</v>
      </c>
      <c r="K785">
        <v>0</v>
      </c>
      <c r="L785">
        <v>2820</v>
      </c>
      <c r="M785">
        <v>13.479787234042552</v>
      </c>
      <c r="N785">
        <v>1.0449318547782549</v>
      </c>
      <c r="O785">
        <v>2946.7078304746788</v>
      </c>
      <c r="P785">
        <v>35066.292169525324</v>
      </c>
      <c r="Q785">
        <v>0.95251558296050987</v>
      </c>
      <c r="R785">
        <v>33401.189728118974</v>
      </c>
    </row>
    <row r="786" spans="1:18">
      <c r="A786" t="s">
        <v>783</v>
      </c>
      <c r="B786">
        <v>411808</v>
      </c>
      <c r="C786" t="s">
        <v>798</v>
      </c>
      <c r="D786" t="s">
        <v>1122</v>
      </c>
      <c r="E786">
        <v>42109</v>
      </c>
      <c r="F786">
        <v>0</v>
      </c>
      <c r="G786">
        <v>42109</v>
      </c>
      <c r="H786">
        <v>0</v>
      </c>
      <c r="I786">
        <v>42109</v>
      </c>
      <c r="J786">
        <v>2037</v>
      </c>
      <c r="K786">
        <v>0</v>
      </c>
      <c r="L786">
        <v>2037</v>
      </c>
      <c r="M786">
        <v>20.672066764850271</v>
      </c>
      <c r="N786">
        <v>1.0449318547782549</v>
      </c>
      <c r="O786">
        <v>2128.5261881833053</v>
      </c>
      <c r="P786">
        <v>39980.473811816693</v>
      </c>
      <c r="Q786">
        <v>0.95251558296050987</v>
      </c>
      <c r="R786">
        <v>38082.024319899974</v>
      </c>
    </row>
    <row r="787" spans="1:18">
      <c r="A787" t="s">
        <v>783</v>
      </c>
      <c r="B787">
        <v>411809</v>
      </c>
      <c r="C787" t="s">
        <v>539</v>
      </c>
      <c r="D787" t="s">
        <v>1122</v>
      </c>
      <c r="E787">
        <v>29738</v>
      </c>
      <c r="F787">
        <v>0</v>
      </c>
      <c r="G787">
        <v>29738</v>
      </c>
      <c r="H787">
        <v>0</v>
      </c>
      <c r="I787">
        <v>29738</v>
      </c>
      <c r="J787">
        <v>434</v>
      </c>
      <c r="K787">
        <v>0</v>
      </c>
      <c r="L787">
        <v>434</v>
      </c>
      <c r="M787">
        <v>68.52073732718894</v>
      </c>
      <c r="N787">
        <v>1.0449318547782549</v>
      </c>
      <c r="O787">
        <v>453.50042497376262</v>
      </c>
      <c r="P787">
        <v>29284.499575026239</v>
      </c>
      <c r="Q787">
        <v>0.95251558296050987</v>
      </c>
      <c r="R787">
        <v>27893.942184412921</v>
      </c>
    </row>
    <row r="788" spans="1:18">
      <c r="A788" t="s">
        <v>783</v>
      </c>
      <c r="B788">
        <v>411814</v>
      </c>
      <c r="C788" t="s">
        <v>799</v>
      </c>
      <c r="D788" t="s">
        <v>1122</v>
      </c>
      <c r="E788">
        <v>58785</v>
      </c>
      <c r="F788">
        <v>0</v>
      </c>
      <c r="G788">
        <v>58785</v>
      </c>
      <c r="H788">
        <v>0</v>
      </c>
      <c r="I788">
        <v>58785</v>
      </c>
      <c r="J788">
        <v>1141</v>
      </c>
      <c r="K788">
        <v>0</v>
      </c>
      <c r="L788">
        <v>1141</v>
      </c>
      <c r="M788">
        <v>51.520595968448731</v>
      </c>
      <c r="N788">
        <v>1.0449318547782549</v>
      </c>
      <c r="O788">
        <v>1192.2672463019887</v>
      </c>
      <c r="P788">
        <v>57592.732753698008</v>
      </c>
      <c r="Q788">
        <v>0.95251558296050987</v>
      </c>
      <c r="R788">
        <v>54857.975413177512</v>
      </c>
    </row>
    <row r="789" spans="1:18">
      <c r="A789" t="s">
        <v>783</v>
      </c>
      <c r="B789">
        <v>411817</v>
      </c>
      <c r="C789" t="s">
        <v>800</v>
      </c>
      <c r="D789" t="s">
        <v>1122</v>
      </c>
      <c r="E789">
        <v>224670</v>
      </c>
      <c r="F789">
        <v>66553</v>
      </c>
      <c r="G789">
        <v>291223</v>
      </c>
      <c r="H789">
        <v>0</v>
      </c>
      <c r="I789">
        <v>291223</v>
      </c>
      <c r="J789">
        <v>8886</v>
      </c>
      <c r="K789">
        <v>1138</v>
      </c>
      <c r="L789">
        <v>10024</v>
      </c>
      <c r="M789">
        <v>29.05257382282522</v>
      </c>
      <c r="N789">
        <v>1.0449318547782549</v>
      </c>
      <c r="O789">
        <v>10474.396912297227</v>
      </c>
      <c r="P789">
        <v>280748.60308770277</v>
      </c>
      <c r="Q789">
        <v>0.95251558296050987</v>
      </c>
      <c r="R789">
        <v>267417.419335432</v>
      </c>
    </row>
    <row r="790" spans="1:18">
      <c r="A790" t="s">
        <v>783</v>
      </c>
      <c r="B790">
        <v>411818</v>
      </c>
      <c r="C790" t="s">
        <v>801</v>
      </c>
      <c r="D790" t="s">
        <v>1122</v>
      </c>
      <c r="E790">
        <v>229062</v>
      </c>
      <c r="F790">
        <v>0</v>
      </c>
      <c r="G790">
        <v>229062</v>
      </c>
      <c r="H790">
        <v>47046</v>
      </c>
      <c r="I790">
        <v>276108</v>
      </c>
      <c r="J790">
        <v>9269</v>
      </c>
      <c r="K790">
        <v>0</v>
      </c>
      <c r="L790">
        <v>9269</v>
      </c>
      <c r="M790">
        <v>29.78832668033229</v>
      </c>
      <c r="N790">
        <v>1.0449318547782549</v>
      </c>
      <c r="O790">
        <v>9685.4733619396447</v>
      </c>
      <c r="P790">
        <v>266422.52663806034</v>
      </c>
      <c r="Q790">
        <v>0.95251558296050987</v>
      </c>
      <c r="R790">
        <v>253771.60827446403</v>
      </c>
    </row>
    <row r="791" spans="1:18">
      <c r="A791" t="s">
        <v>783</v>
      </c>
      <c r="B791">
        <v>411820</v>
      </c>
      <c r="C791" t="s">
        <v>802</v>
      </c>
      <c r="D791" t="s">
        <v>1122</v>
      </c>
      <c r="E791">
        <v>98951</v>
      </c>
      <c r="F791">
        <v>572</v>
      </c>
      <c r="G791">
        <v>99523</v>
      </c>
      <c r="H791">
        <v>0</v>
      </c>
      <c r="I791">
        <v>99523</v>
      </c>
      <c r="J791">
        <v>1523</v>
      </c>
      <c r="K791">
        <v>3</v>
      </c>
      <c r="L791">
        <v>1526</v>
      </c>
      <c r="M791">
        <v>65.218217562254253</v>
      </c>
      <c r="N791">
        <v>1.0449318547782549</v>
      </c>
      <c r="O791">
        <v>1594.5660103916171</v>
      </c>
      <c r="P791">
        <v>97928.433989608384</v>
      </c>
      <c r="Q791">
        <v>0.95251558296050987</v>
      </c>
      <c r="R791">
        <v>93278.359390021637</v>
      </c>
    </row>
    <row r="792" spans="1:18">
      <c r="A792" t="s">
        <v>783</v>
      </c>
      <c r="B792">
        <v>411826</v>
      </c>
      <c r="C792" t="s">
        <v>803</v>
      </c>
      <c r="D792" t="s">
        <v>1122</v>
      </c>
      <c r="E792">
        <v>322302</v>
      </c>
      <c r="F792">
        <v>363866</v>
      </c>
      <c r="G792">
        <v>686168</v>
      </c>
      <c r="H792">
        <v>0</v>
      </c>
      <c r="I792">
        <v>686168</v>
      </c>
      <c r="J792">
        <v>9173</v>
      </c>
      <c r="K792">
        <v>4921</v>
      </c>
      <c r="L792">
        <v>14094</v>
      </c>
      <c r="M792">
        <v>48.685114233006956</v>
      </c>
      <c r="N792">
        <v>1.0449318547782549</v>
      </c>
      <c r="O792">
        <v>14727.269561244724</v>
      </c>
      <c r="P792">
        <v>671440.73043875524</v>
      </c>
      <c r="Q792">
        <v>0.95251558296050987</v>
      </c>
      <c r="R792">
        <v>639557.75877730153</v>
      </c>
    </row>
    <row r="793" spans="1:18">
      <c r="A793" t="s">
        <v>783</v>
      </c>
      <c r="B793">
        <v>411827</v>
      </c>
      <c r="C793" t="s">
        <v>804</v>
      </c>
      <c r="D793" t="s">
        <v>1122</v>
      </c>
      <c r="E793">
        <v>175409</v>
      </c>
      <c r="F793">
        <v>0</v>
      </c>
      <c r="G793">
        <v>175409</v>
      </c>
      <c r="H793">
        <v>0</v>
      </c>
      <c r="I793">
        <v>175409</v>
      </c>
      <c r="J793">
        <v>2177</v>
      </c>
      <c r="K793">
        <v>0</v>
      </c>
      <c r="L793">
        <v>2177</v>
      </c>
      <c r="M793">
        <v>80.573725310059714</v>
      </c>
      <c r="N793">
        <v>1.0449318547782549</v>
      </c>
      <c r="O793">
        <v>2274.8166478522608</v>
      </c>
      <c r="P793">
        <v>173134.18335214775</v>
      </c>
      <c r="Q793">
        <v>0.95251558296050987</v>
      </c>
      <c r="R793">
        <v>164913.00758606283</v>
      </c>
    </row>
    <row r="794" spans="1:18">
      <c r="A794" t="s">
        <v>783</v>
      </c>
      <c r="B794">
        <v>411829</v>
      </c>
      <c r="C794" t="s">
        <v>805</v>
      </c>
      <c r="D794" t="s">
        <v>1122</v>
      </c>
      <c r="E794">
        <v>26786</v>
      </c>
      <c r="F794">
        <v>0</v>
      </c>
      <c r="G794">
        <v>26786</v>
      </c>
      <c r="H794">
        <v>0</v>
      </c>
      <c r="I794">
        <v>26786</v>
      </c>
      <c r="J794">
        <v>561</v>
      </c>
      <c r="K794">
        <v>0</v>
      </c>
      <c r="L794">
        <v>561</v>
      </c>
      <c r="M794">
        <v>47.746880570409985</v>
      </c>
      <c r="N794">
        <v>1.0449318547782549</v>
      </c>
      <c r="O794">
        <v>586.20677053060103</v>
      </c>
      <c r="P794">
        <v>26199.7932294694</v>
      </c>
      <c r="Q794">
        <v>0.95251558296050987</v>
      </c>
      <c r="R794">
        <v>24955.711321412866</v>
      </c>
    </row>
    <row r="795" spans="1:18">
      <c r="A795" t="s">
        <v>783</v>
      </c>
      <c r="B795">
        <v>411831</v>
      </c>
      <c r="C795" t="s">
        <v>806</v>
      </c>
      <c r="D795" t="s">
        <v>1122</v>
      </c>
      <c r="E795">
        <v>89376</v>
      </c>
      <c r="F795">
        <v>0</v>
      </c>
      <c r="G795">
        <v>89376</v>
      </c>
      <c r="H795">
        <v>0</v>
      </c>
      <c r="I795">
        <v>89376</v>
      </c>
      <c r="J795">
        <v>1330</v>
      </c>
      <c r="K795">
        <v>0</v>
      </c>
      <c r="L795">
        <v>1330</v>
      </c>
      <c r="M795">
        <v>67.2</v>
      </c>
      <c r="N795">
        <v>1.0449318547782549</v>
      </c>
      <c r="O795">
        <v>1389.759366855079</v>
      </c>
      <c r="P795">
        <v>87986.240633144917</v>
      </c>
      <c r="Q795">
        <v>0.95251558296050987</v>
      </c>
      <c r="R795">
        <v>83808.265289183735</v>
      </c>
    </row>
    <row r="796" spans="1:18">
      <c r="A796" t="s">
        <v>783</v>
      </c>
      <c r="B796">
        <v>411833</v>
      </c>
      <c r="C796" t="s">
        <v>807</v>
      </c>
      <c r="D796" t="s">
        <v>1122</v>
      </c>
      <c r="E796">
        <v>101577</v>
      </c>
      <c r="F796">
        <v>0</v>
      </c>
      <c r="G796">
        <v>101577</v>
      </c>
      <c r="H796">
        <v>0</v>
      </c>
      <c r="I796">
        <v>101577</v>
      </c>
      <c r="J796">
        <v>3084</v>
      </c>
      <c r="K796">
        <v>0</v>
      </c>
      <c r="L796">
        <v>3084</v>
      </c>
      <c r="M796">
        <v>32.936770428015564</v>
      </c>
      <c r="N796">
        <v>1.0449318547782549</v>
      </c>
      <c r="O796">
        <v>3222.5698401361383</v>
      </c>
      <c r="P796">
        <v>98354.430159863856</v>
      </c>
      <c r="Q796">
        <v>0.95251558296050987</v>
      </c>
      <c r="R796">
        <v>93684.127380471473</v>
      </c>
    </row>
    <row r="797" spans="1:18">
      <c r="A797" t="s">
        <v>783</v>
      </c>
      <c r="B797">
        <v>411839</v>
      </c>
      <c r="C797" t="s">
        <v>808</v>
      </c>
      <c r="D797" t="s">
        <v>1122</v>
      </c>
      <c r="E797">
        <v>190500</v>
      </c>
      <c r="F797">
        <v>0</v>
      </c>
      <c r="G797">
        <v>190500</v>
      </c>
      <c r="H797">
        <v>0</v>
      </c>
      <c r="I797">
        <v>190500</v>
      </c>
      <c r="J797">
        <v>2527</v>
      </c>
      <c r="K797">
        <v>0</v>
      </c>
      <c r="L797">
        <v>2527</v>
      </c>
      <c r="M797">
        <v>75.38583300356153</v>
      </c>
      <c r="N797">
        <v>1.0449318547782549</v>
      </c>
      <c r="O797">
        <v>2640.5427970246501</v>
      </c>
      <c r="P797">
        <v>187859.45720297535</v>
      </c>
      <c r="Q797">
        <v>0.95251558296050987</v>
      </c>
      <c r="R797">
        <v>178939.06039233701</v>
      </c>
    </row>
    <row r="798" spans="1:18">
      <c r="A798" t="s">
        <v>783</v>
      </c>
      <c r="B798">
        <v>411840</v>
      </c>
      <c r="C798" t="s">
        <v>809</v>
      </c>
      <c r="D798" t="s">
        <v>1122</v>
      </c>
      <c r="E798">
        <v>229439</v>
      </c>
      <c r="F798">
        <v>0</v>
      </c>
      <c r="G798">
        <v>229439</v>
      </c>
      <c r="H798">
        <v>0</v>
      </c>
      <c r="I798">
        <v>229439</v>
      </c>
      <c r="J798">
        <v>5013</v>
      </c>
      <c r="K798">
        <v>0</v>
      </c>
      <c r="L798">
        <v>5013</v>
      </c>
      <c r="M798">
        <v>45.768801117095549</v>
      </c>
      <c r="N798">
        <v>1.0449318547782549</v>
      </c>
      <c r="O798">
        <v>5238.2433880033914</v>
      </c>
      <c r="P798">
        <v>224200.75661199662</v>
      </c>
      <c r="Q798">
        <v>0.95251558296050987</v>
      </c>
      <c r="R798">
        <v>213554.71438446335</v>
      </c>
    </row>
    <row r="799" spans="1:18">
      <c r="A799" t="s">
        <v>783</v>
      </c>
      <c r="B799">
        <v>411841</v>
      </c>
      <c r="C799" t="s">
        <v>810</v>
      </c>
      <c r="D799" t="s">
        <v>1122</v>
      </c>
      <c r="E799">
        <v>126813</v>
      </c>
      <c r="F799">
        <v>0</v>
      </c>
      <c r="G799">
        <v>126813</v>
      </c>
      <c r="H799">
        <v>0</v>
      </c>
      <c r="I799">
        <v>126813</v>
      </c>
      <c r="J799">
        <v>4043</v>
      </c>
      <c r="K799">
        <v>0</v>
      </c>
      <c r="L799">
        <v>4043</v>
      </c>
      <c r="M799">
        <v>31.366064803363837</v>
      </c>
      <c r="N799">
        <v>1.0449318547782549</v>
      </c>
      <c r="O799">
        <v>4224.6594888684849</v>
      </c>
      <c r="P799">
        <v>122588.34051113151</v>
      </c>
      <c r="Q799">
        <v>0.95251558296050987</v>
      </c>
      <c r="R799">
        <v>116767.30462612191</v>
      </c>
    </row>
    <row r="800" spans="1:18">
      <c r="A800" t="s">
        <v>783</v>
      </c>
      <c r="B800">
        <v>411845</v>
      </c>
      <c r="C800" t="s">
        <v>811</v>
      </c>
      <c r="D800" t="s">
        <v>1122</v>
      </c>
      <c r="E800">
        <v>222835</v>
      </c>
      <c r="F800">
        <v>0</v>
      </c>
      <c r="G800">
        <v>222835</v>
      </c>
      <c r="H800">
        <v>0</v>
      </c>
      <c r="I800">
        <v>222835</v>
      </c>
      <c r="J800">
        <v>4706</v>
      </c>
      <c r="K800">
        <v>0</v>
      </c>
      <c r="L800">
        <v>4706</v>
      </c>
      <c r="M800">
        <v>47.351253718657034</v>
      </c>
      <c r="N800">
        <v>1.0449318547782549</v>
      </c>
      <c r="O800">
        <v>4917.4493085864679</v>
      </c>
      <c r="P800">
        <v>217917.55069141352</v>
      </c>
      <c r="Q800">
        <v>0.95251558296050987</v>
      </c>
      <c r="R800">
        <v>207569.86283415821</v>
      </c>
    </row>
    <row r="801" spans="1:18">
      <c r="A801" t="s">
        <v>783</v>
      </c>
      <c r="B801">
        <v>411847</v>
      </c>
      <c r="C801" t="s">
        <v>812</v>
      </c>
      <c r="D801" t="s">
        <v>1122</v>
      </c>
      <c r="E801">
        <v>157341</v>
      </c>
      <c r="F801">
        <v>0</v>
      </c>
      <c r="G801">
        <v>157341</v>
      </c>
      <c r="H801">
        <v>0</v>
      </c>
      <c r="I801">
        <v>157341</v>
      </c>
      <c r="J801">
        <v>1654</v>
      </c>
      <c r="K801">
        <v>0</v>
      </c>
      <c r="L801">
        <v>1654</v>
      </c>
      <c r="M801">
        <v>95.127569528415961</v>
      </c>
      <c r="N801">
        <v>1.0449318547782549</v>
      </c>
      <c r="O801">
        <v>1728.3172878032335</v>
      </c>
      <c r="P801">
        <v>155612.68271219678</v>
      </c>
      <c r="Q801">
        <v>0.95251558296050987</v>
      </c>
      <c r="R801">
        <v>148223.50518965698</v>
      </c>
    </row>
    <row r="802" spans="1:18">
      <c r="A802" t="s">
        <v>783</v>
      </c>
      <c r="B802">
        <v>411849</v>
      </c>
      <c r="C802" t="s">
        <v>813</v>
      </c>
      <c r="D802" t="s">
        <v>1122</v>
      </c>
      <c r="E802">
        <v>105271</v>
      </c>
      <c r="F802">
        <v>0</v>
      </c>
      <c r="G802">
        <v>105271</v>
      </c>
      <c r="H802">
        <v>0</v>
      </c>
      <c r="I802">
        <v>105271</v>
      </c>
      <c r="J802">
        <v>1459</v>
      </c>
      <c r="K802">
        <v>0</v>
      </c>
      <c r="L802">
        <v>1459</v>
      </c>
      <c r="M802">
        <v>72.15284441398218</v>
      </c>
      <c r="N802">
        <v>1.0449318547782549</v>
      </c>
      <c r="O802">
        <v>1524.5555761214739</v>
      </c>
      <c r="P802">
        <v>103746.44442387852</v>
      </c>
      <c r="Q802">
        <v>0.95251558296050987</v>
      </c>
      <c r="R802">
        <v>98820.104990490785</v>
      </c>
    </row>
    <row r="803" spans="1:18">
      <c r="A803" t="s">
        <v>783</v>
      </c>
      <c r="B803">
        <v>411852</v>
      </c>
      <c r="C803" t="s">
        <v>814</v>
      </c>
      <c r="D803" t="s">
        <v>1122</v>
      </c>
      <c r="E803">
        <v>10255</v>
      </c>
      <c r="F803">
        <v>0</v>
      </c>
      <c r="G803">
        <v>10335</v>
      </c>
      <c r="H803">
        <v>0</v>
      </c>
      <c r="I803">
        <v>10335</v>
      </c>
      <c r="J803">
        <v>134</v>
      </c>
      <c r="K803">
        <v>0</v>
      </c>
      <c r="L803">
        <v>134</v>
      </c>
      <c r="M803">
        <v>77.126865671641795</v>
      </c>
      <c r="N803">
        <v>1.0449318547782549</v>
      </c>
      <c r="O803">
        <v>140.02086854028616</v>
      </c>
      <c r="P803">
        <v>10194.979131459713</v>
      </c>
      <c r="Q803">
        <v>0.95251558296050987</v>
      </c>
      <c r="R803">
        <v>9710.876490672581</v>
      </c>
    </row>
    <row r="804" spans="1:18">
      <c r="A804" t="s">
        <v>783</v>
      </c>
      <c r="B804">
        <v>412030</v>
      </c>
      <c r="C804" t="s">
        <v>815</v>
      </c>
      <c r="D804" t="s">
        <v>1122</v>
      </c>
      <c r="E804">
        <v>30896</v>
      </c>
      <c r="F804">
        <v>0</v>
      </c>
      <c r="G804">
        <v>30896</v>
      </c>
      <c r="H804">
        <v>0</v>
      </c>
      <c r="I804">
        <v>30896</v>
      </c>
      <c r="J804">
        <v>745</v>
      </c>
      <c r="K804">
        <v>0</v>
      </c>
      <c r="L804">
        <v>745</v>
      </c>
      <c r="M804">
        <v>41.471140939597312</v>
      </c>
      <c r="N804">
        <v>1.0449318547782549</v>
      </c>
      <c r="O804">
        <v>778.4742318097999</v>
      </c>
      <c r="P804">
        <v>30117.5257681902</v>
      </c>
      <c r="Q804">
        <v>0.95251558296050987</v>
      </c>
      <c r="R804">
        <v>28687.412614415865</v>
      </c>
    </row>
    <row r="805" spans="1:18">
      <c r="A805" t="s">
        <v>816</v>
      </c>
      <c r="B805">
        <v>420463</v>
      </c>
      <c r="C805" t="s">
        <v>817</v>
      </c>
      <c r="D805" t="s">
        <v>1122</v>
      </c>
      <c r="E805">
        <v>58402</v>
      </c>
      <c r="F805">
        <v>0</v>
      </c>
      <c r="G805">
        <v>58402</v>
      </c>
      <c r="H805">
        <v>0</v>
      </c>
      <c r="I805">
        <v>58402</v>
      </c>
      <c r="J805">
        <v>1769</v>
      </c>
      <c r="K805">
        <v>0</v>
      </c>
      <c r="L805">
        <v>1769</v>
      </c>
      <c r="M805">
        <v>33.014132278123235</v>
      </c>
      <c r="N805">
        <v>1.0449318547782549</v>
      </c>
      <c r="O805">
        <v>1848.4844511027329</v>
      </c>
      <c r="P805">
        <v>56553.515548897267</v>
      </c>
      <c r="Q805">
        <v>0.95251558296050987</v>
      </c>
      <c r="R805">
        <v>53868.104831524142</v>
      </c>
    </row>
    <row r="806" spans="1:18">
      <c r="A806" t="s">
        <v>816</v>
      </c>
      <c r="B806">
        <v>421206</v>
      </c>
      <c r="C806" t="s">
        <v>818</v>
      </c>
      <c r="D806" t="s">
        <v>1122</v>
      </c>
      <c r="E806">
        <v>49219</v>
      </c>
      <c r="F806">
        <v>12919</v>
      </c>
      <c r="G806">
        <v>62138</v>
      </c>
      <c r="H806">
        <v>0</v>
      </c>
      <c r="I806">
        <v>62138</v>
      </c>
      <c r="J806">
        <v>709</v>
      </c>
      <c r="K806">
        <v>70</v>
      </c>
      <c r="L806">
        <v>779</v>
      </c>
      <c r="M806">
        <v>79.766367137355587</v>
      </c>
      <c r="N806">
        <v>1.0449318547782549</v>
      </c>
      <c r="O806">
        <v>814.00191487226061</v>
      </c>
      <c r="P806">
        <v>61323.998085127736</v>
      </c>
      <c r="Q806">
        <v>0.95251558296050987</v>
      </c>
      <c r="R806">
        <v>58412.063785524639</v>
      </c>
    </row>
    <row r="807" spans="1:18">
      <c r="A807" t="s">
        <v>816</v>
      </c>
      <c r="B807">
        <v>421759</v>
      </c>
      <c r="C807" t="s">
        <v>819</v>
      </c>
      <c r="D807" t="s">
        <v>1122</v>
      </c>
      <c r="E807">
        <v>63518</v>
      </c>
      <c r="F807">
        <v>0</v>
      </c>
      <c r="G807">
        <v>63518</v>
      </c>
      <c r="H807">
        <v>0</v>
      </c>
      <c r="I807">
        <v>63518</v>
      </c>
      <c r="J807">
        <v>1887</v>
      </c>
      <c r="K807">
        <v>0</v>
      </c>
      <c r="L807">
        <v>1887</v>
      </c>
      <c r="M807">
        <v>33.660837307896131</v>
      </c>
      <c r="N807">
        <v>1.0449318547782549</v>
      </c>
      <c r="O807">
        <v>1971.7864099665669</v>
      </c>
      <c r="P807">
        <v>61546.213590033432</v>
      </c>
      <c r="Q807">
        <v>0.95251558296050987</v>
      </c>
      <c r="R807">
        <v>58623.727516722749</v>
      </c>
    </row>
    <row r="808" spans="1:18">
      <c r="A808" t="s">
        <v>816</v>
      </c>
      <c r="B808">
        <v>421807</v>
      </c>
      <c r="C808" t="s">
        <v>820</v>
      </c>
      <c r="D808" t="s">
        <v>1122</v>
      </c>
      <c r="E808">
        <v>7669</v>
      </c>
      <c r="F808">
        <v>0</v>
      </c>
      <c r="G808">
        <v>7669</v>
      </c>
      <c r="H808">
        <v>0</v>
      </c>
      <c r="I808">
        <v>7669</v>
      </c>
      <c r="J808">
        <v>524</v>
      </c>
      <c r="K808">
        <v>0</v>
      </c>
      <c r="L808">
        <v>524</v>
      </c>
      <c r="M808">
        <v>14.635496183206106</v>
      </c>
      <c r="N808">
        <v>1.0449318547782549</v>
      </c>
      <c r="O808">
        <v>547.54429190380552</v>
      </c>
      <c r="P808">
        <v>7121.4557080961949</v>
      </c>
      <c r="Q808">
        <v>0.95251558296050987</v>
      </c>
      <c r="R808">
        <v>6783.2975353246975</v>
      </c>
    </row>
    <row r="809" spans="1:18">
      <c r="A809" t="s">
        <v>816</v>
      </c>
      <c r="B809">
        <v>421860</v>
      </c>
      <c r="C809" t="s">
        <v>821</v>
      </c>
      <c r="D809" t="s">
        <v>1122</v>
      </c>
      <c r="E809">
        <v>16933</v>
      </c>
      <c r="F809">
        <v>0</v>
      </c>
      <c r="G809">
        <v>16933</v>
      </c>
      <c r="H809">
        <v>12978</v>
      </c>
      <c r="I809">
        <v>29911</v>
      </c>
      <c r="J809">
        <v>297</v>
      </c>
      <c r="K809">
        <v>0</v>
      </c>
      <c r="L809">
        <v>297</v>
      </c>
      <c r="M809">
        <v>100.71043771043772</v>
      </c>
      <c r="N809">
        <v>1.0449318547782549</v>
      </c>
      <c r="O809">
        <v>310.34476086914168</v>
      </c>
      <c r="P809">
        <v>29600.655239130858</v>
      </c>
      <c r="Q809">
        <v>0.95251558296050987</v>
      </c>
      <c r="R809">
        <v>28195.0853811138</v>
      </c>
    </row>
    <row r="810" spans="1:18">
      <c r="A810" t="s">
        <v>816</v>
      </c>
      <c r="B810">
        <v>421864</v>
      </c>
      <c r="C810" t="s">
        <v>822</v>
      </c>
      <c r="D810" t="s">
        <v>1122</v>
      </c>
      <c r="E810">
        <v>194742</v>
      </c>
      <c r="F810">
        <v>0</v>
      </c>
      <c r="G810">
        <v>194742</v>
      </c>
      <c r="H810">
        <v>-42640</v>
      </c>
      <c r="I810">
        <v>152102</v>
      </c>
      <c r="J810">
        <v>5140</v>
      </c>
      <c r="K810">
        <v>0</v>
      </c>
      <c r="L810">
        <v>5140</v>
      </c>
      <c r="M810">
        <v>29.591828793774319</v>
      </c>
      <c r="N810">
        <v>1.0449318547782549</v>
      </c>
      <c r="O810">
        <v>5370.94973356023</v>
      </c>
      <c r="P810">
        <v>146731.05026643976</v>
      </c>
      <c r="Q810">
        <v>0.95251558296050987</v>
      </c>
      <c r="R810">
        <v>139763.61188294576</v>
      </c>
    </row>
    <row r="811" spans="1:18">
      <c r="A811" t="s">
        <v>816</v>
      </c>
      <c r="B811">
        <v>421865</v>
      </c>
      <c r="C811" t="s">
        <v>823</v>
      </c>
      <c r="D811" t="s">
        <v>1122</v>
      </c>
      <c r="E811">
        <v>67130</v>
      </c>
      <c r="F811">
        <v>0</v>
      </c>
      <c r="G811">
        <v>67130</v>
      </c>
      <c r="H811">
        <v>0</v>
      </c>
      <c r="I811">
        <v>67130</v>
      </c>
      <c r="J811">
        <v>2796</v>
      </c>
      <c r="K811">
        <v>0</v>
      </c>
      <c r="L811">
        <v>2796</v>
      </c>
      <c r="M811">
        <v>24.009298998569385</v>
      </c>
      <c r="N811">
        <v>1.0449318547782549</v>
      </c>
      <c r="O811">
        <v>2921.6294659600007</v>
      </c>
      <c r="P811">
        <v>64208.370534039997</v>
      </c>
      <c r="Q811">
        <v>0.95251558296050987</v>
      </c>
      <c r="R811">
        <v>61159.473490175529</v>
      </c>
    </row>
    <row r="812" spans="1:18">
      <c r="A812" t="s">
        <v>816</v>
      </c>
      <c r="B812">
        <v>421866</v>
      </c>
      <c r="C812" t="s">
        <v>824</v>
      </c>
      <c r="D812" t="s">
        <v>1122</v>
      </c>
      <c r="E812">
        <v>34318</v>
      </c>
      <c r="F812">
        <v>0</v>
      </c>
      <c r="G812">
        <v>34318</v>
      </c>
      <c r="H812">
        <v>0</v>
      </c>
      <c r="I812">
        <v>34318</v>
      </c>
      <c r="J812">
        <v>1710</v>
      </c>
      <c r="K812">
        <v>0</v>
      </c>
      <c r="L812">
        <v>1710</v>
      </c>
      <c r="M812">
        <v>20.069005847953218</v>
      </c>
      <c r="N812">
        <v>1.0449318547782549</v>
      </c>
      <c r="O812">
        <v>1786.8334716708159</v>
      </c>
      <c r="P812">
        <v>32531.166528329184</v>
      </c>
      <c r="Q812">
        <v>0.95251558296050987</v>
      </c>
      <c r="R812">
        <v>30986.443050116897</v>
      </c>
    </row>
    <row r="813" spans="1:18">
      <c r="A813" t="s">
        <v>816</v>
      </c>
      <c r="B813">
        <v>421874</v>
      </c>
      <c r="C813" t="s">
        <v>825</v>
      </c>
      <c r="D813" t="s">
        <v>1122</v>
      </c>
      <c r="E813">
        <v>72318</v>
      </c>
      <c r="F813">
        <v>540</v>
      </c>
      <c r="G813">
        <v>72858</v>
      </c>
      <c r="H813">
        <v>0</v>
      </c>
      <c r="I813">
        <v>72858</v>
      </c>
      <c r="J813">
        <v>1642</v>
      </c>
      <c r="K813">
        <v>4</v>
      </c>
      <c r="L813">
        <v>1646</v>
      </c>
      <c r="M813">
        <v>44.263669501822598</v>
      </c>
      <c r="N813">
        <v>1.0449318547782549</v>
      </c>
      <c r="O813">
        <v>1719.9578329650076</v>
      </c>
      <c r="P813">
        <v>71138.04216703499</v>
      </c>
      <c r="Q813">
        <v>0.95251558296050987</v>
      </c>
      <c r="R813">
        <v>67760.093705402673</v>
      </c>
    </row>
    <row r="814" spans="1:18">
      <c r="A814" t="s">
        <v>816</v>
      </c>
      <c r="B814">
        <v>421876</v>
      </c>
      <c r="C814" t="s">
        <v>826</v>
      </c>
      <c r="D814" t="s">
        <v>1122</v>
      </c>
      <c r="E814">
        <v>11954</v>
      </c>
      <c r="F814">
        <v>0</v>
      </c>
      <c r="G814">
        <v>12035</v>
      </c>
      <c r="H814">
        <v>0</v>
      </c>
      <c r="I814">
        <v>12035</v>
      </c>
      <c r="J814">
        <v>125</v>
      </c>
      <c r="K814">
        <v>0</v>
      </c>
      <c r="L814">
        <v>125</v>
      </c>
      <c r="M814">
        <v>96.28</v>
      </c>
      <c r="N814">
        <v>1.0449318547782549</v>
      </c>
      <c r="O814">
        <v>130.61648184728188</v>
      </c>
      <c r="P814">
        <v>11904.383518152717</v>
      </c>
      <c r="Q814">
        <v>0.95251558296050987</v>
      </c>
      <c r="R814">
        <v>11339.110806578721</v>
      </c>
    </row>
    <row r="815" spans="1:18">
      <c r="A815" t="s">
        <v>816</v>
      </c>
      <c r="B815">
        <v>421882</v>
      </c>
      <c r="C815" t="s">
        <v>827</v>
      </c>
      <c r="D815" t="s">
        <v>1122</v>
      </c>
      <c r="E815">
        <v>149471</v>
      </c>
      <c r="F815">
        <v>0</v>
      </c>
      <c r="G815">
        <v>149471</v>
      </c>
      <c r="H815">
        <v>25070</v>
      </c>
      <c r="I815">
        <v>174541</v>
      </c>
      <c r="J815">
        <v>11177</v>
      </c>
      <c r="K815">
        <v>0</v>
      </c>
      <c r="L815">
        <v>11177</v>
      </c>
      <c r="M815">
        <v>15.616086606423906</v>
      </c>
      <c r="N815">
        <v>1.0449318547782549</v>
      </c>
      <c r="O815">
        <v>11679.203340856555</v>
      </c>
      <c r="P815">
        <v>162861.79665914344</v>
      </c>
      <c r="Q815">
        <v>0.95251558296050987</v>
      </c>
      <c r="R815">
        <v>155128.39918678004</v>
      </c>
    </row>
    <row r="816" spans="1:18">
      <c r="A816" t="s">
        <v>816</v>
      </c>
      <c r="B816">
        <v>421886</v>
      </c>
      <c r="C816" t="s">
        <v>828</v>
      </c>
      <c r="D816" t="s">
        <v>1122</v>
      </c>
      <c r="E816">
        <v>29010</v>
      </c>
      <c r="F816">
        <v>0</v>
      </c>
      <c r="G816">
        <v>29010</v>
      </c>
      <c r="H816">
        <v>0</v>
      </c>
      <c r="I816">
        <v>29010</v>
      </c>
      <c r="J816">
        <v>1203</v>
      </c>
      <c r="K816">
        <v>0</v>
      </c>
      <c r="L816">
        <v>1203</v>
      </c>
      <c r="M816">
        <v>24.114713216957608</v>
      </c>
      <c r="N816">
        <v>1.0449318547782549</v>
      </c>
      <c r="O816">
        <v>1257.0530212982405</v>
      </c>
      <c r="P816">
        <v>27752.946978701759</v>
      </c>
      <c r="Q816">
        <v>0.95251558296050987</v>
      </c>
      <c r="R816">
        <v>26435.114470290227</v>
      </c>
    </row>
    <row r="817" spans="1:18">
      <c r="A817" t="s">
        <v>816</v>
      </c>
      <c r="B817">
        <v>421887</v>
      </c>
      <c r="C817" t="s">
        <v>829</v>
      </c>
      <c r="D817" t="s">
        <v>1122</v>
      </c>
      <c r="E817">
        <v>88679</v>
      </c>
      <c r="F817">
        <v>0</v>
      </c>
      <c r="G817">
        <v>88679</v>
      </c>
      <c r="H817">
        <v>0</v>
      </c>
      <c r="I817">
        <v>88679</v>
      </c>
      <c r="J817">
        <v>1663</v>
      </c>
      <c r="K817">
        <v>0</v>
      </c>
      <c r="L817">
        <v>1663</v>
      </c>
      <c r="M817">
        <v>53.32471437161756</v>
      </c>
      <c r="N817">
        <v>1.0449318547782549</v>
      </c>
      <c r="O817">
        <v>1737.7216744962379</v>
      </c>
      <c r="P817">
        <v>86941.278325503765</v>
      </c>
      <c r="Q817">
        <v>0.95251558296050987</v>
      </c>
      <c r="R817">
        <v>82812.922407549166</v>
      </c>
    </row>
    <row r="818" spans="1:18">
      <c r="A818" t="s">
        <v>816</v>
      </c>
      <c r="B818">
        <v>421888</v>
      </c>
      <c r="C818" t="s">
        <v>830</v>
      </c>
      <c r="D818" t="s">
        <v>1122</v>
      </c>
      <c r="E818">
        <v>286180</v>
      </c>
      <c r="F818">
        <v>355</v>
      </c>
      <c r="G818">
        <v>286535</v>
      </c>
      <c r="H818">
        <v>63140</v>
      </c>
      <c r="I818">
        <v>349675</v>
      </c>
      <c r="J818">
        <v>10212</v>
      </c>
      <c r="K818">
        <v>5</v>
      </c>
      <c r="L818">
        <v>10217</v>
      </c>
      <c r="M818">
        <v>34.224821376137811</v>
      </c>
      <c r="N818">
        <v>1.0449318547782549</v>
      </c>
      <c r="O818">
        <v>10676.068760269431</v>
      </c>
      <c r="P818">
        <v>338998.93123973056</v>
      </c>
      <c r="Q818">
        <v>0.95251558296050987</v>
      </c>
      <c r="R818">
        <v>322901.76461280178</v>
      </c>
    </row>
    <row r="819" spans="1:18">
      <c r="A819" t="s">
        <v>816</v>
      </c>
      <c r="B819">
        <v>421890</v>
      </c>
      <c r="C819" t="s">
        <v>831</v>
      </c>
      <c r="D819" t="s">
        <v>1122</v>
      </c>
      <c r="E819">
        <v>105902</v>
      </c>
      <c r="F819">
        <v>629</v>
      </c>
      <c r="G819">
        <v>106531</v>
      </c>
      <c r="H819">
        <v>0</v>
      </c>
      <c r="I819">
        <v>106531</v>
      </c>
      <c r="J819">
        <v>2786</v>
      </c>
      <c r="K819">
        <v>5</v>
      </c>
      <c r="L819">
        <v>2791</v>
      </c>
      <c r="M819">
        <v>38.169473307058404</v>
      </c>
      <c r="N819">
        <v>1.0449318547782549</v>
      </c>
      <c r="O819">
        <v>2916.4048066861096</v>
      </c>
      <c r="P819">
        <v>103614.59519331389</v>
      </c>
      <c r="Q819">
        <v>0.95251558296050987</v>
      </c>
      <c r="R819">
        <v>98694.516543776626</v>
      </c>
    </row>
    <row r="820" spans="1:18">
      <c r="A820" t="s">
        <v>816</v>
      </c>
      <c r="B820">
        <v>421893</v>
      </c>
      <c r="C820" t="s">
        <v>832</v>
      </c>
      <c r="D820" t="s">
        <v>1122</v>
      </c>
      <c r="E820">
        <v>7294</v>
      </c>
      <c r="F820">
        <v>0</v>
      </c>
      <c r="G820">
        <v>7294</v>
      </c>
      <c r="H820">
        <v>0</v>
      </c>
      <c r="I820">
        <v>7294</v>
      </c>
      <c r="J820">
        <v>307</v>
      </c>
      <c r="K820">
        <v>0</v>
      </c>
      <c r="L820">
        <v>307</v>
      </c>
      <c r="M820">
        <v>23.758957654723126</v>
      </c>
      <c r="N820">
        <v>1.0449318547782549</v>
      </c>
      <c r="O820">
        <v>320.79407941692426</v>
      </c>
      <c r="P820">
        <v>6973.2059205830756</v>
      </c>
      <c r="Q820">
        <v>0.95251558296050987</v>
      </c>
      <c r="R820">
        <v>6642.0873025478668</v>
      </c>
    </row>
    <row r="821" spans="1:18">
      <c r="A821" t="s">
        <v>816</v>
      </c>
      <c r="B821">
        <v>421900</v>
      </c>
      <c r="C821" t="s">
        <v>833</v>
      </c>
      <c r="D821" t="s">
        <v>1122</v>
      </c>
      <c r="E821">
        <v>26214</v>
      </c>
      <c r="F821">
        <v>1530</v>
      </c>
      <c r="G821">
        <v>27744</v>
      </c>
      <c r="H821">
        <v>0</v>
      </c>
      <c r="I821">
        <v>27744</v>
      </c>
      <c r="J821">
        <v>949</v>
      </c>
      <c r="K821">
        <v>35.686947000000004</v>
      </c>
      <c r="L821">
        <v>984.68694700000003</v>
      </c>
      <c r="M821">
        <v>28.17545219272618</v>
      </c>
      <c r="N821">
        <v>1.0449318547782549</v>
      </c>
      <c r="O821">
        <v>1028.9307579046472</v>
      </c>
      <c r="P821">
        <v>26715.069242095353</v>
      </c>
      <c r="Q821">
        <v>0.95251558296050987</v>
      </c>
      <c r="R821">
        <v>25446.519752964843</v>
      </c>
    </row>
    <row r="822" spans="1:18">
      <c r="A822" t="s">
        <v>816</v>
      </c>
      <c r="B822">
        <v>421901</v>
      </c>
      <c r="C822" t="s">
        <v>834</v>
      </c>
      <c r="D822" t="s">
        <v>1122</v>
      </c>
      <c r="E822">
        <v>114647</v>
      </c>
      <c r="F822">
        <v>0</v>
      </c>
      <c r="G822">
        <v>114647</v>
      </c>
      <c r="H822">
        <v>0</v>
      </c>
      <c r="I822">
        <v>114647</v>
      </c>
      <c r="J822">
        <v>3894</v>
      </c>
      <c r="K822">
        <v>0</v>
      </c>
      <c r="L822">
        <v>3894</v>
      </c>
      <c r="M822">
        <v>29.44196199280945</v>
      </c>
      <c r="N822">
        <v>1.0449318547782549</v>
      </c>
      <c r="O822">
        <v>4068.9646425065248</v>
      </c>
      <c r="P822">
        <v>110578.03535749347</v>
      </c>
      <c r="Q822">
        <v>0.95251558296050987</v>
      </c>
      <c r="R822">
        <v>105327.30181117076</v>
      </c>
    </row>
    <row r="823" spans="1:18">
      <c r="A823" t="s">
        <v>816</v>
      </c>
      <c r="B823">
        <v>421908</v>
      </c>
      <c r="C823" t="s">
        <v>835</v>
      </c>
      <c r="D823" t="s">
        <v>1122</v>
      </c>
      <c r="E823">
        <v>34605</v>
      </c>
      <c r="F823">
        <v>183</v>
      </c>
      <c r="G823">
        <v>34788</v>
      </c>
      <c r="H823">
        <v>0</v>
      </c>
      <c r="I823">
        <v>34788</v>
      </c>
      <c r="J823">
        <v>1193</v>
      </c>
      <c r="K823">
        <v>3</v>
      </c>
      <c r="L823">
        <v>1196</v>
      </c>
      <c r="M823">
        <v>29.086956521739129</v>
      </c>
      <c r="N823">
        <v>1.0449318547782549</v>
      </c>
      <c r="O823">
        <v>1249.7384983147929</v>
      </c>
      <c r="P823">
        <v>33538.261501685207</v>
      </c>
      <c r="Q823">
        <v>0.95251558296050987</v>
      </c>
      <c r="R823">
        <v>31945.716705759711</v>
      </c>
    </row>
    <row r="824" spans="1:18">
      <c r="A824" t="s">
        <v>816</v>
      </c>
      <c r="B824">
        <v>421912</v>
      </c>
      <c r="C824" t="s">
        <v>836</v>
      </c>
      <c r="D824" t="s">
        <v>1122</v>
      </c>
      <c r="E824">
        <v>116097</v>
      </c>
      <c r="F824">
        <v>0</v>
      </c>
      <c r="G824">
        <v>116097</v>
      </c>
      <c r="H824">
        <v>0</v>
      </c>
      <c r="I824">
        <v>116097</v>
      </c>
      <c r="J824">
        <v>2974</v>
      </c>
      <c r="K824">
        <v>0</v>
      </c>
      <c r="L824">
        <v>2974</v>
      </c>
      <c r="M824">
        <v>39.037323470073972</v>
      </c>
      <c r="N824">
        <v>1.0449318547782549</v>
      </c>
      <c r="O824">
        <v>3107.62733611053</v>
      </c>
      <c r="P824">
        <v>112989.37266388947</v>
      </c>
      <c r="Q824">
        <v>0.95251558296050987</v>
      </c>
      <c r="R824">
        <v>107624.13817128698</v>
      </c>
    </row>
    <row r="825" spans="1:18">
      <c r="A825" t="s">
        <v>816</v>
      </c>
      <c r="B825">
        <v>421914</v>
      </c>
      <c r="C825" t="s">
        <v>837</v>
      </c>
      <c r="D825" t="s">
        <v>1122</v>
      </c>
      <c r="E825">
        <v>63337</v>
      </c>
      <c r="F825">
        <v>0</v>
      </c>
      <c r="G825">
        <v>63337</v>
      </c>
      <c r="H825">
        <v>0</v>
      </c>
      <c r="I825">
        <v>63337</v>
      </c>
      <c r="J825">
        <v>3011</v>
      </c>
      <c r="K825">
        <v>0</v>
      </c>
      <c r="L825">
        <v>3011</v>
      </c>
      <c r="M825">
        <v>21.035204251079374</v>
      </c>
      <c r="N825">
        <v>1.0449318547782549</v>
      </c>
      <c r="O825">
        <v>3146.2898147373253</v>
      </c>
      <c r="P825">
        <v>60190.710185262673</v>
      </c>
      <c r="Q825">
        <v>0.95251558296050987</v>
      </c>
      <c r="R825">
        <v>57332.589400922574</v>
      </c>
    </row>
    <row r="826" spans="1:18">
      <c r="A826" t="s">
        <v>816</v>
      </c>
      <c r="B826">
        <v>421917</v>
      </c>
      <c r="C826" t="s">
        <v>838</v>
      </c>
      <c r="D826" t="s">
        <v>1122</v>
      </c>
      <c r="E826">
        <v>64607</v>
      </c>
      <c r="F826">
        <v>44854</v>
      </c>
      <c r="G826">
        <v>109461</v>
      </c>
      <c r="H826">
        <v>0</v>
      </c>
      <c r="I826">
        <v>109461</v>
      </c>
      <c r="J826">
        <v>2060</v>
      </c>
      <c r="K826">
        <v>488</v>
      </c>
      <c r="L826">
        <v>2548</v>
      </c>
      <c r="M826">
        <v>42.959576138147568</v>
      </c>
      <c r="N826">
        <v>1.0449318547782549</v>
      </c>
      <c r="O826">
        <v>2662.4863659749935</v>
      </c>
      <c r="P826">
        <v>106798.513634025</v>
      </c>
      <c r="Q826">
        <v>0.95251558296050987</v>
      </c>
      <c r="R826">
        <v>101727.24847342928</v>
      </c>
    </row>
    <row r="827" spans="1:18">
      <c r="A827" t="s">
        <v>816</v>
      </c>
      <c r="B827">
        <v>421920</v>
      </c>
      <c r="C827" t="s">
        <v>839</v>
      </c>
      <c r="D827" t="s">
        <v>1122</v>
      </c>
      <c r="E827">
        <v>42588</v>
      </c>
      <c r="F827">
        <v>0</v>
      </c>
      <c r="G827">
        <v>42588</v>
      </c>
      <c r="H827">
        <v>0</v>
      </c>
      <c r="I827">
        <v>42588</v>
      </c>
      <c r="J827">
        <v>674</v>
      </c>
      <c r="K827">
        <v>0</v>
      </c>
      <c r="L827">
        <v>674</v>
      </c>
      <c r="M827">
        <v>63.186943620178042</v>
      </c>
      <c r="N827">
        <v>1.0449318547782549</v>
      </c>
      <c r="O827">
        <v>704.28407012054379</v>
      </c>
      <c r="P827">
        <v>41883.715929879458</v>
      </c>
      <c r="Q827">
        <v>0.95251558296050987</v>
      </c>
      <c r="R827">
        <v>39894.892095501527</v>
      </c>
    </row>
    <row r="828" spans="1:18">
      <c r="A828" t="s">
        <v>816</v>
      </c>
      <c r="B828">
        <v>421927</v>
      </c>
      <c r="C828" t="s">
        <v>840</v>
      </c>
      <c r="D828" t="s">
        <v>1122</v>
      </c>
      <c r="E828">
        <v>27225</v>
      </c>
      <c r="F828">
        <v>0</v>
      </c>
      <c r="G828">
        <v>27225</v>
      </c>
      <c r="H828">
        <v>0</v>
      </c>
      <c r="I828">
        <v>27225</v>
      </c>
      <c r="J828">
        <v>271</v>
      </c>
      <c r="K828">
        <v>0</v>
      </c>
      <c r="L828">
        <v>271</v>
      </c>
      <c r="M828">
        <v>100.46125461254613</v>
      </c>
      <c r="N828">
        <v>1.0449318547782549</v>
      </c>
      <c r="O828">
        <v>283.17653264490707</v>
      </c>
      <c r="P828">
        <v>26941.823467355094</v>
      </c>
      <c r="Q828">
        <v>0.95251558296050987</v>
      </c>
      <c r="R828">
        <v>25662.506686026882</v>
      </c>
    </row>
    <row r="829" spans="1:18">
      <c r="A829" t="s">
        <v>816</v>
      </c>
      <c r="B829">
        <v>421928</v>
      </c>
      <c r="C829" t="s">
        <v>841</v>
      </c>
      <c r="D829" t="s">
        <v>1122</v>
      </c>
      <c r="E829">
        <v>9404</v>
      </c>
      <c r="F829">
        <v>0</v>
      </c>
      <c r="G829">
        <v>9404</v>
      </c>
      <c r="H829">
        <v>0</v>
      </c>
      <c r="I829">
        <v>9404</v>
      </c>
      <c r="J829">
        <v>486</v>
      </c>
      <c r="K829">
        <v>0</v>
      </c>
      <c r="L829">
        <v>486</v>
      </c>
      <c r="M829">
        <v>19.349794238683128</v>
      </c>
      <c r="N829">
        <v>1.0449318547782549</v>
      </c>
      <c r="O829">
        <v>507.8368814222319</v>
      </c>
      <c r="P829">
        <v>8896.1631185777678</v>
      </c>
      <c r="Q829">
        <v>0.95251558296050987</v>
      </c>
      <c r="R829">
        <v>8473.7339990038909</v>
      </c>
    </row>
    <row r="830" spans="1:18">
      <c r="A830" t="s">
        <v>816</v>
      </c>
      <c r="B830">
        <v>421929</v>
      </c>
      <c r="C830" t="s">
        <v>842</v>
      </c>
      <c r="D830" t="s">
        <v>1122</v>
      </c>
      <c r="E830">
        <v>6784</v>
      </c>
      <c r="F830">
        <v>1037</v>
      </c>
      <c r="G830">
        <v>7821</v>
      </c>
      <c r="H830">
        <v>0</v>
      </c>
      <c r="I830">
        <v>7821</v>
      </c>
      <c r="J830">
        <v>332</v>
      </c>
      <c r="K830">
        <v>29</v>
      </c>
      <c r="L830">
        <v>361</v>
      </c>
      <c r="M830">
        <v>21.664819944598339</v>
      </c>
      <c r="N830">
        <v>1.0449318547782549</v>
      </c>
      <c r="O830">
        <v>377.22039957495002</v>
      </c>
      <c r="P830">
        <v>7443.7796004250504</v>
      </c>
      <c r="Q830">
        <v>0.95251558296050987</v>
      </c>
      <c r="R830">
        <v>7090.3160655284182</v>
      </c>
    </row>
    <row r="831" spans="1:18">
      <c r="A831" t="s">
        <v>816</v>
      </c>
      <c r="B831">
        <v>421931</v>
      </c>
      <c r="C831" t="s">
        <v>843</v>
      </c>
      <c r="D831" t="s">
        <v>1122</v>
      </c>
      <c r="E831">
        <v>163870</v>
      </c>
      <c r="F831">
        <v>0</v>
      </c>
      <c r="G831">
        <v>163870</v>
      </c>
      <c r="H831">
        <v>0</v>
      </c>
      <c r="I831">
        <v>163870</v>
      </c>
      <c r="J831">
        <v>5852</v>
      </c>
      <c r="K831">
        <v>0</v>
      </c>
      <c r="L831">
        <v>5852</v>
      </c>
      <c r="M831">
        <v>28.002392344497608</v>
      </c>
      <c r="N831">
        <v>1.0449318547782549</v>
      </c>
      <c r="O831">
        <v>6114.9412141623479</v>
      </c>
      <c r="P831">
        <v>157755.05878583764</v>
      </c>
      <c r="Q831">
        <v>0.95251558296050987</v>
      </c>
      <c r="R831">
        <v>150264.15178436163</v>
      </c>
    </row>
    <row r="832" spans="1:18">
      <c r="A832" t="s">
        <v>816</v>
      </c>
      <c r="B832">
        <v>421932</v>
      </c>
      <c r="C832" t="s">
        <v>844</v>
      </c>
      <c r="D832" t="s">
        <v>1122</v>
      </c>
      <c r="E832">
        <v>17637</v>
      </c>
      <c r="F832">
        <v>0</v>
      </c>
      <c r="G832">
        <v>17637</v>
      </c>
      <c r="H832">
        <v>0</v>
      </c>
      <c r="I832">
        <v>17637</v>
      </c>
      <c r="J832">
        <v>1149</v>
      </c>
      <c r="K832">
        <v>0</v>
      </c>
      <c r="L832">
        <v>1149</v>
      </c>
      <c r="M832">
        <v>15.349869451697128</v>
      </c>
      <c r="N832">
        <v>1.0449318547782549</v>
      </c>
      <c r="O832">
        <v>1200.6267011402149</v>
      </c>
      <c r="P832">
        <v>16436.373298859784</v>
      </c>
      <c r="Q832">
        <v>0.95251558296050987</v>
      </c>
      <c r="R832">
        <v>15655.901694519986</v>
      </c>
    </row>
    <row r="833" spans="1:18">
      <c r="A833" t="s">
        <v>816</v>
      </c>
      <c r="B833">
        <v>421934</v>
      </c>
      <c r="C833" t="s">
        <v>845</v>
      </c>
      <c r="D833" t="s">
        <v>1122</v>
      </c>
      <c r="E833">
        <v>5970</v>
      </c>
      <c r="F833">
        <v>0</v>
      </c>
      <c r="G833">
        <v>5970</v>
      </c>
      <c r="H833">
        <v>0</v>
      </c>
      <c r="I833">
        <v>5970</v>
      </c>
      <c r="J833">
        <v>531</v>
      </c>
      <c r="K833">
        <v>0</v>
      </c>
      <c r="L833">
        <v>531</v>
      </c>
      <c r="M833">
        <v>11.242937853107344</v>
      </c>
      <c r="N833">
        <v>1.0449318547782549</v>
      </c>
      <c r="O833">
        <v>554.8588148872534</v>
      </c>
      <c r="P833">
        <v>5415.1411851127468</v>
      </c>
      <c r="Q833">
        <v>0.95251558296050987</v>
      </c>
      <c r="R833">
        <v>5158.0063627511345</v>
      </c>
    </row>
    <row r="834" spans="1:18">
      <c r="A834" t="s">
        <v>816</v>
      </c>
      <c r="B834">
        <v>421935</v>
      </c>
      <c r="C834" t="s">
        <v>846</v>
      </c>
      <c r="D834" t="s">
        <v>1122</v>
      </c>
      <c r="E834">
        <v>8842</v>
      </c>
      <c r="F834">
        <v>25</v>
      </c>
      <c r="G834">
        <v>8867</v>
      </c>
      <c r="H834">
        <v>0</v>
      </c>
      <c r="I834">
        <v>8867</v>
      </c>
      <c r="J834">
        <v>865</v>
      </c>
      <c r="K834">
        <v>2</v>
      </c>
      <c r="L834">
        <v>867</v>
      </c>
      <c r="M834">
        <v>10.22722029988466</v>
      </c>
      <c r="N834">
        <v>1.0449318547782549</v>
      </c>
      <c r="O834">
        <v>905.95591809274697</v>
      </c>
      <c r="P834">
        <v>7961.0440819072528</v>
      </c>
      <c r="Q834">
        <v>0.95251558296050987</v>
      </c>
      <c r="R834">
        <v>7583.0185446522037</v>
      </c>
    </row>
    <row r="835" spans="1:18">
      <c r="A835" t="s">
        <v>816</v>
      </c>
      <c r="B835">
        <v>421936</v>
      </c>
      <c r="C835" t="s">
        <v>847</v>
      </c>
      <c r="D835" t="s">
        <v>1122</v>
      </c>
      <c r="E835">
        <v>7665</v>
      </c>
      <c r="F835">
        <v>0</v>
      </c>
      <c r="G835">
        <v>7665</v>
      </c>
      <c r="H835">
        <v>0</v>
      </c>
      <c r="I835">
        <v>7665</v>
      </c>
      <c r="J835">
        <v>308</v>
      </c>
      <c r="K835">
        <v>0</v>
      </c>
      <c r="L835">
        <v>308</v>
      </c>
      <c r="M835">
        <v>24.886363636363637</v>
      </c>
      <c r="N835">
        <v>1.0449318547782549</v>
      </c>
      <c r="O835">
        <v>321.83901127170253</v>
      </c>
      <c r="P835">
        <v>7343.1609887282975</v>
      </c>
      <c r="Q835">
        <v>0.95251558296050987</v>
      </c>
      <c r="R835">
        <v>6994.4752699514083</v>
      </c>
    </row>
    <row r="836" spans="1:18">
      <c r="A836" t="s">
        <v>816</v>
      </c>
      <c r="B836">
        <v>421942</v>
      </c>
      <c r="C836" t="s">
        <v>848</v>
      </c>
      <c r="D836" t="s">
        <v>1122</v>
      </c>
      <c r="E836">
        <v>29901</v>
      </c>
      <c r="F836">
        <v>0</v>
      </c>
      <c r="G836">
        <v>29901</v>
      </c>
      <c r="H836">
        <v>0</v>
      </c>
      <c r="I836">
        <v>29901</v>
      </c>
      <c r="J836">
        <v>1349</v>
      </c>
      <c r="K836">
        <v>0</v>
      </c>
      <c r="L836">
        <v>1349</v>
      </c>
      <c r="M836">
        <v>22.165307635285398</v>
      </c>
      <c r="N836">
        <v>1.0449318547782549</v>
      </c>
      <c r="O836">
        <v>1409.6130720958658</v>
      </c>
      <c r="P836">
        <v>28491.386927904136</v>
      </c>
      <c r="Q836">
        <v>0.95251558296050987</v>
      </c>
      <c r="R836">
        <v>27138.490028986056</v>
      </c>
    </row>
    <row r="837" spans="1:18">
      <c r="A837" t="s">
        <v>816</v>
      </c>
      <c r="B837">
        <v>421945</v>
      </c>
      <c r="C837" t="s">
        <v>849</v>
      </c>
      <c r="D837" t="s">
        <v>1122</v>
      </c>
      <c r="E837">
        <v>42917</v>
      </c>
      <c r="F837">
        <v>0</v>
      </c>
      <c r="G837">
        <v>42917</v>
      </c>
      <c r="H837">
        <v>0</v>
      </c>
      <c r="I837">
        <v>42917</v>
      </c>
      <c r="J837">
        <v>2255</v>
      </c>
      <c r="K837">
        <v>0</v>
      </c>
      <c r="L837">
        <v>2255</v>
      </c>
      <c r="M837">
        <v>19.031929046563192</v>
      </c>
      <c r="N837">
        <v>1.0449318547782549</v>
      </c>
      <c r="O837">
        <v>2356.3213325249649</v>
      </c>
      <c r="P837">
        <v>40560.678667475033</v>
      </c>
      <c r="Q837">
        <v>0.95251558296050987</v>
      </c>
      <c r="R837">
        <v>38634.6784862239</v>
      </c>
    </row>
    <row r="838" spans="1:18">
      <c r="A838" t="s">
        <v>816</v>
      </c>
      <c r="B838">
        <v>421949</v>
      </c>
      <c r="C838" t="s">
        <v>850</v>
      </c>
      <c r="D838" t="s">
        <v>1122</v>
      </c>
      <c r="E838">
        <v>134195</v>
      </c>
      <c r="F838">
        <v>0</v>
      </c>
      <c r="G838">
        <v>134195</v>
      </c>
      <c r="H838">
        <v>0</v>
      </c>
      <c r="I838">
        <v>134195</v>
      </c>
      <c r="J838">
        <v>3911</v>
      </c>
      <c r="K838">
        <v>0</v>
      </c>
      <c r="L838">
        <v>3911</v>
      </c>
      <c r="M838">
        <v>34.312196369215037</v>
      </c>
      <c r="N838">
        <v>1.0449318547782549</v>
      </c>
      <c r="O838">
        <v>4086.7284840377547</v>
      </c>
      <c r="P838">
        <v>130108.27151596225</v>
      </c>
      <c r="Q838">
        <v>0.95251558296050987</v>
      </c>
      <c r="R838">
        <v>123930.15609101109</v>
      </c>
    </row>
    <row r="839" spans="1:18">
      <c r="A839" t="s">
        <v>816</v>
      </c>
      <c r="B839">
        <v>421951</v>
      </c>
      <c r="C839" t="s">
        <v>851</v>
      </c>
      <c r="D839" t="s">
        <v>1122</v>
      </c>
      <c r="E839">
        <v>14930</v>
      </c>
      <c r="F839">
        <v>0</v>
      </c>
      <c r="G839">
        <v>14930</v>
      </c>
      <c r="H839">
        <v>0</v>
      </c>
      <c r="I839">
        <v>14930</v>
      </c>
      <c r="J839">
        <v>947</v>
      </c>
      <c r="K839">
        <v>0</v>
      </c>
      <c r="L839">
        <v>947</v>
      </c>
      <c r="M839">
        <v>15.76557550158395</v>
      </c>
      <c r="N839">
        <v>1.0449318547782549</v>
      </c>
      <c r="O839">
        <v>989.5504664750074</v>
      </c>
      <c r="P839">
        <v>13940.449533524992</v>
      </c>
      <c r="Q839">
        <v>0.95251558296050987</v>
      </c>
      <c r="R839">
        <v>13278.495414157125</v>
      </c>
    </row>
    <row r="840" spans="1:18">
      <c r="A840" t="s">
        <v>852</v>
      </c>
      <c r="B840">
        <v>431704</v>
      </c>
      <c r="C840" t="s">
        <v>853</v>
      </c>
      <c r="D840" t="s">
        <v>1122</v>
      </c>
      <c r="E840">
        <v>38892</v>
      </c>
      <c r="F840">
        <v>0</v>
      </c>
      <c r="G840">
        <v>38892</v>
      </c>
      <c r="H840">
        <v>0</v>
      </c>
      <c r="I840">
        <v>38892</v>
      </c>
      <c r="J840">
        <v>913</v>
      </c>
      <c r="K840">
        <v>0</v>
      </c>
      <c r="L840">
        <v>913</v>
      </c>
      <c r="M840">
        <v>42.598028477546549</v>
      </c>
      <c r="N840">
        <v>1.0449318547782549</v>
      </c>
      <c r="O840">
        <v>954.02278341254669</v>
      </c>
      <c r="P840">
        <v>37937.977216587453</v>
      </c>
      <c r="Q840">
        <v>0.95251558296050987</v>
      </c>
      <c r="R840">
        <v>36136.51448480034</v>
      </c>
    </row>
    <row r="841" spans="1:18">
      <c r="A841" t="s">
        <v>852</v>
      </c>
      <c r="B841">
        <v>431788</v>
      </c>
      <c r="C841" t="s">
        <v>854</v>
      </c>
      <c r="D841" t="s">
        <v>1122</v>
      </c>
      <c r="E841">
        <v>92788</v>
      </c>
      <c r="F841">
        <v>0</v>
      </c>
      <c r="G841">
        <v>92788</v>
      </c>
      <c r="H841">
        <v>34768</v>
      </c>
      <c r="I841">
        <v>127556</v>
      </c>
      <c r="J841">
        <v>909</v>
      </c>
      <c r="K841">
        <v>0</v>
      </c>
      <c r="L841">
        <v>909</v>
      </c>
      <c r="M841">
        <v>140.32563256325633</v>
      </c>
      <c r="N841">
        <v>1.0449318547782549</v>
      </c>
      <c r="O841">
        <v>949.84305599343372</v>
      </c>
      <c r="P841">
        <v>126606.15694400657</v>
      </c>
      <c r="Q841">
        <v>0.95251558296050987</v>
      </c>
      <c r="R841">
        <v>120594.33738791021</v>
      </c>
    </row>
    <row r="842" spans="1:18">
      <c r="A842" t="s">
        <v>852</v>
      </c>
      <c r="B842">
        <v>431831</v>
      </c>
      <c r="C842" t="s">
        <v>855</v>
      </c>
      <c r="D842" t="s">
        <v>1122</v>
      </c>
      <c r="E842">
        <v>27398</v>
      </c>
      <c r="F842">
        <v>0</v>
      </c>
      <c r="G842">
        <v>27539</v>
      </c>
      <c r="H842">
        <v>0</v>
      </c>
      <c r="I842">
        <v>27539</v>
      </c>
      <c r="J842">
        <v>297</v>
      </c>
      <c r="K842">
        <v>0</v>
      </c>
      <c r="L842">
        <v>297</v>
      </c>
      <c r="M842">
        <v>92.72390572390573</v>
      </c>
      <c r="N842">
        <v>1.0449318547782549</v>
      </c>
      <c r="O842">
        <v>310.34476086914168</v>
      </c>
      <c r="P842">
        <v>27228.655239130858</v>
      </c>
      <c r="Q842">
        <v>0.95251558296050987</v>
      </c>
      <c r="R842">
        <v>25935.718418331471</v>
      </c>
    </row>
    <row r="843" spans="1:18">
      <c r="A843" t="s">
        <v>852</v>
      </c>
      <c r="B843">
        <v>431966</v>
      </c>
      <c r="C843" t="s">
        <v>856</v>
      </c>
      <c r="D843" t="s">
        <v>1122</v>
      </c>
      <c r="E843">
        <v>23381</v>
      </c>
      <c r="F843">
        <v>0</v>
      </c>
      <c r="G843">
        <v>23381</v>
      </c>
      <c r="H843">
        <v>0</v>
      </c>
      <c r="I843">
        <v>23381</v>
      </c>
      <c r="J843">
        <v>653</v>
      </c>
      <c r="K843">
        <v>0</v>
      </c>
      <c r="L843">
        <v>653</v>
      </c>
      <c r="M843">
        <v>35.805513016845332</v>
      </c>
      <c r="N843">
        <v>1.0449318547782549</v>
      </c>
      <c r="O843">
        <v>682.34050117020047</v>
      </c>
      <c r="P843">
        <v>22698.659498829798</v>
      </c>
      <c r="Q843">
        <v>0.95251558296050987</v>
      </c>
      <c r="R843">
        <v>21620.82688494998</v>
      </c>
    </row>
    <row r="844" spans="1:18">
      <c r="A844" t="s">
        <v>852</v>
      </c>
      <c r="B844">
        <v>431968</v>
      </c>
      <c r="C844" t="s">
        <v>857</v>
      </c>
      <c r="D844" t="s">
        <v>1122</v>
      </c>
      <c r="E844">
        <v>18542</v>
      </c>
      <c r="F844">
        <v>0</v>
      </c>
      <c r="G844">
        <v>18542</v>
      </c>
      <c r="H844">
        <v>0</v>
      </c>
      <c r="I844">
        <v>18542</v>
      </c>
      <c r="J844">
        <v>1155</v>
      </c>
      <c r="K844">
        <v>0</v>
      </c>
      <c r="L844">
        <v>1155</v>
      </c>
      <c r="M844">
        <v>16.053679653679655</v>
      </c>
      <c r="N844">
        <v>1.0449318547782549</v>
      </c>
      <c r="O844">
        <v>1206.8962922688845</v>
      </c>
      <c r="P844">
        <v>17335.103707731116</v>
      </c>
      <c r="Q844">
        <v>0.95251558296050987</v>
      </c>
      <c r="R844">
        <v>16511.956413850399</v>
      </c>
    </row>
    <row r="845" spans="1:18">
      <c r="A845" t="s">
        <v>852</v>
      </c>
      <c r="B845">
        <v>431969</v>
      </c>
      <c r="C845" t="s">
        <v>858</v>
      </c>
      <c r="D845" t="s">
        <v>1122</v>
      </c>
      <c r="E845">
        <v>148923</v>
      </c>
      <c r="F845">
        <v>0</v>
      </c>
      <c r="G845">
        <v>148923</v>
      </c>
      <c r="H845">
        <v>0</v>
      </c>
      <c r="I845">
        <v>148923</v>
      </c>
      <c r="J845">
        <v>4206</v>
      </c>
      <c r="K845">
        <v>0</v>
      </c>
      <c r="L845">
        <v>4206</v>
      </c>
      <c r="M845">
        <v>35.407275320970044</v>
      </c>
      <c r="N845">
        <v>1.0449318547782549</v>
      </c>
      <c r="O845">
        <v>4394.9833811973403</v>
      </c>
      <c r="P845">
        <v>144528.01661880265</v>
      </c>
      <c r="Q845">
        <v>0.95251558296050987</v>
      </c>
      <c r="R845">
        <v>137665.18800378506</v>
      </c>
    </row>
    <row r="846" spans="1:18">
      <c r="A846" t="s">
        <v>852</v>
      </c>
      <c r="B846">
        <v>431974</v>
      </c>
      <c r="C846" t="s">
        <v>859</v>
      </c>
      <c r="D846" t="s">
        <v>1122</v>
      </c>
      <c r="E846">
        <v>45421</v>
      </c>
      <c r="F846">
        <v>0</v>
      </c>
      <c r="G846">
        <v>45421</v>
      </c>
      <c r="H846">
        <v>0</v>
      </c>
      <c r="I846">
        <v>45421</v>
      </c>
      <c r="J846">
        <v>765</v>
      </c>
      <c r="K846">
        <v>0</v>
      </c>
      <c r="L846">
        <v>765</v>
      </c>
      <c r="M846">
        <v>59.373856209150325</v>
      </c>
      <c r="N846">
        <v>1.0449318547782549</v>
      </c>
      <c r="O846">
        <v>799.37286890536495</v>
      </c>
      <c r="P846">
        <v>44621.627131094632</v>
      </c>
      <c r="Q846">
        <v>0.95251558296050987</v>
      </c>
      <c r="R846">
        <v>42502.795179421104</v>
      </c>
    </row>
    <row r="847" spans="1:18">
      <c r="A847" t="s">
        <v>852</v>
      </c>
      <c r="B847">
        <v>431976</v>
      </c>
      <c r="C847" t="s">
        <v>860</v>
      </c>
      <c r="D847" t="s">
        <v>1122</v>
      </c>
      <c r="E847">
        <v>30211</v>
      </c>
      <c r="F847">
        <v>0</v>
      </c>
      <c r="G847">
        <v>30211</v>
      </c>
      <c r="H847">
        <v>0</v>
      </c>
      <c r="I847">
        <v>30211</v>
      </c>
      <c r="J847">
        <v>1054</v>
      </c>
      <c r="K847">
        <v>0</v>
      </c>
      <c r="L847">
        <v>1054</v>
      </c>
      <c r="M847">
        <v>28.663187855787477</v>
      </c>
      <c r="N847">
        <v>1.0449318547782549</v>
      </c>
      <c r="O847">
        <v>1101.3581749362806</v>
      </c>
      <c r="P847">
        <v>29109.641825063718</v>
      </c>
      <c r="Q847">
        <v>0.95251558296050987</v>
      </c>
      <c r="R847">
        <v>27727.387452772207</v>
      </c>
    </row>
    <row r="848" spans="1:18">
      <c r="A848" t="s">
        <v>852</v>
      </c>
      <c r="B848">
        <v>431977</v>
      </c>
      <c r="C848" t="s">
        <v>861</v>
      </c>
      <c r="D848" t="s">
        <v>1122</v>
      </c>
      <c r="E848">
        <v>86378</v>
      </c>
      <c r="F848">
        <v>159</v>
      </c>
      <c r="G848">
        <v>86537</v>
      </c>
      <c r="H848">
        <v>0</v>
      </c>
      <c r="I848">
        <v>86537</v>
      </c>
      <c r="J848">
        <v>1873</v>
      </c>
      <c r="K848">
        <v>1</v>
      </c>
      <c r="L848">
        <v>1874</v>
      </c>
      <c r="M848">
        <v>46.177694770544292</v>
      </c>
      <c r="N848">
        <v>1.0449318547782549</v>
      </c>
      <c r="O848">
        <v>1958.2022958544496</v>
      </c>
      <c r="P848">
        <v>84578.797704145545</v>
      </c>
      <c r="Q848">
        <v>0.95251558296050987</v>
      </c>
      <c r="R848">
        <v>80562.622801263235</v>
      </c>
    </row>
    <row r="849" spans="1:18">
      <c r="A849" t="s">
        <v>852</v>
      </c>
      <c r="B849">
        <v>431979</v>
      </c>
      <c r="C849" t="s">
        <v>862</v>
      </c>
      <c r="D849" t="s">
        <v>1122</v>
      </c>
      <c r="E849">
        <v>58167</v>
      </c>
      <c r="F849">
        <v>28258</v>
      </c>
      <c r="G849">
        <v>86425</v>
      </c>
      <c r="H849">
        <v>0</v>
      </c>
      <c r="I849">
        <v>86425</v>
      </c>
      <c r="J849">
        <v>2051</v>
      </c>
      <c r="K849">
        <v>422</v>
      </c>
      <c r="L849">
        <v>2473</v>
      </c>
      <c r="M849">
        <v>34.947432268499796</v>
      </c>
      <c r="N849">
        <v>1.0449318547782549</v>
      </c>
      <c r="O849">
        <v>2584.1164768666245</v>
      </c>
      <c r="P849">
        <v>83840.88352313338</v>
      </c>
      <c r="Q849">
        <v>0.95251558296050987</v>
      </c>
      <c r="R849">
        <v>79859.748044961598</v>
      </c>
    </row>
    <row r="850" spans="1:18">
      <c r="A850" t="s">
        <v>852</v>
      </c>
      <c r="B850">
        <v>431980</v>
      </c>
      <c r="C850" t="s">
        <v>863</v>
      </c>
      <c r="D850" t="s">
        <v>1122</v>
      </c>
      <c r="E850">
        <v>287605</v>
      </c>
      <c r="F850">
        <v>0</v>
      </c>
      <c r="G850">
        <v>287605</v>
      </c>
      <c r="H850">
        <v>0</v>
      </c>
      <c r="I850">
        <v>287605</v>
      </c>
      <c r="J850">
        <v>6061</v>
      </c>
      <c r="K850">
        <v>0</v>
      </c>
      <c r="L850">
        <v>6061</v>
      </c>
      <c r="M850">
        <v>47.451740636858602</v>
      </c>
      <c r="N850">
        <v>1.0449318547782549</v>
      </c>
      <c r="O850">
        <v>6333.3319718110033</v>
      </c>
      <c r="P850">
        <v>281271.66802818899</v>
      </c>
      <c r="Q850">
        <v>0.95251558296050987</v>
      </c>
      <c r="R850">
        <v>267915.64684214542</v>
      </c>
    </row>
    <row r="851" spans="1:18">
      <c r="A851" t="s">
        <v>852</v>
      </c>
      <c r="B851">
        <v>431982</v>
      </c>
      <c r="C851" t="s">
        <v>864</v>
      </c>
      <c r="D851" t="s">
        <v>1122</v>
      </c>
      <c r="E851">
        <v>137375</v>
      </c>
      <c r="F851">
        <v>0</v>
      </c>
      <c r="G851">
        <v>137375</v>
      </c>
      <c r="H851">
        <v>0</v>
      </c>
      <c r="I851">
        <v>137375</v>
      </c>
      <c r="J851">
        <v>5699</v>
      </c>
      <c r="K851">
        <v>0</v>
      </c>
      <c r="L851">
        <v>5699</v>
      </c>
      <c r="M851">
        <v>24.105106158975257</v>
      </c>
      <c r="N851">
        <v>1.0449318547782549</v>
      </c>
      <c r="O851">
        <v>5955.0666403812747</v>
      </c>
      <c r="P851">
        <v>131419.93335961874</v>
      </c>
      <c r="Q851">
        <v>0.95251558296050987</v>
      </c>
      <c r="R851">
        <v>125179.5344366686</v>
      </c>
    </row>
    <row r="852" spans="1:18">
      <c r="A852" t="s">
        <v>852</v>
      </c>
      <c r="B852">
        <v>431984</v>
      </c>
      <c r="C852" t="s">
        <v>865</v>
      </c>
      <c r="D852" t="s">
        <v>1122</v>
      </c>
      <c r="E852">
        <v>100820</v>
      </c>
      <c r="F852">
        <v>0</v>
      </c>
      <c r="G852">
        <v>100820</v>
      </c>
      <c r="H852">
        <v>0</v>
      </c>
      <c r="I852">
        <v>100820</v>
      </c>
      <c r="J852">
        <v>10906</v>
      </c>
      <c r="K852">
        <v>0</v>
      </c>
      <c r="L852">
        <v>10906</v>
      </c>
      <c r="M852">
        <v>9.2444525949018885</v>
      </c>
      <c r="N852">
        <v>1.0449318547782549</v>
      </c>
      <c r="O852">
        <v>11396.026808211647</v>
      </c>
      <c r="P852">
        <v>89423.973191788347</v>
      </c>
      <c r="Q852">
        <v>0.95251558296050987</v>
      </c>
      <c r="R852">
        <v>85177.727955421287</v>
      </c>
    </row>
    <row r="853" spans="1:18">
      <c r="A853" t="s">
        <v>852</v>
      </c>
      <c r="B853">
        <v>431985</v>
      </c>
      <c r="C853" t="s">
        <v>866</v>
      </c>
      <c r="D853" t="s">
        <v>1122</v>
      </c>
      <c r="E853">
        <v>119762</v>
      </c>
      <c r="F853">
        <v>0</v>
      </c>
      <c r="G853">
        <v>119762</v>
      </c>
      <c r="H853">
        <v>0</v>
      </c>
      <c r="I853">
        <v>119762</v>
      </c>
      <c r="J853">
        <v>6173</v>
      </c>
      <c r="K853">
        <v>0</v>
      </c>
      <c r="L853">
        <v>6173</v>
      </c>
      <c r="M853">
        <v>19.400939575571034</v>
      </c>
      <c r="N853">
        <v>1.0449318547782549</v>
      </c>
      <c r="O853">
        <v>6450.3643395461677</v>
      </c>
      <c r="P853">
        <v>113311.63566045383</v>
      </c>
      <c r="Q853">
        <v>0.95251558296050987</v>
      </c>
      <c r="R853">
        <v>107931.09869732607</v>
      </c>
    </row>
    <row r="854" spans="1:18">
      <c r="A854" t="s">
        <v>852</v>
      </c>
      <c r="B854">
        <v>431988</v>
      </c>
      <c r="C854" t="s">
        <v>867</v>
      </c>
      <c r="D854" t="s">
        <v>1122</v>
      </c>
      <c r="E854">
        <v>118055</v>
      </c>
      <c r="F854">
        <v>0</v>
      </c>
      <c r="G854">
        <v>118055</v>
      </c>
      <c r="H854">
        <v>0</v>
      </c>
      <c r="I854">
        <v>118055</v>
      </c>
      <c r="J854">
        <v>2954</v>
      </c>
      <c r="K854">
        <v>0</v>
      </c>
      <c r="L854">
        <v>2954</v>
      </c>
      <c r="M854">
        <v>39.964454976303315</v>
      </c>
      <c r="N854">
        <v>1.0449318547782549</v>
      </c>
      <c r="O854">
        <v>3086.7286990149651</v>
      </c>
      <c r="P854">
        <v>114968.27130098504</v>
      </c>
      <c r="Q854">
        <v>0.95251558296050987</v>
      </c>
      <c r="R854">
        <v>109509.06996021983</v>
      </c>
    </row>
    <row r="855" spans="1:18">
      <c r="A855" t="s">
        <v>852</v>
      </c>
      <c r="B855">
        <v>431994</v>
      </c>
      <c r="C855" t="s">
        <v>868</v>
      </c>
      <c r="D855" t="s">
        <v>1122</v>
      </c>
      <c r="E855">
        <v>94885</v>
      </c>
      <c r="F855">
        <v>21019</v>
      </c>
      <c r="G855">
        <v>115904</v>
      </c>
      <c r="H855">
        <v>0</v>
      </c>
      <c r="I855">
        <v>115904</v>
      </c>
      <c r="J855">
        <v>2557</v>
      </c>
      <c r="K855">
        <v>184</v>
      </c>
      <c r="L855">
        <v>2741</v>
      </c>
      <c r="M855">
        <v>42.285297336738417</v>
      </c>
      <c r="N855">
        <v>1.0449318547782549</v>
      </c>
      <c r="O855">
        <v>2864.1582139471966</v>
      </c>
      <c r="P855">
        <v>113039.8417860528</v>
      </c>
      <c r="Q855">
        <v>0.95251558296050987</v>
      </c>
      <c r="R855">
        <v>107672.21079660588</v>
      </c>
    </row>
    <row r="856" spans="1:18">
      <c r="A856" t="s">
        <v>852</v>
      </c>
      <c r="B856">
        <v>431995</v>
      </c>
      <c r="C856" t="s">
        <v>869</v>
      </c>
      <c r="D856" t="s">
        <v>1122</v>
      </c>
      <c r="E856">
        <v>68992</v>
      </c>
      <c r="F856">
        <v>0</v>
      </c>
      <c r="G856">
        <v>68992</v>
      </c>
      <c r="H856">
        <v>0</v>
      </c>
      <c r="I856">
        <v>68992</v>
      </c>
      <c r="J856">
        <v>2247</v>
      </c>
      <c r="K856">
        <v>0</v>
      </c>
      <c r="L856">
        <v>2247</v>
      </c>
      <c r="M856">
        <v>30.70404984423676</v>
      </c>
      <c r="N856">
        <v>1.0449318547782549</v>
      </c>
      <c r="O856">
        <v>2347.9618776867387</v>
      </c>
      <c r="P856">
        <v>66644.038122313257</v>
      </c>
      <c r="Q856">
        <v>0.95251558296050987</v>
      </c>
      <c r="R856">
        <v>63479.484822917657</v>
      </c>
    </row>
    <row r="857" spans="1:18">
      <c r="A857" t="s">
        <v>852</v>
      </c>
      <c r="B857">
        <v>432006</v>
      </c>
      <c r="C857" t="s">
        <v>870</v>
      </c>
      <c r="D857" t="s">
        <v>1122</v>
      </c>
      <c r="E857">
        <v>144573</v>
      </c>
      <c r="F857">
        <v>0</v>
      </c>
      <c r="G857">
        <v>144573</v>
      </c>
      <c r="H857">
        <v>0</v>
      </c>
      <c r="I857">
        <v>144573</v>
      </c>
      <c r="J857">
        <v>5787</v>
      </c>
      <c r="K857">
        <v>0</v>
      </c>
      <c r="L857">
        <v>5787</v>
      </c>
      <c r="M857">
        <v>24.982374287195437</v>
      </c>
      <c r="N857">
        <v>1.0449318547782549</v>
      </c>
      <c r="O857">
        <v>6047.0206436017615</v>
      </c>
      <c r="P857">
        <v>138525.97935639822</v>
      </c>
      <c r="Q857">
        <v>0.95251558296050987</v>
      </c>
      <c r="R857">
        <v>131948.1539818352</v>
      </c>
    </row>
    <row r="858" spans="1:18">
      <c r="A858" t="s">
        <v>852</v>
      </c>
      <c r="B858">
        <v>432008</v>
      </c>
      <c r="C858" t="s">
        <v>871</v>
      </c>
      <c r="D858" t="s">
        <v>1122</v>
      </c>
      <c r="E858">
        <v>51327</v>
      </c>
      <c r="F858">
        <v>0</v>
      </c>
      <c r="G858">
        <v>51327</v>
      </c>
      <c r="H858">
        <v>0</v>
      </c>
      <c r="I858">
        <v>51327</v>
      </c>
      <c r="J858">
        <v>637</v>
      </c>
      <c r="K858">
        <v>0</v>
      </c>
      <c r="L858">
        <v>637</v>
      </c>
      <c r="M858">
        <v>80.576138147566724</v>
      </c>
      <c r="N858">
        <v>1.0449318547782549</v>
      </c>
      <c r="O858">
        <v>665.62159149374838</v>
      </c>
      <c r="P858">
        <v>50661.378408506251</v>
      </c>
      <c r="Q858">
        <v>0.95251558296050987</v>
      </c>
      <c r="R858">
        <v>48255.752388361318</v>
      </c>
    </row>
    <row r="859" spans="1:18">
      <c r="A859" t="s">
        <v>852</v>
      </c>
      <c r="B859">
        <v>432010</v>
      </c>
      <c r="C859" t="s">
        <v>872</v>
      </c>
      <c r="D859" t="s">
        <v>1122</v>
      </c>
      <c r="E859">
        <v>18804</v>
      </c>
      <c r="F859">
        <v>0</v>
      </c>
      <c r="G859">
        <v>18804</v>
      </c>
      <c r="H859">
        <v>0</v>
      </c>
      <c r="I859">
        <v>18804</v>
      </c>
      <c r="J859">
        <v>993</v>
      </c>
      <c r="K859">
        <v>0</v>
      </c>
      <c r="L859">
        <v>993</v>
      </c>
      <c r="M859">
        <v>18.936555891238672</v>
      </c>
      <c r="N859">
        <v>1.0449318547782549</v>
      </c>
      <c r="O859">
        <v>1037.6173317948071</v>
      </c>
      <c r="P859">
        <v>17766.382668205191</v>
      </c>
      <c r="Q859">
        <v>0.95251558296050987</v>
      </c>
      <c r="R859">
        <v>16922.756344304966</v>
      </c>
    </row>
    <row r="860" spans="1:18">
      <c r="A860" t="s">
        <v>852</v>
      </c>
      <c r="B860">
        <v>432013</v>
      </c>
      <c r="C860" t="s">
        <v>873</v>
      </c>
      <c r="D860" t="s">
        <v>1122</v>
      </c>
      <c r="E860">
        <v>43610</v>
      </c>
      <c r="F860">
        <v>0</v>
      </c>
      <c r="G860">
        <v>63041</v>
      </c>
      <c r="H860">
        <v>25462</v>
      </c>
      <c r="I860">
        <v>88503</v>
      </c>
      <c r="J860">
        <v>996</v>
      </c>
      <c r="K860">
        <v>0</v>
      </c>
      <c r="L860">
        <v>996</v>
      </c>
      <c r="M860">
        <v>88.858433734939766</v>
      </c>
      <c r="N860">
        <v>1.0449318547782549</v>
      </c>
      <c r="O860">
        <v>1040.7521273591419</v>
      </c>
      <c r="P860">
        <v>87462.247872640859</v>
      </c>
      <c r="Q860">
        <v>0.95251558296050987</v>
      </c>
      <c r="R860">
        <v>83309.154019445123</v>
      </c>
    </row>
    <row r="861" spans="1:18">
      <c r="A861" t="s">
        <v>852</v>
      </c>
      <c r="B861">
        <v>432014</v>
      </c>
      <c r="C861" t="s">
        <v>874</v>
      </c>
      <c r="D861" t="s">
        <v>1122</v>
      </c>
      <c r="E861">
        <v>32856</v>
      </c>
      <c r="F861">
        <v>0</v>
      </c>
      <c r="G861">
        <v>32856</v>
      </c>
      <c r="H861">
        <v>0</v>
      </c>
      <c r="I861">
        <v>32856</v>
      </c>
      <c r="J861">
        <v>1624</v>
      </c>
      <c r="K861">
        <v>0</v>
      </c>
      <c r="L861">
        <v>1624</v>
      </c>
      <c r="M861">
        <v>20.23152709359606</v>
      </c>
      <c r="N861">
        <v>1.0449318547782549</v>
      </c>
      <c r="O861">
        <v>1696.9693321598859</v>
      </c>
      <c r="P861">
        <v>31159.030667840114</v>
      </c>
      <c r="Q861">
        <v>0.95251558296050987</v>
      </c>
      <c r="R861">
        <v>29679.46226106213</v>
      </c>
    </row>
    <row r="862" spans="1:18">
      <c r="A862" t="s">
        <v>852</v>
      </c>
      <c r="B862">
        <v>432016</v>
      </c>
      <c r="C862" t="s">
        <v>875</v>
      </c>
      <c r="D862" t="s">
        <v>1122</v>
      </c>
      <c r="E862">
        <v>340642</v>
      </c>
      <c r="F862">
        <v>210523</v>
      </c>
      <c r="G862">
        <v>551165</v>
      </c>
      <c r="H862">
        <v>0</v>
      </c>
      <c r="I862">
        <v>551165</v>
      </c>
      <c r="J862">
        <v>10434</v>
      </c>
      <c r="K862">
        <v>2194</v>
      </c>
      <c r="L862">
        <v>12628</v>
      </c>
      <c r="M862">
        <v>43.646262274311056</v>
      </c>
      <c r="N862">
        <v>1.0449318547782549</v>
      </c>
      <c r="O862">
        <v>13195.399462139803</v>
      </c>
      <c r="P862">
        <v>537969.60053786018</v>
      </c>
      <c r="Q862">
        <v>0.95251558296050987</v>
      </c>
      <c r="R862">
        <v>512424.42767135252</v>
      </c>
    </row>
    <row r="863" spans="1:18">
      <c r="A863" t="s">
        <v>852</v>
      </c>
      <c r="B863">
        <v>432017</v>
      </c>
      <c r="C863" t="s">
        <v>876</v>
      </c>
      <c r="D863" t="s">
        <v>1122</v>
      </c>
      <c r="E863">
        <v>226738</v>
      </c>
      <c r="F863">
        <v>0</v>
      </c>
      <c r="G863">
        <v>226738</v>
      </c>
      <c r="H863">
        <v>0</v>
      </c>
      <c r="I863">
        <v>226738</v>
      </c>
      <c r="J863">
        <v>4671</v>
      </c>
      <c r="K863">
        <v>0</v>
      </c>
      <c r="L863">
        <v>4671</v>
      </c>
      <c r="M863">
        <v>48.541639905801759</v>
      </c>
      <c r="N863">
        <v>1.0449318547782549</v>
      </c>
      <c r="O863">
        <v>4880.8766936692282</v>
      </c>
      <c r="P863">
        <v>221857.12330633076</v>
      </c>
      <c r="Q863">
        <v>0.95251558296050987</v>
      </c>
      <c r="R863">
        <v>211322.36714007135</v>
      </c>
    </row>
    <row r="864" spans="1:18">
      <c r="A864" t="s">
        <v>852</v>
      </c>
      <c r="B864">
        <v>432018</v>
      </c>
      <c r="C864" t="s">
        <v>877</v>
      </c>
      <c r="D864" t="s">
        <v>1122</v>
      </c>
      <c r="E864">
        <v>489469</v>
      </c>
      <c r="F864">
        <v>205214</v>
      </c>
      <c r="G864">
        <v>694683</v>
      </c>
      <c r="H864">
        <v>72224</v>
      </c>
      <c r="I864">
        <v>766907</v>
      </c>
      <c r="J864">
        <v>33145</v>
      </c>
      <c r="K864">
        <v>6548</v>
      </c>
      <c r="L864">
        <v>39693</v>
      </c>
      <c r="M864">
        <v>19.320963394049329</v>
      </c>
      <c r="N864">
        <v>1.0449318547782549</v>
      </c>
      <c r="O864">
        <v>41476.480111713274</v>
      </c>
      <c r="P864">
        <v>725430.51988828671</v>
      </c>
      <c r="Q864">
        <v>0.95251558296050987</v>
      </c>
      <c r="R864">
        <v>690983.87454873719</v>
      </c>
    </row>
    <row r="865" spans="1:18">
      <c r="A865" t="s">
        <v>852</v>
      </c>
      <c r="B865">
        <v>432020</v>
      </c>
      <c r="C865" t="s">
        <v>878</v>
      </c>
      <c r="D865" t="s">
        <v>1122</v>
      </c>
      <c r="E865">
        <v>64572</v>
      </c>
      <c r="F865">
        <v>0</v>
      </c>
      <c r="G865">
        <v>64572</v>
      </c>
      <c r="H865">
        <v>0</v>
      </c>
      <c r="I865">
        <v>64572</v>
      </c>
      <c r="J865">
        <v>1794</v>
      </c>
      <c r="K865">
        <v>0</v>
      </c>
      <c r="L865">
        <v>1794</v>
      </c>
      <c r="M865">
        <v>35.993311036789301</v>
      </c>
      <c r="N865">
        <v>1.0449318547782549</v>
      </c>
      <c r="O865">
        <v>1874.6077474721892</v>
      </c>
      <c r="P865">
        <v>62697.39225252781</v>
      </c>
      <c r="Q865">
        <v>0.95251558296050987</v>
      </c>
      <c r="R865">
        <v>59720.243131520285</v>
      </c>
    </row>
    <row r="866" spans="1:18">
      <c r="A866" t="s">
        <v>852</v>
      </c>
      <c r="B866">
        <v>432022</v>
      </c>
      <c r="C866" t="s">
        <v>879</v>
      </c>
      <c r="D866" t="s">
        <v>1122</v>
      </c>
      <c r="E866">
        <v>70789</v>
      </c>
      <c r="F866">
        <v>0</v>
      </c>
      <c r="G866">
        <v>70789</v>
      </c>
      <c r="H866">
        <v>0</v>
      </c>
      <c r="I866">
        <v>70789</v>
      </c>
      <c r="J866">
        <v>5143</v>
      </c>
      <c r="K866">
        <v>0</v>
      </c>
      <c r="L866">
        <v>5143</v>
      </c>
      <c r="M866">
        <v>13.764145440404434</v>
      </c>
      <c r="N866">
        <v>1.0449318547782549</v>
      </c>
      <c r="O866">
        <v>5374.0845291245651</v>
      </c>
      <c r="P866">
        <v>65414.915470875436</v>
      </c>
      <c r="Q866">
        <v>0.95251558296050987</v>
      </c>
      <c r="R866">
        <v>62308.726344053393</v>
      </c>
    </row>
    <row r="867" spans="1:18">
      <c r="A867" t="s">
        <v>852</v>
      </c>
      <c r="B867">
        <v>432023</v>
      </c>
      <c r="C867" t="s">
        <v>880</v>
      </c>
      <c r="D867" t="s">
        <v>1122</v>
      </c>
      <c r="E867">
        <v>35259</v>
      </c>
      <c r="F867">
        <v>0</v>
      </c>
      <c r="G867">
        <v>17090</v>
      </c>
      <c r="H867">
        <v>0</v>
      </c>
      <c r="I867">
        <v>17090</v>
      </c>
      <c r="J867">
        <v>575</v>
      </c>
      <c r="K867">
        <v>0</v>
      </c>
      <c r="L867">
        <v>575</v>
      </c>
      <c r="M867">
        <v>29.721739130434784</v>
      </c>
      <c r="N867">
        <v>1.0449318547782549</v>
      </c>
      <c r="O867">
        <v>600.83581649749658</v>
      </c>
      <c r="P867">
        <v>16489.164183502504</v>
      </c>
      <c r="Q867">
        <v>0.95251558296050987</v>
      </c>
      <c r="R867">
        <v>15706.185834780446</v>
      </c>
    </row>
    <row r="868" spans="1:18">
      <c r="A868" t="s">
        <v>852</v>
      </c>
      <c r="B868">
        <v>432025</v>
      </c>
      <c r="C868" t="s">
        <v>881</v>
      </c>
      <c r="D868" t="s">
        <v>1122</v>
      </c>
      <c r="E868">
        <v>7050</v>
      </c>
      <c r="F868">
        <v>0</v>
      </c>
      <c r="G868">
        <v>7050</v>
      </c>
      <c r="H868">
        <v>0</v>
      </c>
      <c r="I868">
        <v>7050</v>
      </c>
      <c r="J868">
        <v>486</v>
      </c>
      <c r="K868">
        <v>0</v>
      </c>
      <c r="L868">
        <v>486</v>
      </c>
      <c r="M868">
        <v>14.506172839506172</v>
      </c>
      <c r="N868">
        <v>1.0449318547782549</v>
      </c>
      <c r="O868">
        <v>507.8368814222319</v>
      </c>
      <c r="P868">
        <v>6542.1631185777678</v>
      </c>
      <c r="Q868">
        <v>0.95251558296050987</v>
      </c>
      <c r="R868">
        <v>6231.5123167148495</v>
      </c>
    </row>
    <row r="869" spans="1:18">
      <c r="A869" t="s">
        <v>852</v>
      </c>
      <c r="B869">
        <v>432029</v>
      </c>
      <c r="C869" t="s">
        <v>882</v>
      </c>
      <c r="D869" t="s">
        <v>1122</v>
      </c>
      <c r="E869">
        <v>9656</v>
      </c>
      <c r="F869">
        <v>0</v>
      </c>
      <c r="G869">
        <v>9574</v>
      </c>
      <c r="H869">
        <v>0</v>
      </c>
      <c r="I869">
        <v>9574</v>
      </c>
      <c r="J869">
        <v>132</v>
      </c>
      <c r="K869">
        <v>0</v>
      </c>
      <c r="L869">
        <v>132</v>
      </c>
      <c r="M869">
        <v>72.530303030303031</v>
      </c>
      <c r="N869">
        <v>1.0449318547782549</v>
      </c>
      <c r="O869">
        <v>137.93100483072965</v>
      </c>
      <c r="P869">
        <v>9436.0689951692711</v>
      </c>
      <c r="Q869">
        <v>0.95251558296050987</v>
      </c>
      <c r="R869">
        <v>8988.0027597892513</v>
      </c>
    </row>
    <row r="870" spans="1:18">
      <c r="A870" t="s">
        <v>852</v>
      </c>
      <c r="B870">
        <v>432030</v>
      </c>
      <c r="C870" t="s">
        <v>815</v>
      </c>
      <c r="D870" t="s">
        <v>1122</v>
      </c>
      <c r="E870">
        <v>50412</v>
      </c>
      <c r="F870">
        <v>0</v>
      </c>
      <c r="G870">
        <v>50412</v>
      </c>
      <c r="H870">
        <v>0</v>
      </c>
      <c r="I870">
        <v>50412</v>
      </c>
      <c r="J870">
        <v>1456</v>
      </c>
      <c r="K870">
        <v>0</v>
      </c>
      <c r="L870">
        <v>1456</v>
      </c>
      <c r="M870">
        <v>34.623626373626372</v>
      </c>
      <c r="N870">
        <v>1.0449318547782549</v>
      </c>
      <c r="O870">
        <v>1521.4207805571391</v>
      </c>
      <c r="P870">
        <v>48890.579219442858</v>
      </c>
      <c r="Q870">
        <v>0.95251558296050987</v>
      </c>
      <c r="R870">
        <v>46569.038566484604</v>
      </c>
    </row>
    <row r="871" spans="1:18">
      <c r="A871" t="s">
        <v>852</v>
      </c>
      <c r="B871">
        <v>432032</v>
      </c>
      <c r="C871" t="s">
        <v>883</v>
      </c>
      <c r="D871" t="s">
        <v>1122</v>
      </c>
      <c r="E871">
        <v>28632</v>
      </c>
      <c r="F871">
        <v>18976</v>
      </c>
      <c r="G871">
        <v>47608</v>
      </c>
      <c r="H871">
        <v>0</v>
      </c>
      <c r="I871">
        <v>47608</v>
      </c>
      <c r="J871">
        <v>1122</v>
      </c>
      <c r="K871">
        <v>266</v>
      </c>
      <c r="L871">
        <v>1388</v>
      </c>
      <c r="M871">
        <v>34.299711815561963</v>
      </c>
      <c r="N871">
        <v>1.0449318547782549</v>
      </c>
      <c r="O871">
        <v>1450.3654144322179</v>
      </c>
      <c r="P871">
        <v>46157.634585567779</v>
      </c>
      <c r="Q871">
        <v>0.95251558296050987</v>
      </c>
      <c r="R871">
        <v>43965.866215350288</v>
      </c>
    </row>
    <row r="872" spans="1:18">
      <c r="A872" t="s">
        <v>852</v>
      </c>
      <c r="B872">
        <v>432034</v>
      </c>
      <c r="C872" t="s">
        <v>884</v>
      </c>
      <c r="D872" t="s">
        <v>1122</v>
      </c>
      <c r="E872">
        <v>11409</v>
      </c>
      <c r="F872">
        <v>0</v>
      </c>
      <c r="G872">
        <v>11409</v>
      </c>
      <c r="H872">
        <v>0</v>
      </c>
      <c r="I872">
        <v>11409</v>
      </c>
      <c r="J872">
        <v>457</v>
      </c>
      <c r="K872">
        <v>0</v>
      </c>
      <c r="L872">
        <v>457</v>
      </c>
      <c r="M872">
        <v>24.964989059080963</v>
      </c>
      <c r="N872">
        <v>1.0449318547782549</v>
      </c>
      <c r="O872">
        <v>477.53385763366248</v>
      </c>
      <c r="P872">
        <v>10931.466142366338</v>
      </c>
      <c r="Q872">
        <v>0.95251558296050987</v>
      </c>
      <c r="R872">
        <v>10412.391845209149</v>
      </c>
    </row>
    <row r="873" spans="1:18">
      <c r="A873" t="s">
        <v>852</v>
      </c>
      <c r="B873">
        <v>432141</v>
      </c>
      <c r="C873" t="s">
        <v>885</v>
      </c>
      <c r="D873" t="s">
        <v>1122</v>
      </c>
      <c r="E873">
        <v>31285</v>
      </c>
      <c r="F873">
        <v>0</v>
      </c>
      <c r="G873">
        <v>31285</v>
      </c>
      <c r="H873">
        <v>0</v>
      </c>
      <c r="I873">
        <v>31285</v>
      </c>
      <c r="J873">
        <v>471</v>
      </c>
      <c r="K873">
        <v>0</v>
      </c>
      <c r="L873">
        <v>471</v>
      </c>
      <c r="M873">
        <v>66.42250530785563</v>
      </c>
      <c r="N873">
        <v>1.0449318547782549</v>
      </c>
      <c r="O873">
        <v>492.16290360055808</v>
      </c>
      <c r="P873">
        <v>30792.837096399442</v>
      </c>
      <c r="Q873">
        <v>0.95251558296050987</v>
      </c>
      <c r="R873">
        <v>29330.657177884928</v>
      </c>
    </row>
    <row r="874" spans="1:18">
      <c r="A874" t="s">
        <v>886</v>
      </c>
      <c r="B874">
        <v>440425</v>
      </c>
      <c r="C874" t="s">
        <v>887</v>
      </c>
      <c r="D874" t="s">
        <v>1122</v>
      </c>
      <c r="E874">
        <v>8744</v>
      </c>
      <c r="F874">
        <v>0</v>
      </c>
      <c r="G874">
        <v>8744</v>
      </c>
      <c r="H874">
        <v>0</v>
      </c>
      <c r="I874">
        <v>8744</v>
      </c>
      <c r="J874">
        <v>464</v>
      </c>
      <c r="K874">
        <v>0</v>
      </c>
      <c r="L874">
        <v>464</v>
      </c>
      <c r="M874">
        <v>18.844827586206897</v>
      </c>
      <c r="N874">
        <v>1.0449318547782549</v>
      </c>
      <c r="O874">
        <v>484.84838061711025</v>
      </c>
      <c r="P874">
        <v>8259.1516193828902</v>
      </c>
      <c r="Q874">
        <v>0.95251558296050987</v>
      </c>
      <c r="R874">
        <v>7866.9706194957325</v>
      </c>
    </row>
    <row r="875" spans="1:18">
      <c r="A875" t="s">
        <v>886</v>
      </c>
      <c r="B875">
        <v>442038</v>
      </c>
      <c r="C875" t="s">
        <v>888</v>
      </c>
      <c r="D875" t="s">
        <v>1122</v>
      </c>
      <c r="E875">
        <v>50927</v>
      </c>
      <c r="F875">
        <v>0</v>
      </c>
      <c r="G875">
        <v>50927</v>
      </c>
      <c r="H875">
        <v>0</v>
      </c>
      <c r="I875">
        <v>50927</v>
      </c>
      <c r="J875">
        <v>742</v>
      </c>
      <c r="K875">
        <v>0</v>
      </c>
      <c r="L875">
        <v>742</v>
      </c>
      <c r="M875">
        <v>68.634770889487868</v>
      </c>
      <c r="N875">
        <v>1.0449318547782549</v>
      </c>
      <c r="O875">
        <v>775.33943624546509</v>
      </c>
      <c r="P875">
        <v>50151.660563754536</v>
      </c>
      <c r="Q875">
        <v>0.95251558296050987</v>
      </c>
      <c r="R875">
        <v>47770.238198322266</v>
      </c>
    </row>
    <row r="876" spans="1:18">
      <c r="A876" t="s">
        <v>886</v>
      </c>
      <c r="B876">
        <v>442039</v>
      </c>
      <c r="C876" t="s">
        <v>889</v>
      </c>
      <c r="D876" t="s">
        <v>1122</v>
      </c>
      <c r="E876">
        <v>331491</v>
      </c>
      <c r="F876">
        <v>0</v>
      </c>
      <c r="G876">
        <v>331491</v>
      </c>
      <c r="H876">
        <v>-47854</v>
      </c>
      <c r="I876">
        <v>283637</v>
      </c>
      <c r="J876">
        <v>4603</v>
      </c>
      <c r="K876">
        <v>0</v>
      </c>
      <c r="L876">
        <v>4603</v>
      </c>
      <c r="M876">
        <v>61.620030414946775</v>
      </c>
      <c r="N876">
        <v>1.0449318547782549</v>
      </c>
      <c r="O876">
        <v>4809.8213275443077</v>
      </c>
      <c r="P876">
        <v>278827.17867245572</v>
      </c>
      <c r="Q876">
        <v>0.95251558296050987</v>
      </c>
      <c r="R876">
        <v>265587.2326384284</v>
      </c>
    </row>
    <row r="877" spans="1:18">
      <c r="A877" t="s">
        <v>886</v>
      </c>
      <c r="B877">
        <v>442040</v>
      </c>
      <c r="C877" t="s">
        <v>890</v>
      </c>
      <c r="D877" t="s">
        <v>1122</v>
      </c>
      <c r="E877">
        <v>109532</v>
      </c>
      <c r="F877">
        <v>0</v>
      </c>
      <c r="G877">
        <v>109532</v>
      </c>
      <c r="H877">
        <v>0</v>
      </c>
      <c r="I877">
        <v>109532</v>
      </c>
      <c r="J877">
        <v>3521</v>
      </c>
      <c r="K877">
        <v>0</v>
      </c>
      <c r="L877">
        <v>3521</v>
      </c>
      <c r="M877">
        <v>31.108207895484238</v>
      </c>
      <c r="N877">
        <v>1.0449318547782549</v>
      </c>
      <c r="O877">
        <v>3679.2050606742355</v>
      </c>
      <c r="P877">
        <v>105852.79493932576</v>
      </c>
      <c r="Q877">
        <v>0.95251558296050987</v>
      </c>
      <c r="R877">
        <v>100826.43667963118</v>
      </c>
    </row>
    <row r="878" spans="1:18">
      <c r="A878" t="s">
        <v>886</v>
      </c>
      <c r="B878">
        <v>442041</v>
      </c>
      <c r="C878" t="s">
        <v>891</v>
      </c>
      <c r="D878" t="s">
        <v>1122</v>
      </c>
      <c r="E878">
        <v>66776</v>
      </c>
      <c r="F878">
        <v>0</v>
      </c>
      <c r="G878">
        <v>66776</v>
      </c>
      <c r="H878">
        <v>0</v>
      </c>
      <c r="I878">
        <v>66776</v>
      </c>
      <c r="J878">
        <v>3503</v>
      </c>
      <c r="K878">
        <v>0</v>
      </c>
      <c r="L878">
        <v>3503</v>
      </c>
      <c r="M878">
        <v>19.062517841849843</v>
      </c>
      <c r="N878">
        <v>1.0449318547782549</v>
      </c>
      <c r="O878">
        <v>3660.3962872882271</v>
      </c>
      <c r="P878">
        <v>63115.603712711774</v>
      </c>
      <c r="Q878">
        <v>0.95251558296050987</v>
      </c>
      <c r="R878">
        <v>60118.596064318175</v>
      </c>
    </row>
    <row r="879" spans="1:18">
      <c r="A879" t="s">
        <v>886</v>
      </c>
      <c r="B879">
        <v>442043</v>
      </c>
      <c r="C879" t="s">
        <v>892</v>
      </c>
      <c r="D879" t="s">
        <v>1122</v>
      </c>
      <c r="E879">
        <v>9221</v>
      </c>
      <c r="F879">
        <v>0</v>
      </c>
      <c r="G879">
        <v>9221</v>
      </c>
      <c r="H879">
        <v>0</v>
      </c>
      <c r="I879">
        <v>9221</v>
      </c>
      <c r="J879">
        <v>374</v>
      </c>
      <c r="K879">
        <v>0</v>
      </c>
      <c r="L879">
        <v>374</v>
      </c>
      <c r="M879">
        <v>24.655080213903744</v>
      </c>
      <c r="N879">
        <v>1.0449318547782549</v>
      </c>
      <c r="O879">
        <v>390.80451368706736</v>
      </c>
      <c r="P879">
        <v>8830.1954863129322</v>
      </c>
      <c r="Q879">
        <v>0.95251558296050987</v>
      </c>
      <c r="R879">
        <v>8410.8988013006256</v>
      </c>
    </row>
    <row r="880" spans="1:18">
      <c r="A880" t="s">
        <v>886</v>
      </c>
      <c r="B880">
        <v>442046</v>
      </c>
      <c r="C880" t="s">
        <v>893</v>
      </c>
      <c r="D880" t="s">
        <v>1122</v>
      </c>
      <c r="E880">
        <v>93355</v>
      </c>
      <c r="F880">
        <v>0</v>
      </c>
      <c r="G880">
        <v>93355</v>
      </c>
      <c r="H880">
        <v>-42010</v>
      </c>
      <c r="I880">
        <v>51345</v>
      </c>
      <c r="J880">
        <v>3530</v>
      </c>
      <c r="K880">
        <v>0</v>
      </c>
      <c r="L880">
        <v>3530</v>
      </c>
      <c r="M880">
        <v>14.545325779036828</v>
      </c>
      <c r="N880">
        <v>1.0449318547782549</v>
      </c>
      <c r="O880">
        <v>3688.6094473672397</v>
      </c>
      <c r="P880">
        <v>47656.390552632758</v>
      </c>
      <c r="Q880">
        <v>0.95251558296050987</v>
      </c>
      <c r="R880">
        <v>45393.454629034728</v>
      </c>
    </row>
    <row r="881" spans="1:18">
      <c r="A881" t="s">
        <v>886</v>
      </c>
      <c r="B881">
        <v>442052</v>
      </c>
      <c r="C881" t="s">
        <v>894</v>
      </c>
      <c r="D881" t="s">
        <v>1122</v>
      </c>
      <c r="E881">
        <v>244107</v>
      </c>
      <c r="F881">
        <v>1188</v>
      </c>
      <c r="G881">
        <v>245295</v>
      </c>
      <c r="H881">
        <v>0</v>
      </c>
      <c r="I881">
        <v>245295</v>
      </c>
      <c r="J881">
        <v>5630</v>
      </c>
      <c r="K881">
        <v>6</v>
      </c>
      <c r="L881">
        <v>5636</v>
      </c>
      <c r="M881">
        <v>43.522888573456349</v>
      </c>
      <c r="N881">
        <v>1.0449318547782549</v>
      </c>
      <c r="O881">
        <v>5889.2359335302444</v>
      </c>
      <c r="P881">
        <v>239405.76406646977</v>
      </c>
      <c r="Q881">
        <v>0.95251558296050987</v>
      </c>
      <c r="R881">
        <v>228037.72092387974</v>
      </c>
    </row>
    <row r="882" spans="1:18">
      <c r="A882" t="s">
        <v>886</v>
      </c>
      <c r="B882">
        <v>442057</v>
      </c>
      <c r="C882" t="s">
        <v>895</v>
      </c>
      <c r="D882" t="s">
        <v>1122</v>
      </c>
      <c r="E882">
        <v>99468</v>
      </c>
      <c r="F882">
        <v>0</v>
      </c>
      <c r="G882">
        <v>99468</v>
      </c>
      <c r="H882">
        <v>0</v>
      </c>
      <c r="I882">
        <v>99468</v>
      </c>
      <c r="J882">
        <v>1648</v>
      </c>
      <c r="K882">
        <v>0</v>
      </c>
      <c r="L882">
        <v>1648</v>
      </c>
      <c r="M882">
        <v>60.356796116504853</v>
      </c>
      <c r="N882">
        <v>1.0449318547782549</v>
      </c>
      <c r="O882">
        <v>1722.0476966745641</v>
      </c>
      <c r="P882">
        <v>97745.952303325437</v>
      </c>
      <c r="Q882">
        <v>0.95251558296050987</v>
      </c>
      <c r="R882">
        <v>93104.542740232224</v>
      </c>
    </row>
    <row r="883" spans="1:18">
      <c r="A883" t="s">
        <v>886</v>
      </c>
      <c r="B883">
        <v>442059</v>
      </c>
      <c r="C883" t="s">
        <v>896</v>
      </c>
      <c r="D883" t="s">
        <v>1122</v>
      </c>
      <c r="E883">
        <v>106706</v>
      </c>
      <c r="F883">
        <v>0</v>
      </c>
      <c r="G883">
        <v>106706</v>
      </c>
      <c r="H883">
        <v>0</v>
      </c>
      <c r="I883">
        <v>106706</v>
      </c>
      <c r="J883">
        <v>5349</v>
      </c>
      <c r="K883">
        <v>0</v>
      </c>
      <c r="L883">
        <v>5349</v>
      </c>
      <c r="M883">
        <v>19.948775472050851</v>
      </c>
      <c r="N883">
        <v>1.0449318547782549</v>
      </c>
      <c r="O883">
        <v>5589.3404912088854</v>
      </c>
      <c r="P883">
        <v>101116.65950879111</v>
      </c>
      <c r="Q883">
        <v>0.95251558296050987</v>
      </c>
      <c r="R883">
        <v>96315.193879035549</v>
      </c>
    </row>
    <row r="884" spans="1:18">
      <c r="A884" t="s">
        <v>886</v>
      </c>
      <c r="B884">
        <v>442060</v>
      </c>
      <c r="C884" t="s">
        <v>897</v>
      </c>
      <c r="D884" t="s">
        <v>1122</v>
      </c>
      <c r="E884">
        <v>61725</v>
      </c>
      <c r="F884">
        <v>43</v>
      </c>
      <c r="G884">
        <v>61768</v>
      </c>
      <c r="H884">
        <v>0</v>
      </c>
      <c r="I884">
        <v>61768</v>
      </c>
      <c r="J884">
        <v>3226</v>
      </c>
      <c r="K884">
        <v>1</v>
      </c>
      <c r="L884">
        <v>3227</v>
      </c>
      <c r="M884">
        <v>19.140997830802604</v>
      </c>
      <c r="N884">
        <v>1.0449318547782549</v>
      </c>
      <c r="O884">
        <v>3371.9950953694288</v>
      </c>
      <c r="P884">
        <v>58396.004904630572</v>
      </c>
      <c r="Q884">
        <v>0.95251558296050987</v>
      </c>
      <c r="R884">
        <v>55623.104654298986</v>
      </c>
    </row>
    <row r="885" spans="1:18">
      <c r="A885" t="s">
        <v>886</v>
      </c>
      <c r="B885">
        <v>442061</v>
      </c>
      <c r="C885" t="s">
        <v>898</v>
      </c>
      <c r="D885" t="s">
        <v>1122</v>
      </c>
      <c r="E885">
        <v>85740</v>
      </c>
      <c r="F885">
        <v>0</v>
      </c>
      <c r="G885">
        <v>85740</v>
      </c>
      <c r="H885">
        <v>0</v>
      </c>
      <c r="I885">
        <v>85740</v>
      </c>
      <c r="J885">
        <v>1326</v>
      </c>
      <c r="K885">
        <v>0</v>
      </c>
      <c r="L885">
        <v>1326</v>
      </c>
      <c r="M885">
        <v>64.660633484162901</v>
      </c>
      <c r="N885">
        <v>1.0449318547782549</v>
      </c>
      <c r="O885">
        <v>1385.5796394359661</v>
      </c>
      <c r="P885">
        <v>84354.420360564036</v>
      </c>
      <c r="Q885">
        <v>0.95251558296050987</v>
      </c>
      <c r="R885">
        <v>80348.899885038554</v>
      </c>
    </row>
    <row r="886" spans="1:18">
      <c r="A886" t="s">
        <v>886</v>
      </c>
      <c r="B886">
        <v>442065</v>
      </c>
      <c r="C886" t="s">
        <v>899</v>
      </c>
      <c r="D886" t="s">
        <v>1122</v>
      </c>
      <c r="E886">
        <v>10609</v>
      </c>
      <c r="F886">
        <v>0</v>
      </c>
      <c r="G886">
        <v>10609</v>
      </c>
      <c r="H886">
        <v>0</v>
      </c>
      <c r="I886">
        <v>10609</v>
      </c>
      <c r="J886">
        <v>714</v>
      </c>
      <c r="K886">
        <v>0</v>
      </c>
      <c r="L886">
        <v>714</v>
      </c>
      <c r="M886">
        <v>14.858543417366947</v>
      </c>
      <c r="N886">
        <v>1.0449318547782549</v>
      </c>
      <c r="O886">
        <v>746.081344311674</v>
      </c>
      <c r="P886">
        <v>9862.9186556883251</v>
      </c>
      <c r="Q886">
        <v>0.95251558296050987</v>
      </c>
      <c r="R886">
        <v>9394.5837130150539</v>
      </c>
    </row>
    <row r="887" spans="1:18">
      <c r="A887" t="s">
        <v>886</v>
      </c>
      <c r="B887">
        <v>442066</v>
      </c>
      <c r="C887" t="s">
        <v>900</v>
      </c>
      <c r="D887" t="s">
        <v>1122</v>
      </c>
      <c r="E887">
        <v>63991</v>
      </c>
      <c r="F887">
        <v>0</v>
      </c>
      <c r="G887">
        <v>64445</v>
      </c>
      <c r="H887">
        <v>0</v>
      </c>
      <c r="I887">
        <v>64445</v>
      </c>
      <c r="J887">
        <v>604</v>
      </c>
      <c r="K887">
        <v>0</v>
      </c>
      <c r="L887">
        <v>604</v>
      </c>
      <c r="M887">
        <v>106.69701986754967</v>
      </c>
      <c r="N887">
        <v>1.0449318547782549</v>
      </c>
      <c r="O887">
        <v>631.13884028606594</v>
      </c>
      <c r="P887">
        <v>63813.861159713932</v>
      </c>
      <c r="Q887">
        <v>0.95251558296050987</v>
      </c>
      <c r="R887">
        <v>60783.697163505953</v>
      </c>
    </row>
    <row r="888" spans="1:18">
      <c r="A888" t="s">
        <v>886</v>
      </c>
      <c r="B888">
        <v>442068</v>
      </c>
      <c r="C888" t="s">
        <v>901</v>
      </c>
      <c r="D888" t="s">
        <v>1122</v>
      </c>
      <c r="E888">
        <v>495089</v>
      </c>
      <c r="F888">
        <v>0</v>
      </c>
      <c r="G888">
        <v>495089</v>
      </c>
      <c r="H888">
        <v>0</v>
      </c>
      <c r="I888">
        <v>495089</v>
      </c>
      <c r="J888">
        <v>17596</v>
      </c>
      <c r="K888">
        <v>0</v>
      </c>
      <c r="L888">
        <v>17596</v>
      </c>
      <c r="M888">
        <v>28.136451466242328</v>
      </c>
      <c r="N888">
        <v>1.0449318547782549</v>
      </c>
      <c r="O888">
        <v>18386.620916678174</v>
      </c>
      <c r="P888">
        <v>476702.37908332184</v>
      </c>
      <c r="Q888">
        <v>0.95251558296050987</v>
      </c>
      <c r="R888">
        <v>454066.44451121229</v>
      </c>
    </row>
    <row r="889" spans="1:18">
      <c r="A889" t="s">
        <v>886</v>
      </c>
      <c r="B889">
        <v>442069</v>
      </c>
      <c r="C889" t="s">
        <v>902</v>
      </c>
      <c r="D889" t="s">
        <v>1122</v>
      </c>
      <c r="E889">
        <v>10865</v>
      </c>
      <c r="F889">
        <v>0</v>
      </c>
      <c r="G889">
        <v>10865</v>
      </c>
      <c r="H889">
        <v>0</v>
      </c>
      <c r="I889">
        <v>10865</v>
      </c>
      <c r="J889">
        <v>779</v>
      </c>
      <c r="K889">
        <v>0</v>
      </c>
      <c r="L889">
        <v>779</v>
      </c>
      <c r="M889">
        <v>13.947368421052632</v>
      </c>
      <c r="N889">
        <v>1.0449318547782549</v>
      </c>
      <c r="O889">
        <v>814.00191487226061</v>
      </c>
      <c r="P889">
        <v>10050.99808512774</v>
      </c>
      <c r="Q889">
        <v>0.95251558296050987</v>
      </c>
      <c r="R889">
        <v>9573.7323003904166</v>
      </c>
    </row>
    <row r="890" spans="1:18">
      <c r="A890" t="s">
        <v>886</v>
      </c>
      <c r="B890">
        <v>442070</v>
      </c>
      <c r="C890" t="s">
        <v>903</v>
      </c>
      <c r="D890" t="s">
        <v>1122</v>
      </c>
      <c r="E890">
        <v>141158</v>
      </c>
      <c r="F890">
        <v>0</v>
      </c>
      <c r="G890">
        <v>141158</v>
      </c>
      <c r="H890">
        <v>0</v>
      </c>
      <c r="I890">
        <v>141158</v>
      </c>
      <c r="J890">
        <v>10838</v>
      </c>
      <c r="K890">
        <v>0</v>
      </c>
      <c r="L890">
        <v>10838</v>
      </c>
      <c r="M890">
        <v>13.024358737774497</v>
      </c>
      <c r="N890">
        <v>1.0449318547782549</v>
      </c>
      <c r="O890">
        <v>11324.971442086726</v>
      </c>
      <c r="P890">
        <v>129833.02855791328</v>
      </c>
      <c r="Q890">
        <v>0.95251558296050987</v>
      </c>
      <c r="R890">
        <v>123667.9828843693</v>
      </c>
    </row>
    <row r="891" spans="1:18">
      <c r="A891" t="s">
        <v>886</v>
      </c>
      <c r="B891">
        <v>442071</v>
      </c>
      <c r="C891" t="s">
        <v>904</v>
      </c>
      <c r="D891" t="s">
        <v>1122</v>
      </c>
      <c r="E891">
        <v>140448</v>
      </c>
      <c r="F891">
        <v>0</v>
      </c>
      <c r="G891">
        <v>140448</v>
      </c>
      <c r="H891">
        <v>0</v>
      </c>
      <c r="I891">
        <v>140448</v>
      </c>
      <c r="J891">
        <v>4102</v>
      </c>
      <c r="K891">
        <v>0</v>
      </c>
      <c r="L891">
        <v>4102</v>
      </c>
      <c r="M891">
        <v>34.238907849829353</v>
      </c>
      <c r="N891">
        <v>1.0449318547782549</v>
      </c>
      <c r="O891">
        <v>4286.3104683004012</v>
      </c>
      <c r="P891">
        <v>136161.68953169961</v>
      </c>
      <c r="Q891">
        <v>0.95251558296050987</v>
      </c>
      <c r="R891">
        <v>129696.13108117481</v>
      </c>
    </row>
    <row r="892" spans="1:18">
      <c r="A892" t="s">
        <v>886</v>
      </c>
      <c r="B892">
        <v>442073</v>
      </c>
      <c r="C892" t="s">
        <v>905</v>
      </c>
      <c r="D892" t="s">
        <v>1122</v>
      </c>
      <c r="E892">
        <v>7753</v>
      </c>
      <c r="F892">
        <v>0</v>
      </c>
      <c r="G892">
        <v>7567</v>
      </c>
      <c r="H892">
        <v>0</v>
      </c>
      <c r="I892">
        <v>7567</v>
      </c>
      <c r="J892">
        <v>71</v>
      </c>
      <c r="K892">
        <v>0</v>
      </c>
      <c r="L892">
        <v>71</v>
      </c>
      <c r="M892">
        <v>106.5774647887324</v>
      </c>
      <c r="N892">
        <v>1.0449318547782549</v>
      </c>
      <c r="O892">
        <v>74.190161689256101</v>
      </c>
      <c r="P892">
        <v>7492.8098383107435</v>
      </c>
      <c r="Q892">
        <v>0.95251558296050987</v>
      </c>
      <c r="R892">
        <v>7137.0181311508013</v>
      </c>
    </row>
    <row r="893" spans="1:18">
      <c r="A893" t="s">
        <v>886</v>
      </c>
      <c r="B893">
        <v>442076</v>
      </c>
      <c r="C893" t="s">
        <v>906</v>
      </c>
      <c r="D893" t="s">
        <v>1122</v>
      </c>
      <c r="E893">
        <v>85203</v>
      </c>
      <c r="F893">
        <v>0</v>
      </c>
      <c r="G893">
        <v>85203</v>
      </c>
      <c r="H893">
        <v>0</v>
      </c>
      <c r="I893">
        <v>85203</v>
      </c>
      <c r="J893">
        <v>2144</v>
      </c>
      <c r="K893">
        <v>0</v>
      </c>
      <c r="L893">
        <v>2144</v>
      </c>
      <c r="M893">
        <v>39.740205223880594</v>
      </c>
      <c r="N893">
        <v>1.0449318547782549</v>
      </c>
      <c r="O893">
        <v>2240.3338966445785</v>
      </c>
      <c r="P893">
        <v>82962.666103355426</v>
      </c>
      <c r="Q893">
        <v>0.95251558296050987</v>
      </c>
      <c r="R893">
        <v>79023.232267395724</v>
      </c>
    </row>
    <row r="894" spans="1:18">
      <c r="A894" t="s">
        <v>886</v>
      </c>
      <c r="B894">
        <v>442083</v>
      </c>
      <c r="C894" t="s">
        <v>907</v>
      </c>
      <c r="D894" t="s">
        <v>1122</v>
      </c>
      <c r="E894">
        <v>548028</v>
      </c>
      <c r="F894">
        <v>214033</v>
      </c>
      <c r="G894">
        <v>762061</v>
      </c>
      <c r="H894">
        <v>70716</v>
      </c>
      <c r="I894">
        <v>832777</v>
      </c>
      <c r="J894">
        <v>33550</v>
      </c>
      <c r="K894">
        <v>4775</v>
      </c>
      <c r="L894">
        <v>38325</v>
      </c>
      <c r="M894">
        <v>21.729341161121983</v>
      </c>
      <c r="N894">
        <v>1.0449318547782549</v>
      </c>
      <c r="O894">
        <v>40047.013334376621</v>
      </c>
      <c r="P894">
        <v>792729.98666562338</v>
      </c>
      <c r="Q894">
        <v>0.95251558296050987</v>
      </c>
      <c r="R894">
        <v>755087.66537908348</v>
      </c>
    </row>
    <row r="895" spans="1:18">
      <c r="A895" t="s">
        <v>886</v>
      </c>
      <c r="B895">
        <v>442086</v>
      </c>
      <c r="C895" t="s">
        <v>908</v>
      </c>
      <c r="D895" t="s">
        <v>1122</v>
      </c>
      <c r="E895">
        <v>344023</v>
      </c>
      <c r="F895">
        <v>0</v>
      </c>
      <c r="G895">
        <v>344023</v>
      </c>
      <c r="H895">
        <v>83016</v>
      </c>
      <c r="I895">
        <v>427039</v>
      </c>
      <c r="J895">
        <v>12661</v>
      </c>
      <c r="K895">
        <v>0</v>
      </c>
      <c r="L895">
        <v>12661</v>
      </c>
      <c r="M895">
        <v>33.728694415922909</v>
      </c>
      <c r="N895">
        <v>1.0449318547782549</v>
      </c>
      <c r="O895">
        <v>13229.882213347486</v>
      </c>
      <c r="P895">
        <v>413809.11778665252</v>
      </c>
      <c r="Q895">
        <v>0.95251558296050987</v>
      </c>
      <c r="R895">
        <v>394159.63306292763</v>
      </c>
    </row>
    <row r="896" spans="1:18">
      <c r="A896" t="s">
        <v>886</v>
      </c>
      <c r="B896">
        <v>442090</v>
      </c>
      <c r="C896" t="s">
        <v>909</v>
      </c>
      <c r="D896" t="s">
        <v>1122</v>
      </c>
      <c r="E896">
        <v>106953</v>
      </c>
      <c r="F896">
        <v>0</v>
      </c>
      <c r="G896">
        <v>106953</v>
      </c>
      <c r="H896">
        <v>0</v>
      </c>
      <c r="I896">
        <v>106953</v>
      </c>
      <c r="J896">
        <v>1679</v>
      </c>
      <c r="K896">
        <v>0</v>
      </c>
      <c r="L896">
        <v>1679</v>
      </c>
      <c r="M896">
        <v>63.700416914830257</v>
      </c>
      <c r="N896">
        <v>1.0449318547782549</v>
      </c>
      <c r="O896">
        <v>1754.44058417269</v>
      </c>
      <c r="P896">
        <v>105198.55941582732</v>
      </c>
      <c r="Q896">
        <v>0.95251558296050987</v>
      </c>
      <c r="R896">
        <v>100203.26714857259</v>
      </c>
    </row>
    <row r="897" spans="1:18">
      <c r="A897" t="s">
        <v>886</v>
      </c>
      <c r="B897">
        <v>442091</v>
      </c>
      <c r="C897" t="s">
        <v>910</v>
      </c>
      <c r="D897" t="s">
        <v>1122</v>
      </c>
      <c r="E897">
        <v>325724</v>
      </c>
      <c r="F897">
        <v>0</v>
      </c>
      <c r="G897">
        <v>325724</v>
      </c>
      <c r="H897">
        <v>0</v>
      </c>
      <c r="I897">
        <v>325724</v>
      </c>
      <c r="J897">
        <v>8774</v>
      </c>
      <c r="K897">
        <v>0</v>
      </c>
      <c r="L897">
        <v>8774</v>
      </c>
      <c r="M897">
        <v>37.123774789149763</v>
      </c>
      <c r="N897">
        <v>1.0449318547782549</v>
      </c>
      <c r="O897">
        <v>9168.2320938244084</v>
      </c>
      <c r="P897">
        <v>316555.76790617558</v>
      </c>
      <c r="Q897">
        <v>0.95251558296050987</v>
      </c>
      <c r="R897">
        <v>301524.3018066627</v>
      </c>
    </row>
    <row r="898" spans="1:18">
      <c r="A898" t="s">
        <v>886</v>
      </c>
      <c r="B898">
        <v>442093</v>
      </c>
      <c r="C898" t="s">
        <v>911</v>
      </c>
      <c r="D898" t="s">
        <v>1122</v>
      </c>
      <c r="E898">
        <v>83598</v>
      </c>
      <c r="F898">
        <v>0</v>
      </c>
      <c r="G898">
        <v>83598</v>
      </c>
      <c r="H898">
        <v>0</v>
      </c>
      <c r="I898">
        <v>83598</v>
      </c>
      <c r="J898">
        <v>2034</v>
      </c>
      <c r="K898">
        <v>0</v>
      </c>
      <c r="L898">
        <v>2034</v>
      </c>
      <c r="M898">
        <v>41.100294985250734</v>
      </c>
      <c r="N898">
        <v>1.0449318547782549</v>
      </c>
      <c r="O898">
        <v>2125.3913926189703</v>
      </c>
      <c r="P898">
        <v>81472.608607381029</v>
      </c>
      <c r="Q898">
        <v>0.95251558296050987</v>
      </c>
      <c r="R898">
        <v>77603.929282972997</v>
      </c>
    </row>
    <row r="899" spans="1:18">
      <c r="A899" t="s">
        <v>886</v>
      </c>
      <c r="B899">
        <v>442103</v>
      </c>
      <c r="C899" t="s">
        <v>912</v>
      </c>
      <c r="D899" t="s">
        <v>1122</v>
      </c>
      <c r="E899">
        <v>40278</v>
      </c>
      <c r="F899">
        <v>0</v>
      </c>
      <c r="G899">
        <v>40278</v>
      </c>
      <c r="H899">
        <v>0</v>
      </c>
      <c r="I899">
        <v>40278</v>
      </c>
      <c r="J899">
        <v>710</v>
      </c>
      <c r="K899">
        <v>0</v>
      </c>
      <c r="L899">
        <v>710</v>
      </c>
      <c r="M899">
        <v>56.729577464788733</v>
      </c>
      <c r="N899">
        <v>1.0449318547782549</v>
      </c>
      <c r="O899">
        <v>741.90161689256092</v>
      </c>
      <c r="P899">
        <v>39536.098383107441</v>
      </c>
      <c r="Q899">
        <v>0.95251558296050987</v>
      </c>
      <c r="R899">
        <v>37658.749799369652</v>
      </c>
    </row>
    <row r="900" spans="1:18">
      <c r="A900" t="s">
        <v>886</v>
      </c>
      <c r="B900">
        <v>442104</v>
      </c>
      <c r="C900" t="s">
        <v>913</v>
      </c>
      <c r="D900" t="s">
        <v>1122</v>
      </c>
      <c r="E900">
        <v>33569</v>
      </c>
      <c r="F900">
        <v>32281</v>
      </c>
      <c r="G900">
        <v>66012</v>
      </c>
      <c r="H900">
        <v>0</v>
      </c>
      <c r="I900">
        <v>66012</v>
      </c>
      <c r="J900">
        <v>473</v>
      </c>
      <c r="K900">
        <v>28</v>
      </c>
      <c r="L900">
        <v>501</v>
      </c>
      <c r="M900">
        <v>131.76047904191617</v>
      </c>
      <c r="N900">
        <v>1.0449318547782549</v>
      </c>
      <c r="O900">
        <v>523.51085924390566</v>
      </c>
      <c r="P900">
        <v>65488.489140756094</v>
      </c>
      <c r="Q900">
        <v>0.95251558296050987</v>
      </c>
      <c r="R900">
        <v>62378.806411110309</v>
      </c>
    </row>
    <row r="901" spans="1:18">
      <c r="A901" t="s">
        <v>886</v>
      </c>
      <c r="B901">
        <v>442105</v>
      </c>
      <c r="C901" t="s">
        <v>914</v>
      </c>
      <c r="D901" t="s">
        <v>1122</v>
      </c>
      <c r="E901">
        <v>60179</v>
      </c>
      <c r="F901">
        <v>0</v>
      </c>
      <c r="G901">
        <v>60179</v>
      </c>
      <c r="H901">
        <v>0</v>
      </c>
      <c r="I901">
        <v>60179</v>
      </c>
      <c r="J901">
        <v>1207</v>
      </c>
      <c r="K901">
        <v>0</v>
      </c>
      <c r="L901">
        <v>1207</v>
      </c>
      <c r="M901">
        <v>49.858326429163213</v>
      </c>
      <c r="N901">
        <v>1.0449318547782549</v>
      </c>
      <c r="O901">
        <v>1261.2327487173536</v>
      </c>
      <c r="P901">
        <v>58917.767251282647</v>
      </c>
      <c r="Q901">
        <v>0.95251558296050987</v>
      </c>
      <c r="R901">
        <v>56120.091420087127</v>
      </c>
    </row>
    <row r="902" spans="1:18">
      <c r="A902" t="s">
        <v>886</v>
      </c>
      <c r="B902">
        <v>442107</v>
      </c>
      <c r="C902" t="s">
        <v>915</v>
      </c>
      <c r="D902" t="s">
        <v>1122</v>
      </c>
      <c r="E902">
        <v>47028</v>
      </c>
      <c r="F902">
        <v>0</v>
      </c>
      <c r="G902">
        <v>47028</v>
      </c>
      <c r="H902">
        <v>0</v>
      </c>
      <c r="I902">
        <v>47028</v>
      </c>
      <c r="J902">
        <v>5387</v>
      </c>
      <c r="K902">
        <v>0</v>
      </c>
      <c r="L902">
        <v>5387</v>
      </c>
      <c r="M902">
        <v>8.7299053276406156</v>
      </c>
      <c r="N902">
        <v>1.0449318547782549</v>
      </c>
      <c r="O902">
        <v>5629.0479016904592</v>
      </c>
      <c r="P902">
        <v>41398.952098309543</v>
      </c>
      <c r="Q902">
        <v>0.95251558296050987</v>
      </c>
      <c r="R902">
        <v>39433.146991875539</v>
      </c>
    </row>
    <row r="903" spans="1:18">
      <c r="A903" t="s">
        <v>886</v>
      </c>
      <c r="B903">
        <v>442112</v>
      </c>
      <c r="C903" t="s">
        <v>916</v>
      </c>
      <c r="D903" t="s">
        <v>1122</v>
      </c>
      <c r="E903">
        <v>123066</v>
      </c>
      <c r="F903">
        <v>0</v>
      </c>
      <c r="G903">
        <v>123066</v>
      </c>
      <c r="H903">
        <v>0</v>
      </c>
      <c r="I903">
        <v>123066</v>
      </c>
      <c r="J903">
        <v>2567</v>
      </c>
      <c r="K903">
        <v>0</v>
      </c>
      <c r="L903">
        <v>2567</v>
      </c>
      <c r="M903">
        <v>47.941566030385665</v>
      </c>
      <c r="N903">
        <v>1.0449318547782549</v>
      </c>
      <c r="O903">
        <v>2682.3400712157804</v>
      </c>
      <c r="P903">
        <v>120383.65992878423</v>
      </c>
      <c r="Q903">
        <v>0.95251558296050987</v>
      </c>
      <c r="R903">
        <v>114667.31201598568</v>
      </c>
    </row>
    <row r="904" spans="1:18">
      <c r="A904" t="s">
        <v>886</v>
      </c>
      <c r="B904">
        <v>442116</v>
      </c>
      <c r="C904" t="s">
        <v>917</v>
      </c>
      <c r="D904" t="s">
        <v>1122</v>
      </c>
      <c r="E904">
        <v>91876</v>
      </c>
      <c r="F904">
        <v>0</v>
      </c>
      <c r="G904">
        <v>91876</v>
      </c>
      <c r="H904">
        <v>0</v>
      </c>
      <c r="I904">
        <v>91876</v>
      </c>
      <c r="J904">
        <v>3289</v>
      </c>
      <c r="K904">
        <v>0</v>
      </c>
      <c r="L904">
        <v>3289</v>
      </c>
      <c r="M904">
        <v>27.934326543022195</v>
      </c>
      <c r="N904">
        <v>1.0449318547782549</v>
      </c>
      <c r="O904">
        <v>3436.7808703656806</v>
      </c>
      <c r="P904">
        <v>88439.219129634323</v>
      </c>
      <c r="Q904">
        <v>0.95251558296050987</v>
      </c>
      <c r="R904">
        <v>84239.734365835917</v>
      </c>
    </row>
    <row r="905" spans="1:18">
      <c r="A905" t="s">
        <v>886</v>
      </c>
      <c r="B905">
        <v>442130</v>
      </c>
      <c r="C905" t="s">
        <v>918</v>
      </c>
      <c r="D905" t="s">
        <v>1122</v>
      </c>
      <c r="E905">
        <v>193884</v>
      </c>
      <c r="F905">
        <v>0</v>
      </c>
      <c r="G905">
        <v>193884</v>
      </c>
      <c r="H905">
        <v>0</v>
      </c>
      <c r="I905">
        <v>193884</v>
      </c>
      <c r="J905">
        <v>9684</v>
      </c>
      <c r="K905">
        <v>0</v>
      </c>
      <c r="L905">
        <v>9684</v>
      </c>
      <c r="M905">
        <v>20.021065675340768</v>
      </c>
      <c r="N905">
        <v>1.0449318547782549</v>
      </c>
      <c r="O905">
        <v>10119.12008167262</v>
      </c>
      <c r="P905">
        <v>183764.87991832738</v>
      </c>
      <c r="Q905">
        <v>0.95251558296050987</v>
      </c>
      <c r="R905">
        <v>175038.91172307369</v>
      </c>
    </row>
    <row r="906" spans="1:18">
      <c r="A906" t="s">
        <v>886</v>
      </c>
      <c r="B906">
        <v>442131</v>
      </c>
      <c r="C906" t="s">
        <v>919</v>
      </c>
      <c r="D906" t="s">
        <v>1122</v>
      </c>
      <c r="E906">
        <v>96713</v>
      </c>
      <c r="F906">
        <v>0</v>
      </c>
      <c r="G906">
        <v>96713</v>
      </c>
      <c r="H906">
        <v>0</v>
      </c>
      <c r="I906">
        <v>96713</v>
      </c>
      <c r="J906">
        <v>1922</v>
      </c>
      <c r="K906">
        <v>0</v>
      </c>
      <c r="L906">
        <v>1922</v>
      </c>
      <c r="M906">
        <v>50.318938605619145</v>
      </c>
      <c r="N906">
        <v>1.0449318547782549</v>
      </c>
      <c r="O906">
        <v>2008.3590248838059</v>
      </c>
      <c r="P906">
        <v>94704.640975116199</v>
      </c>
      <c r="Q906">
        <v>0.95251558296050987</v>
      </c>
      <c r="R906">
        <v>90207.646307478601</v>
      </c>
    </row>
    <row r="907" spans="1:18">
      <c r="A907" t="s">
        <v>886</v>
      </c>
      <c r="B907">
        <v>442134</v>
      </c>
      <c r="C907" t="s">
        <v>920</v>
      </c>
      <c r="D907" t="s">
        <v>1122</v>
      </c>
      <c r="E907">
        <v>84456</v>
      </c>
      <c r="F907">
        <v>0</v>
      </c>
      <c r="G907">
        <v>84456</v>
      </c>
      <c r="H907">
        <v>0</v>
      </c>
      <c r="I907">
        <v>84456</v>
      </c>
      <c r="J907">
        <v>1004</v>
      </c>
      <c r="K907">
        <v>0</v>
      </c>
      <c r="L907">
        <v>1004</v>
      </c>
      <c r="M907">
        <v>84.119521912350592</v>
      </c>
      <c r="N907">
        <v>1.0449318547782549</v>
      </c>
      <c r="O907">
        <v>1049.1115821973679</v>
      </c>
      <c r="P907">
        <v>83406.888417802635</v>
      </c>
      <c r="Q907">
        <v>0.95251558296050987</v>
      </c>
      <c r="R907">
        <v>79446.360944205473</v>
      </c>
    </row>
    <row r="908" spans="1:18">
      <c r="A908" t="s">
        <v>886</v>
      </c>
      <c r="B908">
        <v>442135</v>
      </c>
      <c r="C908" t="s">
        <v>921</v>
      </c>
      <c r="D908" t="s">
        <v>1122</v>
      </c>
      <c r="E908">
        <v>129745</v>
      </c>
      <c r="F908">
        <v>0</v>
      </c>
      <c r="G908">
        <v>129745</v>
      </c>
      <c r="H908">
        <v>0</v>
      </c>
      <c r="I908">
        <v>129745</v>
      </c>
      <c r="J908">
        <v>3701</v>
      </c>
      <c r="K908">
        <v>0</v>
      </c>
      <c r="L908">
        <v>3701</v>
      </c>
      <c r="M908">
        <v>35.056741421237504</v>
      </c>
      <c r="N908">
        <v>1.0449318547782549</v>
      </c>
      <c r="O908">
        <v>3867.2927945343213</v>
      </c>
      <c r="P908">
        <v>125877.70720546567</v>
      </c>
      <c r="Q908">
        <v>0.95251558296050987</v>
      </c>
      <c r="R908">
        <v>119900.47766054652</v>
      </c>
    </row>
    <row r="909" spans="1:18">
      <c r="A909" t="s">
        <v>886</v>
      </c>
      <c r="B909">
        <v>442141</v>
      </c>
      <c r="C909" t="s">
        <v>885</v>
      </c>
      <c r="D909" t="s">
        <v>1122</v>
      </c>
      <c r="E909">
        <v>113891</v>
      </c>
      <c r="F909">
        <v>0</v>
      </c>
      <c r="G909">
        <v>113891</v>
      </c>
      <c r="H909">
        <v>0</v>
      </c>
      <c r="I909">
        <v>113891</v>
      </c>
      <c r="J909">
        <v>1424</v>
      </c>
      <c r="K909">
        <v>0</v>
      </c>
      <c r="L909">
        <v>1424</v>
      </c>
      <c r="M909">
        <v>79.979634831460672</v>
      </c>
      <c r="N909">
        <v>1.0449318547782549</v>
      </c>
      <c r="O909">
        <v>1487.9829612042349</v>
      </c>
      <c r="P909">
        <v>112403.01703879576</v>
      </c>
      <c r="Q909">
        <v>0.95251558296050987</v>
      </c>
      <c r="R909">
        <v>107065.62530122868</v>
      </c>
    </row>
    <row r="910" spans="1:18">
      <c r="A910" t="s">
        <v>886</v>
      </c>
      <c r="B910">
        <v>442143</v>
      </c>
      <c r="C910" t="s">
        <v>922</v>
      </c>
      <c r="D910" t="s">
        <v>1122</v>
      </c>
      <c r="E910">
        <v>148372</v>
      </c>
      <c r="F910">
        <v>122</v>
      </c>
      <c r="G910">
        <v>148494</v>
      </c>
      <c r="H910">
        <v>0</v>
      </c>
      <c r="I910">
        <v>148494</v>
      </c>
      <c r="J910">
        <v>3806</v>
      </c>
      <c r="K910">
        <v>1</v>
      </c>
      <c r="L910">
        <v>3807</v>
      </c>
      <c r="M910">
        <v>39.005516154452323</v>
      </c>
      <c r="N910">
        <v>1.0449318547782549</v>
      </c>
      <c r="O910">
        <v>3978.0555711408165</v>
      </c>
      <c r="P910">
        <v>144515.94442885919</v>
      </c>
      <c r="Q910">
        <v>0.95251558296050987</v>
      </c>
      <c r="R910">
        <v>137653.68905474347</v>
      </c>
    </row>
    <row r="911" spans="1:18">
      <c r="A911" t="s">
        <v>886</v>
      </c>
      <c r="B911">
        <v>442150</v>
      </c>
      <c r="C911" t="s">
        <v>923</v>
      </c>
      <c r="D911" t="s">
        <v>1122</v>
      </c>
      <c r="E911">
        <v>6233</v>
      </c>
      <c r="F911">
        <v>0</v>
      </c>
      <c r="G911">
        <v>6233</v>
      </c>
      <c r="H911">
        <v>0</v>
      </c>
      <c r="I911">
        <v>6233</v>
      </c>
      <c r="J911">
        <v>699</v>
      </c>
      <c r="K911">
        <v>0</v>
      </c>
      <c r="L911">
        <v>699</v>
      </c>
      <c r="M911">
        <v>8.9170243204577968</v>
      </c>
      <c r="N911">
        <v>1.0449318547782549</v>
      </c>
      <c r="O911">
        <v>730.40736649000019</v>
      </c>
      <c r="P911">
        <v>5502.5926335099994</v>
      </c>
      <c r="Q911">
        <v>0.95251558296050987</v>
      </c>
      <c r="R911">
        <v>5241.3052301019843</v>
      </c>
    </row>
    <row r="912" spans="1:18">
      <c r="A912" t="s">
        <v>886</v>
      </c>
      <c r="B912">
        <v>442151</v>
      </c>
      <c r="C912" t="s">
        <v>924</v>
      </c>
      <c r="D912" t="s">
        <v>1122</v>
      </c>
      <c r="E912">
        <v>134950</v>
      </c>
      <c r="F912">
        <v>0</v>
      </c>
      <c r="G912">
        <v>134950</v>
      </c>
      <c r="H912">
        <v>0</v>
      </c>
      <c r="I912">
        <v>134950</v>
      </c>
      <c r="J912">
        <v>5488</v>
      </c>
      <c r="K912">
        <v>0</v>
      </c>
      <c r="L912">
        <v>5488</v>
      </c>
      <c r="M912">
        <v>24.590014577259474</v>
      </c>
      <c r="N912">
        <v>1.0449318547782549</v>
      </c>
      <c r="O912">
        <v>5734.5860190230633</v>
      </c>
      <c r="P912">
        <v>129215.41398097694</v>
      </c>
      <c r="Q912">
        <v>0.95251558296050987</v>
      </c>
      <c r="R912">
        <v>123079.69537557387</v>
      </c>
    </row>
    <row r="913" spans="1:18">
      <c r="A913" t="s">
        <v>886</v>
      </c>
      <c r="B913">
        <v>442159</v>
      </c>
      <c r="C913" t="s">
        <v>925</v>
      </c>
      <c r="D913" t="s">
        <v>1122</v>
      </c>
      <c r="E913">
        <v>434351</v>
      </c>
      <c r="F913">
        <v>2704</v>
      </c>
      <c r="G913">
        <v>437055</v>
      </c>
      <c r="H913">
        <v>53032</v>
      </c>
      <c r="I913">
        <v>490087</v>
      </c>
      <c r="J913">
        <v>5174</v>
      </c>
      <c r="K913">
        <v>9</v>
      </c>
      <c r="L913">
        <v>5183</v>
      </c>
      <c r="M913">
        <v>94.556627435847957</v>
      </c>
      <c r="N913">
        <v>1.0449318547782549</v>
      </c>
      <c r="O913">
        <v>5415.8818033156949</v>
      </c>
      <c r="P913">
        <v>484671.11819668429</v>
      </c>
      <c r="Q913">
        <v>0.95251558296050987</v>
      </c>
      <c r="R913">
        <v>461656.7926932369</v>
      </c>
    </row>
    <row r="914" spans="1:18">
      <c r="A914" t="s">
        <v>886</v>
      </c>
      <c r="B914">
        <v>442166</v>
      </c>
      <c r="C914" t="s">
        <v>926</v>
      </c>
      <c r="D914" t="s">
        <v>1122</v>
      </c>
      <c r="E914">
        <v>64551</v>
      </c>
      <c r="F914">
        <v>0</v>
      </c>
      <c r="G914">
        <v>64551</v>
      </c>
      <c r="H914">
        <v>0</v>
      </c>
      <c r="I914">
        <v>64551</v>
      </c>
      <c r="J914">
        <v>1516</v>
      </c>
      <c r="K914">
        <v>0</v>
      </c>
      <c r="L914">
        <v>1516</v>
      </c>
      <c r="M914">
        <v>42.579815303430081</v>
      </c>
      <c r="N914">
        <v>1.0449318547782549</v>
      </c>
      <c r="O914">
        <v>1584.1166918438344</v>
      </c>
      <c r="P914">
        <v>62966.883308156168</v>
      </c>
      <c r="Q914">
        <v>0.95251558296050987</v>
      </c>
      <c r="R914">
        <v>59976.93756147477</v>
      </c>
    </row>
    <row r="915" spans="1:18">
      <c r="A915" t="s">
        <v>886</v>
      </c>
      <c r="B915">
        <v>442168</v>
      </c>
      <c r="C915" t="s">
        <v>927</v>
      </c>
      <c r="D915" t="s">
        <v>1122</v>
      </c>
      <c r="E915">
        <v>120864</v>
      </c>
      <c r="F915">
        <v>0</v>
      </c>
      <c r="G915">
        <v>120864</v>
      </c>
      <c r="H915">
        <v>0</v>
      </c>
      <c r="I915">
        <v>120864</v>
      </c>
      <c r="J915">
        <v>2115</v>
      </c>
      <c r="K915">
        <v>0</v>
      </c>
      <c r="L915">
        <v>2115</v>
      </c>
      <c r="M915">
        <v>57.146099290780143</v>
      </c>
      <c r="N915">
        <v>1.0449318547782549</v>
      </c>
      <c r="O915">
        <v>2210.030872856009</v>
      </c>
      <c r="P915">
        <v>118653.969127144</v>
      </c>
      <c r="Q915">
        <v>0.95251558296050987</v>
      </c>
      <c r="R915">
        <v>113019.7545737199</v>
      </c>
    </row>
    <row r="916" spans="1:18">
      <c r="A916" t="s">
        <v>886</v>
      </c>
      <c r="B916">
        <v>442170</v>
      </c>
      <c r="C916" t="s">
        <v>928</v>
      </c>
      <c r="D916" t="s">
        <v>1122</v>
      </c>
      <c r="E916">
        <v>104128</v>
      </c>
      <c r="F916">
        <v>0</v>
      </c>
      <c r="G916">
        <v>104865</v>
      </c>
      <c r="H916">
        <v>0</v>
      </c>
      <c r="I916">
        <v>104865</v>
      </c>
      <c r="J916">
        <v>1055</v>
      </c>
      <c r="K916">
        <v>0</v>
      </c>
      <c r="L916">
        <v>1055</v>
      </c>
      <c r="M916">
        <v>99.39810426540285</v>
      </c>
      <c r="N916">
        <v>1.0449318547782549</v>
      </c>
      <c r="O916">
        <v>1102.4031067910589</v>
      </c>
      <c r="P916">
        <v>103762.59689320895</v>
      </c>
      <c r="Q916">
        <v>0.95251558296050987</v>
      </c>
      <c r="R916">
        <v>98835.490469231314</v>
      </c>
    </row>
    <row r="917" spans="1:18">
      <c r="A917" t="s">
        <v>886</v>
      </c>
      <c r="B917">
        <v>442262</v>
      </c>
      <c r="C917" t="s">
        <v>929</v>
      </c>
      <c r="D917" t="s">
        <v>1122</v>
      </c>
      <c r="E917">
        <v>5009</v>
      </c>
      <c r="F917">
        <v>0</v>
      </c>
      <c r="G917">
        <v>5009</v>
      </c>
      <c r="H917">
        <v>0</v>
      </c>
      <c r="I917">
        <v>5009</v>
      </c>
      <c r="J917">
        <v>491</v>
      </c>
      <c r="K917">
        <v>0</v>
      </c>
      <c r="L917">
        <v>491</v>
      </c>
      <c r="M917">
        <v>10.201629327902241</v>
      </c>
      <c r="N917">
        <v>1.0449318547782549</v>
      </c>
      <c r="O917">
        <v>513.06154069612319</v>
      </c>
      <c r="P917">
        <v>4495.9384593038767</v>
      </c>
      <c r="Q917">
        <v>0.95251558296050987</v>
      </c>
      <c r="R917">
        <v>4282.4514425184088</v>
      </c>
    </row>
    <row r="918" spans="1:18">
      <c r="A918" t="s">
        <v>930</v>
      </c>
      <c r="B918">
        <v>450815</v>
      </c>
      <c r="C918" t="s">
        <v>931</v>
      </c>
      <c r="D918" t="s">
        <v>1122</v>
      </c>
      <c r="E918">
        <v>49635</v>
      </c>
      <c r="F918">
        <v>0</v>
      </c>
      <c r="G918">
        <v>49635</v>
      </c>
      <c r="H918">
        <v>0</v>
      </c>
      <c r="I918">
        <v>49635</v>
      </c>
      <c r="J918">
        <v>1402</v>
      </c>
      <c r="K918">
        <v>0</v>
      </c>
      <c r="L918">
        <v>1402</v>
      </c>
      <c r="M918">
        <v>35.402995720399431</v>
      </c>
      <c r="N918">
        <v>1.0449318547782549</v>
      </c>
      <c r="O918">
        <v>1464.9944603991134</v>
      </c>
      <c r="P918">
        <v>48170.005539600883</v>
      </c>
      <c r="Q918">
        <v>0.95251558296050987</v>
      </c>
      <c r="R918">
        <v>45882.680907763926</v>
      </c>
    </row>
    <row r="919" spans="1:18">
      <c r="A919" t="s">
        <v>930</v>
      </c>
      <c r="B919">
        <v>452169</v>
      </c>
      <c r="C919" t="s">
        <v>932</v>
      </c>
      <c r="D919" t="s">
        <v>1122</v>
      </c>
      <c r="E919">
        <v>98721</v>
      </c>
      <c r="F919">
        <v>4003</v>
      </c>
      <c r="G919">
        <v>102724</v>
      </c>
      <c r="H919">
        <v>0</v>
      </c>
      <c r="I919">
        <v>102724</v>
      </c>
      <c r="J919">
        <v>2411</v>
      </c>
      <c r="K919">
        <v>31</v>
      </c>
      <c r="L919">
        <v>2442</v>
      </c>
      <c r="M919">
        <v>42.065520065520069</v>
      </c>
      <c r="N919">
        <v>1.0449318547782549</v>
      </c>
      <c r="O919">
        <v>2551.7235893684983</v>
      </c>
      <c r="P919">
        <v>100172.2764106315</v>
      </c>
      <c r="Q919">
        <v>0.95251558296050987</v>
      </c>
      <c r="R919">
        <v>95415.654261753996</v>
      </c>
    </row>
    <row r="920" spans="1:18">
      <c r="A920" t="s">
        <v>930</v>
      </c>
      <c r="B920">
        <v>452171</v>
      </c>
      <c r="C920" t="s">
        <v>933</v>
      </c>
      <c r="D920" t="s">
        <v>1122</v>
      </c>
      <c r="E920">
        <v>46013</v>
      </c>
      <c r="F920">
        <v>0</v>
      </c>
      <c r="G920">
        <v>46013</v>
      </c>
      <c r="H920">
        <v>0</v>
      </c>
      <c r="I920">
        <v>46013</v>
      </c>
      <c r="J920">
        <v>1681</v>
      </c>
      <c r="K920">
        <v>0</v>
      </c>
      <c r="L920">
        <v>1681</v>
      </c>
      <c r="M920">
        <v>27.37239738251041</v>
      </c>
      <c r="N920">
        <v>1.0449318547782549</v>
      </c>
      <c r="O920">
        <v>1756.5304478822466</v>
      </c>
      <c r="P920">
        <v>44256.469552117756</v>
      </c>
      <c r="Q920">
        <v>0.95251558296050987</v>
      </c>
      <c r="R920">
        <v>42154.976895209496</v>
      </c>
    </row>
    <row r="921" spans="1:18">
      <c r="A921" t="s">
        <v>930</v>
      </c>
      <c r="B921">
        <v>452173</v>
      </c>
      <c r="C921" t="s">
        <v>934</v>
      </c>
      <c r="D921" t="s">
        <v>1122</v>
      </c>
      <c r="E921">
        <v>105269</v>
      </c>
      <c r="F921">
        <v>0</v>
      </c>
      <c r="G921">
        <v>105269</v>
      </c>
      <c r="H921">
        <v>0</v>
      </c>
      <c r="I921">
        <v>105269</v>
      </c>
      <c r="J921">
        <v>3540</v>
      </c>
      <c r="K921">
        <v>0</v>
      </c>
      <c r="L921">
        <v>3540</v>
      </c>
      <c r="M921">
        <v>29.737005649717513</v>
      </c>
      <c r="N921">
        <v>1.0449318547782549</v>
      </c>
      <c r="O921">
        <v>3699.0587659150224</v>
      </c>
      <c r="P921">
        <v>101569.94123408498</v>
      </c>
      <c r="Q921">
        <v>0.95251558296050987</v>
      </c>
      <c r="R921">
        <v>96746.951785849189</v>
      </c>
    </row>
    <row r="922" spans="1:18">
      <c r="A922" t="s">
        <v>930</v>
      </c>
      <c r="B922">
        <v>452174</v>
      </c>
      <c r="C922" t="s">
        <v>935</v>
      </c>
      <c r="D922" t="s">
        <v>1122</v>
      </c>
      <c r="E922">
        <v>35285</v>
      </c>
      <c r="F922">
        <v>0</v>
      </c>
      <c r="G922">
        <v>35285</v>
      </c>
      <c r="H922">
        <v>0</v>
      </c>
      <c r="I922">
        <v>35285</v>
      </c>
      <c r="J922">
        <v>1933</v>
      </c>
      <c r="K922">
        <v>0</v>
      </c>
      <c r="L922">
        <v>1933</v>
      </c>
      <c r="M922">
        <v>18.254009311950337</v>
      </c>
      <c r="N922">
        <v>1.0449318547782549</v>
      </c>
      <c r="O922">
        <v>2019.8532752863666</v>
      </c>
      <c r="P922">
        <v>33265.146724713632</v>
      </c>
      <c r="Q922">
        <v>0.95251558296050987</v>
      </c>
      <c r="R922">
        <v>31685.5706247575</v>
      </c>
    </row>
    <row r="923" spans="1:18">
      <c r="A923" t="s">
        <v>930</v>
      </c>
      <c r="B923">
        <v>452176</v>
      </c>
      <c r="C923" t="s">
        <v>936</v>
      </c>
      <c r="D923" t="s">
        <v>1122</v>
      </c>
      <c r="E923">
        <v>224331</v>
      </c>
      <c r="F923">
        <v>2817</v>
      </c>
      <c r="G923">
        <v>227148</v>
      </c>
      <c r="H923">
        <v>0</v>
      </c>
      <c r="I923">
        <v>227148</v>
      </c>
      <c r="J923">
        <v>4920</v>
      </c>
      <c r="K923">
        <v>19</v>
      </c>
      <c r="L923">
        <v>4939</v>
      </c>
      <c r="M923">
        <v>45.990686373759871</v>
      </c>
      <c r="N923">
        <v>1.0449318547782549</v>
      </c>
      <c r="O923">
        <v>5160.9184307498008</v>
      </c>
      <c r="P923">
        <v>221987.08156925021</v>
      </c>
      <c r="Q923">
        <v>0.95251558296050987</v>
      </c>
      <c r="R923">
        <v>211446.15441063661</v>
      </c>
    </row>
    <row r="924" spans="1:18">
      <c r="A924" t="s">
        <v>930</v>
      </c>
      <c r="B924">
        <v>452179</v>
      </c>
      <c r="C924" t="s">
        <v>937</v>
      </c>
      <c r="D924" t="s">
        <v>1122</v>
      </c>
      <c r="E924">
        <v>248724</v>
      </c>
      <c r="F924">
        <v>0</v>
      </c>
      <c r="G924">
        <v>248724</v>
      </c>
      <c r="H924">
        <v>0</v>
      </c>
      <c r="I924">
        <v>248724</v>
      </c>
      <c r="J924">
        <v>3520</v>
      </c>
      <c r="K924">
        <v>0</v>
      </c>
      <c r="L924">
        <v>3520</v>
      </c>
      <c r="M924">
        <v>70.660227272727269</v>
      </c>
      <c r="N924">
        <v>1.0449318547782549</v>
      </c>
      <c r="O924">
        <v>3678.1601288194574</v>
      </c>
      <c r="P924">
        <v>245045.83987118053</v>
      </c>
      <c r="Q924">
        <v>0.95251558296050987</v>
      </c>
      <c r="R924">
        <v>233409.98101694527</v>
      </c>
    </row>
    <row r="925" spans="1:18">
      <c r="A925" t="s">
        <v>930</v>
      </c>
      <c r="B925">
        <v>452191</v>
      </c>
      <c r="C925" t="s">
        <v>938</v>
      </c>
      <c r="D925" t="s">
        <v>1122</v>
      </c>
      <c r="E925">
        <v>101067</v>
      </c>
      <c r="F925">
        <v>0</v>
      </c>
      <c r="G925">
        <v>101067</v>
      </c>
      <c r="H925">
        <v>0</v>
      </c>
      <c r="I925">
        <v>101067</v>
      </c>
      <c r="J925">
        <v>1480</v>
      </c>
      <c r="K925">
        <v>0</v>
      </c>
      <c r="L925">
        <v>1480</v>
      </c>
      <c r="M925">
        <v>68.288513513513507</v>
      </c>
      <c r="N925">
        <v>1.0449318547782549</v>
      </c>
      <c r="O925">
        <v>1546.4991450718173</v>
      </c>
      <c r="P925">
        <v>99520.500854928177</v>
      </c>
      <c r="Q925">
        <v>0.95251558296050987</v>
      </c>
      <c r="R925">
        <v>94794.82788835383</v>
      </c>
    </row>
    <row r="926" spans="1:18">
      <c r="A926" t="s">
        <v>930</v>
      </c>
      <c r="B926">
        <v>452200</v>
      </c>
      <c r="C926" t="s">
        <v>939</v>
      </c>
      <c r="D926" t="s">
        <v>1122</v>
      </c>
      <c r="E926">
        <v>68804</v>
      </c>
      <c r="F926">
        <v>0</v>
      </c>
      <c r="G926">
        <v>68804</v>
      </c>
      <c r="H926">
        <v>0</v>
      </c>
      <c r="I926">
        <v>68804</v>
      </c>
      <c r="J926">
        <v>742</v>
      </c>
      <c r="K926">
        <v>0</v>
      </c>
      <c r="L926">
        <v>742</v>
      </c>
      <c r="M926">
        <v>92.727762803234498</v>
      </c>
      <c r="N926">
        <v>1.0449318547782549</v>
      </c>
      <c r="O926">
        <v>775.33943624546509</v>
      </c>
      <c r="P926">
        <v>68028.660563754529</v>
      </c>
      <c r="Q926">
        <v>0.95251558296050987</v>
      </c>
      <c r="R926">
        <v>64798.359274907292</v>
      </c>
    </row>
    <row r="927" spans="1:18">
      <c r="A927" t="s">
        <v>930</v>
      </c>
      <c r="B927">
        <v>452226</v>
      </c>
      <c r="C927" t="s">
        <v>940</v>
      </c>
      <c r="D927" t="s">
        <v>1122</v>
      </c>
      <c r="E927">
        <v>86585</v>
      </c>
      <c r="F927">
        <v>0</v>
      </c>
      <c r="G927">
        <v>86585</v>
      </c>
      <c r="H927">
        <v>0</v>
      </c>
      <c r="I927">
        <v>86585</v>
      </c>
      <c r="J927">
        <v>1253</v>
      </c>
      <c r="K927">
        <v>0</v>
      </c>
      <c r="L927">
        <v>1253</v>
      </c>
      <c r="M927">
        <v>69.102154828411813</v>
      </c>
      <c r="N927">
        <v>1.0449318547782549</v>
      </c>
      <c r="O927">
        <v>1309.2996140371533</v>
      </c>
      <c r="P927">
        <v>85275.700385962846</v>
      </c>
      <c r="Q927">
        <v>0.95251558296050987</v>
      </c>
      <c r="R927">
        <v>81226.433465501177</v>
      </c>
    </row>
    <row r="928" spans="1:18">
      <c r="A928" t="s">
        <v>930</v>
      </c>
      <c r="B928">
        <v>453334</v>
      </c>
      <c r="C928" t="s">
        <v>941</v>
      </c>
      <c r="D928" t="s">
        <v>1122</v>
      </c>
      <c r="E928">
        <v>161428</v>
      </c>
      <c r="F928">
        <v>0</v>
      </c>
      <c r="G928">
        <v>161428</v>
      </c>
      <c r="H928">
        <v>0</v>
      </c>
      <c r="I928">
        <v>161428</v>
      </c>
      <c r="J928">
        <v>3351</v>
      </c>
      <c r="K928">
        <v>0</v>
      </c>
      <c r="L928">
        <v>3351</v>
      </c>
      <c r="M928">
        <v>48.173082661891975</v>
      </c>
      <c r="N928">
        <v>1.0449318547782549</v>
      </c>
      <c r="O928">
        <v>3501.5666453619324</v>
      </c>
      <c r="P928">
        <v>157926.43335463808</v>
      </c>
      <c r="Q928">
        <v>0.95251558296050987</v>
      </c>
      <c r="R928">
        <v>150427.38873166719</v>
      </c>
    </row>
    <row r="929" spans="1:18">
      <c r="A929" t="s">
        <v>930</v>
      </c>
      <c r="B929">
        <v>457991</v>
      </c>
      <c r="C929" t="s">
        <v>942</v>
      </c>
      <c r="D929" t="s">
        <v>1122</v>
      </c>
      <c r="E929">
        <v>75920</v>
      </c>
      <c r="F929">
        <v>4805</v>
      </c>
      <c r="G929">
        <v>80725</v>
      </c>
      <c r="H929">
        <v>0</v>
      </c>
      <c r="I929">
        <v>80725</v>
      </c>
      <c r="J929">
        <v>3491</v>
      </c>
      <c r="K929">
        <v>83</v>
      </c>
      <c r="L929">
        <v>3574</v>
      </c>
      <c r="M929">
        <v>22.586737548964745</v>
      </c>
      <c r="N929">
        <v>1.0449318547782549</v>
      </c>
      <c r="O929">
        <v>3734.5864489774831</v>
      </c>
      <c r="P929">
        <v>76990.413551022517</v>
      </c>
      <c r="Q929">
        <v>0.95251558296050987</v>
      </c>
      <c r="R929">
        <v>73334.568645922947</v>
      </c>
    </row>
    <row r="930" spans="1:18">
      <c r="A930" t="s">
        <v>943</v>
      </c>
      <c r="B930">
        <v>462178</v>
      </c>
      <c r="C930" t="s">
        <v>944</v>
      </c>
      <c r="D930" t="s">
        <v>1122</v>
      </c>
      <c r="E930">
        <v>9630</v>
      </c>
      <c r="F930">
        <v>0</v>
      </c>
      <c r="G930">
        <v>9630</v>
      </c>
      <c r="H930">
        <v>0</v>
      </c>
      <c r="I930">
        <v>9630</v>
      </c>
      <c r="J930">
        <v>104</v>
      </c>
      <c r="K930">
        <v>0</v>
      </c>
      <c r="L930">
        <v>104</v>
      </c>
      <c r="M930">
        <v>92.59615384615384</v>
      </c>
      <c r="N930">
        <v>1.0449318547782549</v>
      </c>
      <c r="O930">
        <v>108.67291289693851</v>
      </c>
      <c r="P930">
        <v>9521.3270871030618</v>
      </c>
      <c r="Q930">
        <v>0.95251558296050987</v>
      </c>
      <c r="R930">
        <v>9069.2124209296653</v>
      </c>
    </row>
    <row r="931" spans="1:18">
      <c r="A931" t="s">
        <v>943</v>
      </c>
      <c r="B931">
        <v>462181</v>
      </c>
      <c r="C931" t="s">
        <v>945</v>
      </c>
      <c r="D931" t="s">
        <v>1122</v>
      </c>
      <c r="E931">
        <v>39375</v>
      </c>
      <c r="F931">
        <v>0</v>
      </c>
      <c r="G931">
        <v>39375</v>
      </c>
      <c r="H931">
        <v>0</v>
      </c>
      <c r="I931">
        <v>39375</v>
      </c>
      <c r="J931">
        <v>1074</v>
      </c>
      <c r="K931">
        <v>0</v>
      </c>
      <c r="L931">
        <v>1074</v>
      </c>
      <c r="M931">
        <v>36.662011173184361</v>
      </c>
      <c r="N931">
        <v>1.0449318547782549</v>
      </c>
      <c r="O931">
        <v>1122.2568120318458</v>
      </c>
      <c r="P931">
        <v>38252.743187968154</v>
      </c>
      <c r="Q931">
        <v>0.95251558296050987</v>
      </c>
      <c r="R931">
        <v>36436.333977526156</v>
      </c>
    </row>
    <row r="932" spans="1:18">
      <c r="A932" t="s">
        <v>943</v>
      </c>
      <c r="B932">
        <v>462182</v>
      </c>
      <c r="C932" t="s">
        <v>946</v>
      </c>
      <c r="D932" t="s">
        <v>1122</v>
      </c>
      <c r="E932">
        <v>43915</v>
      </c>
      <c r="F932">
        <v>0</v>
      </c>
      <c r="G932">
        <v>43915</v>
      </c>
      <c r="H932">
        <v>0</v>
      </c>
      <c r="I932">
        <v>43915</v>
      </c>
      <c r="J932">
        <v>626</v>
      </c>
      <c r="K932">
        <v>0</v>
      </c>
      <c r="L932">
        <v>626</v>
      </c>
      <c r="M932">
        <v>70.151757188498408</v>
      </c>
      <c r="N932">
        <v>1.0449318547782549</v>
      </c>
      <c r="O932">
        <v>654.12734109118753</v>
      </c>
      <c r="P932">
        <v>43260.872658908811</v>
      </c>
      <c r="Q932">
        <v>0.95251558296050987</v>
      </c>
      <c r="R932">
        <v>41206.655340080906</v>
      </c>
    </row>
    <row r="933" spans="1:18">
      <c r="A933" t="s">
        <v>943</v>
      </c>
      <c r="B933">
        <v>462184</v>
      </c>
      <c r="C933" t="s">
        <v>947</v>
      </c>
      <c r="D933" t="s">
        <v>1122</v>
      </c>
      <c r="E933">
        <v>54857</v>
      </c>
      <c r="F933">
        <v>0</v>
      </c>
      <c r="G933">
        <v>54857</v>
      </c>
      <c r="H933">
        <v>0</v>
      </c>
      <c r="I933">
        <v>54857</v>
      </c>
      <c r="J933">
        <v>7089</v>
      </c>
      <c r="K933">
        <v>0</v>
      </c>
      <c r="L933">
        <v>7089</v>
      </c>
      <c r="M933">
        <v>7.7383269854704473</v>
      </c>
      <c r="N933">
        <v>1.0449318547782549</v>
      </c>
      <c r="O933">
        <v>7407.521918523049</v>
      </c>
      <c r="P933">
        <v>47449.478081476947</v>
      </c>
      <c r="Q933">
        <v>0.95251558296050987</v>
      </c>
      <c r="R933">
        <v>45196.367275949953</v>
      </c>
    </row>
    <row r="934" spans="1:18">
      <c r="A934" t="s">
        <v>943</v>
      </c>
      <c r="B934">
        <v>462186</v>
      </c>
      <c r="C934" t="s">
        <v>948</v>
      </c>
      <c r="D934" t="s">
        <v>1122</v>
      </c>
      <c r="E934">
        <v>94112</v>
      </c>
      <c r="F934">
        <v>0</v>
      </c>
      <c r="G934">
        <v>94112</v>
      </c>
      <c r="H934">
        <v>0</v>
      </c>
      <c r="I934">
        <v>94112</v>
      </c>
      <c r="J934">
        <v>3579</v>
      </c>
      <c r="K934">
        <v>0</v>
      </c>
      <c r="L934">
        <v>3579</v>
      </c>
      <c r="M934">
        <v>26.295613299804415</v>
      </c>
      <c r="N934">
        <v>1.0449318547782549</v>
      </c>
      <c r="O934">
        <v>3739.8111082513742</v>
      </c>
      <c r="P934">
        <v>90372.188891748621</v>
      </c>
      <c r="Q934">
        <v>0.95251558296050987</v>
      </c>
      <c r="R934">
        <v>86080.918185641247</v>
      </c>
    </row>
    <row r="935" spans="1:18">
      <c r="A935" t="s">
        <v>943</v>
      </c>
      <c r="B935">
        <v>462188</v>
      </c>
      <c r="C935" t="s">
        <v>949</v>
      </c>
      <c r="D935" t="s">
        <v>1122</v>
      </c>
      <c r="E935">
        <v>23562</v>
      </c>
      <c r="F935">
        <v>0</v>
      </c>
      <c r="G935">
        <v>23562</v>
      </c>
      <c r="H935">
        <v>0</v>
      </c>
      <c r="I935">
        <v>23562</v>
      </c>
      <c r="J935">
        <v>409</v>
      </c>
      <c r="K935">
        <v>0</v>
      </c>
      <c r="L935">
        <v>409</v>
      </c>
      <c r="M935">
        <v>57.608801955990224</v>
      </c>
      <c r="N935">
        <v>1.0449318547782549</v>
      </c>
      <c r="O935">
        <v>427.37712860430628</v>
      </c>
      <c r="P935">
        <v>23134.622871395695</v>
      </c>
      <c r="Q935">
        <v>0.95251558296050987</v>
      </c>
      <c r="R935">
        <v>22036.088790919017</v>
      </c>
    </row>
    <row r="936" spans="1:18">
      <c r="A936" t="s">
        <v>943</v>
      </c>
      <c r="B936">
        <v>462190</v>
      </c>
      <c r="C936" t="s">
        <v>950</v>
      </c>
      <c r="D936" t="s">
        <v>1122</v>
      </c>
      <c r="E936">
        <v>16314</v>
      </c>
      <c r="F936">
        <v>0</v>
      </c>
      <c r="G936">
        <v>16314</v>
      </c>
      <c r="H936">
        <v>0</v>
      </c>
      <c r="I936">
        <v>16314</v>
      </c>
      <c r="J936">
        <v>1063</v>
      </c>
      <c r="K936">
        <v>0</v>
      </c>
      <c r="L936">
        <v>1063</v>
      </c>
      <c r="M936">
        <v>15.347130761994356</v>
      </c>
      <c r="N936">
        <v>1.0449318547782549</v>
      </c>
      <c r="O936">
        <v>1110.7625616292848</v>
      </c>
      <c r="P936">
        <v>15203.237438370716</v>
      </c>
      <c r="Q936">
        <v>0.95251558296050987</v>
      </c>
      <c r="R936">
        <v>14481.320571496732</v>
      </c>
    </row>
    <row r="937" spans="1:18">
      <c r="A937" t="s">
        <v>943</v>
      </c>
      <c r="B937">
        <v>462193</v>
      </c>
      <c r="C937" t="s">
        <v>951</v>
      </c>
      <c r="D937" t="s">
        <v>1122</v>
      </c>
      <c r="E937">
        <v>38943</v>
      </c>
      <c r="F937">
        <v>0</v>
      </c>
      <c r="G937">
        <v>38943</v>
      </c>
      <c r="H937">
        <v>0</v>
      </c>
      <c r="I937">
        <v>38943</v>
      </c>
      <c r="J937">
        <v>1444</v>
      </c>
      <c r="K937">
        <v>0</v>
      </c>
      <c r="L937">
        <v>1444</v>
      </c>
      <c r="M937">
        <v>26.968836565096954</v>
      </c>
      <c r="N937">
        <v>1.0449318547782549</v>
      </c>
      <c r="O937">
        <v>1508.8815982998001</v>
      </c>
      <c r="P937">
        <v>37434.118401700202</v>
      </c>
      <c r="Q937">
        <v>0.95251558296050987</v>
      </c>
      <c r="R937">
        <v>35656.581112008214</v>
      </c>
    </row>
    <row r="938" spans="1:18">
      <c r="A938" t="s">
        <v>943</v>
      </c>
      <c r="B938">
        <v>462194</v>
      </c>
      <c r="C938" t="s">
        <v>952</v>
      </c>
      <c r="D938" t="s">
        <v>1122</v>
      </c>
      <c r="E938">
        <v>40869</v>
      </c>
      <c r="F938">
        <v>0</v>
      </c>
      <c r="G938">
        <v>40869</v>
      </c>
      <c r="H938">
        <v>0</v>
      </c>
      <c r="I938">
        <v>40869</v>
      </c>
      <c r="J938">
        <v>560</v>
      </c>
      <c r="K938">
        <v>0</v>
      </c>
      <c r="L938">
        <v>560</v>
      </c>
      <c r="M938">
        <v>72.980357142857144</v>
      </c>
      <c r="N938">
        <v>1.0449318547782549</v>
      </c>
      <c r="O938">
        <v>585.16183867582276</v>
      </c>
      <c r="P938">
        <v>40283.83816132418</v>
      </c>
      <c r="Q938">
        <v>0.95251558296050987</v>
      </c>
      <c r="R938">
        <v>38370.983590120537</v>
      </c>
    </row>
    <row r="939" spans="1:18">
      <c r="A939" t="s">
        <v>943</v>
      </c>
      <c r="B939">
        <v>462195</v>
      </c>
      <c r="C939" t="s">
        <v>953</v>
      </c>
      <c r="D939" t="s">
        <v>1122</v>
      </c>
      <c r="E939">
        <v>11244</v>
      </c>
      <c r="F939">
        <v>6283</v>
      </c>
      <c r="G939">
        <v>17618</v>
      </c>
      <c r="H939">
        <v>0</v>
      </c>
      <c r="I939">
        <v>17618</v>
      </c>
      <c r="J939">
        <v>124</v>
      </c>
      <c r="K939">
        <v>22</v>
      </c>
      <c r="L939">
        <v>146</v>
      </c>
      <c r="M939">
        <v>120.67123287671232</v>
      </c>
      <c r="N939">
        <v>1.0449318547782549</v>
      </c>
      <c r="O939">
        <v>152.56005079762522</v>
      </c>
      <c r="P939">
        <v>17465.439949202373</v>
      </c>
      <c r="Q939">
        <v>0.95251558296050987</v>
      </c>
      <c r="R939">
        <v>16636.103714876277</v>
      </c>
    </row>
    <row r="940" spans="1:18">
      <c r="A940" t="s">
        <v>943</v>
      </c>
      <c r="B940">
        <v>462196</v>
      </c>
      <c r="C940" t="s">
        <v>954</v>
      </c>
      <c r="D940" t="s">
        <v>1122</v>
      </c>
      <c r="E940">
        <v>5762</v>
      </c>
      <c r="F940">
        <v>0</v>
      </c>
      <c r="G940">
        <v>5762</v>
      </c>
      <c r="H940">
        <v>0</v>
      </c>
      <c r="I940">
        <v>5762</v>
      </c>
      <c r="J940">
        <v>213</v>
      </c>
      <c r="K940">
        <v>0</v>
      </c>
      <c r="L940">
        <v>213</v>
      </c>
      <c r="M940">
        <v>27.051643192488264</v>
      </c>
      <c r="N940">
        <v>1.0449318547782549</v>
      </c>
      <c r="O940">
        <v>222.57048506776829</v>
      </c>
      <c r="P940">
        <v>5539.4295149322315</v>
      </c>
      <c r="Q940">
        <v>0.95251558296050987</v>
      </c>
      <c r="R940">
        <v>5276.3929336843294</v>
      </c>
    </row>
    <row r="941" spans="1:18">
      <c r="A941" t="s">
        <v>943</v>
      </c>
      <c r="B941">
        <v>462197</v>
      </c>
      <c r="C941" t="s">
        <v>955</v>
      </c>
      <c r="D941" t="s">
        <v>1122</v>
      </c>
      <c r="E941">
        <v>68454</v>
      </c>
      <c r="F941">
        <v>0</v>
      </c>
      <c r="G941">
        <v>68454</v>
      </c>
      <c r="H941">
        <v>0</v>
      </c>
      <c r="I941">
        <v>68454</v>
      </c>
      <c r="J941">
        <v>1512</v>
      </c>
      <c r="K941">
        <v>0</v>
      </c>
      <c r="L941">
        <v>1512</v>
      </c>
      <c r="M941">
        <v>45.273809523809526</v>
      </c>
      <c r="N941">
        <v>1.0449318547782549</v>
      </c>
      <c r="O941">
        <v>1579.9369644247215</v>
      </c>
      <c r="P941">
        <v>66874.06303557528</v>
      </c>
      <c r="Q941">
        <v>0.95251558296050987</v>
      </c>
      <c r="R941">
        <v>63698.587137268871</v>
      </c>
    </row>
    <row r="942" spans="1:18">
      <c r="A942" t="s">
        <v>943</v>
      </c>
      <c r="B942">
        <v>462198</v>
      </c>
      <c r="C942" t="s">
        <v>956</v>
      </c>
      <c r="D942" t="s">
        <v>1122</v>
      </c>
      <c r="E942">
        <v>13139</v>
      </c>
      <c r="F942">
        <v>0</v>
      </c>
      <c r="G942">
        <v>13139</v>
      </c>
      <c r="H942">
        <v>0</v>
      </c>
      <c r="I942">
        <v>13139</v>
      </c>
      <c r="J942">
        <v>739</v>
      </c>
      <c r="K942">
        <v>0</v>
      </c>
      <c r="L942">
        <v>739</v>
      </c>
      <c r="M942">
        <v>17.779431664411366</v>
      </c>
      <c r="N942">
        <v>1.0449318547782549</v>
      </c>
      <c r="O942">
        <v>772.2046406811304</v>
      </c>
      <c r="P942">
        <v>12366.79535931887</v>
      </c>
      <c r="Q942">
        <v>0.95251558296050987</v>
      </c>
      <c r="R942">
        <v>11779.565291034942</v>
      </c>
    </row>
    <row r="943" spans="1:18">
      <c r="A943" t="s">
        <v>943</v>
      </c>
      <c r="B943">
        <v>462199</v>
      </c>
      <c r="C943" t="s">
        <v>957</v>
      </c>
      <c r="D943" t="s">
        <v>1122</v>
      </c>
      <c r="E943">
        <v>78489</v>
      </c>
      <c r="F943">
        <v>0</v>
      </c>
      <c r="G943">
        <v>78489</v>
      </c>
      <c r="H943">
        <v>0</v>
      </c>
      <c r="I943">
        <v>78489</v>
      </c>
      <c r="J943">
        <v>1050</v>
      </c>
      <c r="K943">
        <v>0</v>
      </c>
      <c r="L943">
        <v>1050</v>
      </c>
      <c r="M943">
        <v>74.751428571428576</v>
      </c>
      <c r="N943">
        <v>1.0449318547782549</v>
      </c>
      <c r="O943">
        <v>1097.1784475171676</v>
      </c>
      <c r="P943">
        <v>77391.821552482827</v>
      </c>
      <c r="Q943">
        <v>0.95251558296050987</v>
      </c>
      <c r="R943">
        <v>73716.916022438934</v>
      </c>
    </row>
    <row r="944" spans="1:18">
      <c r="A944" t="s">
        <v>943</v>
      </c>
      <c r="B944">
        <v>462201</v>
      </c>
      <c r="C944" t="s">
        <v>958</v>
      </c>
      <c r="D944" t="s">
        <v>1122</v>
      </c>
      <c r="E944">
        <v>2762</v>
      </c>
      <c r="F944">
        <v>0</v>
      </c>
      <c r="G944">
        <v>2762</v>
      </c>
      <c r="H944">
        <v>0</v>
      </c>
      <c r="I944">
        <v>2762</v>
      </c>
      <c r="J944">
        <v>150</v>
      </c>
      <c r="K944">
        <v>0</v>
      </c>
      <c r="L944">
        <v>150</v>
      </c>
      <c r="M944">
        <v>18.413333333333334</v>
      </c>
      <c r="N944">
        <v>1.0449318547782549</v>
      </c>
      <c r="O944">
        <v>156.73977821673824</v>
      </c>
      <c r="P944">
        <v>2605.2602217832618</v>
      </c>
      <c r="Q944">
        <v>0.95251558296050987</v>
      </c>
      <c r="R944">
        <v>2481.5509589157109</v>
      </c>
    </row>
    <row r="945" spans="1:18">
      <c r="A945" t="s">
        <v>943</v>
      </c>
      <c r="B945">
        <v>462202</v>
      </c>
      <c r="C945" t="s">
        <v>959</v>
      </c>
      <c r="D945" t="s">
        <v>1122</v>
      </c>
      <c r="E945">
        <v>12317</v>
      </c>
      <c r="F945">
        <v>0</v>
      </c>
      <c r="G945">
        <v>12317</v>
      </c>
      <c r="H945">
        <v>0</v>
      </c>
      <c r="I945">
        <v>12317</v>
      </c>
      <c r="J945">
        <v>178</v>
      </c>
      <c r="K945">
        <v>0</v>
      </c>
      <c r="L945">
        <v>178</v>
      </c>
      <c r="M945">
        <v>69.196629213483149</v>
      </c>
      <c r="N945">
        <v>1.0449318547782549</v>
      </c>
      <c r="O945">
        <v>185.99787015052937</v>
      </c>
      <c r="P945">
        <v>12131.00212984947</v>
      </c>
      <c r="Q945">
        <v>0.95251558296050987</v>
      </c>
      <c r="R945">
        <v>11554.968565608755</v>
      </c>
    </row>
    <row r="946" spans="1:18">
      <c r="A946" t="s">
        <v>943</v>
      </c>
      <c r="B946">
        <v>462203</v>
      </c>
      <c r="C946" t="s">
        <v>960</v>
      </c>
      <c r="D946" t="s">
        <v>1122</v>
      </c>
      <c r="E946">
        <v>83899</v>
      </c>
      <c r="F946">
        <v>29808</v>
      </c>
      <c r="G946">
        <v>113707</v>
      </c>
      <c r="H946">
        <v>0</v>
      </c>
      <c r="I946">
        <v>113707</v>
      </c>
      <c r="J946">
        <v>1859</v>
      </c>
      <c r="K946">
        <v>226</v>
      </c>
      <c r="L946">
        <v>2085</v>
      </c>
      <c r="M946">
        <v>54.535731414868103</v>
      </c>
      <c r="N946">
        <v>1.0449318547782549</v>
      </c>
      <c r="O946">
        <v>2178.6829172126613</v>
      </c>
      <c r="P946">
        <v>111528.31708278734</v>
      </c>
      <c r="Q946">
        <v>0.95251558296050987</v>
      </c>
      <c r="R946">
        <v>106232.45996271577</v>
      </c>
    </row>
    <row r="947" spans="1:18">
      <c r="A947" t="s">
        <v>943</v>
      </c>
      <c r="B947">
        <v>462206</v>
      </c>
      <c r="C947" t="s">
        <v>961</v>
      </c>
      <c r="D947" t="s">
        <v>1122</v>
      </c>
      <c r="E947">
        <v>2224</v>
      </c>
      <c r="F947">
        <v>312</v>
      </c>
      <c r="G947">
        <v>2536</v>
      </c>
      <c r="H947">
        <v>0</v>
      </c>
      <c r="I947">
        <v>2536</v>
      </c>
      <c r="J947">
        <v>58</v>
      </c>
      <c r="K947">
        <v>5.8894105999999997</v>
      </c>
      <c r="L947">
        <v>63.889410599999998</v>
      </c>
      <c r="M947">
        <v>39.693588909082848</v>
      </c>
      <c r="N947">
        <v>1.0449318547782549</v>
      </c>
      <c r="O947">
        <v>66.760080318947502</v>
      </c>
      <c r="P947">
        <v>2469.2399196810525</v>
      </c>
      <c r="Q947">
        <v>0.95251558296050987</v>
      </c>
      <c r="R947">
        <v>2351.9895015643601</v>
      </c>
    </row>
    <row r="948" spans="1:18">
      <c r="A948" t="s">
        <v>943</v>
      </c>
      <c r="B948">
        <v>462207</v>
      </c>
      <c r="C948" t="s">
        <v>962</v>
      </c>
      <c r="D948" t="s">
        <v>1122</v>
      </c>
      <c r="E948">
        <v>17112</v>
      </c>
      <c r="F948">
        <v>0</v>
      </c>
      <c r="G948">
        <v>17112</v>
      </c>
      <c r="H948">
        <v>0</v>
      </c>
      <c r="I948">
        <v>17112</v>
      </c>
      <c r="J948">
        <v>1385</v>
      </c>
      <c r="K948">
        <v>0</v>
      </c>
      <c r="L948">
        <v>1385</v>
      </c>
      <c r="M948">
        <v>12.355234657039711</v>
      </c>
      <c r="N948">
        <v>1.0449318547782549</v>
      </c>
      <c r="O948">
        <v>1447.2306188678831</v>
      </c>
      <c r="P948">
        <v>15664.769381132117</v>
      </c>
      <c r="Q948">
        <v>0.95251558296050987</v>
      </c>
      <c r="R948">
        <v>14920.936939011004</v>
      </c>
    </row>
    <row r="949" spans="1:18">
      <c r="A949" t="s">
        <v>943</v>
      </c>
      <c r="B949">
        <v>462209</v>
      </c>
      <c r="C949" t="s">
        <v>963</v>
      </c>
      <c r="D949" t="s">
        <v>1122</v>
      </c>
      <c r="E949">
        <v>81063</v>
      </c>
      <c r="F949">
        <v>0</v>
      </c>
      <c r="G949">
        <v>81063</v>
      </c>
      <c r="H949">
        <v>0</v>
      </c>
      <c r="I949">
        <v>81063</v>
      </c>
      <c r="J949">
        <v>1467</v>
      </c>
      <c r="K949">
        <v>0</v>
      </c>
      <c r="L949">
        <v>1467</v>
      </c>
      <c r="M949">
        <v>55.257668711656443</v>
      </c>
      <c r="N949">
        <v>1.0449318547782549</v>
      </c>
      <c r="O949">
        <v>1532.9150309596998</v>
      </c>
      <c r="P949">
        <v>79530.084969040297</v>
      </c>
      <c r="Q949">
        <v>0.95251558296050987</v>
      </c>
      <c r="R949">
        <v>75753.645247184308</v>
      </c>
    </row>
    <row r="950" spans="1:18">
      <c r="A950" t="s">
        <v>943</v>
      </c>
      <c r="B950">
        <v>462210</v>
      </c>
      <c r="C950" t="s">
        <v>964</v>
      </c>
      <c r="D950" t="s">
        <v>1122</v>
      </c>
      <c r="E950">
        <v>3760</v>
      </c>
      <c r="F950">
        <v>0</v>
      </c>
      <c r="G950">
        <v>3760</v>
      </c>
      <c r="H950">
        <v>0</v>
      </c>
      <c r="I950">
        <v>3760</v>
      </c>
      <c r="J950">
        <v>128</v>
      </c>
      <c r="K950">
        <v>0</v>
      </c>
      <c r="L950">
        <v>128</v>
      </c>
      <c r="M950">
        <v>29.375</v>
      </c>
      <c r="N950">
        <v>1.0449318547782549</v>
      </c>
      <c r="O950">
        <v>133.75127741161663</v>
      </c>
      <c r="P950">
        <v>3626.2487225883833</v>
      </c>
      <c r="Q950">
        <v>0.95251558296050987</v>
      </c>
      <c r="R950">
        <v>3454.0584159560781</v>
      </c>
    </row>
    <row r="951" spans="1:18">
      <c r="A951" t="s">
        <v>965</v>
      </c>
      <c r="B951">
        <v>472213</v>
      </c>
      <c r="C951" t="s">
        <v>966</v>
      </c>
      <c r="D951" t="s">
        <v>1122</v>
      </c>
      <c r="E951">
        <v>166411</v>
      </c>
      <c r="F951">
        <v>1886</v>
      </c>
      <c r="G951">
        <v>168297</v>
      </c>
      <c r="H951">
        <v>0</v>
      </c>
      <c r="I951">
        <v>168297</v>
      </c>
      <c r="J951">
        <v>3415</v>
      </c>
      <c r="K951">
        <v>11</v>
      </c>
      <c r="L951">
        <v>3426</v>
      </c>
      <c r="M951">
        <v>49.123467600700522</v>
      </c>
      <c r="N951">
        <v>1.0449318547782549</v>
      </c>
      <c r="O951">
        <v>3579.9365344703015</v>
      </c>
      <c r="P951">
        <v>164717.0634655297</v>
      </c>
      <c r="Q951">
        <v>0.95251558296050987</v>
      </c>
      <c r="R951">
        <v>156895.56973041233</v>
      </c>
    </row>
    <row r="952" spans="1:18">
      <c r="A952" t="s">
        <v>965</v>
      </c>
      <c r="B952">
        <v>472215</v>
      </c>
      <c r="C952" t="s">
        <v>967</v>
      </c>
      <c r="D952" t="s">
        <v>1122</v>
      </c>
      <c r="E952">
        <v>48393</v>
      </c>
      <c r="F952">
        <v>0</v>
      </c>
      <c r="G952">
        <v>48393</v>
      </c>
      <c r="H952">
        <v>0</v>
      </c>
      <c r="I952">
        <v>48393</v>
      </c>
      <c r="J952">
        <v>1740</v>
      </c>
      <c r="K952">
        <v>0</v>
      </c>
      <c r="L952">
        <v>1740</v>
      </c>
      <c r="M952">
        <v>27.812068965517241</v>
      </c>
      <c r="N952">
        <v>1.0449318547782549</v>
      </c>
      <c r="O952">
        <v>1818.1814273141636</v>
      </c>
      <c r="P952">
        <v>46574.818572685836</v>
      </c>
      <c r="Q952">
        <v>0.95251558296050987</v>
      </c>
      <c r="R952">
        <v>44363.240464041832</v>
      </c>
    </row>
    <row r="953" spans="1:18">
      <c r="A953" t="s">
        <v>965</v>
      </c>
      <c r="B953">
        <v>472218</v>
      </c>
      <c r="C953" t="s">
        <v>968</v>
      </c>
      <c r="D953" t="s">
        <v>1122</v>
      </c>
      <c r="E953">
        <v>72176</v>
      </c>
      <c r="F953">
        <v>0</v>
      </c>
      <c r="G953">
        <v>72176</v>
      </c>
      <c r="H953">
        <v>0</v>
      </c>
      <c r="I953">
        <v>72176</v>
      </c>
      <c r="J953">
        <v>1962</v>
      </c>
      <c r="K953">
        <v>0</v>
      </c>
      <c r="L953">
        <v>1962</v>
      </c>
      <c r="M953">
        <v>36.786952089704386</v>
      </c>
      <c r="N953">
        <v>1.0449318547782549</v>
      </c>
      <c r="O953">
        <v>2050.1562990749362</v>
      </c>
      <c r="P953">
        <v>70125.843700925063</v>
      </c>
      <c r="Q953">
        <v>0.95251558296050987</v>
      </c>
      <c r="R953">
        <v>66795.958893384231</v>
      </c>
    </row>
    <row r="954" spans="1:18">
      <c r="A954" t="s">
        <v>965</v>
      </c>
      <c r="B954">
        <v>472220</v>
      </c>
      <c r="C954" t="s">
        <v>969</v>
      </c>
      <c r="D954" t="s">
        <v>1122</v>
      </c>
      <c r="E954">
        <v>67008</v>
      </c>
      <c r="F954">
        <v>123</v>
      </c>
      <c r="G954">
        <v>67131</v>
      </c>
      <c r="H954">
        <v>0</v>
      </c>
      <c r="I954">
        <v>67131</v>
      </c>
      <c r="J954">
        <v>1622</v>
      </c>
      <c r="K954">
        <v>1</v>
      </c>
      <c r="L954">
        <v>1623</v>
      </c>
      <c r="M954">
        <v>41.362292051756008</v>
      </c>
      <c r="N954">
        <v>1.0449318547782549</v>
      </c>
      <c r="O954">
        <v>1695.9244003051076</v>
      </c>
      <c r="P954">
        <v>65435.075599694894</v>
      </c>
      <c r="Q954">
        <v>0.95251558296050987</v>
      </c>
      <c r="R954">
        <v>62327.929180908417</v>
      </c>
    </row>
    <row r="955" spans="1:18">
      <c r="A955" t="s">
        <v>965</v>
      </c>
      <c r="B955">
        <v>472221</v>
      </c>
      <c r="C955" t="s">
        <v>281</v>
      </c>
      <c r="D955" t="s">
        <v>1122</v>
      </c>
      <c r="E955">
        <v>71835</v>
      </c>
      <c r="F955">
        <v>0</v>
      </c>
      <c r="G955">
        <v>71835</v>
      </c>
      <c r="H955">
        <v>0</v>
      </c>
      <c r="I955">
        <v>71835</v>
      </c>
      <c r="J955">
        <v>2600</v>
      </c>
      <c r="K955">
        <v>0</v>
      </c>
      <c r="L955">
        <v>2600</v>
      </c>
      <c r="M955">
        <v>27.628846153846155</v>
      </c>
      <c r="N955">
        <v>1.0449318547782549</v>
      </c>
      <c r="O955">
        <v>2716.8228224234626</v>
      </c>
      <c r="P955">
        <v>69118.177177576537</v>
      </c>
      <c r="Q955">
        <v>0.95251558296050987</v>
      </c>
      <c r="R955">
        <v>65836.140827467127</v>
      </c>
    </row>
    <row r="956" spans="1:18">
      <c r="A956" t="s">
        <v>965</v>
      </c>
      <c r="B956">
        <v>472226</v>
      </c>
      <c r="C956" t="s">
        <v>970</v>
      </c>
      <c r="D956" t="s">
        <v>1122</v>
      </c>
      <c r="E956">
        <v>58254</v>
      </c>
      <c r="F956">
        <v>0</v>
      </c>
      <c r="G956">
        <v>58254</v>
      </c>
      <c r="H956">
        <v>0</v>
      </c>
      <c r="I956">
        <v>58254</v>
      </c>
      <c r="J956">
        <v>827</v>
      </c>
      <c r="K956">
        <v>0</v>
      </c>
      <c r="L956">
        <v>827</v>
      </c>
      <c r="M956">
        <v>70.440145102781131</v>
      </c>
      <c r="N956">
        <v>1.0449318547782549</v>
      </c>
      <c r="O956">
        <v>864.15864390161676</v>
      </c>
      <c r="P956">
        <v>57389.841356098383</v>
      </c>
      <c r="Q956">
        <v>0.95251558296050987</v>
      </c>
      <c r="R956">
        <v>54664.718195315232</v>
      </c>
    </row>
    <row r="957" spans="1:18">
      <c r="A957" t="s">
        <v>965</v>
      </c>
      <c r="B957">
        <v>472227</v>
      </c>
      <c r="C957" t="s">
        <v>971</v>
      </c>
      <c r="D957" t="s">
        <v>1122</v>
      </c>
      <c r="E957">
        <v>28097</v>
      </c>
      <c r="F957">
        <v>0</v>
      </c>
      <c r="G957">
        <v>28097</v>
      </c>
      <c r="H957">
        <v>0</v>
      </c>
      <c r="I957">
        <v>28097</v>
      </c>
      <c r="J957">
        <v>1073</v>
      </c>
      <c r="K957">
        <v>0</v>
      </c>
      <c r="L957">
        <v>1073</v>
      </c>
      <c r="M957">
        <v>26.185461323392357</v>
      </c>
      <c r="N957">
        <v>1.0449318547782549</v>
      </c>
      <c r="O957">
        <v>1121.2118801770675</v>
      </c>
      <c r="P957">
        <v>26975.788119822933</v>
      </c>
      <c r="Q957">
        <v>0.95251558296050987</v>
      </c>
      <c r="R957">
        <v>25694.858546772339</v>
      </c>
    </row>
    <row r="958" spans="1:18">
      <c r="A958" t="s">
        <v>965</v>
      </c>
      <c r="B958">
        <v>472230</v>
      </c>
      <c r="C958" t="s">
        <v>972</v>
      </c>
      <c r="D958" t="s">
        <v>1122</v>
      </c>
      <c r="E958">
        <v>10662</v>
      </c>
      <c r="F958">
        <v>0</v>
      </c>
      <c r="G958">
        <v>10662</v>
      </c>
      <c r="H958">
        <v>0</v>
      </c>
      <c r="I958">
        <v>10662</v>
      </c>
      <c r="J958">
        <v>1589</v>
      </c>
      <c r="K958">
        <v>0</v>
      </c>
      <c r="L958">
        <v>1589</v>
      </c>
      <c r="M958">
        <v>6.7098804279421023</v>
      </c>
      <c r="N958">
        <v>1.0449318547782549</v>
      </c>
      <c r="O958">
        <v>1660.3967172426471</v>
      </c>
      <c r="P958">
        <v>9001.6032827573526</v>
      </c>
      <c r="Q958">
        <v>0.95251558296050987</v>
      </c>
      <c r="R958">
        <v>8574.1673984548597</v>
      </c>
    </row>
    <row r="959" spans="1:18">
      <c r="A959" t="s">
        <v>965</v>
      </c>
      <c r="B959">
        <v>472231</v>
      </c>
      <c r="C959" t="s">
        <v>973</v>
      </c>
      <c r="D959" t="s">
        <v>1122</v>
      </c>
      <c r="E959">
        <v>75512</v>
      </c>
      <c r="F959">
        <v>3407</v>
      </c>
      <c r="G959">
        <v>78919</v>
      </c>
      <c r="H959">
        <v>0</v>
      </c>
      <c r="I959">
        <v>78919</v>
      </c>
      <c r="J959">
        <v>3898</v>
      </c>
      <c r="K959">
        <v>829</v>
      </c>
      <c r="L959">
        <v>4727</v>
      </c>
      <c r="M959">
        <v>16.695367040406179</v>
      </c>
      <c r="N959">
        <v>1.0449318547782549</v>
      </c>
      <c r="O959">
        <v>4939.3928775368113</v>
      </c>
      <c r="P959">
        <v>73979.607122463189</v>
      </c>
      <c r="Q959">
        <v>0.95251558296050987</v>
      </c>
      <c r="R959">
        <v>70466.728605442506</v>
      </c>
    </row>
    <row r="960" spans="1:18">
      <c r="A960" t="s">
        <v>965</v>
      </c>
      <c r="B960">
        <v>472232</v>
      </c>
      <c r="C960" t="s">
        <v>974</v>
      </c>
      <c r="D960" t="s">
        <v>1122</v>
      </c>
      <c r="E960">
        <v>54587</v>
      </c>
      <c r="F960">
        <v>169</v>
      </c>
      <c r="G960">
        <v>54756</v>
      </c>
      <c r="H960">
        <v>0</v>
      </c>
      <c r="I960">
        <v>54756</v>
      </c>
      <c r="J960">
        <v>944</v>
      </c>
      <c r="K960">
        <v>1</v>
      </c>
      <c r="L960">
        <v>945</v>
      </c>
      <c r="M960">
        <v>57.942857142857143</v>
      </c>
      <c r="N960">
        <v>1.0449318547782549</v>
      </c>
      <c r="O960">
        <v>987.46060276545086</v>
      </c>
      <c r="P960">
        <v>53768.539397234548</v>
      </c>
      <c r="Q960">
        <v>0.95251558296050987</v>
      </c>
      <c r="R960">
        <v>51215.371648892011</v>
      </c>
    </row>
    <row r="961" spans="1:18">
      <c r="A961" t="s">
        <v>965</v>
      </c>
      <c r="B961">
        <v>472233</v>
      </c>
      <c r="C961" t="s">
        <v>975</v>
      </c>
      <c r="D961" t="s">
        <v>1122</v>
      </c>
      <c r="E961">
        <v>29077</v>
      </c>
      <c r="F961">
        <v>0</v>
      </c>
      <c r="G961">
        <v>29077</v>
      </c>
      <c r="H961">
        <v>0</v>
      </c>
      <c r="I961">
        <v>29077</v>
      </c>
      <c r="J961">
        <v>657</v>
      </c>
      <c r="K961">
        <v>0</v>
      </c>
      <c r="L961">
        <v>657</v>
      </c>
      <c r="M961">
        <v>44.2572298325723</v>
      </c>
      <c r="N961">
        <v>1.0449318547782549</v>
      </c>
      <c r="O961">
        <v>686.52022858931343</v>
      </c>
      <c r="P961">
        <v>28390.479771410686</v>
      </c>
      <c r="Q961">
        <v>0.95251558296050987</v>
      </c>
      <c r="R961">
        <v>27042.374389993813</v>
      </c>
    </row>
    <row r="962" spans="1:18">
      <c r="A962" t="s">
        <v>965</v>
      </c>
      <c r="B962">
        <v>472295</v>
      </c>
      <c r="C962" t="s">
        <v>976</v>
      </c>
      <c r="D962" t="s">
        <v>1122</v>
      </c>
      <c r="E962">
        <v>124132</v>
      </c>
      <c r="F962">
        <v>0</v>
      </c>
      <c r="G962">
        <v>124132</v>
      </c>
      <c r="H962">
        <v>0</v>
      </c>
      <c r="I962">
        <v>124132</v>
      </c>
      <c r="J962">
        <v>4752</v>
      </c>
      <c r="K962">
        <v>0</v>
      </c>
      <c r="L962">
        <v>4752</v>
      </c>
      <c r="M962">
        <v>26.122053872053872</v>
      </c>
      <c r="N962">
        <v>1.0449318547782549</v>
      </c>
      <c r="O962">
        <v>4965.5161739062669</v>
      </c>
      <c r="P962">
        <v>119166.48382609374</v>
      </c>
      <c r="Q962">
        <v>0.95251558296050987</v>
      </c>
      <c r="R962">
        <v>113507.93281096585</v>
      </c>
    </row>
    <row r="963" spans="1:18">
      <c r="A963" t="s">
        <v>965</v>
      </c>
      <c r="B963">
        <v>472423</v>
      </c>
      <c r="C963" t="s">
        <v>977</v>
      </c>
      <c r="D963" t="s">
        <v>1122</v>
      </c>
      <c r="E963">
        <v>13685</v>
      </c>
      <c r="F963">
        <v>0</v>
      </c>
      <c r="G963">
        <v>13685</v>
      </c>
      <c r="H963">
        <v>0</v>
      </c>
      <c r="I963">
        <v>13685</v>
      </c>
      <c r="J963">
        <v>278</v>
      </c>
      <c r="K963">
        <v>0</v>
      </c>
      <c r="L963">
        <v>278</v>
      </c>
      <c r="M963">
        <v>49.226618705035975</v>
      </c>
      <c r="N963">
        <v>1.0449318547782549</v>
      </c>
      <c r="O963">
        <v>290.49105562835484</v>
      </c>
      <c r="P963">
        <v>13394.508944371646</v>
      </c>
      <c r="Q963">
        <v>0.95251558296050987</v>
      </c>
      <c r="R963">
        <v>12758.478495617923</v>
      </c>
    </row>
    <row r="964" spans="1:18">
      <c r="A964" t="s">
        <v>965</v>
      </c>
      <c r="B964">
        <v>473333</v>
      </c>
      <c r="C964" t="s">
        <v>978</v>
      </c>
      <c r="D964" t="s">
        <v>1122</v>
      </c>
      <c r="E964">
        <v>53396</v>
      </c>
      <c r="F964">
        <v>0</v>
      </c>
      <c r="G964">
        <v>53396</v>
      </c>
      <c r="H964">
        <v>0</v>
      </c>
      <c r="I964">
        <v>53396</v>
      </c>
      <c r="J964">
        <v>2558</v>
      </c>
      <c r="K964">
        <v>0</v>
      </c>
      <c r="L964">
        <v>2558</v>
      </c>
      <c r="M964">
        <v>20.874120406567631</v>
      </c>
      <c r="N964">
        <v>1.0449318547782549</v>
      </c>
      <c r="O964">
        <v>2672.9356845227762</v>
      </c>
      <c r="P964">
        <v>50723.064315477226</v>
      </c>
      <c r="Q964">
        <v>0.95251558296050987</v>
      </c>
      <c r="R964">
        <v>48314.509176000225</v>
      </c>
    </row>
    <row r="965" spans="1:18">
      <c r="A965" t="s">
        <v>979</v>
      </c>
      <c r="B965">
        <v>482235</v>
      </c>
      <c r="C965" t="s">
        <v>980</v>
      </c>
      <c r="D965" t="s">
        <v>1122</v>
      </c>
      <c r="E965">
        <v>137351</v>
      </c>
      <c r="F965">
        <v>0</v>
      </c>
      <c r="G965">
        <v>137351</v>
      </c>
      <c r="H965">
        <v>0</v>
      </c>
      <c r="I965">
        <v>137351</v>
      </c>
      <c r="J965">
        <v>5896</v>
      </c>
      <c r="K965">
        <v>0</v>
      </c>
      <c r="L965">
        <v>5896</v>
      </c>
      <c r="M965">
        <v>23.295624151967434</v>
      </c>
      <c r="N965">
        <v>1.0449318547782549</v>
      </c>
      <c r="O965">
        <v>6160.9182157725909</v>
      </c>
      <c r="P965">
        <v>131190.0817842274</v>
      </c>
      <c r="Q965">
        <v>0.95251558296050987</v>
      </c>
      <c r="R965">
        <v>124960.59722934033</v>
      </c>
    </row>
    <row r="966" spans="1:18">
      <c r="A966" t="s">
        <v>979</v>
      </c>
      <c r="B966">
        <v>482241</v>
      </c>
      <c r="C966" t="s">
        <v>981</v>
      </c>
      <c r="D966" t="s">
        <v>1122</v>
      </c>
      <c r="E966">
        <v>20993</v>
      </c>
      <c r="F966">
        <v>0</v>
      </c>
      <c r="G966">
        <v>20993</v>
      </c>
      <c r="H966">
        <v>0</v>
      </c>
      <c r="I966">
        <v>20993</v>
      </c>
      <c r="J966">
        <v>759</v>
      </c>
      <c r="K966">
        <v>0</v>
      </c>
      <c r="L966">
        <v>759</v>
      </c>
      <c r="M966">
        <v>27.658761528326746</v>
      </c>
      <c r="N966">
        <v>1.0449318547782549</v>
      </c>
      <c r="O966">
        <v>793.10327777669545</v>
      </c>
      <c r="P966">
        <v>20199.896722223304</v>
      </c>
      <c r="Q966">
        <v>0.95251558296050987</v>
      </c>
      <c r="R966">
        <v>19240.716402110622</v>
      </c>
    </row>
    <row r="967" spans="1:18">
      <c r="A967" t="s">
        <v>979</v>
      </c>
      <c r="B967">
        <v>482242</v>
      </c>
      <c r="C967" t="s">
        <v>982</v>
      </c>
      <c r="D967" t="s">
        <v>1122</v>
      </c>
      <c r="E967">
        <v>162468</v>
      </c>
      <c r="F967">
        <v>0</v>
      </c>
      <c r="G967">
        <v>162468</v>
      </c>
      <c r="H967">
        <v>0</v>
      </c>
      <c r="I967">
        <v>162468</v>
      </c>
      <c r="J967">
        <v>2405</v>
      </c>
      <c r="K967">
        <v>0</v>
      </c>
      <c r="L967">
        <v>2405</v>
      </c>
      <c r="M967">
        <v>67.55426195426196</v>
      </c>
      <c r="N967">
        <v>1.0449318547782549</v>
      </c>
      <c r="O967">
        <v>2513.061110741703</v>
      </c>
      <c r="P967">
        <v>159954.93888925831</v>
      </c>
      <c r="Q967">
        <v>0.95251558296050987</v>
      </c>
      <c r="R967">
        <v>152359.5718635146</v>
      </c>
    </row>
    <row r="968" spans="1:18">
      <c r="A968" t="s">
        <v>979</v>
      </c>
      <c r="B968">
        <v>482244</v>
      </c>
      <c r="C968" t="s">
        <v>983</v>
      </c>
      <c r="D968" t="s">
        <v>1122</v>
      </c>
      <c r="E968">
        <v>29847</v>
      </c>
      <c r="F968">
        <v>0</v>
      </c>
      <c r="G968">
        <v>29847</v>
      </c>
      <c r="H968">
        <v>0</v>
      </c>
      <c r="I968">
        <v>29847</v>
      </c>
      <c r="J968">
        <v>823</v>
      </c>
      <c r="K968">
        <v>0</v>
      </c>
      <c r="L968">
        <v>823</v>
      </c>
      <c r="M968">
        <v>36.266099635479954</v>
      </c>
      <c r="N968">
        <v>1.0449318547782549</v>
      </c>
      <c r="O968">
        <v>859.97891648250379</v>
      </c>
      <c r="P968">
        <v>28987.021083517495</v>
      </c>
      <c r="Q968">
        <v>0.95251558296050987</v>
      </c>
      <c r="R968">
        <v>27610.589285655256</v>
      </c>
    </row>
    <row r="969" spans="1:18">
      <c r="A969" t="s">
        <v>979</v>
      </c>
      <c r="B969">
        <v>482246</v>
      </c>
      <c r="C969" t="s">
        <v>984</v>
      </c>
      <c r="D969" t="s">
        <v>1122</v>
      </c>
      <c r="E969">
        <v>238109</v>
      </c>
      <c r="F969">
        <v>90984</v>
      </c>
      <c r="G969">
        <v>329093</v>
      </c>
      <c r="H969">
        <v>0</v>
      </c>
      <c r="I969">
        <v>329093</v>
      </c>
      <c r="J969">
        <v>8912</v>
      </c>
      <c r="K969">
        <v>1049</v>
      </c>
      <c r="L969">
        <v>9961</v>
      </c>
      <c r="M969">
        <v>33.038148780242949</v>
      </c>
      <c r="N969">
        <v>1.0449318547782549</v>
      </c>
      <c r="O969">
        <v>10408.566205446197</v>
      </c>
      <c r="P969">
        <v>318684.4337945538</v>
      </c>
      <c r="Q969">
        <v>0.95251558296050987</v>
      </c>
      <c r="R969">
        <v>303551.88923625945</v>
      </c>
    </row>
    <row r="970" spans="1:18">
      <c r="A970" t="s">
        <v>979</v>
      </c>
      <c r="B970">
        <v>482247</v>
      </c>
      <c r="C970" t="s">
        <v>985</v>
      </c>
      <c r="D970" t="s">
        <v>1122</v>
      </c>
      <c r="E970">
        <v>314077</v>
      </c>
      <c r="F970">
        <v>31212</v>
      </c>
      <c r="G970">
        <v>345289</v>
      </c>
      <c r="H970">
        <v>0</v>
      </c>
      <c r="I970">
        <v>345289</v>
      </c>
      <c r="J970">
        <v>10732</v>
      </c>
      <c r="K970">
        <v>329</v>
      </c>
      <c r="L970">
        <v>11061</v>
      </c>
      <c r="M970">
        <v>31.216797757888074</v>
      </c>
      <c r="N970">
        <v>1.0449318547782549</v>
      </c>
      <c r="O970">
        <v>11557.991245702278</v>
      </c>
      <c r="P970">
        <v>333731.00875429774</v>
      </c>
      <c r="Q970">
        <v>0.95251558296050987</v>
      </c>
      <c r="R970">
        <v>317883.98635559896</v>
      </c>
    </row>
    <row r="971" spans="1:18">
      <c r="A971" t="s">
        <v>979</v>
      </c>
      <c r="B971">
        <v>482248</v>
      </c>
      <c r="C971" t="s">
        <v>986</v>
      </c>
      <c r="D971" t="s">
        <v>1122</v>
      </c>
      <c r="E971">
        <v>66305</v>
      </c>
      <c r="F971">
        <v>0</v>
      </c>
      <c r="G971">
        <v>66305</v>
      </c>
      <c r="H971">
        <v>0</v>
      </c>
      <c r="I971">
        <v>66305</v>
      </c>
      <c r="J971">
        <v>1415</v>
      </c>
      <c r="K971">
        <v>0</v>
      </c>
      <c r="L971">
        <v>1415</v>
      </c>
      <c r="M971">
        <v>46.858657243816253</v>
      </c>
      <c r="N971">
        <v>1.0449318547782549</v>
      </c>
      <c r="O971">
        <v>1478.5785745112307</v>
      </c>
      <c r="P971">
        <v>64826.42142548877</v>
      </c>
      <c r="Q971">
        <v>0.95251558296050987</v>
      </c>
      <c r="R971">
        <v>61748.176595343124</v>
      </c>
    </row>
    <row r="972" spans="1:18">
      <c r="A972" t="s">
        <v>979</v>
      </c>
      <c r="B972">
        <v>482250</v>
      </c>
      <c r="C972" t="s">
        <v>987</v>
      </c>
      <c r="D972" t="s">
        <v>1122</v>
      </c>
      <c r="E972">
        <v>166429</v>
      </c>
      <c r="F972">
        <v>4536</v>
      </c>
      <c r="G972">
        <v>170965</v>
      </c>
      <c r="H972">
        <v>0</v>
      </c>
      <c r="I972">
        <v>170965</v>
      </c>
      <c r="J972">
        <v>3832</v>
      </c>
      <c r="K972">
        <v>34</v>
      </c>
      <c r="L972">
        <v>3866</v>
      </c>
      <c r="M972">
        <v>44.222710812209002</v>
      </c>
      <c r="N972">
        <v>1.0449318547782549</v>
      </c>
      <c r="O972">
        <v>4039.7065505727332</v>
      </c>
      <c r="P972">
        <v>166925.29344942726</v>
      </c>
      <c r="Q972">
        <v>0.95251558296050987</v>
      </c>
      <c r="R972">
        <v>158998.94320083538</v>
      </c>
    </row>
    <row r="973" spans="1:18">
      <c r="A973" t="s">
        <v>979</v>
      </c>
      <c r="B973">
        <v>482251</v>
      </c>
      <c r="C973" t="s">
        <v>988</v>
      </c>
      <c r="D973" t="s">
        <v>1122</v>
      </c>
      <c r="E973">
        <v>91525</v>
      </c>
      <c r="F973">
        <v>397</v>
      </c>
      <c r="G973">
        <v>91922</v>
      </c>
      <c r="H973">
        <v>0</v>
      </c>
      <c r="I973">
        <v>91922</v>
      </c>
      <c r="J973">
        <v>3894</v>
      </c>
      <c r="K973">
        <v>7</v>
      </c>
      <c r="L973">
        <v>3901</v>
      </c>
      <c r="M973">
        <v>23.563701614970519</v>
      </c>
      <c r="N973">
        <v>1.0449318547782549</v>
      </c>
      <c r="O973">
        <v>4076.2791654899725</v>
      </c>
      <c r="P973">
        <v>87845.720834510023</v>
      </c>
      <c r="Q973">
        <v>0.95251558296050987</v>
      </c>
      <c r="R973">
        <v>83674.417991269525</v>
      </c>
    </row>
    <row r="974" spans="1:18">
      <c r="A974" t="s">
        <v>979</v>
      </c>
      <c r="B974">
        <v>482252</v>
      </c>
      <c r="C974" t="s">
        <v>989</v>
      </c>
      <c r="D974" t="s">
        <v>1122</v>
      </c>
      <c r="E974">
        <v>29146</v>
      </c>
      <c r="F974">
        <v>4360</v>
      </c>
      <c r="G974">
        <v>33506</v>
      </c>
      <c r="H974">
        <v>0</v>
      </c>
      <c r="I974">
        <v>33506</v>
      </c>
      <c r="J974">
        <v>2001</v>
      </c>
      <c r="K974">
        <v>366</v>
      </c>
      <c r="L974">
        <v>2367</v>
      </c>
      <c r="M974">
        <v>14.155471060414026</v>
      </c>
      <c r="N974">
        <v>1.0449318547782549</v>
      </c>
      <c r="O974">
        <v>2473.3537002601292</v>
      </c>
      <c r="P974">
        <v>31032.64629973987</v>
      </c>
      <c r="Q974">
        <v>0.95251558296050987</v>
      </c>
      <c r="R974">
        <v>29559.079181004032</v>
      </c>
    </row>
    <row r="975" spans="1:18">
      <c r="A975" t="s">
        <v>979</v>
      </c>
      <c r="B975">
        <v>482254</v>
      </c>
      <c r="C975" t="s">
        <v>990</v>
      </c>
      <c r="D975" t="s">
        <v>1122</v>
      </c>
      <c r="E975">
        <v>91769</v>
      </c>
      <c r="F975">
        <v>0</v>
      </c>
      <c r="G975">
        <v>92368</v>
      </c>
      <c r="H975">
        <v>0</v>
      </c>
      <c r="I975">
        <v>92368</v>
      </c>
      <c r="J975">
        <v>921</v>
      </c>
      <c r="K975">
        <v>0</v>
      </c>
      <c r="L975">
        <v>921</v>
      </c>
      <c r="M975">
        <v>100.29098805646036</v>
      </c>
      <c r="N975">
        <v>1.0449318547782549</v>
      </c>
      <c r="O975">
        <v>962.38223825077273</v>
      </c>
      <c r="P975">
        <v>91405.617761749221</v>
      </c>
      <c r="Q975">
        <v>0.95251558296050987</v>
      </c>
      <c r="R975">
        <v>87065.2752881981</v>
      </c>
    </row>
    <row r="976" spans="1:18">
      <c r="A976" t="s">
        <v>979</v>
      </c>
      <c r="B976">
        <v>482255</v>
      </c>
      <c r="C976" t="s">
        <v>991</v>
      </c>
      <c r="D976" t="s">
        <v>1122</v>
      </c>
      <c r="E976">
        <v>543207</v>
      </c>
      <c r="F976">
        <v>2055</v>
      </c>
      <c r="G976">
        <v>545262</v>
      </c>
      <c r="H976">
        <v>0</v>
      </c>
      <c r="I976">
        <v>545262</v>
      </c>
      <c r="J976">
        <v>16011</v>
      </c>
      <c r="K976">
        <v>20</v>
      </c>
      <c r="L976">
        <v>16031</v>
      </c>
      <c r="M976">
        <v>34.012974861206409</v>
      </c>
      <c r="N976">
        <v>1.0449318547782549</v>
      </c>
      <c r="O976">
        <v>16751.302563950205</v>
      </c>
      <c r="P976">
        <v>528510.69743604981</v>
      </c>
      <c r="Q976">
        <v>0.95251558296050987</v>
      </c>
      <c r="R976">
        <v>503414.67506916466</v>
      </c>
    </row>
    <row r="977" spans="1:18">
      <c r="A977" t="s">
        <v>979</v>
      </c>
      <c r="B977">
        <v>482257</v>
      </c>
      <c r="C977" t="s">
        <v>992</v>
      </c>
      <c r="D977" t="s">
        <v>1122</v>
      </c>
      <c r="E977">
        <v>487281</v>
      </c>
      <c r="F977">
        <v>0</v>
      </c>
      <c r="G977">
        <v>487281</v>
      </c>
      <c r="H977">
        <v>46868</v>
      </c>
      <c r="I977">
        <v>534149</v>
      </c>
      <c r="J977">
        <v>9198</v>
      </c>
      <c r="K977">
        <v>0</v>
      </c>
      <c r="L977">
        <v>9198</v>
      </c>
      <c r="M977">
        <v>58.072298325722983</v>
      </c>
      <c r="N977">
        <v>1.0449318547782549</v>
      </c>
      <c r="O977">
        <v>9611.2832002503892</v>
      </c>
      <c r="P977">
        <v>524537.71679974964</v>
      </c>
      <c r="Q977">
        <v>0.95251558296050987</v>
      </c>
      <c r="R977">
        <v>499630.34910228837</v>
      </c>
    </row>
    <row r="978" spans="1:18">
      <c r="A978" t="s">
        <v>979</v>
      </c>
      <c r="B978">
        <v>483308</v>
      </c>
      <c r="C978" t="s">
        <v>993</v>
      </c>
      <c r="D978" t="s">
        <v>1122</v>
      </c>
      <c r="E978">
        <v>123289</v>
      </c>
      <c r="F978">
        <v>0</v>
      </c>
      <c r="G978">
        <v>123289</v>
      </c>
      <c r="H978">
        <v>0</v>
      </c>
      <c r="I978">
        <v>123289</v>
      </c>
      <c r="J978">
        <v>7307</v>
      </c>
      <c r="K978">
        <v>0</v>
      </c>
      <c r="L978">
        <v>7307</v>
      </c>
      <c r="M978">
        <v>16.872724784453265</v>
      </c>
      <c r="N978">
        <v>1.0449318547782549</v>
      </c>
      <c r="O978">
        <v>7635.3170628647085</v>
      </c>
      <c r="P978">
        <v>115653.68293713529</v>
      </c>
      <c r="Q978">
        <v>0.95251558296050987</v>
      </c>
      <c r="R978">
        <v>110161.93522439539</v>
      </c>
    </row>
    <row r="979" spans="1:18">
      <c r="A979" t="s">
        <v>979</v>
      </c>
      <c r="B979">
        <v>483310</v>
      </c>
      <c r="C979" t="s">
        <v>994</v>
      </c>
      <c r="D979" t="s">
        <v>1122</v>
      </c>
      <c r="E979">
        <v>319916</v>
      </c>
      <c r="F979">
        <v>0</v>
      </c>
      <c r="G979">
        <v>319916</v>
      </c>
      <c r="H979">
        <v>-61052</v>
      </c>
      <c r="I979">
        <v>258864</v>
      </c>
      <c r="J979">
        <v>6552</v>
      </c>
      <c r="K979">
        <v>0</v>
      </c>
      <c r="L979">
        <v>6552</v>
      </c>
      <c r="M979">
        <v>39.509157509157511</v>
      </c>
      <c r="N979">
        <v>1.0449318547782549</v>
      </c>
      <c r="O979">
        <v>6846.3935125071257</v>
      </c>
      <c r="P979">
        <v>252017.60648749289</v>
      </c>
      <c r="Q979">
        <v>0.95251558296050987</v>
      </c>
      <c r="R979">
        <v>240050.69735974667</v>
      </c>
    </row>
    <row r="980" spans="1:18">
      <c r="A980" t="s">
        <v>995</v>
      </c>
      <c r="B980">
        <v>491231</v>
      </c>
      <c r="C980" t="s">
        <v>996</v>
      </c>
      <c r="D980" t="s">
        <v>1122</v>
      </c>
      <c r="E980">
        <v>68332</v>
      </c>
      <c r="F980">
        <v>33979</v>
      </c>
      <c r="G980">
        <v>102311</v>
      </c>
      <c r="H980">
        <v>0</v>
      </c>
      <c r="I980">
        <v>102311</v>
      </c>
      <c r="J980">
        <v>1124</v>
      </c>
      <c r="K980">
        <v>205</v>
      </c>
      <c r="L980">
        <v>1329</v>
      </c>
      <c r="M980">
        <v>76.983446200150496</v>
      </c>
      <c r="N980">
        <v>1.0449318547782549</v>
      </c>
      <c r="O980">
        <v>1388.7144350003007</v>
      </c>
      <c r="P980">
        <v>100922.28556499969</v>
      </c>
      <c r="Q980">
        <v>0.95251558296050987</v>
      </c>
      <c r="R980">
        <v>96130.049668652733</v>
      </c>
    </row>
    <row r="981" spans="1:18">
      <c r="A981" t="s">
        <v>995</v>
      </c>
      <c r="B981">
        <v>492066</v>
      </c>
      <c r="C981" t="s">
        <v>997</v>
      </c>
      <c r="D981" t="s">
        <v>1122</v>
      </c>
      <c r="E981">
        <v>29842</v>
      </c>
      <c r="F981">
        <v>0</v>
      </c>
      <c r="G981">
        <v>29842</v>
      </c>
      <c r="H981">
        <v>0</v>
      </c>
      <c r="I981">
        <v>29842</v>
      </c>
      <c r="J981">
        <v>459</v>
      </c>
      <c r="K981">
        <v>0</v>
      </c>
      <c r="L981">
        <v>459</v>
      </c>
      <c r="M981">
        <v>65.015250544662308</v>
      </c>
      <c r="N981">
        <v>1.0449318547782549</v>
      </c>
      <c r="O981">
        <v>479.62372134321902</v>
      </c>
      <c r="P981">
        <v>29362.376278656782</v>
      </c>
      <c r="Q981">
        <v>0.95251558296050987</v>
      </c>
      <c r="R981">
        <v>27968.12095817061</v>
      </c>
    </row>
    <row r="982" spans="1:18">
      <c r="A982" t="s">
        <v>995</v>
      </c>
      <c r="B982">
        <v>492176</v>
      </c>
      <c r="C982" t="s">
        <v>998</v>
      </c>
      <c r="D982" t="s">
        <v>1122</v>
      </c>
      <c r="E982">
        <v>42163</v>
      </c>
      <c r="F982">
        <v>569</v>
      </c>
      <c r="G982">
        <v>42732</v>
      </c>
      <c r="H982">
        <v>0</v>
      </c>
      <c r="I982">
        <v>42732</v>
      </c>
      <c r="J982">
        <v>868</v>
      </c>
      <c r="K982">
        <v>4</v>
      </c>
      <c r="L982">
        <v>872</v>
      </c>
      <c r="M982">
        <v>49.0045871559633</v>
      </c>
      <c r="N982">
        <v>1.0449318547782549</v>
      </c>
      <c r="O982">
        <v>911.18057736663832</v>
      </c>
      <c r="P982">
        <v>41820.819422633358</v>
      </c>
      <c r="Q982">
        <v>0.95251558296050987</v>
      </c>
      <c r="R982">
        <v>39834.982192235824</v>
      </c>
    </row>
    <row r="983" spans="1:18">
      <c r="A983" t="s">
        <v>995</v>
      </c>
      <c r="B983">
        <v>492259</v>
      </c>
      <c r="C983" t="s">
        <v>999</v>
      </c>
      <c r="D983" t="s">
        <v>1122</v>
      </c>
      <c r="E983">
        <v>58584</v>
      </c>
      <c r="F983">
        <v>0</v>
      </c>
      <c r="G983">
        <v>58584</v>
      </c>
      <c r="H983">
        <v>0</v>
      </c>
      <c r="I983">
        <v>58584</v>
      </c>
      <c r="J983">
        <v>601</v>
      </c>
      <c r="K983">
        <v>0</v>
      </c>
      <c r="L983">
        <v>601</v>
      </c>
      <c r="M983">
        <v>97.477537437603999</v>
      </c>
      <c r="N983">
        <v>1.0449318547782549</v>
      </c>
      <c r="O983">
        <v>628.00404472173125</v>
      </c>
      <c r="P983">
        <v>57955.995955278268</v>
      </c>
      <c r="Q983">
        <v>0.95251558296050987</v>
      </c>
      <c r="R983">
        <v>55203.989273398831</v>
      </c>
    </row>
    <row r="984" spans="1:18">
      <c r="A984" t="s">
        <v>995</v>
      </c>
      <c r="B984">
        <v>492262</v>
      </c>
      <c r="C984" t="s">
        <v>1000</v>
      </c>
      <c r="D984" t="s">
        <v>1122</v>
      </c>
      <c r="E984">
        <v>438360</v>
      </c>
      <c r="F984">
        <v>0</v>
      </c>
      <c r="G984">
        <v>438360</v>
      </c>
      <c r="H984">
        <v>0</v>
      </c>
      <c r="I984">
        <v>438360</v>
      </c>
      <c r="J984">
        <v>8813</v>
      </c>
      <c r="K984">
        <v>0</v>
      </c>
      <c r="L984">
        <v>8813</v>
      </c>
      <c r="M984">
        <v>49.740156586860323</v>
      </c>
      <c r="N984">
        <v>1.0449318547782549</v>
      </c>
      <c r="O984">
        <v>9208.9844361607611</v>
      </c>
      <c r="P984">
        <v>429151.01556383923</v>
      </c>
      <c r="Q984">
        <v>0.95251558296050987</v>
      </c>
      <c r="R984">
        <v>408773.02976788516</v>
      </c>
    </row>
    <row r="985" spans="1:18">
      <c r="A985" t="s">
        <v>995</v>
      </c>
      <c r="B985">
        <v>492263</v>
      </c>
      <c r="C985" t="s">
        <v>1001</v>
      </c>
      <c r="D985" t="s">
        <v>1122</v>
      </c>
      <c r="E985">
        <v>102570</v>
      </c>
      <c r="F985">
        <v>0</v>
      </c>
      <c r="G985">
        <v>102570</v>
      </c>
      <c r="H985">
        <v>0</v>
      </c>
      <c r="I985">
        <v>102570</v>
      </c>
      <c r="J985">
        <v>1649</v>
      </c>
      <c r="K985">
        <v>0</v>
      </c>
      <c r="L985">
        <v>1649</v>
      </c>
      <c r="M985">
        <v>62.201334141904184</v>
      </c>
      <c r="N985">
        <v>1.0449318547782549</v>
      </c>
      <c r="O985">
        <v>1723.0926285293424</v>
      </c>
      <c r="P985">
        <v>100846.90737147066</v>
      </c>
      <c r="Q985">
        <v>0.95251558296050987</v>
      </c>
      <c r="R985">
        <v>96058.250764700919</v>
      </c>
    </row>
    <row r="986" spans="1:18">
      <c r="A986" t="s">
        <v>995</v>
      </c>
      <c r="B986">
        <v>492264</v>
      </c>
      <c r="C986" t="s">
        <v>1002</v>
      </c>
      <c r="D986" t="s">
        <v>1122</v>
      </c>
      <c r="E986">
        <v>117313</v>
      </c>
      <c r="F986">
        <v>0</v>
      </c>
      <c r="G986">
        <v>117313</v>
      </c>
      <c r="H986">
        <v>0</v>
      </c>
      <c r="I986">
        <v>117313</v>
      </c>
      <c r="J986">
        <v>1536</v>
      </c>
      <c r="K986">
        <v>0</v>
      </c>
      <c r="L986">
        <v>1536</v>
      </c>
      <c r="M986">
        <v>76.375651041666671</v>
      </c>
      <c r="N986">
        <v>1.0449318547782549</v>
      </c>
      <c r="O986">
        <v>1605.0153289393995</v>
      </c>
      <c r="P986">
        <v>115707.98467106061</v>
      </c>
      <c r="Q986">
        <v>0.95251558296050987</v>
      </c>
      <c r="R986">
        <v>110213.65847214103</v>
      </c>
    </row>
    <row r="987" spans="1:18">
      <c r="A987" t="s">
        <v>995</v>
      </c>
      <c r="B987">
        <v>492265</v>
      </c>
      <c r="C987" t="s">
        <v>1003</v>
      </c>
      <c r="D987" t="s">
        <v>1122</v>
      </c>
      <c r="E987">
        <v>128158</v>
      </c>
      <c r="F987">
        <v>0</v>
      </c>
      <c r="G987">
        <v>128158</v>
      </c>
      <c r="H987">
        <v>0</v>
      </c>
      <c r="I987">
        <v>128158</v>
      </c>
      <c r="J987">
        <v>3190</v>
      </c>
      <c r="K987">
        <v>0</v>
      </c>
      <c r="L987">
        <v>3190</v>
      </c>
      <c r="M987">
        <v>40.17492163009404</v>
      </c>
      <c r="N987">
        <v>1.0449318547782549</v>
      </c>
      <c r="O987">
        <v>3333.332616742633</v>
      </c>
      <c r="P987">
        <v>124824.66738325737</v>
      </c>
      <c r="Q987">
        <v>0.95251558296050987</v>
      </c>
      <c r="R987">
        <v>118897.44082041514</v>
      </c>
    </row>
    <row r="988" spans="1:18">
      <c r="A988" t="s">
        <v>995</v>
      </c>
      <c r="B988">
        <v>492268</v>
      </c>
      <c r="C988" t="s">
        <v>1004</v>
      </c>
      <c r="D988" t="s">
        <v>1122</v>
      </c>
      <c r="E988">
        <v>158952</v>
      </c>
      <c r="F988">
        <v>0</v>
      </c>
      <c r="G988">
        <v>158952</v>
      </c>
      <c r="H988">
        <v>-46926</v>
      </c>
      <c r="I988">
        <v>112026</v>
      </c>
      <c r="J988">
        <v>5131</v>
      </c>
      <c r="K988">
        <v>0</v>
      </c>
      <c r="L988">
        <v>5131</v>
      </c>
      <c r="M988">
        <v>21.833170921847593</v>
      </c>
      <c r="N988">
        <v>1.0449318547782549</v>
      </c>
      <c r="O988">
        <v>5361.5453468672258</v>
      </c>
      <c r="P988">
        <v>106664.45465313278</v>
      </c>
      <c r="Q988">
        <v>0.95251558296050987</v>
      </c>
      <c r="R988">
        <v>101599.55520509364</v>
      </c>
    </row>
    <row r="989" spans="1:18">
      <c r="A989" t="s">
        <v>995</v>
      </c>
      <c r="B989">
        <v>492270</v>
      </c>
      <c r="C989" t="s">
        <v>1005</v>
      </c>
      <c r="D989" t="s">
        <v>1122</v>
      </c>
      <c r="E989">
        <v>172304</v>
      </c>
      <c r="F989">
        <v>809</v>
      </c>
      <c r="G989">
        <v>173113</v>
      </c>
      <c r="H989">
        <v>0</v>
      </c>
      <c r="I989">
        <v>173113</v>
      </c>
      <c r="J989">
        <v>2526</v>
      </c>
      <c r="K989">
        <v>3</v>
      </c>
      <c r="L989">
        <v>2529</v>
      </c>
      <c r="M989">
        <v>68.451166468960068</v>
      </c>
      <c r="N989">
        <v>1.0449318547782549</v>
      </c>
      <c r="O989">
        <v>2642.6326607342066</v>
      </c>
      <c r="P989">
        <v>170470.36733926579</v>
      </c>
      <c r="Q989">
        <v>0.95251558296050987</v>
      </c>
      <c r="R989">
        <v>162375.68132365303</v>
      </c>
    </row>
    <row r="990" spans="1:18">
      <c r="A990" t="s">
        <v>995</v>
      </c>
      <c r="B990">
        <v>492272</v>
      </c>
      <c r="C990" t="s">
        <v>1006</v>
      </c>
      <c r="D990" t="s">
        <v>1122</v>
      </c>
      <c r="E990">
        <v>81799</v>
      </c>
      <c r="F990">
        <v>195</v>
      </c>
      <c r="G990">
        <v>81994</v>
      </c>
      <c r="H990">
        <v>0</v>
      </c>
      <c r="I990">
        <v>81994</v>
      </c>
      <c r="J990">
        <v>1263</v>
      </c>
      <c r="K990">
        <v>1</v>
      </c>
      <c r="L990">
        <v>1264</v>
      </c>
      <c r="M990">
        <v>64.868670886075947</v>
      </c>
      <c r="N990">
        <v>1.0449318547782549</v>
      </c>
      <c r="O990">
        <v>1320.7938644397143</v>
      </c>
      <c r="P990">
        <v>80673.206135560293</v>
      </c>
      <c r="Q990">
        <v>0.95251558296050987</v>
      </c>
      <c r="R990">
        <v>76842.485971506598</v>
      </c>
    </row>
    <row r="991" spans="1:18">
      <c r="A991" t="s">
        <v>995</v>
      </c>
      <c r="B991">
        <v>493403</v>
      </c>
      <c r="C991" t="s">
        <v>1007</v>
      </c>
      <c r="D991" t="s">
        <v>1122</v>
      </c>
      <c r="E991">
        <v>270488</v>
      </c>
      <c r="F991">
        <v>1619</v>
      </c>
      <c r="G991">
        <v>272107</v>
      </c>
      <c r="H991">
        <v>0</v>
      </c>
      <c r="I991">
        <v>272107</v>
      </c>
      <c r="J991">
        <v>3518</v>
      </c>
      <c r="K991">
        <v>6</v>
      </c>
      <c r="L991">
        <v>3524</v>
      </c>
      <c r="M991">
        <v>77.215380249716233</v>
      </c>
      <c r="N991">
        <v>1.0449318547782549</v>
      </c>
      <c r="O991">
        <v>3682.3398562385701</v>
      </c>
      <c r="P991">
        <v>268424.66014376143</v>
      </c>
      <c r="Q991">
        <v>0.95251558296050987</v>
      </c>
      <c r="R991">
        <v>255678.67163781167</v>
      </c>
    </row>
    <row r="992" spans="1:18">
      <c r="A992" t="s">
        <v>1008</v>
      </c>
      <c r="B992">
        <v>500758</v>
      </c>
      <c r="C992" t="s">
        <v>1009</v>
      </c>
      <c r="D992" t="s">
        <v>1122</v>
      </c>
      <c r="E992">
        <v>97032</v>
      </c>
      <c r="F992">
        <v>0</v>
      </c>
      <c r="G992">
        <v>97032</v>
      </c>
      <c r="H992">
        <v>0</v>
      </c>
      <c r="I992">
        <v>97032</v>
      </c>
      <c r="J992">
        <v>4176</v>
      </c>
      <c r="K992">
        <v>0</v>
      </c>
      <c r="L992">
        <v>4176</v>
      </c>
      <c r="M992">
        <v>23.235632183908045</v>
      </c>
      <c r="N992">
        <v>1.0449318547782549</v>
      </c>
      <c r="O992">
        <v>4363.6354255539927</v>
      </c>
      <c r="P992">
        <v>92668.364574446008</v>
      </c>
      <c r="Q992">
        <v>0.95251558296050987</v>
      </c>
      <c r="R992">
        <v>88268.061304625502</v>
      </c>
    </row>
    <row r="993" spans="1:18">
      <c r="A993" t="s">
        <v>1008</v>
      </c>
      <c r="B993">
        <v>502277</v>
      </c>
      <c r="C993" t="s">
        <v>1010</v>
      </c>
      <c r="D993" t="s">
        <v>1122</v>
      </c>
      <c r="E993">
        <v>62300</v>
      </c>
      <c r="F993">
        <v>0</v>
      </c>
      <c r="G993">
        <v>62300</v>
      </c>
      <c r="H993">
        <v>0</v>
      </c>
      <c r="I993">
        <v>62300</v>
      </c>
      <c r="J993">
        <v>2686</v>
      </c>
      <c r="K993">
        <v>0</v>
      </c>
      <c r="L993">
        <v>2686</v>
      </c>
      <c r="M993">
        <v>23.194341027550262</v>
      </c>
      <c r="N993">
        <v>1.0449318547782549</v>
      </c>
      <c r="O993">
        <v>2806.6869619343925</v>
      </c>
      <c r="P993">
        <v>59493.313038065608</v>
      </c>
      <c r="Q993">
        <v>0.95251558296050987</v>
      </c>
      <c r="R993">
        <v>56668.307750705164</v>
      </c>
    </row>
    <row r="994" spans="1:18">
      <c r="A994" t="s">
        <v>1008</v>
      </c>
      <c r="B994">
        <v>502278</v>
      </c>
      <c r="C994" t="s">
        <v>1011</v>
      </c>
      <c r="D994" t="s">
        <v>1122</v>
      </c>
      <c r="E994">
        <v>116447</v>
      </c>
      <c r="F994">
        <v>1927</v>
      </c>
      <c r="G994">
        <v>118374</v>
      </c>
      <c r="H994">
        <v>-75262</v>
      </c>
      <c r="I994">
        <v>43112</v>
      </c>
      <c r="J994">
        <v>9741</v>
      </c>
      <c r="K994">
        <v>65</v>
      </c>
      <c r="L994">
        <v>9806</v>
      </c>
      <c r="M994">
        <v>4.3964919437079342</v>
      </c>
      <c r="N994">
        <v>1.0449318547782549</v>
      </c>
      <c r="O994">
        <v>10246.601767955568</v>
      </c>
      <c r="P994">
        <v>32865.398232044434</v>
      </c>
      <c r="Q994">
        <v>0.95251558296050987</v>
      </c>
      <c r="R994">
        <v>31304.803956225114</v>
      </c>
    </row>
    <row r="995" spans="1:18">
      <c r="A995" t="s">
        <v>1008</v>
      </c>
      <c r="B995">
        <v>502279</v>
      </c>
      <c r="C995" t="s">
        <v>1012</v>
      </c>
      <c r="D995" t="s">
        <v>1122</v>
      </c>
      <c r="E995">
        <v>18138</v>
      </c>
      <c r="F995">
        <v>0</v>
      </c>
      <c r="G995">
        <v>18138</v>
      </c>
      <c r="H995">
        <v>0</v>
      </c>
      <c r="I995">
        <v>18138</v>
      </c>
      <c r="J995">
        <v>1155</v>
      </c>
      <c r="K995">
        <v>0</v>
      </c>
      <c r="L995">
        <v>1155</v>
      </c>
      <c r="M995">
        <v>15.703896103896104</v>
      </c>
      <c r="N995">
        <v>1.0449318547782549</v>
      </c>
      <c r="O995">
        <v>1206.8962922688845</v>
      </c>
      <c r="P995">
        <v>16931.103707731116</v>
      </c>
      <c r="Q995">
        <v>0.95251558296050987</v>
      </c>
      <c r="R995">
        <v>16127.140118334353</v>
      </c>
    </row>
    <row r="996" spans="1:18">
      <c r="A996" t="s">
        <v>1008</v>
      </c>
      <c r="B996">
        <v>502282</v>
      </c>
      <c r="C996" t="s">
        <v>1013</v>
      </c>
      <c r="D996" t="s">
        <v>1122</v>
      </c>
      <c r="E996">
        <v>32846</v>
      </c>
      <c r="F996">
        <v>0</v>
      </c>
      <c r="G996">
        <v>32846</v>
      </c>
      <c r="H996">
        <v>0</v>
      </c>
      <c r="I996">
        <v>32846</v>
      </c>
      <c r="J996">
        <v>2428</v>
      </c>
      <c r="K996">
        <v>0</v>
      </c>
      <c r="L996">
        <v>2428</v>
      </c>
      <c r="M996">
        <v>13.528006589785832</v>
      </c>
      <c r="N996">
        <v>1.0449318547782549</v>
      </c>
      <c r="O996">
        <v>2537.094543401603</v>
      </c>
      <c r="P996">
        <v>30308.905456598397</v>
      </c>
      <c r="Q996">
        <v>0.95251558296050987</v>
      </c>
      <c r="R996">
        <v>28869.704749886801</v>
      </c>
    </row>
    <row r="997" spans="1:18">
      <c r="A997" t="s">
        <v>1008</v>
      </c>
      <c r="B997">
        <v>502283</v>
      </c>
      <c r="C997" t="s">
        <v>1014</v>
      </c>
      <c r="D997" t="s">
        <v>1122</v>
      </c>
      <c r="E997">
        <v>38443</v>
      </c>
      <c r="F997">
        <v>0</v>
      </c>
      <c r="G997">
        <v>38443</v>
      </c>
      <c r="H997">
        <v>0</v>
      </c>
      <c r="I997">
        <v>38443</v>
      </c>
      <c r="J997">
        <v>1911</v>
      </c>
      <c r="K997">
        <v>0</v>
      </c>
      <c r="L997">
        <v>1911</v>
      </c>
      <c r="M997">
        <v>20.116692830978547</v>
      </c>
      <c r="N997">
        <v>1.0449318547782549</v>
      </c>
      <c r="O997">
        <v>1996.8647744812451</v>
      </c>
      <c r="P997">
        <v>36446.135225518752</v>
      </c>
      <c r="Q997">
        <v>0.95251558296050987</v>
      </c>
      <c r="R997">
        <v>34715.511740992566</v>
      </c>
    </row>
    <row r="998" spans="1:18">
      <c r="A998" t="s">
        <v>1008</v>
      </c>
      <c r="B998">
        <v>502284</v>
      </c>
      <c r="C998" t="s">
        <v>1015</v>
      </c>
      <c r="D998" t="s">
        <v>1122</v>
      </c>
      <c r="E998">
        <v>109283</v>
      </c>
      <c r="F998">
        <v>0</v>
      </c>
      <c r="G998">
        <v>109283</v>
      </c>
      <c r="H998">
        <v>0</v>
      </c>
      <c r="I998">
        <v>109283</v>
      </c>
      <c r="J998">
        <v>772</v>
      </c>
      <c r="K998">
        <v>0</v>
      </c>
      <c r="L998">
        <v>772</v>
      </c>
      <c r="M998">
        <v>141.5582901554404</v>
      </c>
      <c r="N998">
        <v>1.0449318547782549</v>
      </c>
      <c r="O998">
        <v>806.68739188881273</v>
      </c>
      <c r="P998">
        <v>108476.31260811118</v>
      </c>
      <c r="Q998">
        <v>0.95251558296050987</v>
      </c>
      <c r="R998">
        <v>103325.37814132153</v>
      </c>
    </row>
    <row r="999" spans="1:18">
      <c r="A999" t="s">
        <v>1008</v>
      </c>
      <c r="B999">
        <v>502286</v>
      </c>
      <c r="C999" t="s">
        <v>1016</v>
      </c>
      <c r="D999" t="s">
        <v>1122</v>
      </c>
      <c r="E999">
        <v>266383</v>
      </c>
      <c r="F999">
        <v>0</v>
      </c>
      <c r="G999">
        <v>266383</v>
      </c>
      <c r="H999">
        <v>55284</v>
      </c>
      <c r="I999">
        <v>321667</v>
      </c>
      <c r="J999">
        <v>10435</v>
      </c>
      <c r="K999">
        <v>0</v>
      </c>
      <c r="L999">
        <v>10435</v>
      </c>
      <c r="M999">
        <v>30.825778629611882</v>
      </c>
      <c r="N999">
        <v>1.0449318547782549</v>
      </c>
      <c r="O999">
        <v>10903.863904611089</v>
      </c>
      <c r="P999">
        <v>310763.13609538891</v>
      </c>
      <c r="Q999">
        <v>0.95251558296050987</v>
      </c>
      <c r="R999">
        <v>296006.72974053561</v>
      </c>
    </row>
    <row r="1000" spans="1:18">
      <c r="A1000" t="s">
        <v>1008</v>
      </c>
      <c r="B1000">
        <v>502287</v>
      </c>
      <c r="C1000" t="s">
        <v>1017</v>
      </c>
      <c r="D1000" t="s">
        <v>1122</v>
      </c>
      <c r="E1000">
        <v>292262</v>
      </c>
      <c r="F1000">
        <v>0</v>
      </c>
      <c r="G1000">
        <v>292262</v>
      </c>
      <c r="H1000">
        <v>52498</v>
      </c>
      <c r="I1000">
        <v>344760</v>
      </c>
      <c r="J1000">
        <v>18750</v>
      </c>
      <c r="K1000">
        <v>0</v>
      </c>
      <c r="L1000">
        <v>18750</v>
      </c>
      <c r="M1000">
        <v>18.3872</v>
      </c>
      <c r="N1000">
        <v>1.0449318547782549</v>
      </c>
      <c r="O1000">
        <v>19592.472277092278</v>
      </c>
      <c r="P1000">
        <v>325167.52772290772</v>
      </c>
      <c r="Q1000">
        <v>0.95251558296050987</v>
      </c>
      <c r="R1000">
        <v>309727.1372288132</v>
      </c>
    </row>
    <row r="1001" spans="1:18">
      <c r="A1001" t="s">
        <v>1008</v>
      </c>
      <c r="B1001">
        <v>502288</v>
      </c>
      <c r="C1001" t="s">
        <v>1018</v>
      </c>
      <c r="D1001" t="s">
        <v>1122</v>
      </c>
      <c r="E1001">
        <v>138841</v>
      </c>
      <c r="F1001">
        <v>789</v>
      </c>
      <c r="G1001">
        <v>139630</v>
      </c>
      <c r="H1001">
        <v>0</v>
      </c>
      <c r="I1001">
        <v>139630</v>
      </c>
      <c r="J1001">
        <v>6005</v>
      </c>
      <c r="K1001">
        <v>12</v>
      </c>
      <c r="L1001">
        <v>6017</v>
      </c>
      <c r="M1001">
        <v>23.205916569719129</v>
      </c>
      <c r="N1001">
        <v>1.0449318547782549</v>
      </c>
      <c r="O1001">
        <v>6287.3549702007595</v>
      </c>
      <c r="P1001">
        <v>133342.64502979923</v>
      </c>
      <c r="Q1001">
        <v>0.95251558296050987</v>
      </c>
      <c r="R1001">
        <v>127010.94726405555</v>
      </c>
    </row>
    <row r="1002" spans="1:18">
      <c r="A1002" t="s">
        <v>1008</v>
      </c>
      <c r="B1002">
        <v>503032</v>
      </c>
      <c r="C1002" t="s">
        <v>1019</v>
      </c>
      <c r="D1002" t="s">
        <v>1122</v>
      </c>
      <c r="E1002">
        <v>20345</v>
      </c>
      <c r="F1002">
        <v>0</v>
      </c>
      <c r="G1002">
        <v>20345</v>
      </c>
      <c r="H1002">
        <v>0</v>
      </c>
      <c r="I1002">
        <v>20345</v>
      </c>
      <c r="J1002">
        <v>798</v>
      </c>
      <c r="K1002">
        <v>0</v>
      </c>
      <c r="L1002">
        <v>798</v>
      </c>
      <c r="M1002">
        <v>25.494987468671678</v>
      </c>
      <c r="N1002">
        <v>1.0449318547782549</v>
      </c>
      <c r="O1002">
        <v>833.85562011304739</v>
      </c>
      <c r="P1002">
        <v>19511.144379886951</v>
      </c>
      <c r="Q1002">
        <v>0.95251558296050987</v>
      </c>
      <c r="R1002">
        <v>18584.669063234694</v>
      </c>
    </row>
    <row r="1003" spans="1:18">
      <c r="A1003" t="s">
        <v>1020</v>
      </c>
      <c r="B1003">
        <v>512251</v>
      </c>
      <c r="C1003" t="s">
        <v>1021</v>
      </c>
      <c r="D1003" t="s">
        <v>1122</v>
      </c>
      <c r="E1003">
        <v>353630</v>
      </c>
      <c r="F1003">
        <v>1320</v>
      </c>
      <c r="G1003">
        <v>354950</v>
      </c>
      <c r="H1003">
        <v>0</v>
      </c>
      <c r="I1003">
        <v>354950</v>
      </c>
      <c r="J1003">
        <v>12740</v>
      </c>
      <c r="K1003">
        <v>16</v>
      </c>
      <c r="L1003">
        <v>12756</v>
      </c>
      <c r="M1003">
        <v>27.826121041078707</v>
      </c>
      <c r="N1003">
        <v>1.0449318547782549</v>
      </c>
      <c r="O1003">
        <v>13329.15073955142</v>
      </c>
      <c r="P1003">
        <v>341620.84926044859</v>
      </c>
      <c r="Q1003">
        <v>0.95251558296050987</v>
      </c>
      <c r="R1003">
        <v>325399.18238478067</v>
      </c>
    </row>
    <row r="1004" spans="1:18">
      <c r="A1004" t="s">
        <v>1020</v>
      </c>
      <c r="B1004">
        <v>512289</v>
      </c>
      <c r="C1004" t="s">
        <v>1022</v>
      </c>
      <c r="D1004" t="s">
        <v>1122</v>
      </c>
      <c r="E1004">
        <v>15171</v>
      </c>
      <c r="F1004">
        <v>1308</v>
      </c>
      <c r="G1004">
        <v>16479</v>
      </c>
      <c r="H1004">
        <v>0</v>
      </c>
      <c r="I1004">
        <v>16479</v>
      </c>
      <c r="J1004">
        <v>128</v>
      </c>
      <c r="K1004">
        <v>4</v>
      </c>
      <c r="L1004">
        <v>132</v>
      </c>
      <c r="M1004">
        <v>124.84090909090909</v>
      </c>
      <c r="N1004">
        <v>1.0449318547782549</v>
      </c>
      <c r="O1004">
        <v>137.93100483072965</v>
      </c>
      <c r="P1004">
        <v>16341.068995169271</v>
      </c>
      <c r="Q1004">
        <v>0.95251558296050987</v>
      </c>
      <c r="R1004">
        <v>15565.122860131571</v>
      </c>
    </row>
    <row r="1005" spans="1:18">
      <c r="A1005" t="s">
        <v>1020</v>
      </c>
      <c r="B1005">
        <v>512290</v>
      </c>
      <c r="C1005" t="s">
        <v>1023</v>
      </c>
      <c r="D1005" t="s">
        <v>1122</v>
      </c>
      <c r="E1005">
        <v>8615</v>
      </c>
      <c r="F1005">
        <v>224</v>
      </c>
      <c r="G1005">
        <v>8839</v>
      </c>
      <c r="H1005">
        <v>0</v>
      </c>
      <c r="I1005">
        <v>8839</v>
      </c>
      <c r="J1005">
        <v>291</v>
      </c>
      <c r="K1005">
        <v>1</v>
      </c>
      <c r="L1005">
        <v>292</v>
      </c>
      <c r="M1005">
        <v>30.270547945205479</v>
      </c>
      <c r="N1005">
        <v>1.0449318547782549</v>
      </c>
      <c r="O1005">
        <v>305.12010159525045</v>
      </c>
      <c r="P1005">
        <v>8533.8798984047498</v>
      </c>
      <c r="Q1005">
        <v>0.95251558296050987</v>
      </c>
      <c r="R1005">
        <v>8128.6535863439767</v>
      </c>
    </row>
    <row r="1006" spans="1:18">
      <c r="A1006" t="s">
        <v>1020</v>
      </c>
      <c r="B1006">
        <v>512291</v>
      </c>
      <c r="C1006" t="s">
        <v>1024</v>
      </c>
      <c r="D1006" t="s">
        <v>1122</v>
      </c>
      <c r="E1006">
        <v>84509</v>
      </c>
      <c r="F1006">
        <v>124</v>
      </c>
      <c r="G1006">
        <v>84633</v>
      </c>
      <c r="H1006">
        <v>0</v>
      </c>
      <c r="I1006">
        <v>84633</v>
      </c>
      <c r="J1006">
        <v>1939</v>
      </c>
      <c r="K1006">
        <v>1</v>
      </c>
      <c r="L1006">
        <v>1940</v>
      </c>
      <c r="M1006">
        <v>43.625257731958762</v>
      </c>
      <c r="N1006">
        <v>1.0449318547782549</v>
      </c>
      <c r="O1006">
        <v>2027.1677982698145</v>
      </c>
      <c r="P1006">
        <v>82605.832201730183</v>
      </c>
      <c r="Q1006">
        <v>0.95251558296050987</v>
      </c>
      <c r="R1006">
        <v>78683.342415569088</v>
      </c>
    </row>
    <row r="1007" spans="1:18">
      <c r="A1007" t="s">
        <v>1020</v>
      </c>
      <c r="B1007">
        <v>512295</v>
      </c>
      <c r="C1007" t="s">
        <v>1025</v>
      </c>
      <c r="D1007" t="s">
        <v>1122</v>
      </c>
      <c r="E1007">
        <v>108117</v>
      </c>
      <c r="F1007">
        <v>0</v>
      </c>
      <c r="G1007">
        <v>108117</v>
      </c>
      <c r="H1007">
        <v>34396</v>
      </c>
      <c r="I1007">
        <v>142513</v>
      </c>
      <c r="J1007">
        <v>3230</v>
      </c>
      <c r="K1007">
        <v>0</v>
      </c>
      <c r="L1007">
        <v>3230</v>
      </c>
      <c r="M1007">
        <v>44.121671826625388</v>
      </c>
      <c r="N1007">
        <v>1.0449318547782549</v>
      </c>
      <c r="O1007">
        <v>3375.1298909337634</v>
      </c>
      <c r="P1007">
        <v>139137.87010906625</v>
      </c>
      <c r="Q1007">
        <v>0.95251558296050987</v>
      </c>
      <c r="R1007">
        <v>132530.98945882093</v>
      </c>
    </row>
    <row r="1008" spans="1:18">
      <c r="A1008" t="s">
        <v>1020</v>
      </c>
      <c r="B1008">
        <v>512296</v>
      </c>
      <c r="C1008" t="s">
        <v>1026</v>
      </c>
      <c r="D1008" t="s">
        <v>1122</v>
      </c>
      <c r="E1008">
        <v>182568</v>
      </c>
      <c r="F1008">
        <v>157304</v>
      </c>
      <c r="G1008">
        <v>339872</v>
      </c>
      <c r="H1008">
        <v>0</v>
      </c>
      <c r="I1008">
        <v>339872</v>
      </c>
      <c r="J1008">
        <v>4070</v>
      </c>
      <c r="K1008">
        <v>985</v>
      </c>
      <c r="L1008">
        <v>5055</v>
      </c>
      <c r="M1008">
        <v>67.234817012858556</v>
      </c>
      <c r="N1008">
        <v>1.0449318547782549</v>
      </c>
      <c r="O1008">
        <v>5282.1305259040782</v>
      </c>
      <c r="P1008">
        <v>334589.86947409593</v>
      </c>
      <c r="Q1008">
        <v>0.95251558296050987</v>
      </c>
      <c r="R1008">
        <v>318702.06457479938</v>
      </c>
    </row>
    <row r="1009" spans="1:18">
      <c r="A1009" t="s">
        <v>1020</v>
      </c>
      <c r="B1009">
        <v>512297</v>
      </c>
      <c r="C1009" t="s">
        <v>1027</v>
      </c>
      <c r="D1009" t="s">
        <v>1122</v>
      </c>
      <c r="E1009">
        <v>147815</v>
      </c>
      <c r="F1009">
        <v>0</v>
      </c>
      <c r="G1009">
        <v>147815</v>
      </c>
      <c r="H1009">
        <v>0</v>
      </c>
      <c r="I1009">
        <v>147815</v>
      </c>
      <c r="J1009">
        <v>4013</v>
      </c>
      <c r="K1009">
        <v>0</v>
      </c>
      <c r="L1009">
        <v>4013</v>
      </c>
      <c r="M1009">
        <v>36.83403937204087</v>
      </c>
      <c r="N1009">
        <v>1.0449318547782549</v>
      </c>
      <c r="O1009">
        <v>4193.3115332251373</v>
      </c>
      <c r="P1009">
        <v>143621.68846677485</v>
      </c>
      <c r="Q1009">
        <v>0.95251558296050987</v>
      </c>
      <c r="R1009">
        <v>136801.89631570279</v>
      </c>
    </row>
    <row r="1010" spans="1:18">
      <c r="A1010" t="s">
        <v>1028</v>
      </c>
      <c r="B1010">
        <v>520580</v>
      </c>
      <c r="C1010" t="s">
        <v>1029</v>
      </c>
      <c r="D1010" t="s">
        <v>1122</v>
      </c>
      <c r="E1010">
        <v>9162</v>
      </c>
      <c r="F1010">
        <v>0</v>
      </c>
      <c r="G1010">
        <v>9403</v>
      </c>
      <c r="H1010">
        <v>0</v>
      </c>
      <c r="I1010">
        <v>9403</v>
      </c>
      <c r="J1010">
        <v>66</v>
      </c>
      <c r="K1010">
        <v>0</v>
      </c>
      <c r="L1010">
        <v>66</v>
      </c>
      <c r="M1010">
        <v>142.46969696969697</v>
      </c>
      <c r="N1010">
        <v>1.0449318547782549</v>
      </c>
      <c r="O1010">
        <v>68.965502415364824</v>
      </c>
      <c r="P1010">
        <v>9334.0344975846347</v>
      </c>
      <c r="Q1010">
        <v>0.95251558296050987</v>
      </c>
      <c r="R1010">
        <v>8890.8133108403381</v>
      </c>
    </row>
    <row r="1011" spans="1:18">
      <c r="A1011" t="s">
        <v>1028</v>
      </c>
      <c r="B1011">
        <v>520581</v>
      </c>
      <c r="C1011" t="s">
        <v>1030</v>
      </c>
      <c r="D1011" t="s">
        <v>1122</v>
      </c>
      <c r="E1011">
        <v>9298</v>
      </c>
      <c r="F1011">
        <v>0</v>
      </c>
      <c r="G1011">
        <v>9263</v>
      </c>
      <c r="H1011">
        <v>0</v>
      </c>
      <c r="I1011">
        <v>9263</v>
      </c>
      <c r="J1011">
        <v>115</v>
      </c>
      <c r="K1011">
        <v>0</v>
      </c>
      <c r="L1011">
        <v>115</v>
      </c>
      <c r="M1011">
        <v>80.547826086956519</v>
      </c>
      <c r="N1011">
        <v>1.0449318547782549</v>
      </c>
      <c r="O1011">
        <v>120.16716329949931</v>
      </c>
      <c r="P1011">
        <v>9142.8328367005015</v>
      </c>
      <c r="Q1011">
        <v>0.95251558296050987</v>
      </c>
      <c r="R1011">
        <v>8708.6907493602703</v>
      </c>
    </row>
    <row r="1012" spans="1:18">
      <c r="A1012" t="s">
        <v>1028</v>
      </c>
      <c r="B1012">
        <v>522404</v>
      </c>
      <c r="C1012" t="s">
        <v>1031</v>
      </c>
      <c r="D1012" t="s">
        <v>1122</v>
      </c>
      <c r="E1012">
        <v>14251</v>
      </c>
      <c r="F1012">
        <v>0</v>
      </c>
      <c r="G1012">
        <v>14251</v>
      </c>
      <c r="H1012">
        <v>0</v>
      </c>
      <c r="I1012">
        <v>14251</v>
      </c>
      <c r="J1012">
        <v>888</v>
      </c>
      <c r="K1012">
        <v>0</v>
      </c>
      <c r="L1012">
        <v>888</v>
      </c>
      <c r="M1012">
        <v>16.048423423423422</v>
      </c>
      <c r="N1012">
        <v>1.0449318547782549</v>
      </c>
      <c r="O1012">
        <v>927.8994870430904</v>
      </c>
      <c r="P1012">
        <v>13323.100512956909</v>
      </c>
      <c r="Q1012">
        <v>0.95251558296050987</v>
      </c>
      <c r="R1012">
        <v>12690.460851940619</v>
      </c>
    </row>
    <row r="1013" spans="1:18">
      <c r="A1013" t="s">
        <v>1028</v>
      </c>
      <c r="B1013">
        <v>522417</v>
      </c>
      <c r="C1013" t="s">
        <v>1032</v>
      </c>
      <c r="D1013" t="s">
        <v>1122</v>
      </c>
      <c r="E1013">
        <v>894</v>
      </c>
      <c r="F1013">
        <v>0</v>
      </c>
      <c r="G1013">
        <v>894</v>
      </c>
      <c r="H1013">
        <v>0</v>
      </c>
      <c r="I1013">
        <v>894</v>
      </c>
      <c r="J1013">
        <v>66</v>
      </c>
      <c r="K1013">
        <v>0</v>
      </c>
      <c r="L1013">
        <v>66</v>
      </c>
      <c r="M1013">
        <v>13.545454545454545</v>
      </c>
      <c r="N1013">
        <v>1.0449318547782549</v>
      </c>
      <c r="O1013">
        <v>68.965502415364824</v>
      </c>
      <c r="P1013">
        <v>825.03449758463512</v>
      </c>
      <c r="Q1013">
        <v>0.95251558296050987</v>
      </c>
      <c r="R1013">
        <v>785.85821542936014</v>
      </c>
    </row>
    <row r="1014" spans="1:18">
      <c r="A1014" t="s">
        <v>1028</v>
      </c>
      <c r="B1014">
        <v>522418</v>
      </c>
      <c r="C1014" t="s">
        <v>1033</v>
      </c>
      <c r="D1014" t="s">
        <v>1122</v>
      </c>
      <c r="E1014">
        <v>27343</v>
      </c>
      <c r="F1014">
        <v>0</v>
      </c>
      <c r="G1014">
        <v>27343</v>
      </c>
      <c r="H1014">
        <v>0</v>
      </c>
      <c r="I1014">
        <v>27343</v>
      </c>
      <c r="J1014">
        <v>1440</v>
      </c>
      <c r="K1014">
        <v>0</v>
      </c>
      <c r="L1014">
        <v>1440</v>
      </c>
      <c r="M1014">
        <v>18.988194444444446</v>
      </c>
      <c r="N1014">
        <v>1.0449318547782549</v>
      </c>
      <c r="O1014">
        <v>1504.701870880687</v>
      </c>
      <c r="P1014">
        <v>25838.298129119314</v>
      </c>
      <c r="Q1014">
        <v>0.95251558296050987</v>
      </c>
      <c r="R1014">
        <v>24611.381605165534</v>
      </c>
    </row>
    <row r="1015" spans="1:18">
      <c r="A1015" t="s">
        <v>1028</v>
      </c>
      <c r="B1015">
        <v>522419</v>
      </c>
      <c r="C1015" t="s">
        <v>1034</v>
      </c>
      <c r="D1015" t="s">
        <v>1122</v>
      </c>
      <c r="E1015">
        <v>33685</v>
      </c>
      <c r="F1015">
        <v>0</v>
      </c>
      <c r="G1015">
        <v>33685</v>
      </c>
      <c r="H1015">
        <v>0</v>
      </c>
      <c r="I1015">
        <v>33685</v>
      </c>
      <c r="J1015">
        <v>785</v>
      </c>
      <c r="K1015">
        <v>0</v>
      </c>
      <c r="L1015">
        <v>785</v>
      </c>
      <c r="M1015">
        <v>42.910828025477706</v>
      </c>
      <c r="N1015">
        <v>1.0449318547782549</v>
      </c>
      <c r="O1015">
        <v>820.27150600093012</v>
      </c>
      <c r="P1015">
        <v>32864.728493999071</v>
      </c>
      <c r="Q1015">
        <v>0.95251558296050987</v>
      </c>
      <c r="R1015">
        <v>31304.166020300407</v>
      </c>
    </row>
    <row r="1016" spans="1:18">
      <c r="A1016" t="s">
        <v>1028</v>
      </c>
      <c r="B1016">
        <v>522423</v>
      </c>
      <c r="C1016" t="s">
        <v>1035</v>
      </c>
      <c r="D1016" t="s">
        <v>1122</v>
      </c>
      <c r="E1016">
        <v>73657</v>
      </c>
      <c r="F1016">
        <v>4416</v>
      </c>
      <c r="G1016">
        <v>78073</v>
      </c>
      <c r="H1016">
        <v>0</v>
      </c>
      <c r="I1016">
        <v>78073</v>
      </c>
      <c r="J1016">
        <v>2202</v>
      </c>
      <c r="K1016">
        <v>45</v>
      </c>
      <c r="L1016">
        <v>2247</v>
      </c>
      <c r="M1016">
        <v>34.745438362260792</v>
      </c>
      <c r="N1016">
        <v>1.0449318547782549</v>
      </c>
      <c r="O1016">
        <v>2347.9618776867387</v>
      </c>
      <c r="P1016">
        <v>75725.038122313257</v>
      </c>
      <c r="Q1016">
        <v>0.95251558296050987</v>
      </c>
      <c r="R1016">
        <v>72129.278831782052</v>
      </c>
    </row>
    <row r="1017" spans="1:18">
      <c r="A1017" t="s">
        <v>1028</v>
      </c>
      <c r="B1017">
        <v>522426</v>
      </c>
      <c r="C1017" t="s">
        <v>1036</v>
      </c>
      <c r="D1017" t="s">
        <v>1122</v>
      </c>
      <c r="E1017">
        <v>52929</v>
      </c>
      <c r="F1017">
        <v>0</v>
      </c>
      <c r="G1017">
        <v>52929</v>
      </c>
      <c r="H1017">
        <v>0</v>
      </c>
      <c r="I1017">
        <v>52929</v>
      </c>
      <c r="J1017">
        <v>2181</v>
      </c>
      <c r="K1017">
        <v>0</v>
      </c>
      <c r="L1017">
        <v>2181</v>
      </c>
      <c r="M1017">
        <v>24.268225584594223</v>
      </c>
      <c r="N1017">
        <v>1.0449318547782549</v>
      </c>
      <c r="O1017">
        <v>2278.9963752713738</v>
      </c>
      <c r="P1017">
        <v>50650.003624728626</v>
      </c>
      <c r="Q1017">
        <v>0.95251558296050987</v>
      </c>
      <c r="R1017">
        <v>48244.917729560322</v>
      </c>
    </row>
    <row r="1018" spans="1:18">
      <c r="A1018" t="s">
        <v>1028</v>
      </c>
      <c r="B1018">
        <v>522427</v>
      </c>
      <c r="C1018" t="s">
        <v>1037</v>
      </c>
      <c r="D1018" t="s">
        <v>1122</v>
      </c>
      <c r="E1018">
        <v>31322</v>
      </c>
      <c r="F1018">
        <v>0</v>
      </c>
      <c r="G1018">
        <v>31322</v>
      </c>
      <c r="H1018">
        <v>0</v>
      </c>
      <c r="I1018">
        <v>31322</v>
      </c>
      <c r="J1018">
        <v>4352</v>
      </c>
      <c r="K1018">
        <v>0</v>
      </c>
      <c r="L1018">
        <v>4352</v>
      </c>
      <c r="M1018">
        <v>7.1971507352941178</v>
      </c>
      <c r="N1018">
        <v>1.0449318547782549</v>
      </c>
      <c r="O1018">
        <v>4547.5434319949654</v>
      </c>
      <c r="P1018">
        <v>26774.456568005036</v>
      </c>
      <c r="Q1018">
        <v>0.95251558296050987</v>
      </c>
      <c r="R1018">
        <v>25503.087106324168</v>
      </c>
    </row>
    <row r="1019" spans="1:18">
      <c r="A1019" t="s">
        <v>1028</v>
      </c>
      <c r="B1019">
        <v>522430</v>
      </c>
      <c r="C1019" t="s">
        <v>1038</v>
      </c>
      <c r="D1019" t="s">
        <v>1122</v>
      </c>
      <c r="E1019">
        <v>36605</v>
      </c>
      <c r="F1019">
        <v>0</v>
      </c>
      <c r="G1019">
        <v>36605</v>
      </c>
      <c r="H1019">
        <v>0</v>
      </c>
      <c r="I1019">
        <v>36605</v>
      </c>
      <c r="J1019">
        <v>3396</v>
      </c>
      <c r="K1019">
        <v>0</v>
      </c>
      <c r="L1019">
        <v>3396</v>
      </c>
      <c r="M1019">
        <v>10.778857479387515</v>
      </c>
      <c r="N1019">
        <v>1.0449318547782549</v>
      </c>
      <c r="O1019">
        <v>3548.5885788269538</v>
      </c>
      <c r="P1019">
        <v>33056.411421173048</v>
      </c>
      <c r="Q1019">
        <v>0.95251558296050987</v>
      </c>
      <c r="R1019">
        <v>31486.746995421101</v>
      </c>
    </row>
    <row r="1020" spans="1:18">
      <c r="A1020" t="s">
        <v>1028</v>
      </c>
      <c r="B1020">
        <v>522431</v>
      </c>
      <c r="C1020" t="s">
        <v>1039</v>
      </c>
      <c r="D1020" t="s">
        <v>1122</v>
      </c>
      <c r="E1020">
        <v>67466</v>
      </c>
      <c r="F1020">
        <v>0</v>
      </c>
      <c r="G1020">
        <v>67466</v>
      </c>
      <c r="H1020">
        <v>0</v>
      </c>
      <c r="I1020">
        <v>67466</v>
      </c>
      <c r="J1020">
        <v>2583</v>
      </c>
      <c r="K1020">
        <v>0</v>
      </c>
      <c r="L1020">
        <v>2583</v>
      </c>
      <c r="M1020">
        <v>26.119241192411923</v>
      </c>
      <c r="N1020">
        <v>1.0449318547782549</v>
      </c>
      <c r="O1020">
        <v>2699.0589808922323</v>
      </c>
      <c r="P1020">
        <v>64766.94101910777</v>
      </c>
      <c r="Q1020">
        <v>0.95251558296050987</v>
      </c>
      <c r="R1020">
        <v>61691.520581384393</v>
      </c>
    </row>
    <row r="1021" spans="1:18">
      <c r="A1021" t="s">
        <v>1028</v>
      </c>
      <c r="B1021">
        <v>522437</v>
      </c>
      <c r="C1021" t="s">
        <v>1040</v>
      </c>
      <c r="D1021" t="s">
        <v>1122</v>
      </c>
      <c r="E1021">
        <v>22528</v>
      </c>
      <c r="F1021">
        <v>0</v>
      </c>
      <c r="G1021">
        <v>22528</v>
      </c>
      <c r="H1021">
        <v>0</v>
      </c>
      <c r="I1021">
        <v>22528</v>
      </c>
      <c r="J1021">
        <v>652</v>
      </c>
      <c r="K1021">
        <v>0</v>
      </c>
      <c r="L1021">
        <v>652</v>
      </c>
      <c r="M1021">
        <v>34.552147239263803</v>
      </c>
      <c r="N1021">
        <v>1.0449318547782549</v>
      </c>
      <c r="O1021">
        <v>681.2955693154222</v>
      </c>
      <c r="P1021">
        <v>21846.704430684578</v>
      </c>
      <c r="Q1021">
        <v>0.95251558296050987</v>
      </c>
      <c r="R1021">
        <v>20809.326406559474</v>
      </c>
    </row>
    <row r="1022" spans="1:18">
      <c r="A1022" t="s">
        <v>1028</v>
      </c>
      <c r="B1022">
        <v>522442</v>
      </c>
      <c r="C1022" t="s">
        <v>1041</v>
      </c>
      <c r="D1022" t="s">
        <v>1122</v>
      </c>
      <c r="E1022">
        <v>37558</v>
      </c>
      <c r="F1022">
        <v>12502</v>
      </c>
      <c r="G1022">
        <v>50060</v>
      </c>
      <c r="H1022">
        <v>0</v>
      </c>
      <c r="I1022">
        <v>50060</v>
      </c>
      <c r="J1022">
        <v>522</v>
      </c>
      <c r="K1022">
        <v>54</v>
      </c>
      <c r="L1022">
        <v>576</v>
      </c>
      <c r="M1022">
        <v>86.909722222222229</v>
      </c>
      <c r="N1022">
        <v>1.0449318547782549</v>
      </c>
      <c r="O1022">
        <v>601.88074835227485</v>
      </c>
      <c r="P1022">
        <v>49458.119251647724</v>
      </c>
      <c r="Q1022">
        <v>0.95251558296050987</v>
      </c>
      <c r="R1022">
        <v>47109.629291113648</v>
      </c>
    </row>
    <row r="1023" spans="1:18">
      <c r="A1023" t="s">
        <v>1028</v>
      </c>
      <c r="B1023">
        <v>522446</v>
      </c>
      <c r="C1023" t="s">
        <v>1042</v>
      </c>
      <c r="D1023" t="s">
        <v>1122</v>
      </c>
      <c r="E1023">
        <v>65229</v>
      </c>
      <c r="F1023">
        <v>0</v>
      </c>
      <c r="G1023">
        <v>65229</v>
      </c>
      <c r="H1023">
        <v>0</v>
      </c>
      <c r="I1023">
        <v>65229</v>
      </c>
      <c r="J1023">
        <v>2564</v>
      </c>
      <c r="K1023">
        <v>0</v>
      </c>
      <c r="L1023">
        <v>2564</v>
      </c>
      <c r="M1023">
        <v>25.440327613104525</v>
      </c>
      <c r="N1023">
        <v>1.0449318547782549</v>
      </c>
      <c r="O1023">
        <v>2679.2052756514454</v>
      </c>
      <c r="P1023">
        <v>62549.794724348554</v>
      </c>
      <c r="Q1023">
        <v>0.95251558296050987</v>
      </c>
      <c r="R1023">
        <v>59579.654185923086</v>
      </c>
    </row>
    <row r="1024" spans="1:18">
      <c r="A1024" t="s">
        <v>1028</v>
      </c>
      <c r="B1024">
        <v>522447</v>
      </c>
      <c r="C1024" t="s">
        <v>1043</v>
      </c>
      <c r="D1024" t="s">
        <v>1122</v>
      </c>
      <c r="E1024">
        <v>97022</v>
      </c>
      <c r="F1024">
        <v>0</v>
      </c>
      <c r="G1024">
        <v>97022</v>
      </c>
      <c r="H1024">
        <v>0</v>
      </c>
      <c r="I1024">
        <v>97022</v>
      </c>
      <c r="J1024">
        <v>1660</v>
      </c>
      <c r="K1024">
        <v>0</v>
      </c>
      <c r="L1024">
        <v>1660</v>
      </c>
      <c r="M1024">
        <v>58.44698795180723</v>
      </c>
      <c r="N1024">
        <v>1.0449318547782549</v>
      </c>
      <c r="O1024">
        <v>1734.5868789319031</v>
      </c>
      <c r="P1024">
        <v>95287.413121068093</v>
      </c>
      <c r="Q1024">
        <v>0.95251558296050987</v>
      </c>
      <c r="R1024">
        <v>90762.745857813119</v>
      </c>
    </row>
    <row r="1025" spans="1:18">
      <c r="A1025" t="s">
        <v>1028</v>
      </c>
      <c r="B1025">
        <v>522451</v>
      </c>
      <c r="C1025" t="s">
        <v>1044</v>
      </c>
      <c r="D1025" t="s">
        <v>1122</v>
      </c>
      <c r="E1025">
        <v>72701</v>
      </c>
      <c r="F1025">
        <v>0</v>
      </c>
      <c r="G1025">
        <v>72701</v>
      </c>
      <c r="H1025">
        <v>0</v>
      </c>
      <c r="I1025">
        <v>72701</v>
      </c>
      <c r="J1025">
        <v>1017</v>
      </c>
      <c r="K1025">
        <v>0</v>
      </c>
      <c r="L1025">
        <v>1017</v>
      </c>
      <c r="M1025">
        <v>71.485742379547688</v>
      </c>
      <c r="N1025">
        <v>1.0449318547782549</v>
      </c>
      <c r="O1025">
        <v>1062.6956963094851</v>
      </c>
      <c r="P1025">
        <v>71638.304303690515</v>
      </c>
      <c r="Q1025">
        <v>0.95251558296050987</v>
      </c>
      <c r="R1025">
        <v>68236.601186132175</v>
      </c>
    </row>
    <row r="1026" spans="1:18">
      <c r="A1026" t="s">
        <v>1028</v>
      </c>
      <c r="B1026">
        <v>522452</v>
      </c>
      <c r="C1026" t="s">
        <v>1045</v>
      </c>
      <c r="D1026" t="s">
        <v>1122</v>
      </c>
      <c r="E1026">
        <v>133097</v>
      </c>
      <c r="F1026">
        <v>43948</v>
      </c>
      <c r="G1026">
        <v>177045</v>
      </c>
      <c r="H1026">
        <v>0</v>
      </c>
      <c r="I1026">
        <v>177045</v>
      </c>
      <c r="J1026">
        <v>9195</v>
      </c>
      <c r="K1026">
        <v>1118</v>
      </c>
      <c r="L1026">
        <v>10313</v>
      </c>
      <c r="M1026">
        <v>17.167167652477456</v>
      </c>
      <c r="N1026">
        <v>1.0449318547782549</v>
      </c>
      <c r="O1026">
        <v>10776.382218328143</v>
      </c>
      <c r="P1026">
        <v>166268.61778167187</v>
      </c>
      <c r="Q1026">
        <v>0.95251558296050987</v>
      </c>
      <c r="R1026">
        <v>158373.44939434738</v>
      </c>
    </row>
    <row r="1027" spans="1:18">
      <c r="A1027" t="s">
        <v>1046</v>
      </c>
      <c r="B1027">
        <v>532359</v>
      </c>
      <c r="C1027" t="s">
        <v>1047</v>
      </c>
      <c r="D1027" t="s">
        <v>1122</v>
      </c>
      <c r="E1027">
        <v>52389</v>
      </c>
      <c r="F1027">
        <v>421</v>
      </c>
      <c r="G1027">
        <v>52810</v>
      </c>
      <c r="H1027">
        <v>0</v>
      </c>
      <c r="I1027">
        <v>52810</v>
      </c>
      <c r="J1027">
        <v>3151</v>
      </c>
      <c r="K1027">
        <v>16</v>
      </c>
      <c r="L1027">
        <v>3167</v>
      </c>
      <c r="M1027">
        <v>16.675086832964951</v>
      </c>
      <c r="N1027">
        <v>1.0449318547782549</v>
      </c>
      <c r="O1027">
        <v>3309.2991840827331</v>
      </c>
      <c r="P1027">
        <v>49500.700815917269</v>
      </c>
      <c r="Q1027">
        <v>0.95251558296050987</v>
      </c>
      <c r="R1027">
        <v>47150.188894627223</v>
      </c>
    </row>
    <row r="1028" spans="1:18">
      <c r="A1028" t="s">
        <v>1046</v>
      </c>
      <c r="B1028">
        <v>532362</v>
      </c>
      <c r="C1028" t="s">
        <v>1048</v>
      </c>
      <c r="D1028" t="s">
        <v>1122</v>
      </c>
      <c r="E1028">
        <v>138855</v>
      </c>
      <c r="F1028">
        <v>35472</v>
      </c>
      <c r="G1028">
        <v>174327</v>
      </c>
      <c r="H1028">
        <v>0</v>
      </c>
      <c r="I1028">
        <v>174327</v>
      </c>
      <c r="J1028">
        <v>7597</v>
      </c>
      <c r="K1028">
        <v>1000</v>
      </c>
      <c r="L1028">
        <v>8597</v>
      </c>
      <c r="M1028">
        <v>20.277654995928813</v>
      </c>
      <c r="N1028">
        <v>1.0449318547782549</v>
      </c>
      <c r="O1028">
        <v>8983.2791555286567</v>
      </c>
      <c r="P1028">
        <v>165343.72084447133</v>
      </c>
      <c r="Q1028">
        <v>0.95251558296050987</v>
      </c>
      <c r="R1028">
        <v>157492.47064903143</v>
      </c>
    </row>
    <row r="1029" spans="1:18">
      <c r="A1029" t="s">
        <v>1046</v>
      </c>
      <c r="B1029">
        <v>532363</v>
      </c>
      <c r="C1029" t="s">
        <v>1049</v>
      </c>
      <c r="D1029" t="s">
        <v>1122</v>
      </c>
      <c r="E1029">
        <v>33827</v>
      </c>
      <c r="F1029">
        <v>0</v>
      </c>
      <c r="G1029">
        <v>33827</v>
      </c>
      <c r="H1029">
        <v>0</v>
      </c>
      <c r="I1029">
        <v>33827</v>
      </c>
      <c r="J1029">
        <v>2103</v>
      </c>
      <c r="K1029">
        <v>0</v>
      </c>
      <c r="L1029">
        <v>2103</v>
      </c>
      <c r="M1029">
        <v>16.085116500237756</v>
      </c>
      <c r="N1029">
        <v>1.0449318547782549</v>
      </c>
      <c r="O1029">
        <v>2197.4916905986702</v>
      </c>
      <c r="P1029">
        <v>31629.508309401332</v>
      </c>
      <c r="Q1029">
        <v>0.95251558296050987</v>
      </c>
      <c r="R1029">
        <v>30127.5995460837</v>
      </c>
    </row>
    <row r="1030" spans="1:18">
      <c r="A1030" t="s">
        <v>1046</v>
      </c>
      <c r="B1030">
        <v>532364</v>
      </c>
      <c r="C1030" t="s">
        <v>1050</v>
      </c>
      <c r="D1030" t="s">
        <v>1122</v>
      </c>
      <c r="E1030">
        <v>53210</v>
      </c>
      <c r="F1030">
        <v>0</v>
      </c>
      <c r="G1030">
        <v>53210</v>
      </c>
      <c r="H1030">
        <v>0</v>
      </c>
      <c r="I1030">
        <v>53210</v>
      </c>
      <c r="J1030">
        <v>969</v>
      </c>
      <c r="K1030">
        <v>0</v>
      </c>
      <c r="L1030">
        <v>969</v>
      </c>
      <c r="M1030">
        <v>54.912280701754383</v>
      </c>
      <c r="N1030">
        <v>1.0449318547782549</v>
      </c>
      <c r="O1030">
        <v>1012.538967280129</v>
      </c>
      <c r="P1030">
        <v>52197.461032719868</v>
      </c>
      <c r="Q1030">
        <v>0.95251558296050987</v>
      </c>
      <c r="R1030">
        <v>49718.895024639663</v>
      </c>
    </row>
    <row r="1031" spans="1:18">
      <c r="A1031" t="s">
        <v>1046</v>
      </c>
      <c r="B1031">
        <v>532369</v>
      </c>
      <c r="C1031" t="s">
        <v>1051</v>
      </c>
      <c r="D1031" t="s">
        <v>1122</v>
      </c>
      <c r="E1031">
        <v>31943</v>
      </c>
      <c r="F1031">
        <v>0</v>
      </c>
      <c r="G1031">
        <v>31943</v>
      </c>
      <c r="H1031">
        <v>0</v>
      </c>
      <c r="I1031">
        <v>31943</v>
      </c>
      <c r="J1031">
        <v>429</v>
      </c>
      <c r="K1031">
        <v>0</v>
      </c>
      <c r="L1031">
        <v>429</v>
      </c>
      <c r="M1031">
        <v>74.459207459207462</v>
      </c>
      <c r="N1031">
        <v>1.0449318547782549</v>
      </c>
      <c r="O1031">
        <v>448.27576569987133</v>
      </c>
      <c r="P1031">
        <v>31494.724234300127</v>
      </c>
      <c r="Q1031">
        <v>0.95251558296050987</v>
      </c>
      <c r="R1031">
        <v>29999.215614214881</v>
      </c>
    </row>
    <row r="1032" spans="1:18">
      <c r="A1032" t="s">
        <v>1046</v>
      </c>
      <c r="B1032">
        <v>532371</v>
      </c>
      <c r="C1032" t="s">
        <v>1052</v>
      </c>
      <c r="D1032" t="s">
        <v>1122</v>
      </c>
      <c r="E1032">
        <v>130430</v>
      </c>
      <c r="F1032">
        <v>0</v>
      </c>
      <c r="G1032">
        <v>130430</v>
      </c>
      <c r="H1032">
        <v>0</v>
      </c>
      <c r="I1032">
        <v>130430</v>
      </c>
      <c r="J1032">
        <v>6668</v>
      </c>
      <c r="K1032">
        <v>0</v>
      </c>
      <c r="L1032">
        <v>6668</v>
      </c>
      <c r="M1032">
        <v>19.560587882423516</v>
      </c>
      <c r="N1032">
        <v>1.0449318547782549</v>
      </c>
      <c r="O1032">
        <v>6967.6056076614041</v>
      </c>
      <c r="P1032">
        <v>123462.3943923386</v>
      </c>
      <c r="Q1032">
        <v>0.95251558296050987</v>
      </c>
      <c r="R1032">
        <v>117599.85456831878</v>
      </c>
    </row>
    <row r="1033" spans="1:18">
      <c r="A1033" t="s">
        <v>1046</v>
      </c>
      <c r="B1033">
        <v>532373</v>
      </c>
      <c r="C1033" t="s">
        <v>1053</v>
      </c>
      <c r="D1033" t="s">
        <v>1122</v>
      </c>
      <c r="E1033">
        <v>27996</v>
      </c>
      <c r="F1033">
        <v>0</v>
      </c>
      <c r="G1033">
        <v>27996</v>
      </c>
      <c r="H1033">
        <v>0</v>
      </c>
      <c r="I1033">
        <v>27996</v>
      </c>
      <c r="J1033">
        <v>595</v>
      </c>
      <c r="K1033">
        <v>0</v>
      </c>
      <c r="L1033">
        <v>595</v>
      </c>
      <c r="M1033">
        <v>47.052100840336138</v>
      </c>
      <c r="N1033">
        <v>1.0449318547782549</v>
      </c>
      <c r="O1033">
        <v>621.73445359306163</v>
      </c>
      <c r="P1033">
        <v>27374.265546406939</v>
      </c>
      <c r="Q1033">
        <v>0.95251558296050987</v>
      </c>
      <c r="R1033">
        <v>26074.414505051605</v>
      </c>
    </row>
    <row r="1034" spans="1:18">
      <c r="A1034" t="s">
        <v>1046</v>
      </c>
      <c r="B1034">
        <v>532375</v>
      </c>
      <c r="C1034" t="s">
        <v>1054</v>
      </c>
      <c r="D1034" t="s">
        <v>1122</v>
      </c>
      <c r="E1034">
        <v>8207</v>
      </c>
      <c r="F1034">
        <v>0</v>
      </c>
      <c r="G1034">
        <v>8207</v>
      </c>
      <c r="H1034">
        <v>0</v>
      </c>
      <c r="I1034">
        <v>8207</v>
      </c>
      <c r="J1034">
        <v>347</v>
      </c>
      <c r="K1034">
        <v>0</v>
      </c>
      <c r="L1034">
        <v>347</v>
      </c>
      <c r="M1034">
        <v>23.65129682997118</v>
      </c>
      <c r="N1034">
        <v>1.0449318547782549</v>
      </c>
      <c r="O1034">
        <v>362.59135360805448</v>
      </c>
      <c r="P1034">
        <v>7844.4086463919457</v>
      </c>
      <c r="Q1034">
        <v>0.95251558296050987</v>
      </c>
      <c r="R1034">
        <v>7471.9214747984879</v>
      </c>
    </row>
    <row r="1035" spans="1:18">
      <c r="A1035" t="s">
        <v>1046</v>
      </c>
      <c r="B1035">
        <v>532376</v>
      </c>
      <c r="C1035" t="s">
        <v>1055</v>
      </c>
      <c r="D1035" t="s">
        <v>1122</v>
      </c>
      <c r="E1035">
        <v>12307</v>
      </c>
      <c r="F1035">
        <v>0</v>
      </c>
      <c r="G1035">
        <v>12307</v>
      </c>
      <c r="H1035">
        <v>0</v>
      </c>
      <c r="I1035">
        <v>12307</v>
      </c>
      <c r="J1035">
        <v>213</v>
      </c>
      <c r="K1035">
        <v>0</v>
      </c>
      <c r="L1035">
        <v>213</v>
      </c>
      <c r="M1035">
        <v>57.779342723004696</v>
      </c>
      <c r="N1035">
        <v>1.0449318547782549</v>
      </c>
      <c r="O1035">
        <v>222.57048506776829</v>
      </c>
      <c r="P1035">
        <v>12084.429514932232</v>
      </c>
      <c r="Q1035">
        <v>0.95251558296050987</v>
      </c>
      <c r="R1035">
        <v>11510.607424160866</v>
      </c>
    </row>
    <row r="1036" spans="1:18">
      <c r="A1036" t="s">
        <v>1046</v>
      </c>
      <c r="B1036">
        <v>532377</v>
      </c>
      <c r="C1036" t="s">
        <v>1056</v>
      </c>
      <c r="D1036" t="s">
        <v>1122</v>
      </c>
      <c r="E1036">
        <v>7906</v>
      </c>
      <c r="F1036">
        <v>0</v>
      </c>
      <c r="G1036">
        <v>7906</v>
      </c>
      <c r="H1036">
        <v>0</v>
      </c>
      <c r="I1036">
        <v>7906</v>
      </c>
      <c r="J1036">
        <v>552</v>
      </c>
      <c r="K1036">
        <v>0</v>
      </c>
      <c r="L1036">
        <v>552</v>
      </c>
      <c r="M1036">
        <v>14.322463768115941</v>
      </c>
      <c r="N1036">
        <v>1.0449318547782549</v>
      </c>
      <c r="O1036">
        <v>576.80238383759672</v>
      </c>
      <c r="P1036">
        <v>7329.1976161624034</v>
      </c>
      <c r="Q1036">
        <v>0.95251558296050987</v>
      </c>
      <c r="R1036">
        <v>6981.1749399917107</v>
      </c>
    </row>
    <row r="1037" spans="1:18">
      <c r="A1037" t="s">
        <v>1046</v>
      </c>
      <c r="B1037">
        <v>532378</v>
      </c>
      <c r="C1037" t="s">
        <v>1057</v>
      </c>
      <c r="D1037" t="s">
        <v>1122</v>
      </c>
      <c r="E1037">
        <v>9133</v>
      </c>
      <c r="F1037">
        <v>0</v>
      </c>
      <c r="G1037">
        <v>9133</v>
      </c>
      <c r="H1037">
        <v>0</v>
      </c>
      <c r="I1037">
        <v>9133</v>
      </c>
      <c r="J1037">
        <v>176</v>
      </c>
      <c r="K1037">
        <v>0</v>
      </c>
      <c r="L1037">
        <v>176</v>
      </c>
      <c r="M1037">
        <v>51.892045454545453</v>
      </c>
      <c r="N1037">
        <v>1.0449318547782549</v>
      </c>
      <c r="O1037">
        <v>183.90800644097285</v>
      </c>
      <c r="P1037">
        <v>8949.0919935590264</v>
      </c>
      <c r="Q1037">
        <v>0.95251558296050987</v>
      </c>
      <c r="R1037">
        <v>8524.149577212107</v>
      </c>
    </row>
    <row r="1038" spans="1:18">
      <c r="A1038" t="s">
        <v>1046</v>
      </c>
      <c r="B1038">
        <v>532383</v>
      </c>
      <c r="C1038" t="s">
        <v>1058</v>
      </c>
      <c r="D1038" t="s">
        <v>1122</v>
      </c>
      <c r="E1038">
        <v>126956</v>
      </c>
      <c r="F1038">
        <v>256873</v>
      </c>
      <c r="G1038">
        <v>383829</v>
      </c>
      <c r="H1038">
        <v>0</v>
      </c>
      <c r="I1038">
        <v>383829</v>
      </c>
      <c r="J1038">
        <v>3371</v>
      </c>
      <c r="K1038">
        <v>2429</v>
      </c>
      <c r="L1038">
        <v>5800</v>
      </c>
      <c r="M1038">
        <v>66.177413793103455</v>
      </c>
      <c r="N1038">
        <v>1.0449318547782549</v>
      </c>
      <c r="O1038">
        <v>6060.6047577138788</v>
      </c>
      <c r="P1038">
        <v>377768.39524228615</v>
      </c>
      <c r="Q1038">
        <v>0.95251558296050987</v>
      </c>
      <c r="R1038">
        <v>359830.28321826248</v>
      </c>
    </row>
    <row r="1039" spans="1:18">
      <c r="A1039" t="s">
        <v>1046</v>
      </c>
      <c r="B1039">
        <v>532384</v>
      </c>
      <c r="C1039" t="s">
        <v>1059</v>
      </c>
      <c r="D1039" t="s">
        <v>1122</v>
      </c>
      <c r="E1039">
        <v>30418</v>
      </c>
      <c r="F1039">
        <v>0</v>
      </c>
      <c r="G1039">
        <v>30418</v>
      </c>
      <c r="H1039">
        <v>0</v>
      </c>
      <c r="I1039">
        <v>30418</v>
      </c>
      <c r="J1039">
        <v>503</v>
      </c>
      <c r="K1039">
        <v>0</v>
      </c>
      <c r="L1039">
        <v>503</v>
      </c>
      <c r="M1039">
        <v>60.473161033797219</v>
      </c>
      <c r="N1039">
        <v>1.0449318547782549</v>
      </c>
      <c r="O1039">
        <v>525.6007229534622</v>
      </c>
      <c r="P1039">
        <v>29892.399277046537</v>
      </c>
      <c r="Q1039">
        <v>0.95251558296050987</v>
      </c>
      <c r="R1039">
        <v>28472.976123464305</v>
      </c>
    </row>
    <row r="1040" spans="1:18">
      <c r="A1040" t="s">
        <v>1046</v>
      </c>
      <c r="B1040">
        <v>532385</v>
      </c>
      <c r="C1040" t="s">
        <v>1060</v>
      </c>
      <c r="D1040" t="s">
        <v>1122</v>
      </c>
      <c r="E1040">
        <v>17640</v>
      </c>
      <c r="F1040">
        <v>0</v>
      </c>
      <c r="G1040">
        <v>17640</v>
      </c>
      <c r="H1040">
        <v>0</v>
      </c>
      <c r="I1040">
        <v>17640</v>
      </c>
      <c r="J1040">
        <v>788</v>
      </c>
      <c r="K1040">
        <v>0</v>
      </c>
      <c r="L1040">
        <v>788</v>
      </c>
      <c r="M1040">
        <v>22.385786802030456</v>
      </c>
      <c r="N1040">
        <v>1.0449318547782549</v>
      </c>
      <c r="O1040">
        <v>823.40630156526481</v>
      </c>
      <c r="P1040">
        <v>16816.593698434735</v>
      </c>
      <c r="Q1040">
        <v>0.95251558296050987</v>
      </c>
      <c r="R1040">
        <v>16018.067550074598</v>
      </c>
    </row>
    <row r="1041" spans="1:18">
      <c r="A1041" t="s">
        <v>1046</v>
      </c>
      <c r="B1041">
        <v>532386</v>
      </c>
      <c r="C1041" t="s">
        <v>1061</v>
      </c>
      <c r="D1041" t="s">
        <v>1122</v>
      </c>
      <c r="E1041">
        <v>18414</v>
      </c>
      <c r="F1041">
        <v>0</v>
      </c>
      <c r="G1041">
        <v>18414</v>
      </c>
      <c r="H1041">
        <v>0</v>
      </c>
      <c r="I1041">
        <v>18414</v>
      </c>
      <c r="J1041">
        <v>1402</v>
      </c>
      <c r="K1041">
        <v>0</v>
      </c>
      <c r="L1041">
        <v>1402</v>
      </c>
      <c r="M1041">
        <v>13.134094151212553</v>
      </c>
      <c r="N1041">
        <v>1.0449318547782549</v>
      </c>
      <c r="O1041">
        <v>1464.9944603991134</v>
      </c>
      <c r="P1041">
        <v>16949.005539600887</v>
      </c>
      <c r="Q1041">
        <v>0.95251558296050987</v>
      </c>
      <c r="R1041">
        <v>16144.191892153849</v>
      </c>
    </row>
    <row r="1042" spans="1:18">
      <c r="A1042" t="s">
        <v>1046</v>
      </c>
      <c r="B1042">
        <v>532387</v>
      </c>
      <c r="C1042" t="s">
        <v>1062</v>
      </c>
      <c r="D1042" t="s">
        <v>1122</v>
      </c>
      <c r="E1042">
        <v>27831</v>
      </c>
      <c r="F1042">
        <v>0</v>
      </c>
      <c r="G1042">
        <v>27831</v>
      </c>
      <c r="H1042">
        <v>0</v>
      </c>
      <c r="I1042">
        <v>27831</v>
      </c>
      <c r="J1042">
        <v>2165</v>
      </c>
      <c r="K1042">
        <v>0</v>
      </c>
      <c r="L1042">
        <v>2165</v>
      </c>
      <c r="M1042">
        <v>12.854965357967668</v>
      </c>
      <c r="N1042">
        <v>1.0449318547782549</v>
      </c>
      <c r="O1042">
        <v>2262.277465594922</v>
      </c>
      <c r="P1042">
        <v>25568.722534405078</v>
      </c>
      <c r="Q1042">
        <v>0.95251558296050987</v>
      </c>
      <c r="R1042">
        <v>24354.606650414378</v>
      </c>
    </row>
    <row r="1043" spans="1:18">
      <c r="A1043" t="s">
        <v>1046</v>
      </c>
      <c r="B1043">
        <v>532388</v>
      </c>
      <c r="C1043" t="s">
        <v>1063</v>
      </c>
      <c r="D1043" t="s">
        <v>1122</v>
      </c>
      <c r="E1043">
        <v>33361</v>
      </c>
      <c r="F1043">
        <v>0</v>
      </c>
      <c r="G1043">
        <v>33614</v>
      </c>
      <c r="H1043">
        <v>0</v>
      </c>
      <c r="I1043">
        <v>33614</v>
      </c>
      <c r="J1043">
        <v>367</v>
      </c>
      <c r="K1043">
        <v>0</v>
      </c>
      <c r="L1043">
        <v>367</v>
      </c>
      <c r="M1043">
        <v>91.59128065395096</v>
      </c>
      <c r="N1043">
        <v>1.0449318547782549</v>
      </c>
      <c r="O1043">
        <v>383.48999070361953</v>
      </c>
      <c r="P1043">
        <v>33230.510009296384</v>
      </c>
      <c r="Q1043">
        <v>0.95251558296050987</v>
      </c>
      <c r="R1043">
        <v>31652.578613580004</v>
      </c>
    </row>
    <row r="1044" spans="1:18">
      <c r="A1044" t="s">
        <v>1046</v>
      </c>
      <c r="B1044">
        <v>532389</v>
      </c>
      <c r="C1044" t="s">
        <v>1064</v>
      </c>
      <c r="D1044" t="s">
        <v>1122</v>
      </c>
      <c r="E1044">
        <v>93142</v>
      </c>
      <c r="F1044">
        <v>0</v>
      </c>
      <c r="G1044">
        <v>93142</v>
      </c>
      <c r="H1044">
        <v>0</v>
      </c>
      <c r="I1044">
        <v>93142</v>
      </c>
      <c r="J1044">
        <v>1337</v>
      </c>
      <c r="K1044">
        <v>0</v>
      </c>
      <c r="L1044">
        <v>1337</v>
      </c>
      <c r="M1044">
        <v>69.66492146596859</v>
      </c>
      <c r="N1044">
        <v>1.0449318547782549</v>
      </c>
      <c r="O1044">
        <v>1397.0738898385268</v>
      </c>
      <c r="P1044">
        <v>91744.926110161468</v>
      </c>
      <c r="Q1044">
        <v>0.95251558296050987</v>
      </c>
      <c r="R1044">
        <v>87388.471777489351</v>
      </c>
    </row>
    <row r="1045" spans="1:18">
      <c r="A1045" t="s">
        <v>1046</v>
      </c>
      <c r="B1045">
        <v>532390</v>
      </c>
      <c r="C1045" t="s">
        <v>1065</v>
      </c>
      <c r="D1045" t="s">
        <v>1122</v>
      </c>
      <c r="E1045">
        <v>51732</v>
      </c>
      <c r="F1045">
        <v>0</v>
      </c>
      <c r="G1045">
        <v>51732</v>
      </c>
      <c r="H1045">
        <v>0</v>
      </c>
      <c r="I1045">
        <v>51732</v>
      </c>
      <c r="J1045">
        <v>583</v>
      </c>
      <c r="K1045">
        <v>0</v>
      </c>
      <c r="L1045">
        <v>583</v>
      </c>
      <c r="M1045">
        <v>88.734133790737559</v>
      </c>
      <c r="N1045">
        <v>1.0449318547782549</v>
      </c>
      <c r="O1045">
        <v>609.19527133572262</v>
      </c>
      <c r="P1045">
        <v>51122.804728664276</v>
      </c>
      <c r="Q1045">
        <v>0.95251558296050987</v>
      </c>
      <c r="R1045">
        <v>48695.268148699965</v>
      </c>
    </row>
    <row r="1046" spans="1:18">
      <c r="A1046" t="s">
        <v>1046</v>
      </c>
      <c r="B1046">
        <v>532391</v>
      </c>
      <c r="C1046" t="s">
        <v>1066</v>
      </c>
      <c r="D1046" t="s">
        <v>1122</v>
      </c>
      <c r="E1046">
        <v>45358</v>
      </c>
      <c r="F1046">
        <v>0</v>
      </c>
      <c r="G1046">
        <v>45358</v>
      </c>
      <c r="H1046">
        <v>0</v>
      </c>
      <c r="I1046">
        <v>45358</v>
      </c>
      <c r="J1046">
        <v>788</v>
      </c>
      <c r="K1046">
        <v>0</v>
      </c>
      <c r="L1046">
        <v>788</v>
      </c>
      <c r="M1046">
        <v>57.560913705583758</v>
      </c>
      <c r="N1046">
        <v>1.0449318547782549</v>
      </c>
      <c r="O1046">
        <v>823.40630156526481</v>
      </c>
      <c r="P1046">
        <v>44534.593698434735</v>
      </c>
      <c r="Q1046">
        <v>0.95251558296050987</v>
      </c>
      <c r="R1046">
        <v>42419.89447857401</v>
      </c>
    </row>
    <row r="1047" spans="1:18">
      <c r="A1047" t="s">
        <v>1046</v>
      </c>
      <c r="B1047">
        <v>532392</v>
      </c>
      <c r="C1047" t="s">
        <v>1067</v>
      </c>
      <c r="D1047" t="s">
        <v>1122</v>
      </c>
      <c r="E1047">
        <v>80664</v>
      </c>
      <c r="F1047">
        <v>0</v>
      </c>
      <c r="G1047">
        <v>81212</v>
      </c>
      <c r="H1047">
        <v>0</v>
      </c>
      <c r="I1047">
        <v>81212</v>
      </c>
      <c r="J1047">
        <v>810</v>
      </c>
      <c r="K1047">
        <v>0</v>
      </c>
      <c r="L1047">
        <v>810</v>
      </c>
      <c r="M1047">
        <v>100.26172839506172</v>
      </c>
      <c r="N1047">
        <v>1.0449318547782549</v>
      </c>
      <c r="O1047">
        <v>846.39480237038651</v>
      </c>
      <c r="P1047">
        <v>80365.605197629615</v>
      </c>
      <c r="Q1047">
        <v>0.95251558296050987</v>
      </c>
      <c r="R1047">
        <v>76549.491284794349</v>
      </c>
    </row>
    <row r="1048" spans="1:18">
      <c r="A1048" t="s">
        <v>1046</v>
      </c>
      <c r="B1048">
        <v>532393</v>
      </c>
      <c r="C1048" t="s">
        <v>1068</v>
      </c>
      <c r="D1048" t="s">
        <v>1122</v>
      </c>
      <c r="E1048">
        <v>212603</v>
      </c>
      <c r="F1048">
        <v>0</v>
      </c>
      <c r="G1048">
        <v>212603</v>
      </c>
      <c r="H1048">
        <v>0</v>
      </c>
      <c r="I1048">
        <v>212603</v>
      </c>
      <c r="J1048">
        <v>10262</v>
      </c>
      <c r="K1048">
        <v>0</v>
      </c>
      <c r="L1048">
        <v>10262</v>
      </c>
      <c r="M1048">
        <v>20.717501461703371</v>
      </c>
      <c r="N1048">
        <v>1.0449318547782549</v>
      </c>
      <c r="O1048">
        <v>10723.090693734452</v>
      </c>
      <c r="P1048">
        <v>201879.90930626556</v>
      </c>
      <c r="Q1048">
        <v>0.95251558296050987</v>
      </c>
      <c r="R1048">
        <v>192293.7595008724</v>
      </c>
    </row>
    <row r="1049" spans="1:18">
      <c r="A1049" t="s">
        <v>1046</v>
      </c>
      <c r="B1049">
        <v>532396</v>
      </c>
      <c r="C1049" t="s">
        <v>1069</v>
      </c>
      <c r="D1049" t="s">
        <v>1122</v>
      </c>
      <c r="E1049">
        <v>9629</v>
      </c>
      <c r="F1049">
        <v>0</v>
      </c>
      <c r="G1049">
        <v>9629</v>
      </c>
      <c r="H1049">
        <v>0</v>
      </c>
      <c r="I1049">
        <v>9629</v>
      </c>
      <c r="J1049">
        <v>557</v>
      </c>
      <c r="K1049">
        <v>0</v>
      </c>
      <c r="L1049">
        <v>557</v>
      </c>
      <c r="M1049">
        <v>17.28725314183124</v>
      </c>
      <c r="N1049">
        <v>1.0449318547782549</v>
      </c>
      <c r="O1049">
        <v>582.02704311148796</v>
      </c>
      <c r="P1049">
        <v>9046.9729568885123</v>
      </c>
      <c r="Q1049">
        <v>0.95251558296050987</v>
      </c>
      <c r="R1049">
        <v>8617.3827200586293</v>
      </c>
    </row>
    <row r="1050" spans="1:18">
      <c r="A1050" t="s">
        <v>1046</v>
      </c>
      <c r="B1050">
        <v>532397</v>
      </c>
      <c r="C1050" t="s">
        <v>1070</v>
      </c>
      <c r="D1050" t="s">
        <v>1122</v>
      </c>
      <c r="E1050">
        <v>68012</v>
      </c>
      <c r="F1050">
        <v>0</v>
      </c>
      <c r="G1050">
        <v>68012</v>
      </c>
      <c r="H1050">
        <v>0</v>
      </c>
      <c r="I1050">
        <v>68012</v>
      </c>
      <c r="J1050">
        <v>1463</v>
      </c>
      <c r="K1050">
        <v>0</v>
      </c>
      <c r="L1050">
        <v>1463</v>
      </c>
      <c r="M1050">
        <v>46.488038277511961</v>
      </c>
      <c r="N1050">
        <v>1.0449318547782549</v>
      </c>
      <c r="O1050">
        <v>1528.735303540587</v>
      </c>
      <c r="P1050">
        <v>66483.264696459417</v>
      </c>
      <c r="Q1050">
        <v>0.95251558296050987</v>
      </c>
      <c r="R1050">
        <v>63326.345629465926</v>
      </c>
    </row>
    <row r="1051" spans="1:18">
      <c r="A1051" t="s">
        <v>1046</v>
      </c>
      <c r="B1051">
        <v>532399</v>
      </c>
      <c r="C1051" t="s">
        <v>1071</v>
      </c>
      <c r="D1051" t="s">
        <v>1122</v>
      </c>
      <c r="E1051">
        <v>129375</v>
      </c>
      <c r="F1051">
        <v>0</v>
      </c>
      <c r="G1051">
        <v>129375</v>
      </c>
      <c r="H1051">
        <v>0</v>
      </c>
      <c r="I1051">
        <v>129375</v>
      </c>
      <c r="J1051">
        <v>4322</v>
      </c>
      <c r="K1051">
        <v>0</v>
      </c>
      <c r="L1051">
        <v>4322</v>
      </c>
      <c r="M1051">
        <v>29.934058306339658</v>
      </c>
      <c r="N1051">
        <v>1.0449318547782549</v>
      </c>
      <c r="O1051">
        <v>4516.1954763516178</v>
      </c>
      <c r="P1051">
        <v>124858.80452364839</v>
      </c>
      <c r="Q1051">
        <v>0.95251558296050987</v>
      </c>
      <c r="R1051">
        <v>118929.95697859529</v>
      </c>
    </row>
    <row r="1052" spans="1:18">
      <c r="A1052" t="s">
        <v>1046</v>
      </c>
      <c r="B1052">
        <v>532404</v>
      </c>
      <c r="C1052" t="s">
        <v>1072</v>
      </c>
      <c r="D1052" t="s">
        <v>1122</v>
      </c>
      <c r="E1052">
        <v>1138</v>
      </c>
      <c r="F1052">
        <v>0</v>
      </c>
      <c r="G1052">
        <v>1138</v>
      </c>
      <c r="H1052">
        <v>0</v>
      </c>
      <c r="I1052">
        <v>1138</v>
      </c>
      <c r="J1052">
        <v>97</v>
      </c>
      <c r="K1052">
        <v>0</v>
      </c>
      <c r="L1052">
        <v>97</v>
      </c>
      <c r="M1052">
        <v>11.731958762886597</v>
      </c>
      <c r="N1052">
        <v>1.0449318547782549</v>
      </c>
      <c r="O1052">
        <v>101.35838991349073</v>
      </c>
      <c r="P1052">
        <v>1036.6416100865092</v>
      </c>
      <c r="Q1052">
        <v>0.95251558296050987</v>
      </c>
      <c r="R1052">
        <v>987.41728755267286</v>
      </c>
    </row>
    <row r="1053" spans="1:18">
      <c r="A1053" t="s">
        <v>1046</v>
      </c>
      <c r="B1053">
        <v>533336</v>
      </c>
      <c r="C1053" t="s">
        <v>1073</v>
      </c>
      <c r="D1053" t="s">
        <v>1122</v>
      </c>
      <c r="E1053">
        <v>3493</v>
      </c>
      <c r="F1053">
        <v>0</v>
      </c>
      <c r="G1053">
        <v>3493</v>
      </c>
      <c r="H1053">
        <v>0</v>
      </c>
      <c r="I1053">
        <v>3493</v>
      </c>
      <c r="J1053">
        <v>189</v>
      </c>
      <c r="K1053">
        <v>0</v>
      </c>
      <c r="L1053">
        <v>189</v>
      </c>
      <c r="M1053">
        <v>18.481481481481481</v>
      </c>
      <c r="N1053">
        <v>1.0449318547782549</v>
      </c>
      <c r="O1053">
        <v>197.49212055309019</v>
      </c>
      <c r="P1053">
        <v>3295.50787944691</v>
      </c>
      <c r="Q1053">
        <v>0.95251558296050987</v>
      </c>
      <c r="R1053">
        <v>3139.0226089423272</v>
      </c>
    </row>
    <row r="1054" spans="1:18">
      <c r="A1054" t="s">
        <v>1074</v>
      </c>
      <c r="B1054">
        <v>542301</v>
      </c>
      <c r="C1054" t="s">
        <v>1075</v>
      </c>
      <c r="D1054" t="s">
        <v>1122</v>
      </c>
      <c r="E1054">
        <v>153858</v>
      </c>
      <c r="F1054">
        <v>0</v>
      </c>
      <c r="G1054">
        <v>153858</v>
      </c>
      <c r="H1054">
        <v>0</v>
      </c>
      <c r="I1054">
        <v>153858</v>
      </c>
      <c r="J1054">
        <v>3536</v>
      </c>
      <c r="K1054">
        <v>0</v>
      </c>
      <c r="L1054">
        <v>3536</v>
      </c>
      <c r="M1054">
        <v>43.511877828054295</v>
      </c>
      <c r="N1054">
        <v>1.0449318547782549</v>
      </c>
      <c r="O1054">
        <v>3694.8790384959093</v>
      </c>
      <c r="P1054">
        <v>150163.12096150409</v>
      </c>
      <c r="Q1054">
        <v>0.95251558296050987</v>
      </c>
      <c r="R1054">
        <v>143032.71270181664</v>
      </c>
    </row>
    <row r="1055" spans="1:18">
      <c r="A1055" t="s">
        <v>1074</v>
      </c>
      <c r="B1055">
        <v>542311</v>
      </c>
      <c r="C1055" t="s">
        <v>1076</v>
      </c>
      <c r="D1055" t="s">
        <v>1122</v>
      </c>
      <c r="E1055">
        <v>74416</v>
      </c>
      <c r="F1055">
        <v>0</v>
      </c>
      <c r="G1055">
        <v>74416</v>
      </c>
      <c r="H1055">
        <v>0</v>
      </c>
      <c r="I1055">
        <v>74416</v>
      </c>
      <c r="J1055">
        <v>1833</v>
      </c>
      <c r="K1055">
        <v>0</v>
      </c>
      <c r="L1055">
        <v>1833</v>
      </c>
      <c r="M1055">
        <v>40.597926895799233</v>
      </c>
      <c r="N1055">
        <v>1.0449318547782549</v>
      </c>
      <c r="O1055">
        <v>1915.3600898085413</v>
      </c>
      <c r="P1055">
        <v>72500.639910191458</v>
      </c>
      <c r="Q1055">
        <v>0.95251558296050987</v>
      </c>
      <c r="R1055">
        <v>69057.989289066027</v>
      </c>
    </row>
    <row r="1056" spans="1:18">
      <c r="A1056" t="s">
        <v>1074</v>
      </c>
      <c r="B1056">
        <v>542313</v>
      </c>
      <c r="C1056" t="s">
        <v>1077</v>
      </c>
      <c r="D1056" t="s">
        <v>1122</v>
      </c>
      <c r="E1056">
        <v>38457</v>
      </c>
      <c r="F1056">
        <v>0</v>
      </c>
      <c r="G1056">
        <v>38457</v>
      </c>
      <c r="H1056">
        <v>0</v>
      </c>
      <c r="I1056">
        <v>38457</v>
      </c>
      <c r="J1056">
        <v>980</v>
      </c>
      <c r="K1056">
        <v>0</v>
      </c>
      <c r="L1056">
        <v>980</v>
      </c>
      <c r="M1056">
        <v>39.241836734693877</v>
      </c>
      <c r="N1056">
        <v>1.0449318547782549</v>
      </c>
      <c r="O1056">
        <v>1024.0332176826898</v>
      </c>
      <c r="P1056">
        <v>37432.966782317308</v>
      </c>
      <c r="Q1056">
        <v>0.95251558296050987</v>
      </c>
      <c r="R1056">
        <v>35655.484176600374</v>
      </c>
    </row>
    <row r="1057" spans="1:18">
      <c r="A1057" t="s">
        <v>1074</v>
      </c>
      <c r="B1057">
        <v>542318</v>
      </c>
      <c r="C1057" t="s">
        <v>1078</v>
      </c>
      <c r="D1057" t="s">
        <v>1122</v>
      </c>
      <c r="E1057">
        <v>113677</v>
      </c>
      <c r="F1057">
        <v>0</v>
      </c>
      <c r="G1057">
        <v>113677</v>
      </c>
      <c r="H1057">
        <v>0</v>
      </c>
      <c r="I1057">
        <v>113677</v>
      </c>
      <c r="J1057">
        <v>2492</v>
      </c>
      <c r="K1057">
        <v>0</v>
      </c>
      <c r="L1057">
        <v>2492</v>
      </c>
      <c r="M1057">
        <v>45.616773675762438</v>
      </c>
      <c r="N1057">
        <v>1.0449318547782549</v>
      </c>
      <c r="O1057">
        <v>2603.9701821074113</v>
      </c>
      <c r="P1057">
        <v>111073.02981789259</v>
      </c>
      <c r="Q1057">
        <v>0.95251558296050987</v>
      </c>
      <c r="R1057">
        <v>105798.79174818005</v>
      </c>
    </row>
    <row r="1058" spans="1:18">
      <c r="A1058" t="s">
        <v>1074</v>
      </c>
      <c r="B1058">
        <v>542321</v>
      </c>
      <c r="C1058" t="s">
        <v>1079</v>
      </c>
      <c r="D1058" t="s">
        <v>1122</v>
      </c>
      <c r="E1058">
        <v>21613</v>
      </c>
      <c r="F1058">
        <v>0</v>
      </c>
      <c r="G1058">
        <v>21613</v>
      </c>
      <c r="H1058">
        <v>0</v>
      </c>
      <c r="I1058">
        <v>21613</v>
      </c>
      <c r="J1058">
        <v>2367</v>
      </c>
      <c r="K1058">
        <v>0</v>
      </c>
      <c r="L1058">
        <v>2367</v>
      </c>
      <c r="M1058">
        <v>9.1309674693705105</v>
      </c>
      <c r="N1058">
        <v>1.0449318547782549</v>
      </c>
      <c r="O1058">
        <v>2473.3537002601292</v>
      </c>
      <c r="P1058">
        <v>19139.64629973987</v>
      </c>
      <c r="Q1058">
        <v>0.95251558296050987</v>
      </c>
      <c r="R1058">
        <v>18230.811352854689</v>
      </c>
    </row>
    <row r="1059" spans="1:18">
      <c r="A1059" t="s">
        <v>1074</v>
      </c>
      <c r="B1059">
        <v>542322</v>
      </c>
      <c r="C1059" t="s">
        <v>1080</v>
      </c>
      <c r="D1059" t="s">
        <v>1122</v>
      </c>
      <c r="E1059">
        <v>6272</v>
      </c>
      <c r="F1059">
        <v>0</v>
      </c>
      <c r="G1059">
        <v>6272</v>
      </c>
      <c r="H1059">
        <v>0</v>
      </c>
      <c r="I1059">
        <v>6272</v>
      </c>
      <c r="J1059">
        <v>493</v>
      </c>
      <c r="K1059">
        <v>0</v>
      </c>
      <c r="L1059">
        <v>493</v>
      </c>
      <c r="M1059">
        <v>12.72210953346856</v>
      </c>
      <c r="N1059">
        <v>1.0449318547782549</v>
      </c>
      <c r="O1059">
        <v>515.15140440567961</v>
      </c>
      <c r="P1059">
        <v>5756.8485955943206</v>
      </c>
      <c r="Q1059">
        <v>0.95251558296050987</v>
      </c>
      <c r="R1059">
        <v>5483.4879960479166</v>
      </c>
    </row>
    <row r="1060" spans="1:18">
      <c r="A1060" t="s">
        <v>1074</v>
      </c>
      <c r="B1060">
        <v>542323</v>
      </c>
      <c r="C1060" t="s">
        <v>1081</v>
      </c>
      <c r="D1060" t="s">
        <v>1122</v>
      </c>
      <c r="E1060">
        <v>18659</v>
      </c>
      <c r="F1060">
        <v>0</v>
      </c>
      <c r="G1060">
        <v>18659</v>
      </c>
      <c r="H1060">
        <v>0</v>
      </c>
      <c r="I1060">
        <v>18659</v>
      </c>
      <c r="J1060">
        <v>709</v>
      </c>
      <c r="K1060">
        <v>0</v>
      </c>
      <c r="L1060">
        <v>709</v>
      </c>
      <c r="M1060">
        <v>26.317348377997178</v>
      </c>
      <c r="N1060">
        <v>1.0449318547782549</v>
      </c>
      <c r="O1060">
        <v>740.85668503778277</v>
      </c>
      <c r="P1060">
        <v>17918.143314962217</v>
      </c>
      <c r="Q1060">
        <v>0.95251558296050987</v>
      </c>
      <c r="R1060">
        <v>17067.310725221199</v>
      </c>
    </row>
    <row r="1061" spans="1:18">
      <c r="A1061" t="s">
        <v>1074</v>
      </c>
      <c r="B1061">
        <v>542324</v>
      </c>
      <c r="C1061" t="s">
        <v>1082</v>
      </c>
      <c r="D1061" t="s">
        <v>1122</v>
      </c>
      <c r="E1061">
        <v>188106</v>
      </c>
      <c r="F1061">
        <v>0</v>
      </c>
      <c r="G1061">
        <v>188106</v>
      </c>
      <c r="H1061">
        <v>0</v>
      </c>
      <c r="I1061">
        <v>188106</v>
      </c>
      <c r="J1061">
        <v>4733</v>
      </c>
      <c r="K1061">
        <v>0</v>
      </c>
      <c r="L1061">
        <v>4733</v>
      </c>
      <c r="M1061">
        <v>39.74350306359603</v>
      </c>
      <c r="N1061">
        <v>1.0449318547782549</v>
      </c>
      <c r="O1061">
        <v>4945.6624686654804</v>
      </c>
      <c r="P1061">
        <v>183160.33753133452</v>
      </c>
      <c r="Q1061">
        <v>0.95251558296050987</v>
      </c>
      <c r="R1061">
        <v>174463.07567890285</v>
      </c>
    </row>
    <row r="1062" spans="1:18">
      <c r="A1062" t="s">
        <v>1074</v>
      </c>
      <c r="B1062">
        <v>542332</v>
      </c>
      <c r="C1062" t="s">
        <v>1083</v>
      </c>
      <c r="D1062" t="s">
        <v>1122</v>
      </c>
      <c r="E1062">
        <v>304934</v>
      </c>
      <c r="F1062">
        <v>0</v>
      </c>
      <c r="G1062">
        <v>304934</v>
      </c>
      <c r="H1062">
        <v>57400</v>
      </c>
      <c r="I1062">
        <v>362334</v>
      </c>
      <c r="J1062">
        <v>7544</v>
      </c>
      <c r="K1062">
        <v>0</v>
      </c>
      <c r="L1062">
        <v>7544</v>
      </c>
      <c r="M1062">
        <v>48.029427359490988</v>
      </c>
      <c r="N1062">
        <v>1.0449318547782549</v>
      </c>
      <c r="O1062">
        <v>7882.9659124471546</v>
      </c>
      <c r="P1062">
        <v>354451.03408755286</v>
      </c>
      <c r="Q1062">
        <v>0.95251558296050987</v>
      </c>
      <c r="R1062">
        <v>337620.13336486096</v>
      </c>
    </row>
    <row r="1063" spans="1:18">
      <c r="A1063" t="s">
        <v>1074</v>
      </c>
      <c r="B1063">
        <v>542338</v>
      </c>
      <c r="C1063" t="s">
        <v>1084</v>
      </c>
      <c r="D1063" t="s">
        <v>1122</v>
      </c>
      <c r="E1063">
        <v>353606</v>
      </c>
      <c r="F1063">
        <v>565</v>
      </c>
      <c r="G1063">
        <v>354171</v>
      </c>
      <c r="H1063">
        <v>-43530</v>
      </c>
      <c r="I1063">
        <v>310641</v>
      </c>
      <c r="J1063">
        <v>17607</v>
      </c>
      <c r="K1063">
        <v>10</v>
      </c>
      <c r="L1063">
        <v>17617</v>
      </c>
      <c r="M1063">
        <v>17.63302491911222</v>
      </c>
      <c r="N1063">
        <v>1.0449318547782549</v>
      </c>
      <c r="O1063">
        <v>18408.564485628518</v>
      </c>
      <c r="P1063">
        <v>292232.43551437149</v>
      </c>
      <c r="Q1063">
        <v>0.95251558296050987</v>
      </c>
      <c r="R1063">
        <v>278355.9486739412</v>
      </c>
    </row>
    <row r="1064" spans="1:18">
      <c r="A1064" t="s">
        <v>1074</v>
      </c>
      <c r="B1064">
        <v>542339</v>
      </c>
      <c r="C1064" t="s">
        <v>1085</v>
      </c>
      <c r="D1064" t="s">
        <v>1122</v>
      </c>
      <c r="E1064">
        <v>323260</v>
      </c>
      <c r="F1064">
        <v>311</v>
      </c>
      <c r="G1064">
        <v>323571</v>
      </c>
      <c r="H1064">
        <v>0</v>
      </c>
      <c r="I1064">
        <v>323571</v>
      </c>
      <c r="J1064">
        <v>3683</v>
      </c>
      <c r="K1064">
        <v>1</v>
      </c>
      <c r="L1064">
        <v>3684</v>
      </c>
      <c r="M1064">
        <v>87.831433224755699</v>
      </c>
      <c r="N1064">
        <v>1.0449318547782549</v>
      </c>
      <c r="O1064">
        <v>3849.5289530030909</v>
      </c>
      <c r="P1064">
        <v>319721.47104699688</v>
      </c>
      <c r="Q1064">
        <v>0.95251558296050987</v>
      </c>
      <c r="R1064">
        <v>304539.683379322</v>
      </c>
    </row>
    <row r="1065" spans="1:18">
      <c r="A1065" t="s">
        <v>1074</v>
      </c>
      <c r="B1065">
        <v>542343</v>
      </c>
      <c r="C1065" t="s">
        <v>1086</v>
      </c>
      <c r="D1065" t="s">
        <v>1122</v>
      </c>
      <c r="E1065">
        <v>221078</v>
      </c>
      <c r="F1065">
        <v>0</v>
      </c>
      <c r="G1065">
        <v>221078</v>
      </c>
      <c r="H1065">
        <v>0</v>
      </c>
      <c r="I1065">
        <v>221078</v>
      </c>
      <c r="J1065">
        <v>9107</v>
      </c>
      <c r="K1065">
        <v>0</v>
      </c>
      <c r="L1065">
        <v>9107</v>
      </c>
      <c r="M1065">
        <v>24.275612166465358</v>
      </c>
      <c r="N1065">
        <v>1.0449318547782549</v>
      </c>
      <c r="O1065">
        <v>9516.1944014655674</v>
      </c>
      <c r="P1065">
        <v>211561.80559853444</v>
      </c>
      <c r="Q1065">
        <v>0.95251558296050987</v>
      </c>
      <c r="R1065">
        <v>201515.91659186609</v>
      </c>
    </row>
    <row r="1066" spans="1:18">
      <c r="A1066" t="s">
        <v>1074</v>
      </c>
      <c r="B1066">
        <v>542346</v>
      </c>
      <c r="C1066" t="s">
        <v>1087</v>
      </c>
      <c r="D1066" t="s">
        <v>1122</v>
      </c>
      <c r="E1066">
        <v>12169</v>
      </c>
      <c r="F1066">
        <v>0</v>
      </c>
      <c r="G1066">
        <v>12169</v>
      </c>
      <c r="H1066">
        <v>0</v>
      </c>
      <c r="I1066">
        <v>12169</v>
      </c>
      <c r="J1066">
        <v>236</v>
      </c>
      <c r="K1066">
        <v>0</v>
      </c>
      <c r="L1066">
        <v>236</v>
      </c>
      <c r="M1066">
        <v>51.563559322033896</v>
      </c>
      <c r="N1066">
        <v>1.0449318547782549</v>
      </c>
      <c r="O1066">
        <v>246.60391772766815</v>
      </c>
      <c r="P1066">
        <v>11922.396082272331</v>
      </c>
      <c r="Q1066">
        <v>0.95251558296050987</v>
      </c>
      <c r="R1066">
        <v>11356.268054591728</v>
      </c>
    </row>
    <row r="1067" spans="1:18">
      <c r="A1067" t="s">
        <v>1088</v>
      </c>
      <c r="B1067">
        <v>552220</v>
      </c>
      <c r="C1067" t="s">
        <v>1089</v>
      </c>
      <c r="D1067" t="s">
        <v>1122</v>
      </c>
      <c r="E1067">
        <v>9937</v>
      </c>
      <c r="F1067">
        <v>199</v>
      </c>
      <c r="G1067">
        <v>10136</v>
      </c>
      <c r="H1067">
        <v>0</v>
      </c>
      <c r="I1067">
        <v>10136</v>
      </c>
      <c r="J1067">
        <v>388</v>
      </c>
      <c r="K1067">
        <v>12</v>
      </c>
      <c r="L1067">
        <v>400</v>
      </c>
      <c r="M1067">
        <v>25.34</v>
      </c>
      <c r="N1067">
        <v>1.0449318547782549</v>
      </c>
      <c r="O1067">
        <v>417.97274191130197</v>
      </c>
      <c r="P1067">
        <v>9718.0272580886976</v>
      </c>
      <c r="Q1067">
        <v>0.95251558296050987</v>
      </c>
      <c r="R1067">
        <v>9256.5723989644812</v>
      </c>
    </row>
    <row r="1068" spans="1:18">
      <c r="A1068" t="s">
        <v>1088</v>
      </c>
      <c r="B1068">
        <v>552233</v>
      </c>
      <c r="C1068" t="s">
        <v>1090</v>
      </c>
      <c r="D1068" t="s">
        <v>1122</v>
      </c>
      <c r="E1068">
        <v>31804</v>
      </c>
      <c r="F1068">
        <v>0</v>
      </c>
      <c r="G1068">
        <v>31804</v>
      </c>
      <c r="H1068">
        <v>0</v>
      </c>
      <c r="I1068">
        <v>31804</v>
      </c>
      <c r="J1068">
        <v>812</v>
      </c>
      <c r="K1068">
        <v>0</v>
      </c>
      <c r="L1068">
        <v>812</v>
      </c>
      <c r="M1068">
        <v>39.167487684729061</v>
      </c>
      <c r="N1068">
        <v>1.0449318547782549</v>
      </c>
      <c r="O1068">
        <v>848.48466607994294</v>
      </c>
      <c r="P1068">
        <v>30955.515333920059</v>
      </c>
      <c r="Q1068">
        <v>0.95251558296050987</v>
      </c>
      <c r="R1068">
        <v>29485.610734131868</v>
      </c>
    </row>
    <row r="1069" spans="1:18">
      <c r="A1069" t="s">
        <v>1088</v>
      </c>
      <c r="B1069">
        <v>552284</v>
      </c>
      <c r="C1069" t="s">
        <v>1091</v>
      </c>
      <c r="D1069" t="s">
        <v>1122</v>
      </c>
      <c r="E1069">
        <v>14001</v>
      </c>
      <c r="F1069">
        <v>0</v>
      </c>
      <c r="G1069">
        <v>14051</v>
      </c>
      <c r="H1069">
        <v>0</v>
      </c>
      <c r="I1069">
        <v>14051</v>
      </c>
      <c r="J1069">
        <v>133</v>
      </c>
      <c r="K1069">
        <v>0</v>
      </c>
      <c r="L1069">
        <v>133</v>
      </c>
      <c r="M1069">
        <v>105.64661654135338</v>
      </c>
      <c r="N1069">
        <v>1.0449318547782549</v>
      </c>
      <c r="O1069">
        <v>138.97593668550789</v>
      </c>
      <c r="P1069">
        <v>13912.024063314491</v>
      </c>
      <c r="Q1069">
        <v>0.95251558296050987</v>
      </c>
      <c r="R1069">
        <v>13251.419710828644</v>
      </c>
    </row>
    <row r="1070" spans="1:18">
      <c r="A1070" t="s">
        <v>1088</v>
      </c>
      <c r="B1070">
        <v>552349</v>
      </c>
      <c r="C1070" t="s">
        <v>1092</v>
      </c>
      <c r="D1070" t="s">
        <v>1122</v>
      </c>
      <c r="E1070">
        <v>173586</v>
      </c>
      <c r="F1070">
        <v>694</v>
      </c>
      <c r="G1070">
        <v>174280</v>
      </c>
      <c r="H1070">
        <v>0</v>
      </c>
      <c r="I1070">
        <v>174280</v>
      </c>
      <c r="J1070">
        <v>7755</v>
      </c>
      <c r="K1070">
        <v>11</v>
      </c>
      <c r="L1070">
        <v>7766</v>
      </c>
      <c r="M1070">
        <v>22.44141127993819</v>
      </c>
      <c r="N1070">
        <v>1.0449318547782549</v>
      </c>
      <c r="O1070">
        <v>8114.9407842079272</v>
      </c>
      <c r="P1070">
        <v>166165.05921579208</v>
      </c>
      <c r="Q1070">
        <v>0.95251558296050987</v>
      </c>
      <c r="R1070">
        <v>158274.80824659782</v>
      </c>
    </row>
    <row r="1071" spans="1:18">
      <c r="A1071" t="s">
        <v>1088</v>
      </c>
      <c r="B1071">
        <v>552351</v>
      </c>
      <c r="C1071" t="s">
        <v>1093</v>
      </c>
      <c r="D1071" t="s">
        <v>1122</v>
      </c>
      <c r="E1071">
        <v>45271</v>
      </c>
      <c r="F1071">
        <v>55</v>
      </c>
      <c r="G1071">
        <v>45326</v>
      </c>
      <c r="H1071">
        <v>0</v>
      </c>
      <c r="I1071">
        <v>45326</v>
      </c>
      <c r="J1071">
        <v>2103</v>
      </c>
      <c r="K1071">
        <v>1</v>
      </c>
      <c r="L1071">
        <v>2104</v>
      </c>
      <c r="M1071">
        <v>21.54277566539924</v>
      </c>
      <c r="N1071">
        <v>1.0449318547782549</v>
      </c>
      <c r="O1071">
        <v>2198.5366224534482</v>
      </c>
      <c r="P1071">
        <v>43127.463377546548</v>
      </c>
      <c r="Q1071">
        <v>0.95251558296050987</v>
      </c>
      <c r="R1071">
        <v>41079.580920671789</v>
      </c>
    </row>
    <row r="1072" spans="1:18">
      <c r="A1072" t="s">
        <v>1088</v>
      </c>
      <c r="B1072">
        <v>552353</v>
      </c>
      <c r="C1072" t="s">
        <v>1094</v>
      </c>
      <c r="D1072" t="s">
        <v>1122</v>
      </c>
      <c r="E1072">
        <v>36287</v>
      </c>
      <c r="F1072">
        <v>0</v>
      </c>
      <c r="G1072">
        <v>36287</v>
      </c>
      <c r="H1072">
        <v>0</v>
      </c>
      <c r="I1072">
        <v>36287</v>
      </c>
      <c r="J1072">
        <v>2677</v>
      </c>
      <c r="K1072">
        <v>0</v>
      </c>
      <c r="L1072">
        <v>2677</v>
      </c>
      <c r="M1072">
        <v>13.555098991408293</v>
      </c>
      <c r="N1072">
        <v>1.0449318547782549</v>
      </c>
      <c r="O1072">
        <v>2797.2825752413883</v>
      </c>
      <c r="P1072">
        <v>33489.717424758608</v>
      </c>
      <c r="Q1072">
        <v>0.95251558296050987</v>
      </c>
      <c r="R1072">
        <v>31899.477716026689</v>
      </c>
    </row>
    <row r="1073" spans="1:18">
      <c r="A1073" t="s">
        <v>1088</v>
      </c>
      <c r="B1073">
        <v>552356</v>
      </c>
      <c r="C1073" t="s">
        <v>1095</v>
      </c>
      <c r="D1073" t="s">
        <v>1122</v>
      </c>
      <c r="E1073">
        <v>82403</v>
      </c>
      <c r="F1073">
        <v>0</v>
      </c>
      <c r="G1073">
        <v>82403</v>
      </c>
      <c r="H1073">
        <v>0</v>
      </c>
      <c r="I1073">
        <v>82403</v>
      </c>
      <c r="J1073">
        <v>8810</v>
      </c>
      <c r="K1073">
        <v>0</v>
      </c>
      <c r="L1073">
        <v>8810</v>
      </c>
      <c r="M1073">
        <v>9.3533484676503971</v>
      </c>
      <c r="N1073">
        <v>1.0449318547782549</v>
      </c>
      <c r="O1073">
        <v>9205.8496405964252</v>
      </c>
      <c r="P1073">
        <v>73197.150359403575</v>
      </c>
      <c r="Q1073">
        <v>0.95251558296050987</v>
      </c>
      <c r="R1073">
        <v>69721.426345635395</v>
      </c>
    </row>
    <row r="1074" spans="1:18">
      <c r="A1074" t="s">
        <v>1088</v>
      </c>
      <c r="B1074">
        <v>553304</v>
      </c>
      <c r="C1074" t="s">
        <v>1096</v>
      </c>
      <c r="D1074" t="s">
        <v>1122</v>
      </c>
      <c r="E1074">
        <v>47793</v>
      </c>
      <c r="F1074">
        <v>0</v>
      </c>
      <c r="G1074">
        <v>47793</v>
      </c>
      <c r="H1074">
        <v>0</v>
      </c>
      <c r="I1074">
        <v>47793</v>
      </c>
      <c r="J1074">
        <v>718</v>
      </c>
      <c r="K1074">
        <v>0</v>
      </c>
      <c r="L1074">
        <v>718</v>
      </c>
      <c r="M1074">
        <v>66.564066852367688</v>
      </c>
      <c r="N1074">
        <v>1.0449318547782549</v>
      </c>
      <c r="O1074">
        <v>750.26107173078697</v>
      </c>
      <c r="P1074">
        <v>47042.738928269217</v>
      </c>
      <c r="Q1074">
        <v>0.95251558296050987</v>
      </c>
      <c r="R1074">
        <v>44808.941894319425</v>
      </c>
    </row>
    <row r="1075" spans="1:18">
      <c r="A1075" t="s">
        <v>1097</v>
      </c>
      <c r="B1075">
        <v>610989</v>
      </c>
      <c r="C1075" t="s">
        <v>1098</v>
      </c>
      <c r="D1075" t="s">
        <v>1122</v>
      </c>
      <c r="E1075">
        <v>11809</v>
      </c>
      <c r="F1075">
        <v>0</v>
      </c>
      <c r="G1075">
        <v>0</v>
      </c>
      <c r="H1075">
        <v>0</v>
      </c>
      <c r="I1075">
        <v>0</v>
      </c>
      <c r="J1075">
        <v>102</v>
      </c>
      <c r="K1075">
        <v>0</v>
      </c>
      <c r="L1075">
        <v>102</v>
      </c>
      <c r="M1075">
        <v>0</v>
      </c>
      <c r="N1075">
        <v>1.0449318547782549</v>
      </c>
      <c r="O1075">
        <v>0</v>
      </c>
      <c r="P1075">
        <v>0</v>
      </c>
      <c r="Q1075">
        <v>0.95251558296050987</v>
      </c>
      <c r="R1075">
        <v>0</v>
      </c>
    </row>
    <row r="1076" spans="1:18">
      <c r="A1076" t="s">
        <v>1097</v>
      </c>
      <c r="B1076">
        <v>613001</v>
      </c>
      <c r="C1076" t="s">
        <v>1099</v>
      </c>
      <c r="D1076" t="s">
        <v>1122</v>
      </c>
      <c r="E1076">
        <v>193845</v>
      </c>
      <c r="F1076">
        <v>2681</v>
      </c>
      <c r="G1076">
        <v>0</v>
      </c>
      <c r="H1076">
        <v>0</v>
      </c>
      <c r="I1076">
        <v>0</v>
      </c>
      <c r="J1076">
        <v>3777</v>
      </c>
      <c r="K1076">
        <v>19</v>
      </c>
      <c r="L1076">
        <v>3796</v>
      </c>
      <c r="M1076">
        <v>0</v>
      </c>
      <c r="N1076">
        <v>1.0449318547782549</v>
      </c>
      <c r="O1076">
        <v>0</v>
      </c>
      <c r="P1076">
        <v>0</v>
      </c>
      <c r="Q1076">
        <v>0.95251558296050987</v>
      </c>
      <c r="R1076">
        <v>0</v>
      </c>
    </row>
    <row r="1077" spans="1:18">
      <c r="A1077" t="s">
        <v>1097</v>
      </c>
      <c r="B1077">
        <v>613002</v>
      </c>
      <c r="C1077" t="s">
        <v>1100</v>
      </c>
      <c r="D1077" t="s">
        <v>1122</v>
      </c>
      <c r="E1077">
        <v>2675</v>
      </c>
      <c r="F1077">
        <v>0</v>
      </c>
      <c r="G1077">
        <v>0</v>
      </c>
      <c r="H1077">
        <v>0</v>
      </c>
      <c r="I1077">
        <v>0</v>
      </c>
      <c r="J1077">
        <v>194</v>
      </c>
      <c r="K1077">
        <v>0</v>
      </c>
      <c r="L1077">
        <v>194</v>
      </c>
      <c r="M1077">
        <v>0</v>
      </c>
      <c r="N1077">
        <v>1.0449318547782549</v>
      </c>
      <c r="O1077">
        <v>0</v>
      </c>
      <c r="P1077">
        <v>0</v>
      </c>
      <c r="Q1077">
        <v>0.95251558296050987</v>
      </c>
      <c r="R1077">
        <v>0</v>
      </c>
    </row>
    <row r="1078" spans="1:18">
      <c r="A1078" t="s">
        <v>1097</v>
      </c>
      <c r="B1078">
        <v>613003</v>
      </c>
      <c r="C1078" t="s">
        <v>1101</v>
      </c>
      <c r="D1078" t="s">
        <v>1122</v>
      </c>
      <c r="E1078">
        <v>35800</v>
      </c>
      <c r="F1078">
        <v>0</v>
      </c>
      <c r="G1078">
        <v>0</v>
      </c>
      <c r="H1078">
        <v>0</v>
      </c>
      <c r="I1078">
        <v>0</v>
      </c>
      <c r="J1078">
        <v>1297</v>
      </c>
      <c r="K1078">
        <v>0</v>
      </c>
      <c r="L1078">
        <v>1297</v>
      </c>
      <c r="M1078">
        <v>0</v>
      </c>
      <c r="N1078">
        <v>1.0449318547782549</v>
      </c>
      <c r="O1078">
        <v>0</v>
      </c>
      <c r="P1078">
        <v>0</v>
      </c>
      <c r="Q1078">
        <v>0.95251558296050987</v>
      </c>
      <c r="R1078">
        <v>0</v>
      </c>
    </row>
    <row r="1079" spans="1:18">
      <c r="A1079" t="s">
        <v>1097</v>
      </c>
      <c r="B1079">
        <v>613004</v>
      </c>
      <c r="C1079" t="s">
        <v>1102</v>
      </c>
      <c r="D1079" t="s">
        <v>1122</v>
      </c>
      <c r="E1079">
        <v>27546</v>
      </c>
      <c r="F1079">
        <v>0</v>
      </c>
      <c r="G1079">
        <v>0</v>
      </c>
      <c r="H1079">
        <v>0</v>
      </c>
      <c r="I1079">
        <v>0</v>
      </c>
      <c r="J1079">
        <v>653</v>
      </c>
      <c r="K1079">
        <v>0</v>
      </c>
      <c r="L1079">
        <v>653</v>
      </c>
      <c r="M1079">
        <v>0</v>
      </c>
      <c r="N1079">
        <v>1.0449318547782549</v>
      </c>
      <c r="O1079">
        <v>0</v>
      </c>
      <c r="P1079">
        <v>0</v>
      </c>
      <c r="Q1079">
        <v>0.95251558296050987</v>
      </c>
      <c r="R1079">
        <v>0</v>
      </c>
    </row>
    <row r="1080" spans="1:18">
      <c r="A1080" t="s">
        <v>1097</v>
      </c>
      <c r="B1080">
        <v>613005</v>
      </c>
      <c r="C1080" t="s">
        <v>1103</v>
      </c>
      <c r="D1080" t="s">
        <v>1122</v>
      </c>
      <c r="E1080">
        <v>2241</v>
      </c>
      <c r="F1080">
        <v>0</v>
      </c>
      <c r="G1080">
        <v>0</v>
      </c>
      <c r="H1080">
        <v>0</v>
      </c>
      <c r="I1080">
        <v>0</v>
      </c>
      <c r="J1080">
        <v>66</v>
      </c>
      <c r="K1080">
        <v>0</v>
      </c>
      <c r="L1080">
        <v>66</v>
      </c>
      <c r="M1080">
        <v>0</v>
      </c>
      <c r="N1080">
        <v>1.0449318547782549</v>
      </c>
      <c r="O1080">
        <v>0</v>
      </c>
      <c r="P1080">
        <v>0</v>
      </c>
      <c r="Q1080">
        <v>0.95251558296050987</v>
      </c>
      <c r="R1080">
        <v>0</v>
      </c>
    </row>
    <row r="1081" spans="1:18">
      <c r="A1081" t="s">
        <v>1097</v>
      </c>
      <c r="B1081">
        <v>613006</v>
      </c>
      <c r="C1081" t="s">
        <v>1104</v>
      </c>
      <c r="D1081" t="s">
        <v>1122</v>
      </c>
      <c r="E1081">
        <v>257122</v>
      </c>
      <c r="F1081">
        <v>442</v>
      </c>
      <c r="G1081">
        <v>0</v>
      </c>
      <c r="H1081">
        <v>0</v>
      </c>
      <c r="I1081">
        <v>0</v>
      </c>
      <c r="J1081">
        <v>3809</v>
      </c>
      <c r="K1081">
        <v>2</v>
      </c>
      <c r="L1081">
        <v>3811</v>
      </c>
      <c r="M1081">
        <v>0</v>
      </c>
      <c r="N1081">
        <v>1.0449318547782549</v>
      </c>
      <c r="O1081">
        <v>0</v>
      </c>
      <c r="P1081">
        <v>0</v>
      </c>
      <c r="Q1081">
        <v>0.95251558296050987</v>
      </c>
      <c r="R1081">
        <v>0</v>
      </c>
    </row>
    <row r="1082" spans="1:18">
      <c r="A1082" t="s">
        <v>1097</v>
      </c>
      <c r="B1082">
        <v>613007</v>
      </c>
      <c r="C1082" t="s">
        <v>1105</v>
      </c>
      <c r="D1082" t="s">
        <v>1122</v>
      </c>
      <c r="E1082">
        <v>99173</v>
      </c>
      <c r="F1082">
        <v>871</v>
      </c>
      <c r="G1082">
        <v>0</v>
      </c>
      <c r="H1082">
        <v>0</v>
      </c>
      <c r="I1082">
        <v>0</v>
      </c>
      <c r="J1082">
        <v>1463</v>
      </c>
      <c r="K1082">
        <v>2</v>
      </c>
      <c r="L1082">
        <v>1465</v>
      </c>
      <c r="M1082">
        <v>0</v>
      </c>
      <c r="N1082">
        <v>1.0449318547782549</v>
      </c>
      <c r="O1082">
        <v>0</v>
      </c>
      <c r="P1082">
        <v>0</v>
      </c>
      <c r="Q1082">
        <v>0.95251558296050987</v>
      </c>
      <c r="R1082">
        <v>0</v>
      </c>
    </row>
    <row r="1083" spans="1:18">
      <c r="A1083" t="s">
        <v>1097</v>
      </c>
      <c r="B1083">
        <v>613011</v>
      </c>
      <c r="C1083" t="s">
        <v>1106</v>
      </c>
      <c r="D1083" t="s">
        <v>1122</v>
      </c>
      <c r="E1083">
        <v>134934</v>
      </c>
      <c r="F1083">
        <v>0</v>
      </c>
      <c r="G1083">
        <v>0</v>
      </c>
      <c r="H1083">
        <v>0</v>
      </c>
      <c r="I1083">
        <v>0</v>
      </c>
      <c r="J1083">
        <v>5015</v>
      </c>
      <c r="K1083">
        <v>0</v>
      </c>
      <c r="L1083">
        <v>5015</v>
      </c>
      <c r="M1083">
        <v>0</v>
      </c>
      <c r="N1083">
        <v>1.0449318547782549</v>
      </c>
      <c r="O1083">
        <v>0</v>
      </c>
      <c r="P1083">
        <v>0</v>
      </c>
      <c r="Q1083">
        <v>0.95251558296050987</v>
      </c>
      <c r="R1083">
        <v>0</v>
      </c>
    </row>
    <row r="1084" spans="1:18">
      <c r="A1084" t="s">
        <v>1097</v>
      </c>
      <c r="B1084">
        <v>613013</v>
      </c>
      <c r="C1084" t="s">
        <v>1107</v>
      </c>
      <c r="D1084" t="s">
        <v>1122</v>
      </c>
      <c r="E1084">
        <v>177711</v>
      </c>
      <c r="F1084">
        <v>7914</v>
      </c>
      <c r="G1084">
        <v>0</v>
      </c>
      <c r="H1084">
        <v>0</v>
      </c>
      <c r="I1084">
        <v>0</v>
      </c>
      <c r="J1084">
        <v>5608</v>
      </c>
      <c r="K1084">
        <v>95</v>
      </c>
      <c r="L1084">
        <v>5703</v>
      </c>
      <c r="M1084">
        <v>0</v>
      </c>
      <c r="N1084">
        <v>1.0449318547782549</v>
      </c>
      <c r="O1084">
        <v>0</v>
      </c>
      <c r="P1084">
        <v>0</v>
      </c>
      <c r="Q1084">
        <v>0.95251558296050987</v>
      </c>
      <c r="R1084">
        <v>0</v>
      </c>
    </row>
    <row r="1085" spans="1:18">
      <c r="A1085" t="s">
        <v>1097</v>
      </c>
      <c r="B1085">
        <v>613015</v>
      </c>
      <c r="C1085" t="s">
        <v>1108</v>
      </c>
      <c r="D1085" t="s">
        <v>1122</v>
      </c>
      <c r="E1085">
        <v>654727</v>
      </c>
      <c r="F1085">
        <v>299909</v>
      </c>
      <c r="G1085">
        <v>0</v>
      </c>
      <c r="H1085">
        <v>78088</v>
      </c>
      <c r="I1085">
        <v>78088</v>
      </c>
      <c r="J1085">
        <v>34642</v>
      </c>
      <c r="K1085">
        <v>5926</v>
      </c>
      <c r="L1085">
        <v>40568</v>
      </c>
      <c r="M1085">
        <v>1.9248668901597319</v>
      </c>
      <c r="N1085">
        <v>1.0449318547782549</v>
      </c>
      <c r="O1085">
        <v>42390.795484644244</v>
      </c>
      <c r="P1085">
        <v>35697.204515355756</v>
      </c>
      <c r="Q1085">
        <v>0.95251558296050987</v>
      </c>
      <c r="R1085">
        <v>34002.143569004635</v>
      </c>
    </row>
    <row r="1086" spans="1:18">
      <c r="A1086" t="s">
        <v>1097</v>
      </c>
      <c r="B1086">
        <v>613016</v>
      </c>
      <c r="C1086" t="s">
        <v>1109</v>
      </c>
      <c r="D1086" t="s">
        <v>1122</v>
      </c>
      <c r="E1086">
        <v>67750</v>
      </c>
      <c r="F1086">
        <v>0</v>
      </c>
      <c r="G1086">
        <v>0</v>
      </c>
      <c r="H1086">
        <v>0</v>
      </c>
      <c r="I1086">
        <v>0</v>
      </c>
      <c r="J1086">
        <v>2185</v>
      </c>
      <c r="K1086">
        <v>0</v>
      </c>
      <c r="L1086">
        <v>2185</v>
      </c>
      <c r="M1086">
        <v>0</v>
      </c>
      <c r="N1086">
        <v>1.0449318547782549</v>
      </c>
      <c r="O1086">
        <v>0</v>
      </c>
      <c r="P1086">
        <v>0</v>
      </c>
      <c r="Q1086">
        <v>0.95251558296050987</v>
      </c>
      <c r="R1086">
        <v>0</v>
      </c>
    </row>
    <row r="1087" spans="1:18">
      <c r="A1087" t="s">
        <v>1097</v>
      </c>
      <c r="B1087">
        <v>613017</v>
      </c>
      <c r="C1087" t="s">
        <v>1110</v>
      </c>
      <c r="D1087" t="s">
        <v>1122</v>
      </c>
      <c r="E1087">
        <v>126442</v>
      </c>
      <c r="F1087">
        <v>0</v>
      </c>
      <c r="G1087">
        <v>0</v>
      </c>
      <c r="H1087">
        <v>0</v>
      </c>
      <c r="I1087">
        <v>0</v>
      </c>
      <c r="J1087">
        <v>7541</v>
      </c>
      <c r="K1087">
        <v>0</v>
      </c>
      <c r="L1087">
        <v>7541</v>
      </c>
      <c r="M1087">
        <v>0</v>
      </c>
      <c r="N1087">
        <v>1.0449318547782549</v>
      </c>
      <c r="O1087">
        <v>0</v>
      </c>
      <c r="P1087">
        <v>0</v>
      </c>
      <c r="Q1087">
        <v>0.95251558296050987</v>
      </c>
      <c r="R1087">
        <v>0</v>
      </c>
    </row>
    <row r="1088" spans="1:18">
      <c r="A1088" t="s">
        <v>1097</v>
      </c>
      <c r="B1088">
        <v>613018</v>
      </c>
      <c r="C1088" t="s">
        <v>1111</v>
      </c>
      <c r="D1088" t="s">
        <v>1122</v>
      </c>
      <c r="E1088">
        <v>37329</v>
      </c>
      <c r="F1088">
        <v>0</v>
      </c>
      <c r="G1088">
        <v>0</v>
      </c>
      <c r="H1088">
        <v>0</v>
      </c>
      <c r="I1088">
        <v>0</v>
      </c>
      <c r="J1088">
        <v>1438</v>
      </c>
      <c r="K1088">
        <v>0</v>
      </c>
      <c r="L1088">
        <v>1438</v>
      </c>
      <c r="M1088">
        <v>0</v>
      </c>
      <c r="N1088">
        <v>1.0449318547782549</v>
      </c>
      <c r="O1088">
        <v>0</v>
      </c>
      <c r="P1088">
        <v>0</v>
      </c>
      <c r="Q1088">
        <v>0.95251558296050987</v>
      </c>
      <c r="R1088">
        <v>0</v>
      </c>
    </row>
    <row r="1089" spans="1:18">
      <c r="A1089" t="s">
        <v>1097</v>
      </c>
      <c r="B1089">
        <v>613019</v>
      </c>
      <c r="C1089" t="s">
        <v>1112</v>
      </c>
      <c r="D1089" t="s">
        <v>1122</v>
      </c>
      <c r="E1089">
        <v>83972</v>
      </c>
      <c r="F1089">
        <v>203</v>
      </c>
      <c r="G1089">
        <v>0</v>
      </c>
      <c r="H1089">
        <v>0</v>
      </c>
      <c r="I1089">
        <v>0</v>
      </c>
      <c r="J1089">
        <v>2183</v>
      </c>
      <c r="K1089">
        <v>2</v>
      </c>
      <c r="L1089">
        <v>2185</v>
      </c>
      <c r="M1089">
        <v>0</v>
      </c>
      <c r="N1089">
        <v>1.0449318547782549</v>
      </c>
      <c r="O1089">
        <v>0</v>
      </c>
      <c r="P1089">
        <v>0</v>
      </c>
      <c r="Q1089">
        <v>0.95251558296050987</v>
      </c>
      <c r="R1089">
        <v>0</v>
      </c>
    </row>
    <row r="1090" spans="1:18">
      <c r="A1090" t="s">
        <v>1097</v>
      </c>
      <c r="B1090">
        <v>613023</v>
      </c>
      <c r="C1090" t="s">
        <v>1113</v>
      </c>
      <c r="D1090" t="s">
        <v>1122</v>
      </c>
      <c r="E1090">
        <v>209727</v>
      </c>
      <c r="F1090">
        <v>386</v>
      </c>
      <c r="G1090">
        <v>0</v>
      </c>
      <c r="H1090">
        <v>0</v>
      </c>
      <c r="I1090">
        <v>0</v>
      </c>
      <c r="J1090">
        <v>6876</v>
      </c>
      <c r="K1090">
        <v>5</v>
      </c>
      <c r="L1090">
        <v>6881</v>
      </c>
      <c r="M1090">
        <v>0</v>
      </c>
      <c r="N1090">
        <v>1.0449318547782549</v>
      </c>
      <c r="O1090">
        <v>0</v>
      </c>
      <c r="P1090">
        <v>0</v>
      </c>
      <c r="Q1090">
        <v>0.95251558296050987</v>
      </c>
      <c r="R1090">
        <v>0</v>
      </c>
    </row>
    <row r="1091" spans="1:18">
      <c r="A1091" t="s">
        <v>1097</v>
      </c>
      <c r="B1091">
        <v>613025</v>
      </c>
      <c r="C1091" t="s">
        <v>1114</v>
      </c>
      <c r="D1091" t="s">
        <v>1122</v>
      </c>
      <c r="E1091">
        <v>8702</v>
      </c>
      <c r="F1091">
        <v>0</v>
      </c>
      <c r="G1091">
        <v>0</v>
      </c>
      <c r="H1091">
        <v>0</v>
      </c>
      <c r="I1091">
        <v>0</v>
      </c>
      <c r="J1091">
        <v>349</v>
      </c>
      <c r="K1091">
        <v>0</v>
      </c>
      <c r="L1091">
        <v>349</v>
      </c>
      <c r="M1091">
        <v>0</v>
      </c>
      <c r="N1091">
        <v>1.0449318547782549</v>
      </c>
      <c r="O1091">
        <v>0</v>
      </c>
      <c r="P1091">
        <v>0</v>
      </c>
      <c r="Q1091">
        <v>0.95251558296050987</v>
      </c>
      <c r="R1091">
        <v>0</v>
      </c>
    </row>
    <row r="1092" spans="1:18">
      <c r="A1092" t="s">
        <v>1097</v>
      </c>
      <c r="B1092">
        <v>613026</v>
      </c>
      <c r="C1092" t="s">
        <v>1115</v>
      </c>
      <c r="D1092" t="s">
        <v>1122</v>
      </c>
      <c r="E1092">
        <v>4517</v>
      </c>
      <c r="F1092">
        <v>0</v>
      </c>
      <c r="G1092">
        <v>0</v>
      </c>
      <c r="H1092">
        <v>0</v>
      </c>
      <c r="I1092">
        <v>0</v>
      </c>
      <c r="J1092">
        <v>153</v>
      </c>
      <c r="K1092">
        <v>0</v>
      </c>
      <c r="L1092">
        <v>153</v>
      </c>
      <c r="M1092">
        <v>0</v>
      </c>
      <c r="N1092">
        <v>1.0449318547782549</v>
      </c>
      <c r="O1092">
        <v>0</v>
      </c>
      <c r="P1092">
        <v>0</v>
      </c>
      <c r="Q1092">
        <v>0.95251558296050987</v>
      </c>
      <c r="R1092">
        <v>0</v>
      </c>
    </row>
    <row r="1093" spans="1:18">
      <c r="A1093" t="s">
        <v>1097</v>
      </c>
      <c r="B1093">
        <v>613028</v>
      </c>
      <c r="C1093" t="s">
        <v>1116</v>
      </c>
      <c r="D1093" t="s">
        <v>1122</v>
      </c>
      <c r="E1093">
        <v>22042</v>
      </c>
      <c r="F1093">
        <v>0</v>
      </c>
      <c r="G1093">
        <v>0</v>
      </c>
      <c r="H1093">
        <v>0</v>
      </c>
      <c r="I1093">
        <v>0</v>
      </c>
      <c r="J1093">
        <v>187</v>
      </c>
      <c r="K1093">
        <v>0</v>
      </c>
      <c r="L1093">
        <v>187</v>
      </c>
      <c r="M1093">
        <v>0</v>
      </c>
      <c r="N1093">
        <v>1.0449318547782549</v>
      </c>
      <c r="O1093">
        <v>0</v>
      </c>
      <c r="P1093">
        <v>0</v>
      </c>
      <c r="Q1093">
        <v>0.95251558296050987</v>
      </c>
      <c r="R1093">
        <v>0</v>
      </c>
    </row>
    <row r="1094" spans="1:18">
      <c r="A1094" t="s">
        <v>1117</v>
      </c>
      <c r="B1094">
        <v>663800</v>
      </c>
      <c r="C1094" t="s">
        <v>1118</v>
      </c>
      <c r="D1094" t="s">
        <v>1122</v>
      </c>
      <c r="E1094">
        <v>502453</v>
      </c>
      <c r="F1094">
        <v>0</v>
      </c>
      <c r="G1094">
        <v>502453</v>
      </c>
      <c r="H1094">
        <v>0</v>
      </c>
      <c r="I1094">
        <v>502453</v>
      </c>
      <c r="J1094">
        <v>36758</v>
      </c>
      <c r="K1094">
        <v>0</v>
      </c>
      <c r="L1094">
        <v>36758</v>
      </c>
      <c r="M1094">
        <v>13.669214864791337</v>
      </c>
      <c r="N1094">
        <v>1.0449318547782549</v>
      </c>
      <c r="O1094">
        <v>38409.605117939092</v>
      </c>
      <c r="P1094">
        <v>464043.39488206094</v>
      </c>
      <c r="Q1094">
        <v>0.95251558296050987</v>
      </c>
      <c r="R1094">
        <v>442008.56479506037</v>
      </c>
    </row>
    <row r="1095" spans="1:18">
      <c r="A1095" t="s">
        <v>1119</v>
      </c>
      <c r="B1095">
        <v>673900</v>
      </c>
      <c r="C1095" t="s">
        <v>1120</v>
      </c>
      <c r="D1095" t="s">
        <v>1122</v>
      </c>
      <c r="E1095">
        <v>97848</v>
      </c>
      <c r="F1095">
        <v>0</v>
      </c>
      <c r="G1095">
        <v>97848</v>
      </c>
      <c r="H1095">
        <v>0</v>
      </c>
      <c r="I1095">
        <v>97848</v>
      </c>
      <c r="J1095">
        <v>8021</v>
      </c>
      <c r="K1095">
        <v>0</v>
      </c>
      <c r="L1095">
        <v>8021</v>
      </c>
      <c r="M1095">
        <v>12.198977683580601</v>
      </c>
      <c r="N1095">
        <v>1.0449318547782549</v>
      </c>
      <c r="O1095">
        <v>8381.3984071763825</v>
      </c>
      <c r="P1095">
        <v>89466.601592823616</v>
      </c>
      <c r="Q1095">
        <v>0.95251558296050987</v>
      </c>
      <c r="R1095">
        <v>85218.332171684073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pane ySplit="1" topLeftCell="A2" activePane="bottomLeft" state="frozen"/>
      <selection pane="bottomLeft" activeCell="D5" sqref="D5"/>
    </sheetView>
  </sheetViews>
  <sheetFormatPr defaultRowHeight="14.4"/>
  <cols>
    <col min="1" max="1" width="26" style="55" customWidth="1"/>
    <col min="2" max="2" width="61.21875" style="55" customWidth="1"/>
  </cols>
  <sheetData>
    <row r="1" spans="1:3">
      <c r="A1" s="97" t="s">
        <v>1205</v>
      </c>
      <c r="B1" s="97" t="s">
        <v>1204</v>
      </c>
    </row>
    <row r="2" spans="1:3" ht="129.75" customHeight="1">
      <c r="A2" s="98" t="s">
        <v>1201</v>
      </c>
      <c r="B2" s="100" t="s">
        <v>1218</v>
      </c>
    </row>
    <row r="3" spans="1:3" ht="84" customHeight="1">
      <c r="A3" s="98" t="s">
        <v>1202</v>
      </c>
      <c r="B3" s="101" t="s">
        <v>1217</v>
      </c>
    </row>
    <row r="4" spans="1:3" ht="85.05" customHeight="1">
      <c r="A4" s="98" t="s">
        <v>1203</v>
      </c>
      <c r="B4" s="99" t="s">
        <v>1217</v>
      </c>
    </row>
    <row r="5" spans="1:3" ht="88.05" customHeight="1">
      <c r="A5" s="98" t="s">
        <v>1214</v>
      </c>
      <c r="B5" s="99" t="s">
        <v>1219</v>
      </c>
      <c r="C5" s="55" t="s">
        <v>1207</v>
      </c>
    </row>
    <row r="11" spans="1:3" ht="409.6">
      <c r="B11" s="55" t="s">
        <v>1207</v>
      </c>
    </row>
    <row r="12" spans="1:3" ht="409.6">
      <c r="B12" s="55" t="s">
        <v>1207</v>
      </c>
    </row>
    <row r="14" spans="1:3" ht="409.6">
      <c r="B14" s="55" t="s">
        <v>1207</v>
      </c>
    </row>
    <row r="17" spans="2:2" ht="409.6">
      <c r="B17" s="59"/>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9"/>
  <sheetViews>
    <sheetView zoomScale="90" zoomScaleNormal="90" workbookViewId="0">
      <pane ySplit="2" topLeftCell="A60" activePane="bottomLeft" state="frozen"/>
      <selection activeCell="J4" sqref="J4"/>
      <selection pane="bottomLeft" sqref="A1:M1"/>
    </sheetView>
  </sheetViews>
  <sheetFormatPr defaultRowHeight="14.4"/>
  <cols>
    <col min="1" max="1" width="8.77734375" customWidth="1"/>
    <col min="2" max="2" width="10.44140625" customWidth="1"/>
    <col min="3" max="3" width="27.21875" bestFit="1" customWidth="1"/>
    <col min="4" max="4" width="15.77734375" customWidth="1"/>
    <col min="5" max="5" width="17.44140625" style="55" bestFit="1" customWidth="1"/>
    <col min="6" max="6" width="17.44140625" style="55" customWidth="1"/>
    <col min="7" max="7" width="14.77734375" style="9" customWidth="1"/>
    <col min="8" max="8" width="12" customWidth="1"/>
    <col min="9" max="9" width="10.5546875" style="55" customWidth="1"/>
    <col min="10" max="10" width="20.77734375" style="1" customWidth="1"/>
    <col min="11" max="11" width="22.44140625" style="1" bestFit="1" customWidth="1"/>
    <col min="12" max="12" width="17.5546875" style="1" bestFit="1" customWidth="1"/>
    <col min="13" max="13" width="15.44140625" style="1" customWidth="1"/>
    <col min="14" max="14" width="14.77734375" bestFit="1" customWidth="1"/>
  </cols>
  <sheetData>
    <row r="1" spans="1:16" s="55" customFormat="1" ht="30" customHeight="1">
      <c r="A1" s="124" t="s">
        <v>1210</v>
      </c>
      <c r="B1" s="124"/>
      <c r="C1" s="124"/>
      <c r="D1" s="124"/>
      <c r="E1" s="124"/>
      <c r="F1" s="124"/>
      <c r="G1" s="124"/>
      <c r="H1" s="124"/>
      <c r="I1" s="124"/>
      <c r="J1" s="124"/>
      <c r="K1" s="124"/>
      <c r="L1" s="124"/>
      <c r="M1" s="124"/>
    </row>
    <row r="2" spans="1:16" ht="57.6">
      <c r="A2" s="34" t="s">
        <v>0</v>
      </c>
      <c r="B2" s="34" t="s">
        <v>1</v>
      </c>
      <c r="C2" s="34" t="s">
        <v>2</v>
      </c>
      <c r="D2" s="34" t="s">
        <v>1121</v>
      </c>
      <c r="E2" s="72" t="s">
        <v>1200</v>
      </c>
      <c r="F2" s="73" t="s">
        <v>1197</v>
      </c>
      <c r="G2" s="75" t="s">
        <v>1123</v>
      </c>
      <c r="H2" s="79" t="s">
        <v>1157</v>
      </c>
      <c r="I2" s="73" t="s">
        <v>1146</v>
      </c>
      <c r="J2" s="73" t="s">
        <v>1143</v>
      </c>
      <c r="K2" s="35" t="s">
        <v>1144</v>
      </c>
      <c r="L2" s="38" t="s">
        <v>1147</v>
      </c>
      <c r="M2" s="36" t="s">
        <v>1196</v>
      </c>
    </row>
    <row r="3" spans="1:16">
      <c r="A3" s="55" t="s">
        <v>5</v>
      </c>
      <c r="B3" s="70">
        <v>100002</v>
      </c>
      <c r="C3" s="55" t="s">
        <v>6</v>
      </c>
      <c r="D3" s="96" t="s">
        <v>1122</v>
      </c>
      <c r="E3" s="102" t="s">
        <v>1198</v>
      </c>
      <c r="F3" s="53">
        <v>0</v>
      </c>
      <c r="G3" s="83">
        <v>3985</v>
      </c>
      <c r="H3" s="74">
        <f t="shared" ref="H3:H66" si="0">IFERROR(F3/G3,0)</f>
        <v>0</v>
      </c>
      <c r="I3" s="74">
        <f t="shared" ref="I3:I66" si="1">$D$1133</f>
        <v>4.5434655367006238</v>
      </c>
      <c r="J3" s="106">
        <f t="shared" ref="J3:J66" si="2">MIN(F3,G3*I3)</f>
        <v>0</v>
      </c>
      <c r="K3" s="106">
        <f t="shared" ref="K3:K66" si="3">F3-J3</f>
        <v>0</v>
      </c>
      <c r="L3" s="84">
        <f t="shared" ref="L3:L66" si="4">$L$1131</f>
        <v>0.89462908280697895</v>
      </c>
      <c r="M3" s="16">
        <f t="shared" ref="M3:M66" si="5">L3*K3</f>
        <v>0</v>
      </c>
      <c r="P3" s="82"/>
    </row>
    <row r="4" spans="1:16">
      <c r="A4" s="55" t="s">
        <v>5</v>
      </c>
      <c r="B4" s="70">
        <v>100003</v>
      </c>
      <c r="C4" s="55" t="s">
        <v>7</v>
      </c>
      <c r="D4" s="96" t="s">
        <v>1122</v>
      </c>
      <c r="E4" s="96" t="s">
        <v>1198</v>
      </c>
      <c r="F4" s="53">
        <v>0</v>
      </c>
      <c r="G4" s="83">
        <v>9245</v>
      </c>
      <c r="H4" s="74">
        <f t="shared" si="0"/>
        <v>0</v>
      </c>
      <c r="I4" s="2">
        <f t="shared" si="1"/>
        <v>4.5434655367006238</v>
      </c>
      <c r="J4" s="106">
        <f t="shared" si="2"/>
        <v>0</v>
      </c>
      <c r="K4" s="106">
        <f t="shared" si="3"/>
        <v>0</v>
      </c>
      <c r="L4" s="10">
        <f t="shared" si="4"/>
        <v>0.89462908280697895</v>
      </c>
      <c r="M4" s="1">
        <f t="shared" si="5"/>
        <v>0</v>
      </c>
      <c r="P4" s="82"/>
    </row>
    <row r="5" spans="1:16">
      <c r="A5" s="55" t="s">
        <v>5</v>
      </c>
      <c r="B5" s="89">
        <v>100005</v>
      </c>
      <c r="C5" s="55" t="s">
        <v>8</v>
      </c>
      <c r="D5" s="96" t="s">
        <v>1122</v>
      </c>
      <c r="E5" s="96" t="s">
        <v>1198</v>
      </c>
      <c r="F5" s="53">
        <v>0</v>
      </c>
      <c r="G5" s="9">
        <v>0</v>
      </c>
      <c r="H5" s="74">
        <f t="shared" si="0"/>
        <v>0</v>
      </c>
      <c r="I5" s="2">
        <f t="shared" si="1"/>
        <v>4.5434655367006238</v>
      </c>
      <c r="J5" s="106">
        <f t="shared" si="2"/>
        <v>0</v>
      </c>
      <c r="K5" s="106">
        <f t="shared" si="3"/>
        <v>0</v>
      </c>
      <c r="L5" s="10">
        <f t="shared" si="4"/>
        <v>0.89462908280697895</v>
      </c>
      <c r="M5" s="1">
        <f t="shared" si="5"/>
        <v>0</v>
      </c>
      <c r="P5" s="82"/>
    </row>
    <row r="6" spans="1:16">
      <c r="A6" s="55" t="s">
        <v>5</v>
      </c>
      <c r="B6" s="89">
        <v>100007</v>
      </c>
      <c r="C6" s="55" t="s">
        <v>9</v>
      </c>
      <c r="D6" s="96" t="s">
        <v>1122</v>
      </c>
      <c r="E6" s="96" t="s">
        <v>1198</v>
      </c>
      <c r="F6" s="53">
        <v>0</v>
      </c>
      <c r="G6" s="9">
        <v>0</v>
      </c>
      <c r="H6" s="74">
        <f t="shared" si="0"/>
        <v>0</v>
      </c>
      <c r="I6" s="2">
        <f t="shared" si="1"/>
        <v>4.5434655367006238</v>
      </c>
      <c r="J6" s="106">
        <f t="shared" si="2"/>
        <v>0</v>
      </c>
      <c r="K6" s="106">
        <f t="shared" si="3"/>
        <v>0</v>
      </c>
      <c r="L6" s="10">
        <f t="shared" si="4"/>
        <v>0.89462908280697895</v>
      </c>
      <c r="M6" s="1">
        <f t="shared" si="5"/>
        <v>0</v>
      </c>
      <c r="P6" s="82"/>
    </row>
    <row r="7" spans="1:16">
      <c r="A7" s="55" t="s">
        <v>5</v>
      </c>
      <c r="B7" s="89">
        <v>100010</v>
      </c>
      <c r="C7" s="55" t="s">
        <v>10</v>
      </c>
      <c r="D7" s="96" t="s">
        <v>1122</v>
      </c>
      <c r="E7" s="96" t="s">
        <v>1198</v>
      </c>
      <c r="F7" s="53">
        <v>0</v>
      </c>
      <c r="G7" s="9">
        <v>0</v>
      </c>
      <c r="H7" s="74">
        <f t="shared" si="0"/>
        <v>0</v>
      </c>
      <c r="I7" s="2">
        <f t="shared" si="1"/>
        <v>4.5434655367006238</v>
      </c>
      <c r="J7" s="106">
        <f t="shared" si="2"/>
        <v>0</v>
      </c>
      <c r="K7" s="106">
        <f t="shared" si="3"/>
        <v>0</v>
      </c>
      <c r="L7" s="10">
        <f t="shared" si="4"/>
        <v>0.89462908280697895</v>
      </c>
      <c r="M7" s="1">
        <f t="shared" si="5"/>
        <v>0</v>
      </c>
      <c r="P7" s="82"/>
    </row>
    <row r="8" spans="1:16">
      <c r="A8" s="55" t="s">
        <v>5</v>
      </c>
      <c r="B8" s="89">
        <v>100011</v>
      </c>
      <c r="C8" s="55" t="s">
        <v>11</v>
      </c>
      <c r="D8" s="96" t="s">
        <v>1122</v>
      </c>
      <c r="E8" s="96" t="s">
        <v>1198</v>
      </c>
      <c r="F8" s="53">
        <v>0</v>
      </c>
      <c r="G8" s="9">
        <v>0</v>
      </c>
      <c r="H8" s="74">
        <f t="shared" si="0"/>
        <v>0</v>
      </c>
      <c r="I8" s="2">
        <f t="shared" si="1"/>
        <v>4.5434655367006238</v>
      </c>
      <c r="J8" s="106">
        <f t="shared" si="2"/>
        <v>0</v>
      </c>
      <c r="K8" s="106">
        <f t="shared" si="3"/>
        <v>0</v>
      </c>
      <c r="L8" s="10">
        <f t="shared" si="4"/>
        <v>0.89462908280697895</v>
      </c>
      <c r="M8" s="1">
        <f t="shared" si="5"/>
        <v>0</v>
      </c>
      <c r="P8" s="82"/>
    </row>
    <row r="9" spans="1:16">
      <c r="A9" s="55" t="s">
        <v>5</v>
      </c>
      <c r="B9" s="70">
        <v>100019</v>
      </c>
      <c r="C9" s="55" t="s">
        <v>12</v>
      </c>
      <c r="D9" s="96" t="s">
        <v>1122</v>
      </c>
      <c r="E9" s="96" t="s">
        <v>1198</v>
      </c>
      <c r="F9" s="53">
        <v>40500</v>
      </c>
      <c r="G9" s="83">
        <v>3122</v>
      </c>
      <c r="H9" s="74">
        <f t="shared" si="0"/>
        <v>12.972453555413196</v>
      </c>
      <c r="I9" s="2">
        <f t="shared" si="1"/>
        <v>4.5434655367006238</v>
      </c>
      <c r="J9" s="106">
        <f t="shared" si="2"/>
        <v>14184.699405579348</v>
      </c>
      <c r="K9" s="106">
        <f t="shared" si="3"/>
        <v>26315.300594420652</v>
      </c>
      <c r="L9" s="10">
        <f t="shared" si="4"/>
        <v>0.89462908280697895</v>
      </c>
      <c r="M9" s="1">
        <f t="shared" si="5"/>
        <v>23542.433234576496</v>
      </c>
      <c r="P9" s="82"/>
    </row>
    <row r="10" spans="1:16">
      <c r="A10" s="55" t="s">
        <v>5</v>
      </c>
      <c r="B10" s="89">
        <v>100020</v>
      </c>
      <c r="C10" s="55" t="s">
        <v>13</v>
      </c>
      <c r="D10" s="96" t="s">
        <v>1122</v>
      </c>
      <c r="E10" s="96" t="s">
        <v>1198</v>
      </c>
      <c r="F10" s="53">
        <v>0</v>
      </c>
      <c r="G10" s="9">
        <v>0</v>
      </c>
      <c r="H10" s="74">
        <f t="shared" si="0"/>
        <v>0</v>
      </c>
      <c r="I10" s="2">
        <f t="shared" si="1"/>
        <v>4.5434655367006238</v>
      </c>
      <c r="J10" s="106">
        <f t="shared" si="2"/>
        <v>0</v>
      </c>
      <c r="K10" s="106">
        <f t="shared" si="3"/>
        <v>0</v>
      </c>
      <c r="L10" s="10">
        <f t="shared" si="4"/>
        <v>0.89462908280697895</v>
      </c>
      <c r="M10" s="1">
        <f t="shared" si="5"/>
        <v>0</v>
      </c>
      <c r="P10" s="82"/>
    </row>
    <row r="11" spans="1:16">
      <c r="A11" s="55" t="s">
        <v>5</v>
      </c>
      <c r="B11" s="89">
        <v>100022</v>
      </c>
      <c r="C11" s="55" t="s">
        <v>14</v>
      </c>
      <c r="D11" s="96" t="s">
        <v>1122</v>
      </c>
      <c r="E11" s="96" t="s">
        <v>1198</v>
      </c>
      <c r="F11" s="53">
        <v>0</v>
      </c>
      <c r="G11" s="9">
        <v>0</v>
      </c>
      <c r="H11" s="74">
        <f t="shared" si="0"/>
        <v>0</v>
      </c>
      <c r="I11" s="2">
        <f t="shared" si="1"/>
        <v>4.5434655367006238</v>
      </c>
      <c r="J11" s="106">
        <f t="shared" si="2"/>
        <v>0</v>
      </c>
      <c r="K11" s="106">
        <f t="shared" si="3"/>
        <v>0</v>
      </c>
      <c r="L11" s="10">
        <f t="shared" si="4"/>
        <v>0.89462908280697895</v>
      </c>
      <c r="M11" s="1">
        <f t="shared" si="5"/>
        <v>0</v>
      </c>
      <c r="P11" s="82"/>
    </row>
    <row r="12" spans="1:16">
      <c r="A12" s="55" t="s">
        <v>5</v>
      </c>
      <c r="B12" s="89">
        <v>100024</v>
      </c>
      <c r="C12" s="55" t="s">
        <v>15</v>
      </c>
      <c r="D12" s="96" t="s">
        <v>1122</v>
      </c>
      <c r="E12" s="96" t="s">
        <v>1198</v>
      </c>
      <c r="F12" s="53">
        <v>0</v>
      </c>
      <c r="G12" s="9">
        <v>0</v>
      </c>
      <c r="H12" s="74">
        <f t="shared" si="0"/>
        <v>0</v>
      </c>
      <c r="I12" s="2">
        <f t="shared" si="1"/>
        <v>4.5434655367006238</v>
      </c>
      <c r="J12" s="106">
        <f t="shared" si="2"/>
        <v>0</v>
      </c>
      <c r="K12" s="106">
        <f t="shared" si="3"/>
        <v>0</v>
      </c>
      <c r="L12" s="10">
        <f t="shared" si="4"/>
        <v>0.89462908280697895</v>
      </c>
      <c r="M12" s="1">
        <f t="shared" si="5"/>
        <v>0</v>
      </c>
      <c r="P12" s="82"/>
    </row>
    <row r="13" spans="1:16">
      <c r="A13" s="55" t="s">
        <v>5</v>
      </c>
      <c r="B13" s="70">
        <v>100027</v>
      </c>
      <c r="C13" s="55" t="s">
        <v>16</v>
      </c>
      <c r="D13" s="96" t="s">
        <v>1122</v>
      </c>
      <c r="E13" s="96" t="s">
        <v>1198</v>
      </c>
      <c r="F13" s="53">
        <v>80634</v>
      </c>
      <c r="G13" s="83">
        <v>1087</v>
      </c>
      <c r="H13" s="74">
        <f t="shared" si="0"/>
        <v>74.180312787488504</v>
      </c>
      <c r="I13" s="2">
        <f t="shared" si="1"/>
        <v>4.5434655367006238</v>
      </c>
      <c r="J13" s="106">
        <f t="shared" si="2"/>
        <v>4938.7470383935779</v>
      </c>
      <c r="K13" s="106">
        <f t="shared" si="3"/>
        <v>75695.252961606428</v>
      </c>
      <c r="L13" s="10">
        <f t="shared" si="4"/>
        <v>0.89462908280697895</v>
      </c>
      <c r="M13" s="1">
        <f t="shared" si="5"/>
        <v>67719.174729884209</v>
      </c>
      <c r="P13" s="82"/>
    </row>
    <row r="14" spans="1:16">
      <c r="A14" s="55" t="s">
        <v>5</v>
      </c>
      <c r="B14" s="70">
        <v>100029</v>
      </c>
      <c r="C14" s="55" t="s">
        <v>17</v>
      </c>
      <c r="D14" s="96" t="s">
        <v>1122</v>
      </c>
      <c r="E14" s="96" t="s">
        <v>1198</v>
      </c>
      <c r="F14" s="53">
        <v>0</v>
      </c>
      <c r="G14" s="83">
        <v>3295</v>
      </c>
      <c r="H14" s="74">
        <f t="shared" si="0"/>
        <v>0</v>
      </c>
      <c r="I14" s="2">
        <f t="shared" si="1"/>
        <v>4.5434655367006238</v>
      </c>
      <c r="J14" s="106">
        <f t="shared" si="2"/>
        <v>0</v>
      </c>
      <c r="K14" s="106">
        <f t="shared" si="3"/>
        <v>0</v>
      </c>
      <c r="L14" s="10">
        <f t="shared" si="4"/>
        <v>0.89462908280697895</v>
      </c>
      <c r="M14" s="1">
        <f t="shared" si="5"/>
        <v>0</v>
      </c>
      <c r="P14" s="82"/>
    </row>
    <row r="15" spans="1:16">
      <c r="A15" s="55" t="s">
        <v>5</v>
      </c>
      <c r="B15" s="89">
        <v>100031</v>
      </c>
      <c r="C15" s="55" t="s">
        <v>18</v>
      </c>
      <c r="D15" s="96" t="s">
        <v>1122</v>
      </c>
      <c r="E15" s="96" t="s">
        <v>1198</v>
      </c>
      <c r="F15" s="53">
        <v>0</v>
      </c>
      <c r="G15" s="9">
        <v>0</v>
      </c>
      <c r="H15" s="74">
        <f t="shared" si="0"/>
        <v>0</v>
      </c>
      <c r="I15" s="2">
        <f t="shared" si="1"/>
        <v>4.5434655367006238</v>
      </c>
      <c r="J15" s="106">
        <f t="shared" si="2"/>
        <v>0</v>
      </c>
      <c r="K15" s="106">
        <f t="shared" si="3"/>
        <v>0</v>
      </c>
      <c r="L15" s="10">
        <f t="shared" si="4"/>
        <v>0.89462908280697895</v>
      </c>
      <c r="M15" s="1">
        <f t="shared" si="5"/>
        <v>0</v>
      </c>
      <c r="P15" s="82"/>
    </row>
    <row r="16" spans="1:16">
      <c r="A16" s="55" t="s">
        <v>5</v>
      </c>
      <c r="B16" s="89">
        <v>100034</v>
      </c>
      <c r="C16" s="55" t="s">
        <v>19</v>
      </c>
      <c r="D16" s="96" t="s">
        <v>1122</v>
      </c>
      <c r="E16" s="96" t="s">
        <v>1198</v>
      </c>
      <c r="F16" s="53">
        <v>0</v>
      </c>
      <c r="G16" s="9">
        <v>0</v>
      </c>
      <c r="H16" s="74">
        <f t="shared" si="0"/>
        <v>0</v>
      </c>
      <c r="I16" s="2">
        <f t="shared" si="1"/>
        <v>4.5434655367006238</v>
      </c>
      <c r="J16" s="106">
        <f t="shared" si="2"/>
        <v>0</v>
      </c>
      <c r="K16" s="106">
        <f t="shared" si="3"/>
        <v>0</v>
      </c>
      <c r="L16" s="10">
        <f t="shared" si="4"/>
        <v>0.89462908280697895</v>
      </c>
      <c r="M16" s="1">
        <f t="shared" si="5"/>
        <v>0</v>
      </c>
      <c r="P16" s="82"/>
    </row>
    <row r="17" spans="1:16">
      <c r="A17" s="55" t="s">
        <v>5</v>
      </c>
      <c r="B17" s="89">
        <v>103315</v>
      </c>
      <c r="C17" s="55" t="s">
        <v>20</v>
      </c>
      <c r="D17" s="96" t="s">
        <v>1122</v>
      </c>
      <c r="E17" s="96" t="s">
        <v>1198</v>
      </c>
      <c r="F17" s="53">
        <v>0</v>
      </c>
      <c r="G17" s="9">
        <v>0</v>
      </c>
      <c r="H17" s="74">
        <f t="shared" si="0"/>
        <v>0</v>
      </c>
      <c r="I17" s="2">
        <f t="shared" si="1"/>
        <v>4.5434655367006238</v>
      </c>
      <c r="J17" s="106">
        <f t="shared" si="2"/>
        <v>0</v>
      </c>
      <c r="K17" s="106">
        <f t="shared" si="3"/>
        <v>0</v>
      </c>
      <c r="L17" s="10">
        <f t="shared" si="4"/>
        <v>0.89462908280697895</v>
      </c>
      <c r="M17" s="1">
        <f t="shared" si="5"/>
        <v>0</v>
      </c>
      <c r="P17" s="82"/>
    </row>
    <row r="18" spans="1:16">
      <c r="A18" s="55" t="s">
        <v>21</v>
      </c>
      <c r="B18" s="89">
        <v>110036</v>
      </c>
      <c r="C18" s="55" t="s">
        <v>22</v>
      </c>
      <c r="D18" s="96" t="s">
        <v>1122</v>
      </c>
      <c r="E18" s="96" t="s">
        <v>1198</v>
      </c>
      <c r="F18" s="53">
        <v>0</v>
      </c>
      <c r="G18" s="9">
        <v>0</v>
      </c>
      <c r="H18" s="74">
        <f t="shared" si="0"/>
        <v>0</v>
      </c>
      <c r="I18" s="2">
        <f t="shared" si="1"/>
        <v>4.5434655367006238</v>
      </c>
      <c r="J18" s="106">
        <f t="shared" si="2"/>
        <v>0</v>
      </c>
      <c r="K18" s="106">
        <f t="shared" si="3"/>
        <v>0</v>
      </c>
      <c r="L18" s="10">
        <f t="shared" si="4"/>
        <v>0.89462908280697895</v>
      </c>
      <c r="M18" s="1">
        <f t="shared" si="5"/>
        <v>0</v>
      </c>
      <c r="P18" s="82"/>
    </row>
    <row r="19" spans="1:16">
      <c r="A19" s="55" t="s">
        <v>21</v>
      </c>
      <c r="B19" s="89">
        <v>110037</v>
      </c>
      <c r="C19" s="55" t="s">
        <v>1206</v>
      </c>
      <c r="D19" s="96" t="s">
        <v>1122</v>
      </c>
      <c r="E19" s="96" t="s">
        <v>1198</v>
      </c>
      <c r="F19" s="53">
        <v>0</v>
      </c>
      <c r="G19" s="9">
        <v>0</v>
      </c>
      <c r="H19" s="74">
        <f t="shared" si="0"/>
        <v>0</v>
      </c>
      <c r="I19" s="2">
        <f t="shared" si="1"/>
        <v>4.5434655367006238</v>
      </c>
      <c r="J19" s="106">
        <f t="shared" si="2"/>
        <v>0</v>
      </c>
      <c r="K19" s="106">
        <f t="shared" si="3"/>
        <v>0</v>
      </c>
      <c r="L19" s="10">
        <f t="shared" si="4"/>
        <v>0.89462908280697895</v>
      </c>
      <c r="M19" s="1">
        <f t="shared" si="5"/>
        <v>0</v>
      </c>
      <c r="P19" s="82"/>
    </row>
    <row r="20" spans="1:16">
      <c r="A20" s="55" t="s">
        <v>23</v>
      </c>
      <c r="B20" s="70">
        <v>120038</v>
      </c>
      <c r="C20" s="55" t="s">
        <v>24</v>
      </c>
      <c r="D20" s="96" t="s">
        <v>1122</v>
      </c>
      <c r="E20" s="96" t="s">
        <v>1198</v>
      </c>
      <c r="F20" s="53">
        <v>15189</v>
      </c>
      <c r="G20" s="83">
        <v>563</v>
      </c>
      <c r="H20" s="74">
        <f t="shared" si="0"/>
        <v>26.978685612788631</v>
      </c>
      <c r="I20" s="2">
        <f t="shared" si="1"/>
        <v>4.5434655367006238</v>
      </c>
      <c r="J20" s="106">
        <f t="shared" si="2"/>
        <v>2557.9710971624513</v>
      </c>
      <c r="K20" s="106">
        <f t="shared" si="3"/>
        <v>12631.028902837548</v>
      </c>
      <c r="L20" s="10">
        <f t="shared" si="4"/>
        <v>0.89462908280697895</v>
      </c>
      <c r="M20" s="1">
        <f t="shared" si="5"/>
        <v>11300.085802253998</v>
      </c>
      <c r="P20" s="82"/>
    </row>
    <row r="21" spans="1:16">
      <c r="A21" s="55" t="s">
        <v>23</v>
      </c>
      <c r="B21" s="70">
        <v>120039</v>
      </c>
      <c r="C21" s="55" t="s">
        <v>25</v>
      </c>
      <c r="D21" s="96" t="s">
        <v>1122</v>
      </c>
      <c r="E21" s="96" t="s">
        <v>1198</v>
      </c>
      <c r="F21" s="53">
        <v>0</v>
      </c>
      <c r="G21" s="83">
        <v>6284</v>
      </c>
      <c r="H21" s="74">
        <f t="shared" si="0"/>
        <v>0</v>
      </c>
      <c r="I21" s="2">
        <f t="shared" si="1"/>
        <v>4.5434655367006238</v>
      </c>
      <c r="J21" s="106">
        <f t="shared" si="2"/>
        <v>0</v>
      </c>
      <c r="K21" s="106">
        <f t="shared" si="3"/>
        <v>0</v>
      </c>
      <c r="L21" s="10">
        <f t="shared" si="4"/>
        <v>0.89462908280697895</v>
      </c>
      <c r="M21" s="1">
        <f t="shared" si="5"/>
        <v>0</v>
      </c>
      <c r="P21" s="82"/>
    </row>
    <row r="22" spans="1:16">
      <c r="A22" s="55" t="s">
        <v>23</v>
      </c>
      <c r="B22" s="70">
        <v>120042</v>
      </c>
      <c r="C22" s="55" t="s">
        <v>26</v>
      </c>
      <c r="D22" s="96" t="s">
        <v>1122</v>
      </c>
      <c r="E22" s="96" t="s">
        <v>1198</v>
      </c>
      <c r="F22" s="53">
        <v>1329</v>
      </c>
      <c r="G22" s="83">
        <v>25</v>
      </c>
      <c r="H22" s="74">
        <f t="shared" si="0"/>
        <v>53.16</v>
      </c>
      <c r="I22" s="2">
        <f t="shared" si="1"/>
        <v>4.5434655367006238</v>
      </c>
      <c r="J22" s="106">
        <f t="shared" si="2"/>
        <v>113.5866384175156</v>
      </c>
      <c r="K22" s="106">
        <f t="shared" si="3"/>
        <v>1215.4133615824844</v>
      </c>
      <c r="L22" s="10">
        <f t="shared" si="4"/>
        <v>0.89462908280697895</v>
      </c>
      <c r="M22" s="1">
        <f t="shared" si="5"/>
        <v>1087.3441409038851</v>
      </c>
      <c r="P22" s="82"/>
    </row>
    <row r="23" spans="1:16">
      <c r="A23" s="55" t="s">
        <v>23</v>
      </c>
      <c r="B23" s="70">
        <v>120043</v>
      </c>
      <c r="C23" s="55" t="s">
        <v>27</v>
      </c>
      <c r="D23" s="96" t="s">
        <v>1122</v>
      </c>
      <c r="E23" s="96" t="s">
        <v>1198</v>
      </c>
      <c r="F23" s="53">
        <v>0</v>
      </c>
      <c r="G23" s="83">
        <v>1416</v>
      </c>
      <c r="H23" s="74">
        <f t="shared" si="0"/>
        <v>0</v>
      </c>
      <c r="I23" s="2">
        <f t="shared" si="1"/>
        <v>4.5434655367006238</v>
      </c>
      <c r="J23" s="106">
        <f t="shared" si="2"/>
        <v>0</v>
      </c>
      <c r="K23" s="106">
        <f t="shared" si="3"/>
        <v>0</v>
      </c>
      <c r="L23" s="10">
        <f t="shared" si="4"/>
        <v>0.89462908280697895</v>
      </c>
      <c r="M23" s="1">
        <f t="shared" si="5"/>
        <v>0</v>
      </c>
      <c r="P23" s="82"/>
    </row>
    <row r="24" spans="1:16">
      <c r="A24" s="55" t="s">
        <v>23</v>
      </c>
      <c r="B24" s="89">
        <v>120045</v>
      </c>
      <c r="C24" s="55" t="s">
        <v>28</v>
      </c>
      <c r="D24" s="96" t="s">
        <v>1122</v>
      </c>
      <c r="E24" s="96" t="s">
        <v>1198</v>
      </c>
      <c r="F24" s="53">
        <v>0</v>
      </c>
      <c r="G24" s="9">
        <v>0</v>
      </c>
      <c r="H24" s="74">
        <f t="shared" si="0"/>
        <v>0</v>
      </c>
      <c r="I24" s="2">
        <f t="shared" si="1"/>
        <v>4.5434655367006238</v>
      </c>
      <c r="J24" s="106">
        <f t="shared" si="2"/>
        <v>0</v>
      </c>
      <c r="K24" s="106">
        <f t="shared" si="3"/>
        <v>0</v>
      </c>
      <c r="L24" s="10">
        <f t="shared" si="4"/>
        <v>0.89462908280697895</v>
      </c>
      <c r="M24" s="1">
        <f t="shared" si="5"/>
        <v>0</v>
      </c>
      <c r="P24" s="82"/>
    </row>
    <row r="25" spans="1:16">
      <c r="A25" s="55" t="s">
        <v>23</v>
      </c>
      <c r="B25" s="89">
        <v>120047</v>
      </c>
      <c r="C25" s="55" t="s">
        <v>29</v>
      </c>
      <c r="D25" s="96" t="s">
        <v>1122</v>
      </c>
      <c r="E25" s="96" t="s">
        <v>1198</v>
      </c>
      <c r="F25" s="53">
        <v>0</v>
      </c>
      <c r="G25" s="9">
        <v>0</v>
      </c>
      <c r="H25" s="74">
        <f t="shared" si="0"/>
        <v>0</v>
      </c>
      <c r="I25" s="2">
        <f t="shared" si="1"/>
        <v>4.5434655367006238</v>
      </c>
      <c r="J25" s="106">
        <f t="shared" si="2"/>
        <v>0</v>
      </c>
      <c r="K25" s="106">
        <f t="shared" si="3"/>
        <v>0</v>
      </c>
      <c r="L25" s="10">
        <f t="shared" si="4"/>
        <v>0.89462908280697895</v>
      </c>
      <c r="M25" s="1">
        <f t="shared" si="5"/>
        <v>0</v>
      </c>
      <c r="P25" s="82"/>
    </row>
    <row r="26" spans="1:16">
      <c r="A26" s="55" t="s">
        <v>23</v>
      </c>
      <c r="B26" s="89">
        <v>120049</v>
      </c>
      <c r="C26" s="55" t="s">
        <v>30</v>
      </c>
      <c r="D26" s="96" t="s">
        <v>1122</v>
      </c>
      <c r="E26" s="96" t="s">
        <v>1198</v>
      </c>
      <c r="F26" s="53">
        <v>0</v>
      </c>
      <c r="G26" s="9">
        <v>0</v>
      </c>
      <c r="H26" s="74">
        <f t="shared" si="0"/>
        <v>0</v>
      </c>
      <c r="I26" s="2">
        <f t="shared" si="1"/>
        <v>4.5434655367006238</v>
      </c>
      <c r="J26" s="106">
        <f t="shared" si="2"/>
        <v>0</v>
      </c>
      <c r="K26" s="106">
        <f t="shared" si="3"/>
        <v>0</v>
      </c>
      <c r="L26" s="10">
        <f t="shared" si="4"/>
        <v>0.89462908280697895</v>
      </c>
      <c r="M26" s="1">
        <f t="shared" si="5"/>
        <v>0</v>
      </c>
      <c r="P26" s="82"/>
    </row>
    <row r="27" spans="1:16">
      <c r="A27" s="55" t="s">
        <v>23</v>
      </c>
      <c r="B27" s="89">
        <v>120050</v>
      </c>
      <c r="C27" s="55" t="s">
        <v>31</v>
      </c>
      <c r="D27" s="96" t="s">
        <v>1122</v>
      </c>
      <c r="E27" s="96" t="s">
        <v>1198</v>
      </c>
      <c r="F27" s="53">
        <v>0</v>
      </c>
      <c r="G27" s="9">
        <v>0</v>
      </c>
      <c r="H27" s="74">
        <f t="shared" si="0"/>
        <v>0</v>
      </c>
      <c r="I27" s="2">
        <f t="shared" si="1"/>
        <v>4.5434655367006238</v>
      </c>
      <c r="J27" s="106">
        <f t="shared" si="2"/>
        <v>0</v>
      </c>
      <c r="K27" s="106">
        <f t="shared" si="3"/>
        <v>0</v>
      </c>
      <c r="L27" s="10">
        <f t="shared" si="4"/>
        <v>0.89462908280697895</v>
      </c>
      <c r="M27" s="1">
        <f t="shared" si="5"/>
        <v>0</v>
      </c>
      <c r="P27" s="82"/>
    </row>
    <row r="28" spans="1:16">
      <c r="A28" s="55" t="s">
        <v>23</v>
      </c>
      <c r="B28" s="89">
        <v>123321</v>
      </c>
      <c r="C28" s="55" t="s">
        <v>32</v>
      </c>
      <c r="D28" s="96" t="s">
        <v>1122</v>
      </c>
      <c r="E28" s="96" t="s">
        <v>1198</v>
      </c>
      <c r="F28" s="53">
        <v>0</v>
      </c>
      <c r="G28" s="9">
        <v>0</v>
      </c>
      <c r="H28" s="74">
        <f t="shared" si="0"/>
        <v>0</v>
      </c>
      <c r="I28" s="2">
        <f t="shared" si="1"/>
        <v>4.5434655367006238</v>
      </c>
      <c r="J28" s="106">
        <f t="shared" si="2"/>
        <v>0</v>
      </c>
      <c r="K28" s="106">
        <f t="shared" si="3"/>
        <v>0</v>
      </c>
      <c r="L28" s="10">
        <f t="shared" si="4"/>
        <v>0.89462908280697895</v>
      </c>
      <c r="M28" s="1">
        <f t="shared" si="5"/>
        <v>0</v>
      </c>
      <c r="P28" s="82"/>
    </row>
    <row r="29" spans="1:16">
      <c r="A29" s="55" t="s">
        <v>33</v>
      </c>
      <c r="B29" s="70">
        <v>140053</v>
      </c>
      <c r="C29" s="55" t="s">
        <v>34</v>
      </c>
      <c r="D29" s="96" t="s">
        <v>1122</v>
      </c>
      <c r="E29" s="96" t="s">
        <v>1198</v>
      </c>
      <c r="F29" s="53">
        <v>0</v>
      </c>
      <c r="G29" s="83">
        <v>830</v>
      </c>
      <c r="H29" s="74">
        <f t="shared" si="0"/>
        <v>0</v>
      </c>
      <c r="I29" s="2">
        <f t="shared" si="1"/>
        <v>4.5434655367006238</v>
      </c>
      <c r="J29" s="106">
        <f t="shared" si="2"/>
        <v>0</v>
      </c>
      <c r="K29" s="106">
        <f t="shared" si="3"/>
        <v>0</v>
      </c>
      <c r="L29" s="10">
        <f t="shared" si="4"/>
        <v>0.89462908280697895</v>
      </c>
      <c r="M29" s="1">
        <f t="shared" si="5"/>
        <v>0</v>
      </c>
      <c r="P29" s="82"/>
    </row>
    <row r="30" spans="1:16">
      <c r="A30" s="55" t="s">
        <v>33</v>
      </c>
      <c r="B30" s="89">
        <v>140058</v>
      </c>
      <c r="C30" s="55" t="s">
        <v>35</v>
      </c>
      <c r="D30" s="96" t="s">
        <v>1122</v>
      </c>
      <c r="E30" s="96" t="s">
        <v>1198</v>
      </c>
      <c r="F30" s="53">
        <v>0</v>
      </c>
      <c r="G30" s="9">
        <v>0</v>
      </c>
      <c r="H30" s="74">
        <f t="shared" si="0"/>
        <v>0</v>
      </c>
      <c r="I30" s="2">
        <f t="shared" si="1"/>
        <v>4.5434655367006238</v>
      </c>
      <c r="J30" s="106">
        <f t="shared" si="2"/>
        <v>0</v>
      </c>
      <c r="K30" s="106">
        <f t="shared" si="3"/>
        <v>0</v>
      </c>
      <c r="L30" s="10">
        <f t="shared" si="4"/>
        <v>0.89462908280697895</v>
      </c>
      <c r="M30" s="1">
        <f t="shared" si="5"/>
        <v>0</v>
      </c>
      <c r="P30" s="82"/>
    </row>
    <row r="31" spans="1:16">
      <c r="A31" s="55" t="s">
        <v>33</v>
      </c>
      <c r="B31" s="89">
        <v>140061</v>
      </c>
      <c r="C31" s="55" t="s">
        <v>36</v>
      </c>
      <c r="D31" s="96" t="s">
        <v>1122</v>
      </c>
      <c r="E31" s="96" t="s">
        <v>1198</v>
      </c>
      <c r="F31" s="53">
        <v>0</v>
      </c>
      <c r="G31" s="9">
        <v>0</v>
      </c>
      <c r="H31" s="74">
        <f t="shared" si="0"/>
        <v>0</v>
      </c>
      <c r="I31" s="2">
        <f t="shared" si="1"/>
        <v>4.5434655367006238</v>
      </c>
      <c r="J31" s="106">
        <f t="shared" si="2"/>
        <v>0</v>
      </c>
      <c r="K31" s="106">
        <f t="shared" si="3"/>
        <v>0</v>
      </c>
      <c r="L31" s="10">
        <f t="shared" si="4"/>
        <v>0.89462908280697895</v>
      </c>
      <c r="M31" s="1">
        <f t="shared" si="5"/>
        <v>0</v>
      </c>
      <c r="P31" s="82"/>
    </row>
    <row r="32" spans="1:16">
      <c r="A32" s="55" t="s">
        <v>33</v>
      </c>
      <c r="B32" s="89">
        <v>140062</v>
      </c>
      <c r="C32" s="55" t="s">
        <v>37</v>
      </c>
      <c r="D32" s="96" t="s">
        <v>1122</v>
      </c>
      <c r="E32" s="96" t="s">
        <v>1198</v>
      </c>
      <c r="F32" s="53">
        <v>0</v>
      </c>
      <c r="G32" s="9">
        <v>0</v>
      </c>
      <c r="H32" s="74">
        <f t="shared" si="0"/>
        <v>0</v>
      </c>
      <c r="I32" s="2">
        <f t="shared" si="1"/>
        <v>4.5434655367006238</v>
      </c>
      <c r="J32" s="106">
        <f t="shared" si="2"/>
        <v>0</v>
      </c>
      <c r="K32" s="106">
        <f t="shared" si="3"/>
        <v>0</v>
      </c>
      <c r="L32" s="10">
        <f t="shared" si="4"/>
        <v>0.89462908280697895</v>
      </c>
      <c r="M32" s="1">
        <f t="shared" si="5"/>
        <v>0</v>
      </c>
      <c r="P32" s="82"/>
    </row>
    <row r="33" spans="1:16">
      <c r="A33" s="55" t="s">
        <v>33</v>
      </c>
      <c r="B33" s="70">
        <v>140064</v>
      </c>
      <c r="C33" s="55" t="s">
        <v>38</v>
      </c>
      <c r="D33" s="96" t="s">
        <v>1122</v>
      </c>
      <c r="E33" s="96" t="s">
        <v>1198</v>
      </c>
      <c r="F33" s="53">
        <v>56619</v>
      </c>
      <c r="G33" s="83">
        <v>2879</v>
      </c>
      <c r="H33" s="74">
        <f t="shared" si="0"/>
        <v>19.666203542896838</v>
      </c>
      <c r="I33" s="2">
        <f t="shared" si="1"/>
        <v>4.5434655367006238</v>
      </c>
      <c r="J33" s="106">
        <f t="shared" si="2"/>
        <v>13080.637280161096</v>
      </c>
      <c r="K33" s="106">
        <f t="shared" si="3"/>
        <v>43538.3627198389</v>
      </c>
      <c r="L33" s="10">
        <f t="shared" si="4"/>
        <v>0.89462908280697895</v>
      </c>
      <c r="M33" s="1">
        <f t="shared" si="5"/>
        <v>38950.685506967042</v>
      </c>
      <c r="P33" s="82"/>
    </row>
    <row r="34" spans="1:16">
      <c r="A34" s="55" t="s">
        <v>33</v>
      </c>
      <c r="B34" s="70">
        <v>140068</v>
      </c>
      <c r="C34" s="55" t="s">
        <v>39</v>
      </c>
      <c r="D34" s="96" t="s">
        <v>1122</v>
      </c>
      <c r="E34" s="96" t="s">
        <v>1198</v>
      </c>
      <c r="F34" s="53">
        <v>84639</v>
      </c>
      <c r="G34" s="83">
        <v>1547</v>
      </c>
      <c r="H34" s="74">
        <f t="shared" si="0"/>
        <v>54.711700064641242</v>
      </c>
      <c r="I34" s="2">
        <f t="shared" si="1"/>
        <v>4.5434655367006238</v>
      </c>
      <c r="J34" s="106">
        <f t="shared" si="2"/>
        <v>7028.7411852758651</v>
      </c>
      <c r="K34" s="106">
        <f t="shared" si="3"/>
        <v>77610.258814724133</v>
      </c>
      <c r="L34" s="10">
        <f t="shared" si="4"/>
        <v>0.89462908280697895</v>
      </c>
      <c r="M34" s="1">
        <f t="shared" si="5"/>
        <v>69432.394659828904</v>
      </c>
      <c r="P34" s="82"/>
    </row>
    <row r="35" spans="1:16">
      <c r="A35" s="55" t="s">
        <v>33</v>
      </c>
      <c r="B35" s="70">
        <v>140069</v>
      </c>
      <c r="C35" s="55" t="s">
        <v>40</v>
      </c>
      <c r="D35" s="96" t="s">
        <v>1122</v>
      </c>
      <c r="E35" s="96" t="s">
        <v>1198</v>
      </c>
      <c r="F35" s="53">
        <v>0</v>
      </c>
      <c r="G35" s="83">
        <v>16016</v>
      </c>
      <c r="H35" s="74">
        <f t="shared" si="0"/>
        <v>0</v>
      </c>
      <c r="I35" s="2">
        <f t="shared" si="1"/>
        <v>4.5434655367006238</v>
      </c>
      <c r="J35" s="106">
        <f t="shared" si="2"/>
        <v>0</v>
      </c>
      <c r="K35" s="106">
        <f t="shared" si="3"/>
        <v>0</v>
      </c>
      <c r="L35" s="10">
        <f t="shared" si="4"/>
        <v>0.89462908280697895</v>
      </c>
      <c r="M35" s="1">
        <f t="shared" si="5"/>
        <v>0</v>
      </c>
      <c r="P35" s="82"/>
    </row>
    <row r="36" spans="1:16">
      <c r="A36" s="55" t="s">
        <v>33</v>
      </c>
      <c r="B36" s="70">
        <v>147332</v>
      </c>
      <c r="C36" s="55" t="s">
        <v>41</v>
      </c>
      <c r="D36" s="96" t="s">
        <v>1122</v>
      </c>
      <c r="E36" s="96" t="s">
        <v>1198</v>
      </c>
      <c r="F36" s="53">
        <v>0</v>
      </c>
      <c r="G36" s="83">
        <v>15723</v>
      </c>
      <c r="H36" s="74">
        <f t="shared" si="0"/>
        <v>0</v>
      </c>
      <c r="I36" s="2">
        <f t="shared" si="1"/>
        <v>4.5434655367006238</v>
      </c>
      <c r="J36" s="106">
        <f t="shared" si="2"/>
        <v>0</v>
      </c>
      <c r="K36" s="106">
        <f t="shared" si="3"/>
        <v>0</v>
      </c>
      <c r="L36" s="10">
        <f t="shared" si="4"/>
        <v>0.89462908280697895</v>
      </c>
      <c r="M36" s="1">
        <f t="shared" si="5"/>
        <v>0</v>
      </c>
      <c r="P36" s="82"/>
    </row>
    <row r="37" spans="1:16">
      <c r="A37" s="55" t="s">
        <v>42</v>
      </c>
      <c r="B37" s="89">
        <v>150071</v>
      </c>
      <c r="C37" s="55" t="s">
        <v>43</v>
      </c>
      <c r="D37" s="96" t="s">
        <v>1122</v>
      </c>
      <c r="E37" s="96" t="s">
        <v>1198</v>
      </c>
      <c r="F37" s="53">
        <v>0</v>
      </c>
      <c r="G37" s="9">
        <v>0</v>
      </c>
      <c r="H37" s="74">
        <f t="shared" si="0"/>
        <v>0</v>
      </c>
      <c r="I37" s="2">
        <f t="shared" si="1"/>
        <v>4.5434655367006238</v>
      </c>
      <c r="J37" s="106">
        <f t="shared" si="2"/>
        <v>0</v>
      </c>
      <c r="K37" s="106">
        <f t="shared" si="3"/>
        <v>0</v>
      </c>
      <c r="L37" s="10">
        <f t="shared" si="4"/>
        <v>0.89462908280697895</v>
      </c>
      <c r="M37" s="1">
        <f t="shared" si="5"/>
        <v>0</v>
      </c>
      <c r="P37" s="82"/>
    </row>
    <row r="38" spans="1:16">
      <c r="A38" s="55" t="s">
        <v>42</v>
      </c>
      <c r="B38" s="70">
        <v>150076</v>
      </c>
      <c r="C38" s="55" t="s">
        <v>44</v>
      </c>
      <c r="D38" s="96" t="s">
        <v>1122</v>
      </c>
      <c r="E38" s="96" t="s">
        <v>1198</v>
      </c>
      <c r="F38" s="53">
        <v>0</v>
      </c>
      <c r="G38" s="83">
        <v>810</v>
      </c>
      <c r="H38" s="74">
        <f t="shared" si="0"/>
        <v>0</v>
      </c>
      <c r="I38" s="2">
        <f t="shared" si="1"/>
        <v>4.5434655367006238</v>
      </c>
      <c r="J38" s="106">
        <f t="shared" si="2"/>
        <v>0</v>
      </c>
      <c r="K38" s="106">
        <f t="shared" si="3"/>
        <v>0</v>
      </c>
      <c r="L38" s="10">
        <f t="shared" si="4"/>
        <v>0.89462908280697895</v>
      </c>
      <c r="M38" s="1">
        <f t="shared" si="5"/>
        <v>0</v>
      </c>
      <c r="P38" s="82"/>
    </row>
    <row r="39" spans="1:16">
      <c r="A39" s="55" t="s">
        <v>42</v>
      </c>
      <c r="B39" s="70">
        <v>150077</v>
      </c>
      <c r="C39" s="55" t="s">
        <v>45</v>
      </c>
      <c r="D39" s="96" t="s">
        <v>1122</v>
      </c>
      <c r="E39" s="96" t="s">
        <v>1198</v>
      </c>
      <c r="F39" s="53">
        <v>0</v>
      </c>
      <c r="G39" s="83">
        <v>3704</v>
      </c>
      <c r="H39" s="74">
        <f t="shared" si="0"/>
        <v>0</v>
      </c>
      <c r="I39" s="2">
        <f t="shared" si="1"/>
        <v>4.5434655367006238</v>
      </c>
      <c r="J39" s="106">
        <f t="shared" si="2"/>
        <v>0</v>
      </c>
      <c r="K39" s="106">
        <f t="shared" si="3"/>
        <v>0</v>
      </c>
      <c r="L39" s="10">
        <f t="shared" si="4"/>
        <v>0.89462908280697895</v>
      </c>
      <c r="M39" s="1">
        <f t="shared" si="5"/>
        <v>0</v>
      </c>
      <c r="P39" s="82"/>
    </row>
    <row r="40" spans="1:16">
      <c r="A40" s="55" t="s">
        <v>42</v>
      </c>
      <c r="B40" s="89">
        <v>150079</v>
      </c>
      <c r="C40" s="55" t="s">
        <v>46</v>
      </c>
      <c r="D40" s="96" t="s">
        <v>1122</v>
      </c>
      <c r="E40" s="96" t="s">
        <v>1198</v>
      </c>
      <c r="F40" s="53">
        <v>0</v>
      </c>
      <c r="G40" s="9">
        <v>0</v>
      </c>
      <c r="H40" s="74">
        <f t="shared" si="0"/>
        <v>0</v>
      </c>
      <c r="I40" s="2">
        <f t="shared" si="1"/>
        <v>4.5434655367006238</v>
      </c>
      <c r="J40" s="106">
        <f t="shared" si="2"/>
        <v>0</v>
      </c>
      <c r="K40" s="106">
        <f t="shared" si="3"/>
        <v>0</v>
      </c>
      <c r="L40" s="10">
        <f t="shared" si="4"/>
        <v>0.89462908280697895</v>
      </c>
      <c r="M40" s="1">
        <f t="shared" si="5"/>
        <v>0</v>
      </c>
      <c r="P40" s="82"/>
    </row>
    <row r="41" spans="1:16">
      <c r="A41" s="55" t="s">
        <v>42</v>
      </c>
      <c r="B41" s="89">
        <v>150081</v>
      </c>
      <c r="C41" s="55" t="s">
        <v>47</v>
      </c>
      <c r="D41" s="96" t="s">
        <v>1122</v>
      </c>
      <c r="E41" s="96" t="s">
        <v>1198</v>
      </c>
      <c r="F41" s="53">
        <v>0</v>
      </c>
      <c r="G41" s="9">
        <v>0</v>
      </c>
      <c r="H41" s="74">
        <f t="shared" si="0"/>
        <v>0</v>
      </c>
      <c r="I41" s="2">
        <f t="shared" si="1"/>
        <v>4.5434655367006238</v>
      </c>
      <c r="J41" s="106">
        <f t="shared" si="2"/>
        <v>0</v>
      </c>
      <c r="K41" s="106">
        <f t="shared" si="3"/>
        <v>0</v>
      </c>
      <c r="L41" s="10">
        <f t="shared" si="4"/>
        <v>0.89462908280697895</v>
      </c>
      <c r="M41" s="1">
        <f t="shared" si="5"/>
        <v>0</v>
      </c>
      <c r="P41" s="82"/>
    </row>
    <row r="42" spans="1:16">
      <c r="A42" s="55" t="s">
        <v>42</v>
      </c>
      <c r="B42" s="70">
        <v>150085</v>
      </c>
      <c r="C42" s="55" t="s">
        <v>48</v>
      </c>
      <c r="D42" s="96" t="s">
        <v>1122</v>
      </c>
      <c r="E42" s="96" t="s">
        <v>1198</v>
      </c>
      <c r="F42" s="53">
        <v>48813</v>
      </c>
      <c r="G42" s="83">
        <v>690</v>
      </c>
      <c r="H42" s="74">
        <f t="shared" si="0"/>
        <v>70.743478260869566</v>
      </c>
      <c r="I42" s="2">
        <f t="shared" si="1"/>
        <v>4.5434655367006238</v>
      </c>
      <c r="J42" s="106">
        <f t="shared" si="2"/>
        <v>3134.9912203234303</v>
      </c>
      <c r="K42" s="106">
        <f t="shared" si="3"/>
        <v>45678.008779676573</v>
      </c>
      <c r="L42" s="10">
        <f t="shared" si="4"/>
        <v>0.89462908280697895</v>
      </c>
      <c r="M42" s="1">
        <f t="shared" si="5"/>
        <v>40864.875099011188</v>
      </c>
      <c r="P42" s="82"/>
    </row>
    <row r="43" spans="1:16">
      <c r="A43" s="55" t="s">
        <v>42</v>
      </c>
      <c r="B43" s="89">
        <v>150088</v>
      </c>
      <c r="C43" s="55" t="s">
        <v>49</v>
      </c>
      <c r="D43" s="96" t="s">
        <v>1122</v>
      </c>
      <c r="E43" s="96" t="s">
        <v>1198</v>
      </c>
      <c r="F43" s="53">
        <v>0</v>
      </c>
      <c r="G43" s="9">
        <v>0</v>
      </c>
      <c r="H43" s="74">
        <f t="shared" si="0"/>
        <v>0</v>
      </c>
      <c r="I43" s="2">
        <f t="shared" si="1"/>
        <v>4.5434655367006238</v>
      </c>
      <c r="J43" s="106">
        <f t="shared" si="2"/>
        <v>0</v>
      </c>
      <c r="K43" s="106">
        <f t="shared" si="3"/>
        <v>0</v>
      </c>
      <c r="L43" s="10">
        <f t="shared" si="4"/>
        <v>0.89462908280697895</v>
      </c>
      <c r="M43" s="1">
        <f t="shared" si="5"/>
        <v>0</v>
      </c>
      <c r="P43" s="82"/>
    </row>
    <row r="44" spans="1:16">
      <c r="A44" s="55" t="s">
        <v>42</v>
      </c>
      <c r="B44" s="89">
        <v>150089</v>
      </c>
      <c r="C44" s="55" t="s">
        <v>50</v>
      </c>
      <c r="D44" s="96" t="s">
        <v>1122</v>
      </c>
      <c r="E44" s="96" t="s">
        <v>1198</v>
      </c>
      <c r="F44" s="53">
        <v>0</v>
      </c>
      <c r="G44" s="9">
        <v>0</v>
      </c>
      <c r="H44" s="74">
        <f t="shared" si="0"/>
        <v>0</v>
      </c>
      <c r="I44" s="2">
        <f t="shared" si="1"/>
        <v>4.5434655367006238</v>
      </c>
      <c r="J44" s="106">
        <f t="shared" si="2"/>
        <v>0</v>
      </c>
      <c r="K44" s="106">
        <f t="shared" si="3"/>
        <v>0</v>
      </c>
      <c r="L44" s="10">
        <f t="shared" si="4"/>
        <v>0.89462908280697895</v>
      </c>
      <c r="M44" s="1">
        <f t="shared" si="5"/>
        <v>0</v>
      </c>
      <c r="P44" s="82"/>
    </row>
    <row r="45" spans="1:16">
      <c r="A45" s="55" t="s">
        <v>42</v>
      </c>
      <c r="B45" s="70">
        <v>150091</v>
      </c>
      <c r="C45" s="55" t="s">
        <v>51</v>
      </c>
      <c r="D45" s="96" t="s">
        <v>1122</v>
      </c>
      <c r="E45" s="96" t="s">
        <v>1198</v>
      </c>
      <c r="F45" s="53">
        <v>0</v>
      </c>
      <c r="G45" s="83">
        <v>4746</v>
      </c>
      <c r="H45" s="74">
        <f t="shared" si="0"/>
        <v>0</v>
      </c>
      <c r="I45" s="2">
        <f t="shared" si="1"/>
        <v>4.5434655367006238</v>
      </c>
      <c r="J45" s="106">
        <f t="shared" si="2"/>
        <v>0</v>
      </c>
      <c r="K45" s="106">
        <f t="shared" si="3"/>
        <v>0</v>
      </c>
      <c r="L45" s="10">
        <f t="shared" si="4"/>
        <v>0.89462908280697895</v>
      </c>
      <c r="M45" s="1">
        <f t="shared" si="5"/>
        <v>0</v>
      </c>
      <c r="P45" s="82"/>
    </row>
    <row r="46" spans="1:16">
      <c r="A46" s="55" t="s">
        <v>42</v>
      </c>
      <c r="B46" s="89">
        <v>150092</v>
      </c>
      <c r="C46" s="55" t="s">
        <v>52</v>
      </c>
      <c r="D46" s="96" t="s">
        <v>1122</v>
      </c>
      <c r="E46" s="96" t="s">
        <v>1198</v>
      </c>
      <c r="F46" s="53">
        <v>0</v>
      </c>
      <c r="G46" s="9">
        <v>0</v>
      </c>
      <c r="H46" s="74">
        <f t="shared" si="0"/>
        <v>0</v>
      </c>
      <c r="I46" s="2">
        <f t="shared" si="1"/>
        <v>4.5434655367006238</v>
      </c>
      <c r="J46" s="106">
        <f t="shared" si="2"/>
        <v>0</v>
      </c>
      <c r="K46" s="106">
        <f t="shared" si="3"/>
        <v>0</v>
      </c>
      <c r="L46" s="10">
        <f t="shared" si="4"/>
        <v>0.89462908280697895</v>
      </c>
      <c r="M46" s="1">
        <f t="shared" si="5"/>
        <v>0</v>
      </c>
      <c r="P46" s="82"/>
    </row>
    <row r="47" spans="1:16">
      <c r="A47" s="55" t="s">
        <v>42</v>
      </c>
      <c r="B47" s="89">
        <v>150093</v>
      </c>
      <c r="C47" s="55" t="s">
        <v>53</v>
      </c>
      <c r="D47" s="96" t="s">
        <v>1122</v>
      </c>
      <c r="E47" s="96" t="s">
        <v>1198</v>
      </c>
      <c r="F47" s="53">
        <v>0</v>
      </c>
      <c r="G47" s="9">
        <v>0</v>
      </c>
      <c r="H47" s="74">
        <f t="shared" si="0"/>
        <v>0</v>
      </c>
      <c r="I47" s="2">
        <f t="shared" si="1"/>
        <v>4.5434655367006238</v>
      </c>
      <c r="J47" s="106">
        <f t="shared" si="2"/>
        <v>0</v>
      </c>
      <c r="K47" s="106">
        <f t="shared" si="3"/>
        <v>0</v>
      </c>
      <c r="L47" s="10">
        <f t="shared" si="4"/>
        <v>0.89462908280697895</v>
      </c>
      <c r="M47" s="1">
        <f t="shared" si="5"/>
        <v>0</v>
      </c>
      <c r="P47" s="82"/>
    </row>
    <row r="48" spans="1:16">
      <c r="A48" s="55" t="s">
        <v>42</v>
      </c>
      <c r="B48" s="89">
        <v>150095</v>
      </c>
      <c r="C48" s="55" t="s">
        <v>54</v>
      </c>
      <c r="D48" s="96" t="s">
        <v>1122</v>
      </c>
      <c r="E48" s="96" t="s">
        <v>1198</v>
      </c>
      <c r="F48" s="53">
        <v>0</v>
      </c>
      <c r="G48" s="9">
        <v>0</v>
      </c>
      <c r="H48" s="74">
        <f t="shared" si="0"/>
        <v>0</v>
      </c>
      <c r="I48" s="2">
        <f t="shared" si="1"/>
        <v>4.5434655367006238</v>
      </c>
      <c r="J48" s="106">
        <f t="shared" si="2"/>
        <v>0</v>
      </c>
      <c r="K48" s="106">
        <f t="shared" si="3"/>
        <v>0</v>
      </c>
      <c r="L48" s="10">
        <f t="shared" si="4"/>
        <v>0.89462908280697895</v>
      </c>
      <c r="M48" s="1">
        <f t="shared" si="5"/>
        <v>0</v>
      </c>
      <c r="P48" s="82"/>
    </row>
    <row r="49" spans="1:16">
      <c r="A49" s="55" t="s">
        <v>42</v>
      </c>
      <c r="B49" s="70">
        <v>150097</v>
      </c>
      <c r="C49" s="55" t="s">
        <v>55</v>
      </c>
      <c r="D49" s="96" t="s">
        <v>1122</v>
      </c>
      <c r="E49" s="96" t="s">
        <v>1198</v>
      </c>
      <c r="F49" s="53">
        <v>0</v>
      </c>
      <c r="G49" s="83">
        <v>2151</v>
      </c>
      <c r="H49" s="74">
        <f t="shared" si="0"/>
        <v>0</v>
      </c>
      <c r="I49" s="2">
        <f t="shared" si="1"/>
        <v>4.5434655367006238</v>
      </c>
      <c r="J49" s="106">
        <f t="shared" si="2"/>
        <v>0</v>
      </c>
      <c r="K49" s="106">
        <f t="shared" si="3"/>
        <v>0</v>
      </c>
      <c r="L49" s="10">
        <f t="shared" si="4"/>
        <v>0.89462908280697895</v>
      </c>
      <c r="M49" s="1">
        <f t="shared" si="5"/>
        <v>0</v>
      </c>
      <c r="P49" s="82"/>
    </row>
    <row r="50" spans="1:16">
      <c r="A50" s="55" t="s">
        <v>42</v>
      </c>
      <c r="B50" s="70">
        <v>150099</v>
      </c>
      <c r="C50" s="55" t="s">
        <v>56</v>
      </c>
      <c r="D50" s="96" t="s">
        <v>1122</v>
      </c>
      <c r="E50" s="96" t="s">
        <v>1198</v>
      </c>
      <c r="F50" s="53">
        <v>0</v>
      </c>
      <c r="G50" s="83">
        <v>1438</v>
      </c>
      <c r="H50" s="74">
        <f t="shared" si="0"/>
        <v>0</v>
      </c>
      <c r="I50" s="2">
        <f t="shared" si="1"/>
        <v>4.5434655367006238</v>
      </c>
      <c r="J50" s="106">
        <f t="shared" si="2"/>
        <v>0</v>
      </c>
      <c r="K50" s="106">
        <f t="shared" si="3"/>
        <v>0</v>
      </c>
      <c r="L50" s="10">
        <f t="shared" si="4"/>
        <v>0.89462908280697895</v>
      </c>
      <c r="M50" s="1">
        <f t="shared" si="5"/>
        <v>0</v>
      </c>
      <c r="P50" s="82"/>
    </row>
    <row r="51" spans="1:16">
      <c r="A51" s="55" t="s">
        <v>42</v>
      </c>
      <c r="B51" s="89">
        <v>150104</v>
      </c>
      <c r="C51" s="55" t="s">
        <v>57</v>
      </c>
      <c r="D51" s="96" t="s">
        <v>1122</v>
      </c>
      <c r="E51" s="96" t="s">
        <v>1198</v>
      </c>
      <c r="F51" s="53">
        <v>0</v>
      </c>
      <c r="G51" s="9">
        <v>0</v>
      </c>
      <c r="H51" s="74">
        <f t="shared" si="0"/>
        <v>0</v>
      </c>
      <c r="I51" s="2">
        <f t="shared" si="1"/>
        <v>4.5434655367006238</v>
      </c>
      <c r="J51" s="106">
        <f t="shared" si="2"/>
        <v>0</v>
      </c>
      <c r="K51" s="106">
        <f t="shared" si="3"/>
        <v>0</v>
      </c>
      <c r="L51" s="10">
        <f t="shared" si="4"/>
        <v>0.89462908280697895</v>
      </c>
      <c r="M51" s="1">
        <f t="shared" si="5"/>
        <v>0</v>
      </c>
      <c r="P51" s="82"/>
    </row>
    <row r="52" spans="1:16">
      <c r="A52" s="55" t="s">
        <v>42</v>
      </c>
      <c r="B52" s="89">
        <v>150105</v>
      </c>
      <c r="C52" s="55" t="s">
        <v>58</v>
      </c>
      <c r="D52" s="96" t="s">
        <v>1122</v>
      </c>
      <c r="E52" s="96" t="s">
        <v>1198</v>
      </c>
      <c r="F52" s="53">
        <v>0</v>
      </c>
      <c r="G52" s="9">
        <v>0</v>
      </c>
      <c r="H52" s="74">
        <f t="shared" si="0"/>
        <v>0</v>
      </c>
      <c r="I52" s="2">
        <f t="shared" si="1"/>
        <v>4.5434655367006238</v>
      </c>
      <c r="J52" s="106">
        <f t="shared" si="2"/>
        <v>0</v>
      </c>
      <c r="K52" s="106">
        <f t="shared" si="3"/>
        <v>0</v>
      </c>
      <c r="L52" s="10">
        <f t="shared" si="4"/>
        <v>0.89462908280697895</v>
      </c>
      <c r="M52" s="1">
        <f t="shared" si="5"/>
        <v>0</v>
      </c>
      <c r="P52" s="82"/>
    </row>
    <row r="53" spans="1:16">
      <c r="A53" s="55" t="s">
        <v>42</v>
      </c>
      <c r="B53" s="89">
        <v>150107</v>
      </c>
      <c r="C53" s="55" t="s">
        <v>59</v>
      </c>
      <c r="D53" s="96" t="s">
        <v>1122</v>
      </c>
      <c r="E53" s="96" t="s">
        <v>1198</v>
      </c>
      <c r="F53" s="53">
        <v>0</v>
      </c>
      <c r="G53" s="9">
        <v>0</v>
      </c>
      <c r="H53" s="74">
        <f t="shared" si="0"/>
        <v>0</v>
      </c>
      <c r="I53" s="2">
        <f t="shared" si="1"/>
        <v>4.5434655367006238</v>
      </c>
      <c r="J53" s="106">
        <f t="shared" si="2"/>
        <v>0</v>
      </c>
      <c r="K53" s="106">
        <f t="shared" si="3"/>
        <v>0</v>
      </c>
      <c r="L53" s="10">
        <f t="shared" si="4"/>
        <v>0.89462908280697895</v>
      </c>
      <c r="M53" s="1">
        <f t="shared" si="5"/>
        <v>0</v>
      </c>
      <c r="P53" s="82"/>
    </row>
    <row r="54" spans="1:16">
      <c r="A54" s="55" t="s">
        <v>42</v>
      </c>
      <c r="B54" s="89">
        <v>150108</v>
      </c>
      <c r="C54" s="55" t="s">
        <v>60</v>
      </c>
      <c r="D54" s="96" t="s">
        <v>1122</v>
      </c>
      <c r="E54" s="96" t="s">
        <v>1198</v>
      </c>
      <c r="F54" s="53">
        <v>0</v>
      </c>
      <c r="G54" s="9">
        <v>0</v>
      </c>
      <c r="H54" s="74">
        <f t="shared" si="0"/>
        <v>0</v>
      </c>
      <c r="I54" s="2">
        <f t="shared" si="1"/>
        <v>4.5434655367006238</v>
      </c>
      <c r="J54" s="106">
        <f t="shared" si="2"/>
        <v>0</v>
      </c>
      <c r="K54" s="106">
        <f t="shared" si="3"/>
        <v>0</v>
      </c>
      <c r="L54" s="10">
        <f t="shared" si="4"/>
        <v>0.89462908280697895</v>
      </c>
      <c r="M54" s="1">
        <f t="shared" si="5"/>
        <v>0</v>
      </c>
      <c r="P54" s="82"/>
    </row>
    <row r="55" spans="1:16">
      <c r="A55" s="55" t="s">
        <v>42</v>
      </c>
      <c r="B55" s="70">
        <v>150111</v>
      </c>
      <c r="C55" s="55" t="s">
        <v>61</v>
      </c>
      <c r="D55" s="96" t="s">
        <v>1122</v>
      </c>
      <c r="E55" s="96" t="s">
        <v>1198</v>
      </c>
      <c r="F55" s="53">
        <v>0</v>
      </c>
      <c r="G55" s="83">
        <v>1576</v>
      </c>
      <c r="H55" s="74">
        <f t="shared" si="0"/>
        <v>0</v>
      </c>
      <c r="I55" s="2">
        <f t="shared" si="1"/>
        <v>4.5434655367006238</v>
      </c>
      <c r="J55" s="106">
        <f t="shared" si="2"/>
        <v>0</v>
      </c>
      <c r="K55" s="106">
        <f t="shared" si="3"/>
        <v>0</v>
      </c>
      <c r="L55" s="10">
        <f t="shared" si="4"/>
        <v>0.89462908280697895</v>
      </c>
      <c r="M55" s="1">
        <f t="shared" si="5"/>
        <v>0</v>
      </c>
      <c r="P55" s="82"/>
    </row>
    <row r="56" spans="1:16">
      <c r="A56" s="55" t="s">
        <v>42</v>
      </c>
      <c r="B56" s="70">
        <v>150112</v>
      </c>
      <c r="C56" s="55" t="s">
        <v>62</v>
      </c>
      <c r="D56" s="96" t="s">
        <v>1122</v>
      </c>
      <c r="E56" s="96" t="s">
        <v>1198</v>
      </c>
      <c r="F56" s="53">
        <v>85038</v>
      </c>
      <c r="G56" s="83">
        <v>1723</v>
      </c>
      <c r="H56" s="74">
        <f t="shared" si="0"/>
        <v>49.354614045269876</v>
      </c>
      <c r="I56" s="2">
        <f t="shared" si="1"/>
        <v>4.5434655367006238</v>
      </c>
      <c r="J56" s="106">
        <f t="shared" si="2"/>
        <v>7828.3911197351745</v>
      </c>
      <c r="K56" s="106">
        <f t="shared" si="3"/>
        <v>77209.60888026483</v>
      </c>
      <c r="L56" s="10">
        <f t="shared" si="4"/>
        <v>0.89462908280697895</v>
      </c>
      <c r="M56" s="1">
        <f t="shared" si="5"/>
        <v>69073.961576436908</v>
      </c>
      <c r="P56" s="82"/>
    </row>
    <row r="57" spans="1:16">
      <c r="A57" s="55" t="s">
        <v>42</v>
      </c>
      <c r="B57" s="89">
        <v>150114</v>
      </c>
      <c r="C57" s="55" t="s">
        <v>63</v>
      </c>
      <c r="D57" s="96" t="s">
        <v>1122</v>
      </c>
      <c r="E57" s="96" t="s">
        <v>1198</v>
      </c>
      <c r="F57" s="53">
        <v>0</v>
      </c>
      <c r="G57" s="9">
        <v>0</v>
      </c>
      <c r="H57" s="74">
        <f t="shared" si="0"/>
        <v>0</v>
      </c>
      <c r="I57" s="2">
        <f t="shared" si="1"/>
        <v>4.5434655367006238</v>
      </c>
      <c r="J57" s="106">
        <f t="shared" si="2"/>
        <v>0</v>
      </c>
      <c r="K57" s="106">
        <f t="shared" si="3"/>
        <v>0</v>
      </c>
      <c r="L57" s="10">
        <f t="shared" si="4"/>
        <v>0.89462908280697895</v>
      </c>
      <c r="M57" s="1">
        <f t="shared" si="5"/>
        <v>0</v>
      </c>
      <c r="P57" s="82"/>
    </row>
    <row r="58" spans="1:16">
      <c r="A58" s="55" t="s">
        <v>42</v>
      </c>
      <c r="B58" s="89">
        <v>150116</v>
      </c>
      <c r="C58" s="55" t="s">
        <v>64</v>
      </c>
      <c r="D58" s="96" t="s">
        <v>1122</v>
      </c>
      <c r="E58" s="96" t="s">
        <v>1198</v>
      </c>
      <c r="F58" s="53">
        <v>0</v>
      </c>
      <c r="G58" s="9">
        <v>0</v>
      </c>
      <c r="H58" s="74">
        <f t="shared" si="0"/>
        <v>0</v>
      </c>
      <c r="I58" s="2">
        <f t="shared" si="1"/>
        <v>4.5434655367006238</v>
      </c>
      <c r="J58" s="106">
        <f t="shared" si="2"/>
        <v>0</v>
      </c>
      <c r="K58" s="106">
        <f t="shared" si="3"/>
        <v>0</v>
      </c>
      <c r="L58" s="10">
        <f t="shared" si="4"/>
        <v>0.89462908280697895</v>
      </c>
      <c r="M58" s="1">
        <f t="shared" si="5"/>
        <v>0</v>
      </c>
      <c r="P58" s="82"/>
    </row>
    <row r="59" spans="1:16">
      <c r="A59" s="55" t="s">
        <v>42</v>
      </c>
      <c r="B59" s="89">
        <v>150118</v>
      </c>
      <c r="C59" s="55" t="s">
        <v>65</v>
      </c>
      <c r="D59" s="96" t="s">
        <v>1122</v>
      </c>
      <c r="E59" s="96" t="s">
        <v>1198</v>
      </c>
      <c r="F59" s="53">
        <v>0</v>
      </c>
      <c r="G59" s="9">
        <v>0</v>
      </c>
      <c r="H59" s="74">
        <f t="shared" si="0"/>
        <v>0</v>
      </c>
      <c r="I59" s="2">
        <f t="shared" si="1"/>
        <v>4.5434655367006238</v>
      </c>
      <c r="J59" s="106">
        <f t="shared" si="2"/>
        <v>0</v>
      </c>
      <c r="K59" s="106">
        <f t="shared" si="3"/>
        <v>0</v>
      </c>
      <c r="L59" s="10">
        <f t="shared" si="4"/>
        <v>0.89462908280697895</v>
      </c>
      <c r="M59" s="1">
        <f t="shared" si="5"/>
        <v>0</v>
      </c>
      <c r="P59" s="82"/>
    </row>
    <row r="60" spans="1:16">
      <c r="A60" s="55" t="s">
        <v>42</v>
      </c>
      <c r="B60" s="70">
        <v>150125</v>
      </c>
      <c r="C60" s="55" t="s">
        <v>66</v>
      </c>
      <c r="D60" s="96" t="s">
        <v>1122</v>
      </c>
      <c r="E60" s="96" t="s">
        <v>1198</v>
      </c>
      <c r="F60" s="53">
        <v>0</v>
      </c>
      <c r="G60" s="83">
        <v>4797</v>
      </c>
      <c r="H60" s="74">
        <f t="shared" si="0"/>
        <v>0</v>
      </c>
      <c r="I60" s="2">
        <f t="shared" si="1"/>
        <v>4.5434655367006238</v>
      </c>
      <c r="J60" s="106">
        <f t="shared" si="2"/>
        <v>0</v>
      </c>
      <c r="K60" s="106">
        <f t="shared" si="3"/>
        <v>0</v>
      </c>
      <c r="L60" s="10">
        <f t="shared" si="4"/>
        <v>0.89462908280697895</v>
      </c>
      <c r="M60" s="1">
        <f t="shared" si="5"/>
        <v>0</v>
      </c>
      <c r="P60" s="82"/>
    </row>
    <row r="61" spans="1:16">
      <c r="A61" s="55" t="s">
        <v>42</v>
      </c>
      <c r="B61" s="89">
        <v>150129</v>
      </c>
      <c r="C61" s="55" t="s">
        <v>67</v>
      </c>
      <c r="D61" s="96" t="s">
        <v>1122</v>
      </c>
      <c r="E61" s="96" t="s">
        <v>1198</v>
      </c>
      <c r="F61" s="53">
        <v>0</v>
      </c>
      <c r="G61" s="9">
        <v>0</v>
      </c>
      <c r="H61" s="74">
        <f t="shared" si="0"/>
        <v>0</v>
      </c>
      <c r="I61" s="2">
        <f t="shared" si="1"/>
        <v>4.5434655367006238</v>
      </c>
      <c r="J61" s="106">
        <f t="shared" si="2"/>
        <v>0</v>
      </c>
      <c r="K61" s="106">
        <f t="shared" si="3"/>
        <v>0</v>
      </c>
      <c r="L61" s="10">
        <f t="shared" si="4"/>
        <v>0.89462908280697895</v>
      </c>
      <c r="M61" s="1">
        <f t="shared" si="5"/>
        <v>0</v>
      </c>
      <c r="P61" s="82"/>
    </row>
    <row r="62" spans="1:16">
      <c r="A62" s="55" t="s">
        <v>42</v>
      </c>
      <c r="B62" s="70">
        <v>150131</v>
      </c>
      <c r="C62" s="55" t="s">
        <v>68</v>
      </c>
      <c r="D62" s="96" t="s">
        <v>1122</v>
      </c>
      <c r="E62" s="96" t="s">
        <v>1198</v>
      </c>
      <c r="F62" s="53">
        <v>29229</v>
      </c>
      <c r="G62" s="83">
        <v>3308</v>
      </c>
      <c r="H62" s="74">
        <f t="shared" si="0"/>
        <v>8.8358524788391772</v>
      </c>
      <c r="I62" s="2">
        <f t="shared" si="1"/>
        <v>4.5434655367006238</v>
      </c>
      <c r="J62" s="106">
        <f t="shared" si="2"/>
        <v>15029.783995405664</v>
      </c>
      <c r="K62" s="106">
        <f t="shared" si="3"/>
        <v>14199.216004594336</v>
      </c>
      <c r="L62" s="10">
        <f t="shared" si="4"/>
        <v>0.89462908280697895</v>
      </c>
      <c r="M62" s="1">
        <f t="shared" si="5"/>
        <v>12703.031590768407</v>
      </c>
      <c r="P62" s="82"/>
    </row>
    <row r="63" spans="1:16">
      <c r="A63" s="55" t="s">
        <v>42</v>
      </c>
      <c r="B63" s="89">
        <v>150133</v>
      </c>
      <c r="C63" s="55" t="s">
        <v>69</v>
      </c>
      <c r="D63" s="96" t="s">
        <v>1122</v>
      </c>
      <c r="E63" s="96" t="s">
        <v>1198</v>
      </c>
      <c r="F63" s="53">
        <v>0</v>
      </c>
      <c r="G63" s="9">
        <v>0</v>
      </c>
      <c r="H63" s="74">
        <f t="shared" si="0"/>
        <v>0</v>
      </c>
      <c r="I63" s="2">
        <f t="shared" si="1"/>
        <v>4.5434655367006238</v>
      </c>
      <c r="J63" s="106">
        <f t="shared" si="2"/>
        <v>0</v>
      </c>
      <c r="K63" s="106">
        <f t="shared" si="3"/>
        <v>0</v>
      </c>
      <c r="L63" s="10">
        <f t="shared" si="4"/>
        <v>0.89462908280697895</v>
      </c>
      <c r="M63" s="1">
        <f t="shared" si="5"/>
        <v>0</v>
      </c>
      <c r="P63" s="82"/>
    </row>
    <row r="64" spans="1:16">
      <c r="A64" s="55" t="s">
        <v>42</v>
      </c>
      <c r="B64" s="89">
        <v>150135</v>
      </c>
      <c r="C64" s="55" t="s">
        <v>70</v>
      </c>
      <c r="D64" s="96" t="s">
        <v>1122</v>
      </c>
      <c r="E64" s="96" t="s">
        <v>1198</v>
      </c>
      <c r="F64" s="53">
        <v>0</v>
      </c>
      <c r="G64" s="9">
        <v>0</v>
      </c>
      <c r="H64" s="74">
        <f t="shared" si="0"/>
        <v>0</v>
      </c>
      <c r="I64" s="2">
        <f t="shared" si="1"/>
        <v>4.5434655367006238</v>
      </c>
      <c r="J64" s="106">
        <f t="shared" si="2"/>
        <v>0</v>
      </c>
      <c r="K64" s="106">
        <f t="shared" si="3"/>
        <v>0</v>
      </c>
      <c r="L64" s="10">
        <f t="shared" si="4"/>
        <v>0.89462908280697895</v>
      </c>
      <c r="M64" s="1">
        <f t="shared" si="5"/>
        <v>0</v>
      </c>
      <c r="P64" s="82"/>
    </row>
    <row r="65" spans="1:16">
      <c r="A65" s="55" t="s">
        <v>71</v>
      </c>
      <c r="B65" s="70">
        <v>160135</v>
      </c>
      <c r="C65" s="55" t="s">
        <v>72</v>
      </c>
      <c r="D65" s="96" t="s">
        <v>1122</v>
      </c>
      <c r="E65" s="96" t="s">
        <v>1198</v>
      </c>
      <c r="F65" s="53">
        <v>0</v>
      </c>
      <c r="G65" s="83">
        <v>3628</v>
      </c>
      <c r="H65" s="74">
        <f t="shared" si="0"/>
        <v>0</v>
      </c>
      <c r="I65" s="2">
        <f t="shared" si="1"/>
        <v>4.5434655367006238</v>
      </c>
      <c r="J65" s="106">
        <f t="shared" si="2"/>
        <v>0</v>
      </c>
      <c r="K65" s="106">
        <f t="shared" si="3"/>
        <v>0</v>
      </c>
      <c r="L65" s="10">
        <f t="shared" si="4"/>
        <v>0.89462908280697895</v>
      </c>
      <c r="M65" s="1">
        <f t="shared" si="5"/>
        <v>0</v>
      </c>
      <c r="P65" s="82"/>
    </row>
    <row r="66" spans="1:16">
      <c r="A66" s="55" t="s">
        <v>73</v>
      </c>
      <c r="B66" s="70">
        <v>170156</v>
      </c>
      <c r="C66" s="55" t="s">
        <v>74</v>
      </c>
      <c r="D66" s="96" t="s">
        <v>1122</v>
      </c>
      <c r="E66" s="96" t="s">
        <v>1198</v>
      </c>
      <c r="F66" s="53">
        <v>0</v>
      </c>
      <c r="G66" s="83">
        <v>3241</v>
      </c>
      <c r="H66" s="74">
        <f t="shared" si="0"/>
        <v>0</v>
      </c>
      <c r="I66" s="2">
        <f t="shared" si="1"/>
        <v>4.5434655367006238</v>
      </c>
      <c r="J66" s="106">
        <f t="shared" si="2"/>
        <v>0</v>
      </c>
      <c r="K66" s="106">
        <f t="shared" si="3"/>
        <v>0</v>
      </c>
      <c r="L66" s="10">
        <f t="shared" si="4"/>
        <v>0.89462908280697895</v>
      </c>
      <c r="M66" s="1">
        <f t="shared" si="5"/>
        <v>0</v>
      </c>
      <c r="P66" s="82"/>
    </row>
    <row r="67" spans="1:16">
      <c r="A67" s="55" t="s">
        <v>73</v>
      </c>
      <c r="B67" s="70">
        <v>170171</v>
      </c>
      <c r="C67" s="55" t="s">
        <v>75</v>
      </c>
      <c r="D67" s="96" t="s">
        <v>1122</v>
      </c>
      <c r="E67" s="96" t="s">
        <v>1198</v>
      </c>
      <c r="F67" s="53">
        <v>0</v>
      </c>
      <c r="G67" s="83">
        <v>1000</v>
      </c>
      <c r="H67" s="74">
        <f t="shared" ref="H67:H130" si="6">IFERROR(F67/G67,0)</f>
        <v>0</v>
      </c>
      <c r="I67" s="2">
        <f t="shared" ref="I67:I130" si="7">$D$1133</f>
        <v>4.5434655367006238</v>
      </c>
      <c r="J67" s="106">
        <f t="shared" ref="J67:J130" si="8">MIN(F67,G67*I67)</f>
        <v>0</v>
      </c>
      <c r="K67" s="106">
        <f t="shared" ref="K67:K130" si="9">F67-J67</f>
        <v>0</v>
      </c>
      <c r="L67" s="10">
        <f t="shared" ref="L67:L130" si="10">$L$1131</f>
        <v>0.89462908280697895</v>
      </c>
      <c r="M67" s="1">
        <f t="shared" ref="M67:M130" si="11">L67*K67</f>
        <v>0</v>
      </c>
      <c r="P67" s="82"/>
    </row>
    <row r="68" spans="1:16">
      <c r="A68" s="55" t="s">
        <v>73</v>
      </c>
      <c r="B68" s="70">
        <v>170175</v>
      </c>
      <c r="C68" s="55" t="s">
        <v>76</v>
      </c>
      <c r="D68" s="96" t="s">
        <v>1122</v>
      </c>
      <c r="E68" s="96" t="s">
        <v>1198</v>
      </c>
      <c r="F68" s="53">
        <v>0</v>
      </c>
      <c r="G68" s="83">
        <v>2852</v>
      </c>
      <c r="H68" s="74">
        <f t="shared" si="6"/>
        <v>0</v>
      </c>
      <c r="I68" s="2">
        <f t="shared" si="7"/>
        <v>4.5434655367006238</v>
      </c>
      <c r="J68" s="106">
        <f t="shared" si="8"/>
        <v>0</v>
      </c>
      <c r="K68" s="106">
        <f t="shared" si="9"/>
        <v>0</v>
      </c>
      <c r="L68" s="10">
        <f t="shared" si="10"/>
        <v>0.89462908280697895</v>
      </c>
      <c r="M68" s="1">
        <f t="shared" si="11"/>
        <v>0</v>
      </c>
      <c r="P68" s="82"/>
    </row>
    <row r="69" spans="1:16">
      <c r="A69" s="55" t="s">
        <v>73</v>
      </c>
      <c r="B69" s="70">
        <v>170177</v>
      </c>
      <c r="C69" s="55" t="s">
        <v>77</v>
      </c>
      <c r="D69" s="96" t="s">
        <v>1122</v>
      </c>
      <c r="E69" s="96" t="s">
        <v>1198</v>
      </c>
      <c r="F69" s="53">
        <v>0</v>
      </c>
      <c r="G69" s="83">
        <v>1802</v>
      </c>
      <c r="H69" s="74">
        <f t="shared" si="6"/>
        <v>0</v>
      </c>
      <c r="I69" s="2">
        <f t="shared" si="7"/>
        <v>4.5434655367006238</v>
      </c>
      <c r="J69" s="106">
        <f t="shared" si="8"/>
        <v>0</v>
      </c>
      <c r="K69" s="106">
        <f t="shared" si="9"/>
        <v>0</v>
      </c>
      <c r="L69" s="10">
        <f t="shared" si="10"/>
        <v>0.89462908280697895</v>
      </c>
      <c r="M69" s="1">
        <f t="shared" si="11"/>
        <v>0</v>
      </c>
      <c r="P69" s="82"/>
    </row>
    <row r="70" spans="1:16">
      <c r="A70" s="55" t="s">
        <v>73</v>
      </c>
      <c r="B70" s="70">
        <v>170179</v>
      </c>
      <c r="C70" s="55" t="s">
        <v>78</v>
      </c>
      <c r="D70" s="96" t="s">
        <v>1122</v>
      </c>
      <c r="E70" s="96" t="s">
        <v>1198</v>
      </c>
      <c r="F70" s="53">
        <v>0</v>
      </c>
      <c r="G70" s="83">
        <v>3937</v>
      </c>
      <c r="H70" s="74">
        <f t="shared" si="6"/>
        <v>0</v>
      </c>
      <c r="I70" s="2">
        <f t="shared" si="7"/>
        <v>4.5434655367006238</v>
      </c>
      <c r="J70" s="106">
        <f t="shared" si="8"/>
        <v>0</v>
      </c>
      <c r="K70" s="106">
        <f t="shared" si="9"/>
        <v>0</v>
      </c>
      <c r="L70" s="10">
        <f t="shared" si="10"/>
        <v>0.89462908280697895</v>
      </c>
      <c r="M70" s="1">
        <f t="shared" si="11"/>
        <v>0</v>
      </c>
      <c r="P70" s="82"/>
    </row>
    <row r="71" spans="1:16">
      <c r="A71" s="55" t="s">
        <v>73</v>
      </c>
      <c r="B71" s="89">
        <v>170183</v>
      </c>
      <c r="C71" s="55" t="s">
        <v>79</v>
      </c>
      <c r="D71" s="96" t="s">
        <v>1122</v>
      </c>
      <c r="E71" s="96" t="s">
        <v>1198</v>
      </c>
      <c r="F71" s="53">
        <v>0</v>
      </c>
      <c r="G71" s="9">
        <v>0</v>
      </c>
      <c r="H71" s="74">
        <f t="shared" si="6"/>
        <v>0</v>
      </c>
      <c r="I71" s="2">
        <f t="shared" si="7"/>
        <v>4.5434655367006238</v>
      </c>
      <c r="J71" s="106">
        <f t="shared" si="8"/>
        <v>0</v>
      </c>
      <c r="K71" s="106">
        <f t="shared" si="9"/>
        <v>0</v>
      </c>
      <c r="L71" s="10">
        <f t="shared" si="10"/>
        <v>0.89462908280697895</v>
      </c>
      <c r="M71" s="1">
        <f t="shared" si="11"/>
        <v>0</v>
      </c>
      <c r="P71" s="82"/>
    </row>
    <row r="72" spans="1:16">
      <c r="A72" s="55" t="s">
        <v>73</v>
      </c>
      <c r="B72" s="70">
        <v>170189</v>
      </c>
      <c r="C72" s="55" t="s">
        <v>80</v>
      </c>
      <c r="D72" s="96" t="s">
        <v>1122</v>
      </c>
      <c r="E72" s="96" t="s">
        <v>1198</v>
      </c>
      <c r="F72" s="53">
        <v>53415</v>
      </c>
      <c r="G72" s="83">
        <v>1312</v>
      </c>
      <c r="H72" s="74">
        <f t="shared" si="6"/>
        <v>40.712652439024389</v>
      </c>
      <c r="I72" s="2">
        <f t="shared" si="7"/>
        <v>4.5434655367006238</v>
      </c>
      <c r="J72" s="106">
        <f t="shared" si="8"/>
        <v>5961.0267841512186</v>
      </c>
      <c r="K72" s="106">
        <f t="shared" si="9"/>
        <v>47453.973215848782</v>
      </c>
      <c r="L72" s="10">
        <f t="shared" si="10"/>
        <v>0.89462908280697895</v>
      </c>
      <c r="M72" s="1">
        <f t="shared" si="11"/>
        <v>42453.704533641743</v>
      </c>
      <c r="P72" s="82"/>
    </row>
    <row r="73" spans="1:16">
      <c r="A73" s="55" t="s">
        <v>73</v>
      </c>
      <c r="B73" s="89">
        <v>170191</v>
      </c>
      <c r="C73" s="55" t="s">
        <v>81</v>
      </c>
      <c r="D73" s="96" t="s">
        <v>1122</v>
      </c>
      <c r="E73" s="96" t="s">
        <v>1198</v>
      </c>
      <c r="F73" s="53">
        <v>0</v>
      </c>
      <c r="G73" s="9">
        <v>0</v>
      </c>
      <c r="H73" s="74">
        <f t="shared" si="6"/>
        <v>0</v>
      </c>
      <c r="I73" s="2">
        <f t="shared" si="7"/>
        <v>4.5434655367006238</v>
      </c>
      <c r="J73" s="106">
        <f t="shared" si="8"/>
        <v>0</v>
      </c>
      <c r="K73" s="106">
        <f t="shared" si="9"/>
        <v>0</v>
      </c>
      <c r="L73" s="10">
        <f t="shared" si="10"/>
        <v>0.89462908280697895</v>
      </c>
      <c r="M73" s="1">
        <f t="shared" si="11"/>
        <v>0</v>
      </c>
      <c r="P73" s="82"/>
    </row>
    <row r="74" spans="1:16">
      <c r="A74" s="55" t="s">
        <v>73</v>
      </c>
      <c r="B74" s="89">
        <v>170192</v>
      </c>
      <c r="C74" s="55" t="s">
        <v>82</v>
      </c>
      <c r="D74" s="96" t="s">
        <v>1122</v>
      </c>
      <c r="E74" s="96" t="s">
        <v>1198</v>
      </c>
      <c r="F74" s="53">
        <v>0</v>
      </c>
      <c r="G74" s="9">
        <v>0</v>
      </c>
      <c r="H74" s="74">
        <f t="shared" si="6"/>
        <v>0</v>
      </c>
      <c r="I74" s="2">
        <f t="shared" si="7"/>
        <v>4.5434655367006238</v>
      </c>
      <c r="J74" s="106">
        <f t="shared" si="8"/>
        <v>0</v>
      </c>
      <c r="K74" s="106">
        <f t="shared" si="9"/>
        <v>0</v>
      </c>
      <c r="L74" s="10">
        <f t="shared" si="10"/>
        <v>0.89462908280697895</v>
      </c>
      <c r="M74" s="1">
        <f t="shared" si="11"/>
        <v>0</v>
      </c>
      <c r="P74" s="82"/>
    </row>
    <row r="75" spans="1:16">
      <c r="A75" s="55" t="s">
        <v>73</v>
      </c>
      <c r="B75" s="70">
        <v>170195</v>
      </c>
      <c r="C75" s="55" t="s">
        <v>83</v>
      </c>
      <c r="D75" s="96" t="s">
        <v>1122</v>
      </c>
      <c r="E75" s="96" t="s">
        <v>1198</v>
      </c>
      <c r="F75" s="53">
        <v>5370</v>
      </c>
      <c r="G75" s="83">
        <v>405</v>
      </c>
      <c r="H75" s="74">
        <f t="shared" si="6"/>
        <v>13.25925925925926</v>
      </c>
      <c r="I75" s="2">
        <f t="shared" si="7"/>
        <v>4.5434655367006238</v>
      </c>
      <c r="J75" s="106">
        <f t="shared" si="8"/>
        <v>1840.1035423637527</v>
      </c>
      <c r="K75" s="106">
        <f t="shared" si="9"/>
        <v>3529.8964576362473</v>
      </c>
      <c r="L75" s="10">
        <f t="shared" si="10"/>
        <v>0.89462908280697895</v>
      </c>
      <c r="M75" s="1">
        <f t="shared" si="11"/>
        <v>3157.9480302987199</v>
      </c>
      <c r="P75" s="82"/>
    </row>
    <row r="76" spans="1:16">
      <c r="A76" s="55" t="s">
        <v>73</v>
      </c>
      <c r="B76" s="70">
        <v>170196</v>
      </c>
      <c r="C76" s="55" t="s">
        <v>84</v>
      </c>
      <c r="D76" s="96" t="s">
        <v>1122</v>
      </c>
      <c r="E76" s="96" t="s">
        <v>1198</v>
      </c>
      <c r="F76" s="53">
        <v>0</v>
      </c>
      <c r="G76" s="83">
        <v>4592</v>
      </c>
      <c r="H76" s="74">
        <f t="shared" si="6"/>
        <v>0</v>
      </c>
      <c r="I76" s="2">
        <f t="shared" si="7"/>
        <v>4.5434655367006238</v>
      </c>
      <c r="J76" s="106">
        <f t="shared" si="8"/>
        <v>0</v>
      </c>
      <c r="K76" s="106">
        <f t="shared" si="9"/>
        <v>0</v>
      </c>
      <c r="L76" s="10">
        <f t="shared" si="10"/>
        <v>0.89462908280697895</v>
      </c>
      <c r="M76" s="1">
        <f t="shared" si="11"/>
        <v>0</v>
      </c>
      <c r="P76" s="82"/>
    </row>
    <row r="77" spans="1:16">
      <c r="A77" s="55" t="s">
        <v>73</v>
      </c>
      <c r="B77" s="70">
        <v>170197</v>
      </c>
      <c r="C77" s="55" t="s">
        <v>85</v>
      </c>
      <c r="D77" s="96" t="s">
        <v>1122</v>
      </c>
      <c r="E77" s="96" t="s">
        <v>1198</v>
      </c>
      <c r="F77" s="53">
        <v>0</v>
      </c>
      <c r="G77" s="83">
        <v>994</v>
      </c>
      <c r="H77" s="74">
        <f t="shared" si="6"/>
        <v>0</v>
      </c>
      <c r="I77" s="2">
        <f t="shared" si="7"/>
        <v>4.5434655367006238</v>
      </c>
      <c r="J77" s="106">
        <f t="shared" si="8"/>
        <v>0</v>
      </c>
      <c r="K77" s="106">
        <f t="shared" si="9"/>
        <v>0</v>
      </c>
      <c r="L77" s="10">
        <f t="shared" si="10"/>
        <v>0.89462908280697895</v>
      </c>
      <c r="M77" s="1">
        <f t="shared" si="11"/>
        <v>0</v>
      </c>
      <c r="P77" s="82"/>
    </row>
    <row r="78" spans="1:16">
      <c r="A78" s="55" t="s">
        <v>73</v>
      </c>
      <c r="B78" s="89">
        <v>170200</v>
      </c>
      <c r="C78" s="55" t="s">
        <v>86</v>
      </c>
      <c r="D78" s="96" t="s">
        <v>1122</v>
      </c>
      <c r="E78" s="96" t="s">
        <v>1198</v>
      </c>
      <c r="F78" s="53">
        <v>0</v>
      </c>
      <c r="G78" s="9">
        <v>0</v>
      </c>
      <c r="H78" s="74">
        <f t="shared" si="6"/>
        <v>0</v>
      </c>
      <c r="I78" s="2">
        <f t="shared" si="7"/>
        <v>4.5434655367006238</v>
      </c>
      <c r="J78" s="106">
        <f t="shared" si="8"/>
        <v>0</v>
      </c>
      <c r="K78" s="106">
        <f t="shared" si="9"/>
        <v>0</v>
      </c>
      <c r="L78" s="10">
        <f t="shared" si="10"/>
        <v>0.89462908280697895</v>
      </c>
      <c r="M78" s="1">
        <f t="shared" si="11"/>
        <v>0</v>
      </c>
      <c r="P78" s="82"/>
    </row>
    <row r="79" spans="1:16">
      <c r="A79" s="55" t="s">
        <v>73</v>
      </c>
      <c r="B79" s="70">
        <v>170205</v>
      </c>
      <c r="C79" s="55" t="s">
        <v>87</v>
      </c>
      <c r="D79" s="96" t="s">
        <v>1122</v>
      </c>
      <c r="E79" s="96" t="s">
        <v>1198</v>
      </c>
      <c r="F79" s="53">
        <v>0</v>
      </c>
      <c r="G79" s="83">
        <v>1726</v>
      </c>
      <c r="H79" s="74">
        <f t="shared" si="6"/>
        <v>0</v>
      </c>
      <c r="I79" s="2">
        <f t="shared" si="7"/>
        <v>4.5434655367006238</v>
      </c>
      <c r="J79" s="106">
        <f t="shared" si="8"/>
        <v>0</v>
      </c>
      <c r="K79" s="106">
        <f t="shared" si="9"/>
        <v>0</v>
      </c>
      <c r="L79" s="10">
        <f t="shared" si="10"/>
        <v>0.89462908280697895</v>
      </c>
      <c r="M79" s="1">
        <f t="shared" si="11"/>
        <v>0</v>
      </c>
      <c r="P79" s="82"/>
    </row>
    <row r="80" spans="1:16">
      <c r="A80" s="55" t="s">
        <v>73</v>
      </c>
      <c r="B80" s="89">
        <v>170206</v>
      </c>
      <c r="C80" s="55" t="s">
        <v>88</v>
      </c>
      <c r="D80" s="96" t="s">
        <v>1122</v>
      </c>
      <c r="E80" s="96" t="s">
        <v>1198</v>
      </c>
      <c r="F80" s="53">
        <v>0</v>
      </c>
      <c r="G80" s="9">
        <v>0</v>
      </c>
      <c r="H80" s="74">
        <f t="shared" si="6"/>
        <v>0</v>
      </c>
      <c r="I80" s="2">
        <f t="shared" si="7"/>
        <v>4.5434655367006238</v>
      </c>
      <c r="J80" s="106">
        <f t="shared" si="8"/>
        <v>0</v>
      </c>
      <c r="K80" s="106">
        <f t="shared" si="9"/>
        <v>0</v>
      </c>
      <c r="L80" s="10">
        <f t="shared" si="10"/>
        <v>0.89462908280697895</v>
      </c>
      <c r="M80" s="1">
        <f t="shared" si="11"/>
        <v>0</v>
      </c>
      <c r="P80" s="82"/>
    </row>
    <row r="81" spans="1:16">
      <c r="A81" s="55" t="s">
        <v>73</v>
      </c>
      <c r="B81" s="70">
        <v>170210</v>
      </c>
      <c r="C81" s="55" t="s">
        <v>89</v>
      </c>
      <c r="D81" s="96" t="s">
        <v>1122</v>
      </c>
      <c r="E81" s="96" t="s">
        <v>1198</v>
      </c>
      <c r="F81" s="53">
        <v>0</v>
      </c>
      <c r="G81" s="83">
        <v>1077</v>
      </c>
      <c r="H81" s="74">
        <f t="shared" si="6"/>
        <v>0</v>
      </c>
      <c r="I81" s="2">
        <f t="shared" si="7"/>
        <v>4.5434655367006238</v>
      </c>
      <c r="J81" s="106">
        <f t="shared" si="8"/>
        <v>0</v>
      </c>
      <c r="K81" s="106">
        <f t="shared" si="9"/>
        <v>0</v>
      </c>
      <c r="L81" s="10">
        <f t="shared" si="10"/>
        <v>0.89462908280697895</v>
      </c>
      <c r="M81" s="1">
        <f t="shared" si="11"/>
        <v>0</v>
      </c>
      <c r="P81" s="82"/>
    </row>
    <row r="82" spans="1:16">
      <c r="A82" s="55" t="s">
        <v>73</v>
      </c>
      <c r="B82" s="70">
        <v>170215</v>
      </c>
      <c r="C82" s="55" t="s">
        <v>90</v>
      </c>
      <c r="D82" s="96" t="s">
        <v>1122</v>
      </c>
      <c r="E82" s="96" t="s">
        <v>1198</v>
      </c>
      <c r="F82" s="53">
        <v>0</v>
      </c>
      <c r="G82" s="83">
        <v>582</v>
      </c>
      <c r="H82" s="74">
        <f t="shared" si="6"/>
        <v>0</v>
      </c>
      <c r="I82" s="2">
        <f t="shared" si="7"/>
        <v>4.5434655367006238</v>
      </c>
      <c r="J82" s="106">
        <f t="shared" si="8"/>
        <v>0</v>
      </c>
      <c r="K82" s="106">
        <f t="shared" si="9"/>
        <v>0</v>
      </c>
      <c r="L82" s="10">
        <f t="shared" si="10"/>
        <v>0.89462908280697895</v>
      </c>
      <c r="M82" s="1">
        <f t="shared" si="11"/>
        <v>0</v>
      </c>
      <c r="P82" s="82"/>
    </row>
    <row r="83" spans="1:16">
      <c r="A83" s="55" t="s">
        <v>73</v>
      </c>
      <c r="B83" s="89">
        <v>170277</v>
      </c>
      <c r="C83" s="55" t="s">
        <v>91</v>
      </c>
      <c r="D83" s="96" t="s">
        <v>1122</v>
      </c>
      <c r="E83" s="96" t="s">
        <v>1198</v>
      </c>
      <c r="F83" s="53">
        <v>0</v>
      </c>
      <c r="G83" s="9">
        <v>0</v>
      </c>
      <c r="H83" s="74">
        <f t="shared" si="6"/>
        <v>0</v>
      </c>
      <c r="I83" s="2">
        <f t="shared" si="7"/>
        <v>4.5434655367006238</v>
      </c>
      <c r="J83" s="106">
        <f t="shared" si="8"/>
        <v>0</v>
      </c>
      <c r="K83" s="106">
        <f t="shared" si="9"/>
        <v>0</v>
      </c>
      <c r="L83" s="10">
        <f t="shared" si="10"/>
        <v>0.89462908280697895</v>
      </c>
      <c r="M83" s="1">
        <f t="shared" si="11"/>
        <v>0</v>
      </c>
      <c r="P83" s="82"/>
    </row>
    <row r="84" spans="1:16">
      <c r="A84" s="55" t="s">
        <v>92</v>
      </c>
      <c r="B84" s="70">
        <v>180216</v>
      </c>
      <c r="C84" s="55" t="s">
        <v>93</v>
      </c>
      <c r="D84" s="96" t="s">
        <v>1122</v>
      </c>
      <c r="E84" s="96" t="s">
        <v>1198</v>
      </c>
      <c r="F84" s="53">
        <v>0</v>
      </c>
      <c r="G84" s="83">
        <v>4514</v>
      </c>
      <c r="H84" s="74">
        <f t="shared" si="6"/>
        <v>0</v>
      </c>
      <c r="I84" s="2">
        <f t="shared" si="7"/>
        <v>4.5434655367006238</v>
      </c>
      <c r="J84" s="106">
        <f t="shared" si="8"/>
        <v>0</v>
      </c>
      <c r="K84" s="106">
        <f t="shared" si="9"/>
        <v>0</v>
      </c>
      <c r="L84" s="10">
        <f t="shared" si="10"/>
        <v>0.89462908280697895</v>
      </c>
      <c r="M84" s="1">
        <f t="shared" si="11"/>
        <v>0</v>
      </c>
      <c r="P84" s="82"/>
    </row>
    <row r="85" spans="1:16">
      <c r="A85" s="55" t="s">
        <v>94</v>
      </c>
      <c r="B85" s="89">
        <v>190217</v>
      </c>
      <c r="C85" s="55" t="s">
        <v>95</v>
      </c>
      <c r="D85" s="96" t="s">
        <v>1122</v>
      </c>
      <c r="E85" s="96" t="s">
        <v>1198</v>
      </c>
      <c r="F85" s="53">
        <v>0</v>
      </c>
      <c r="G85" s="9">
        <v>0</v>
      </c>
      <c r="H85" s="74">
        <f t="shared" si="6"/>
        <v>0</v>
      </c>
      <c r="I85" s="2">
        <f t="shared" si="7"/>
        <v>4.5434655367006238</v>
      </c>
      <c r="J85" s="106">
        <f t="shared" si="8"/>
        <v>0</v>
      </c>
      <c r="K85" s="106">
        <f t="shared" si="9"/>
        <v>0</v>
      </c>
      <c r="L85" s="10">
        <f t="shared" si="10"/>
        <v>0.89462908280697895</v>
      </c>
      <c r="M85" s="1">
        <f t="shared" si="11"/>
        <v>0</v>
      </c>
      <c r="P85" s="82"/>
    </row>
    <row r="86" spans="1:16">
      <c r="A86" s="55" t="s">
        <v>94</v>
      </c>
      <c r="B86" s="70">
        <v>190219</v>
      </c>
      <c r="C86" s="55" t="s">
        <v>96</v>
      </c>
      <c r="D86" s="96" t="s">
        <v>1122</v>
      </c>
      <c r="E86" s="96" t="s">
        <v>1198</v>
      </c>
      <c r="F86" s="53">
        <v>0</v>
      </c>
      <c r="G86" s="83">
        <v>3226</v>
      </c>
      <c r="H86" s="74">
        <f t="shared" si="6"/>
        <v>0</v>
      </c>
      <c r="I86" s="2">
        <f t="shared" si="7"/>
        <v>4.5434655367006238</v>
      </c>
      <c r="J86" s="106">
        <f t="shared" si="8"/>
        <v>0</v>
      </c>
      <c r="K86" s="106">
        <f t="shared" si="9"/>
        <v>0</v>
      </c>
      <c r="L86" s="10">
        <f t="shared" si="10"/>
        <v>0.89462908280697895</v>
      </c>
      <c r="M86" s="1">
        <f t="shared" si="11"/>
        <v>0</v>
      </c>
      <c r="P86" s="82"/>
    </row>
    <row r="87" spans="1:16" ht="409.6">
      <c r="A87" s="55" t="s">
        <v>94</v>
      </c>
      <c r="B87" s="70">
        <v>190220</v>
      </c>
      <c r="C87" s="55" t="s">
        <v>97</v>
      </c>
      <c r="D87" s="96" t="s">
        <v>1122</v>
      </c>
      <c r="E87" s="96" t="s">
        <v>1198</v>
      </c>
      <c r="F87" s="53">
        <v>6930</v>
      </c>
      <c r="G87" s="83">
        <v>158</v>
      </c>
      <c r="H87" s="74">
        <f t="shared" si="6"/>
        <v>43.860759493670884</v>
      </c>
      <c r="I87" s="2">
        <f t="shared" si="7"/>
        <v>4.5434655367006238</v>
      </c>
      <c r="J87" s="106">
        <f t="shared" si="8"/>
        <v>717.86755479869851</v>
      </c>
      <c r="K87" s="106">
        <f t="shared" si="9"/>
        <v>6212.1324452013014</v>
      </c>
      <c r="L87" s="10">
        <f t="shared" si="10"/>
        <v>0.89462908280697895</v>
      </c>
      <c r="M87" s="1">
        <f t="shared" si="11"/>
        <v>5557.5543517259157</v>
      </c>
      <c r="P87" s="82"/>
    </row>
    <row r="88" spans="1:16" ht="409.6">
      <c r="A88" s="55" t="s">
        <v>94</v>
      </c>
      <c r="B88" s="89">
        <v>190225</v>
      </c>
      <c r="C88" s="55" t="s">
        <v>98</v>
      </c>
      <c r="D88" s="96" t="s">
        <v>1122</v>
      </c>
      <c r="E88" s="96" t="s">
        <v>1198</v>
      </c>
      <c r="F88" s="53">
        <v>0</v>
      </c>
      <c r="G88" s="9">
        <v>0</v>
      </c>
      <c r="H88" s="74">
        <f t="shared" si="6"/>
        <v>0</v>
      </c>
      <c r="I88" s="2">
        <f t="shared" si="7"/>
        <v>4.5434655367006238</v>
      </c>
      <c r="J88" s="106">
        <f t="shared" si="8"/>
        <v>0</v>
      </c>
      <c r="K88" s="106">
        <f t="shared" si="9"/>
        <v>0</v>
      </c>
      <c r="L88" s="10">
        <f t="shared" si="10"/>
        <v>0.89462908280697895</v>
      </c>
      <c r="M88" s="1">
        <f t="shared" si="11"/>
        <v>0</v>
      </c>
      <c r="P88" s="82"/>
    </row>
    <row r="89" spans="1:16" ht="409.6">
      <c r="A89" s="55" t="s">
        <v>94</v>
      </c>
      <c r="B89" s="89">
        <v>190226</v>
      </c>
      <c r="C89" s="55" t="s">
        <v>99</v>
      </c>
      <c r="D89" s="96" t="s">
        <v>1122</v>
      </c>
      <c r="E89" s="96" t="s">
        <v>1198</v>
      </c>
      <c r="F89" s="53">
        <v>0</v>
      </c>
      <c r="G89" s="9">
        <v>0</v>
      </c>
      <c r="H89" s="74">
        <f t="shared" si="6"/>
        <v>0</v>
      </c>
      <c r="I89" s="2">
        <f t="shared" si="7"/>
        <v>4.5434655367006238</v>
      </c>
      <c r="J89" s="106">
        <f t="shared" si="8"/>
        <v>0</v>
      </c>
      <c r="K89" s="106">
        <f t="shared" si="9"/>
        <v>0</v>
      </c>
      <c r="L89" s="10">
        <f t="shared" si="10"/>
        <v>0.89462908280697895</v>
      </c>
      <c r="M89" s="1">
        <f t="shared" si="11"/>
        <v>0</v>
      </c>
      <c r="P89" s="82"/>
    </row>
    <row r="90" spans="1:16" ht="409.6">
      <c r="A90" s="55" t="s">
        <v>94</v>
      </c>
      <c r="B90" s="89">
        <v>190237</v>
      </c>
      <c r="C90" s="55" t="s">
        <v>100</v>
      </c>
      <c r="D90" s="96" t="s">
        <v>1122</v>
      </c>
      <c r="E90" s="96" t="s">
        <v>1198</v>
      </c>
      <c r="F90" s="53">
        <v>0</v>
      </c>
      <c r="G90" s="9">
        <v>0</v>
      </c>
      <c r="H90" s="74">
        <f t="shared" si="6"/>
        <v>0</v>
      </c>
      <c r="I90" s="2">
        <f t="shared" si="7"/>
        <v>4.5434655367006238</v>
      </c>
      <c r="J90" s="106">
        <f t="shared" si="8"/>
        <v>0</v>
      </c>
      <c r="K90" s="106">
        <f t="shared" si="9"/>
        <v>0</v>
      </c>
      <c r="L90" s="10">
        <f t="shared" si="10"/>
        <v>0.89462908280697895</v>
      </c>
      <c r="M90" s="1">
        <f t="shared" si="11"/>
        <v>0</v>
      </c>
      <c r="P90" s="82"/>
    </row>
    <row r="91" spans="1:16" ht="409.6">
      <c r="A91" s="55" t="s">
        <v>94</v>
      </c>
      <c r="B91" s="89">
        <v>190238</v>
      </c>
      <c r="C91" s="55" t="s">
        <v>101</v>
      </c>
      <c r="D91" s="96" t="s">
        <v>1122</v>
      </c>
      <c r="E91" s="96" t="s">
        <v>1198</v>
      </c>
      <c r="F91" s="53">
        <v>0</v>
      </c>
      <c r="G91" s="9">
        <v>0</v>
      </c>
      <c r="H91" s="74">
        <f t="shared" si="6"/>
        <v>0</v>
      </c>
      <c r="I91" s="2">
        <f t="shared" si="7"/>
        <v>4.5434655367006238</v>
      </c>
      <c r="J91" s="106">
        <f t="shared" si="8"/>
        <v>0</v>
      </c>
      <c r="K91" s="106">
        <f t="shared" si="9"/>
        <v>0</v>
      </c>
      <c r="L91" s="10">
        <f t="shared" si="10"/>
        <v>0.89462908280697895</v>
      </c>
      <c r="M91" s="1">
        <f t="shared" si="11"/>
        <v>0</v>
      </c>
      <c r="P91" s="82"/>
    </row>
    <row r="92" spans="1:16" ht="409.6">
      <c r="A92" s="55" t="s">
        <v>94</v>
      </c>
      <c r="B92" s="70">
        <v>190239</v>
      </c>
      <c r="C92" s="55" t="s">
        <v>102</v>
      </c>
      <c r="D92" s="96" t="s">
        <v>1122</v>
      </c>
      <c r="E92" s="96" t="s">
        <v>1198</v>
      </c>
      <c r="F92" s="53">
        <v>4638</v>
      </c>
      <c r="G92" s="83">
        <v>664</v>
      </c>
      <c r="H92" s="74">
        <f t="shared" si="6"/>
        <v>6.9849397590361448</v>
      </c>
      <c r="I92" s="2">
        <f t="shared" si="7"/>
        <v>4.5434655367006238</v>
      </c>
      <c r="J92" s="106">
        <f t="shared" si="8"/>
        <v>3016.8611163692144</v>
      </c>
      <c r="K92" s="106">
        <f t="shared" si="9"/>
        <v>1621.1388836307856</v>
      </c>
      <c r="L92" s="10">
        <f t="shared" si="10"/>
        <v>0.89462908280697895</v>
      </c>
      <c r="M92" s="1">
        <f t="shared" si="11"/>
        <v>1450.3179925653394</v>
      </c>
      <c r="P92" s="82"/>
    </row>
    <row r="93" spans="1:16" ht="409.6">
      <c r="A93" s="55" t="s">
        <v>94</v>
      </c>
      <c r="B93" s="70">
        <v>190243</v>
      </c>
      <c r="C93" s="55" t="s">
        <v>103</v>
      </c>
      <c r="D93" s="96" t="s">
        <v>1122</v>
      </c>
      <c r="E93" s="96" t="s">
        <v>1198</v>
      </c>
      <c r="F93" s="53">
        <v>0</v>
      </c>
      <c r="G93" s="83">
        <v>2347</v>
      </c>
      <c r="H93" s="74">
        <f t="shared" si="6"/>
        <v>0</v>
      </c>
      <c r="I93" s="2">
        <f t="shared" si="7"/>
        <v>4.5434655367006238</v>
      </c>
      <c r="J93" s="106">
        <f t="shared" si="8"/>
        <v>0</v>
      </c>
      <c r="K93" s="106">
        <f t="shared" si="9"/>
        <v>0</v>
      </c>
      <c r="L93" s="10">
        <f t="shared" si="10"/>
        <v>0.89462908280697895</v>
      </c>
      <c r="M93" s="1">
        <f t="shared" si="11"/>
        <v>0</v>
      </c>
      <c r="P93" s="82"/>
    </row>
    <row r="94" spans="1:16" ht="409.6">
      <c r="A94" s="55" t="s">
        <v>94</v>
      </c>
      <c r="B94" s="70">
        <v>190248</v>
      </c>
      <c r="C94" s="55" t="s">
        <v>104</v>
      </c>
      <c r="D94" s="96" t="s">
        <v>1122</v>
      </c>
      <c r="E94" s="96" t="s">
        <v>1198</v>
      </c>
      <c r="F94" s="53">
        <v>67557</v>
      </c>
      <c r="G94" s="83">
        <v>5291</v>
      </c>
      <c r="H94" s="74">
        <f t="shared" si="6"/>
        <v>12.768285768285768</v>
      </c>
      <c r="I94" s="2">
        <f t="shared" si="7"/>
        <v>4.5434655367006238</v>
      </c>
      <c r="J94" s="106">
        <f t="shared" si="8"/>
        <v>24039.476154683001</v>
      </c>
      <c r="K94" s="106">
        <f t="shared" si="9"/>
        <v>43517.523845317002</v>
      </c>
      <c r="L94" s="10">
        <f t="shared" si="10"/>
        <v>0.89462908280697895</v>
      </c>
      <c r="M94" s="1">
        <f t="shared" si="11"/>
        <v>38932.042443766783</v>
      </c>
      <c r="P94" s="82"/>
    </row>
    <row r="95" spans="1:16" ht="409.6">
      <c r="A95" s="55" t="s">
        <v>94</v>
      </c>
      <c r="B95" s="89">
        <v>190249</v>
      </c>
      <c r="C95" s="55" t="s">
        <v>105</v>
      </c>
      <c r="D95" s="96" t="s">
        <v>1122</v>
      </c>
      <c r="E95" s="96" t="s">
        <v>1198</v>
      </c>
      <c r="F95" s="53">
        <v>0</v>
      </c>
      <c r="G95" s="9">
        <v>0</v>
      </c>
      <c r="H95" s="74">
        <f t="shared" si="6"/>
        <v>0</v>
      </c>
      <c r="I95" s="2">
        <f t="shared" si="7"/>
        <v>4.5434655367006238</v>
      </c>
      <c r="J95" s="106">
        <f t="shared" si="8"/>
        <v>0</v>
      </c>
      <c r="K95" s="106">
        <f t="shared" si="9"/>
        <v>0</v>
      </c>
      <c r="L95" s="10">
        <f t="shared" si="10"/>
        <v>0.89462908280697895</v>
      </c>
      <c r="M95" s="1">
        <f t="shared" si="11"/>
        <v>0</v>
      </c>
      <c r="P95" s="82"/>
    </row>
    <row r="96" spans="1:16" ht="409.6">
      <c r="A96" s="55" t="s">
        <v>94</v>
      </c>
      <c r="B96" s="70">
        <v>190250</v>
      </c>
      <c r="C96" s="55" t="s">
        <v>106</v>
      </c>
      <c r="D96" s="96" t="s">
        <v>1122</v>
      </c>
      <c r="E96" s="96" t="s">
        <v>1198</v>
      </c>
      <c r="F96" s="53">
        <v>0</v>
      </c>
      <c r="G96" s="83">
        <v>20382</v>
      </c>
      <c r="H96" s="74">
        <f t="shared" si="6"/>
        <v>0</v>
      </c>
      <c r="I96" s="2">
        <f t="shared" si="7"/>
        <v>4.5434655367006238</v>
      </c>
      <c r="J96" s="106">
        <f t="shared" si="8"/>
        <v>0</v>
      </c>
      <c r="K96" s="106">
        <f t="shared" si="9"/>
        <v>0</v>
      </c>
      <c r="L96" s="10">
        <f t="shared" si="10"/>
        <v>0.89462908280697895</v>
      </c>
      <c r="M96" s="1">
        <f t="shared" si="11"/>
        <v>0</v>
      </c>
      <c r="P96" s="82"/>
    </row>
    <row r="97" spans="1:16" ht="409.6">
      <c r="A97" s="55" t="s">
        <v>94</v>
      </c>
      <c r="B97" s="89">
        <v>190253</v>
      </c>
      <c r="C97" s="55" t="s">
        <v>107</v>
      </c>
      <c r="D97" s="96" t="s">
        <v>1122</v>
      </c>
      <c r="E97" s="96" t="s">
        <v>1198</v>
      </c>
      <c r="F97" s="53">
        <v>0</v>
      </c>
      <c r="G97" s="9">
        <v>0</v>
      </c>
      <c r="H97" s="74">
        <f t="shared" si="6"/>
        <v>0</v>
      </c>
      <c r="I97" s="2">
        <f t="shared" si="7"/>
        <v>4.5434655367006238</v>
      </c>
      <c r="J97" s="106">
        <f t="shared" si="8"/>
        <v>0</v>
      </c>
      <c r="K97" s="106">
        <f t="shared" si="9"/>
        <v>0</v>
      </c>
      <c r="L97" s="10">
        <f t="shared" si="10"/>
        <v>0.89462908280697895</v>
      </c>
      <c r="M97" s="1">
        <f t="shared" si="11"/>
        <v>0</v>
      </c>
      <c r="P97" s="82"/>
    </row>
    <row r="98" spans="1:16" ht="409.6">
      <c r="A98" s="55" t="s">
        <v>94</v>
      </c>
      <c r="B98" s="89">
        <v>193029</v>
      </c>
      <c r="C98" s="55" t="s">
        <v>108</v>
      </c>
      <c r="D98" s="96" t="s">
        <v>1122</v>
      </c>
      <c r="E98" s="96" t="s">
        <v>1198</v>
      </c>
      <c r="F98" s="53">
        <v>0</v>
      </c>
      <c r="G98" s="9">
        <v>0</v>
      </c>
      <c r="H98" s="74">
        <f t="shared" si="6"/>
        <v>0</v>
      </c>
      <c r="I98" s="2">
        <f t="shared" si="7"/>
        <v>4.5434655367006238</v>
      </c>
      <c r="J98" s="106">
        <f t="shared" si="8"/>
        <v>0</v>
      </c>
      <c r="K98" s="106">
        <f t="shared" si="9"/>
        <v>0</v>
      </c>
      <c r="L98" s="10">
        <f t="shared" si="10"/>
        <v>0.89462908280697895</v>
      </c>
      <c r="M98" s="1">
        <f t="shared" si="11"/>
        <v>0</v>
      </c>
      <c r="P98" s="82"/>
    </row>
    <row r="99" spans="1:16" ht="409.6">
      <c r="A99" s="55" t="s">
        <v>94</v>
      </c>
      <c r="B99" s="70">
        <v>197251</v>
      </c>
      <c r="C99" s="55" t="s">
        <v>109</v>
      </c>
      <c r="D99" s="96" t="s">
        <v>1122</v>
      </c>
      <c r="E99" s="96" t="s">
        <v>1198</v>
      </c>
      <c r="F99" s="53">
        <v>849</v>
      </c>
      <c r="G99" s="83">
        <v>639</v>
      </c>
      <c r="H99" s="74">
        <f t="shared" si="6"/>
        <v>1.3286384976525822</v>
      </c>
      <c r="I99" s="2">
        <f t="shared" si="7"/>
        <v>4.5434655367006238</v>
      </c>
      <c r="J99" s="106">
        <f t="shared" si="8"/>
        <v>849</v>
      </c>
      <c r="K99" s="106">
        <f t="shared" si="9"/>
        <v>0</v>
      </c>
      <c r="L99" s="10">
        <f t="shared" si="10"/>
        <v>0.89462908280697895</v>
      </c>
      <c r="M99" s="1">
        <f t="shared" si="11"/>
        <v>0</v>
      </c>
      <c r="P99" s="82"/>
    </row>
    <row r="100" spans="1:16" ht="409.6">
      <c r="A100" s="55" t="s">
        <v>110</v>
      </c>
      <c r="B100" s="89">
        <v>200256</v>
      </c>
      <c r="C100" s="55" t="s">
        <v>111</v>
      </c>
      <c r="D100" s="96" t="s">
        <v>1122</v>
      </c>
      <c r="E100" s="96" t="s">
        <v>1198</v>
      </c>
      <c r="F100" s="53">
        <v>0</v>
      </c>
      <c r="G100" s="9">
        <v>0</v>
      </c>
      <c r="H100" s="74">
        <f t="shared" si="6"/>
        <v>0</v>
      </c>
      <c r="I100" s="2">
        <f t="shared" si="7"/>
        <v>4.5434655367006238</v>
      </c>
      <c r="J100" s="106">
        <f t="shared" si="8"/>
        <v>0</v>
      </c>
      <c r="K100" s="106">
        <f t="shared" si="9"/>
        <v>0</v>
      </c>
      <c r="L100" s="10">
        <f t="shared" si="10"/>
        <v>0.89462908280697895</v>
      </c>
      <c r="M100" s="1">
        <f t="shared" si="11"/>
        <v>0</v>
      </c>
      <c r="P100" s="82"/>
    </row>
    <row r="101" spans="1:16" ht="409.6">
      <c r="A101" s="55" t="s">
        <v>110</v>
      </c>
      <c r="B101" s="70">
        <v>200257</v>
      </c>
      <c r="C101" s="55" t="s">
        <v>112</v>
      </c>
      <c r="D101" s="96" t="s">
        <v>1122</v>
      </c>
      <c r="E101" s="96" t="s">
        <v>1198</v>
      </c>
      <c r="F101" s="53">
        <v>174690</v>
      </c>
      <c r="G101" s="83">
        <v>1178</v>
      </c>
      <c r="H101" s="74">
        <f t="shared" si="6"/>
        <v>148.29371816638371</v>
      </c>
      <c r="I101" s="2">
        <f t="shared" si="7"/>
        <v>4.5434655367006238</v>
      </c>
      <c r="J101" s="106">
        <f t="shared" si="8"/>
        <v>5352.2024022333344</v>
      </c>
      <c r="K101" s="106">
        <f t="shared" si="9"/>
        <v>169337.79759776668</v>
      </c>
      <c r="L101" s="10">
        <f t="shared" si="10"/>
        <v>0.89462908280697895</v>
      </c>
      <c r="M101" s="1">
        <f t="shared" si="11"/>
        <v>151494.51854944383</v>
      </c>
      <c r="P101" s="82"/>
    </row>
    <row r="102" spans="1:16" ht="409.6">
      <c r="A102" s="55" t="s">
        <v>110</v>
      </c>
      <c r="B102" s="89">
        <v>200258</v>
      </c>
      <c r="C102" s="55" t="s">
        <v>113</v>
      </c>
      <c r="D102" s="96" t="s">
        <v>1122</v>
      </c>
      <c r="E102" s="96" t="s">
        <v>1198</v>
      </c>
      <c r="F102" s="53">
        <v>0</v>
      </c>
      <c r="G102" s="9">
        <v>0</v>
      </c>
      <c r="H102" s="74">
        <f t="shared" si="6"/>
        <v>0</v>
      </c>
      <c r="I102" s="2">
        <f t="shared" si="7"/>
        <v>4.5434655367006238</v>
      </c>
      <c r="J102" s="106">
        <f t="shared" si="8"/>
        <v>0</v>
      </c>
      <c r="K102" s="106">
        <f t="shared" si="9"/>
        <v>0</v>
      </c>
      <c r="L102" s="10">
        <f t="shared" si="10"/>
        <v>0.89462908280697895</v>
      </c>
      <c r="M102" s="1">
        <f t="shared" si="11"/>
        <v>0</v>
      </c>
      <c r="P102" s="82"/>
    </row>
    <row r="103" spans="1:16" ht="409.6">
      <c r="A103" s="55" t="s">
        <v>110</v>
      </c>
      <c r="B103" s="70">
        <v>200259</v>
      </c>
      <c r="C103" s="55" t="s">
        <v>114</v>
      </c>
      <c r="D103" s="96" t="s">
        <v>1122</v>
      </c>
      <c r="E103" s="96" t="s">
        <v>1198</v>
      </c>
      <c r="F103" s="53">
        <v>263601</v>
      </c>
      <c r="G103" s="83">
        <v>3476</v>
      </c>
      <c r="H103" s="74">
        <f t="shared" si="6"/>
        <v>75.83457997698504</v>
      </c>
      <c r="I103" s="2">
        <f t="shared" si="7"/>
        <v>4.5434655367006238</v>
      </c>
      <c r="J103" s="106">
        <f t="shared" si="8"/>
        <v>15793.086205571368</v>
      </c>
      <c r="K103" s="106">
        <f t="shared" si="9"/>
        <v>247807.91379442863</v>
      </c>
      <c r="L103" s="10">
        <f t="shared" si="10"/>
        <v>0.89462908280697895</v>
      </c>
      <c r="M103" s="1">
        <f t="shared" si="11"/>
        <v>221696.1666302206</v>
      </c>
      <c r="P103" s="82"/>
    </row>
    <row r="104" spans="1:16" ht="409.6">
      <c r="A104" s="55" t="s">
        <v>110</v>
      </c>
      <c r="B104" s="89">
        <v>200267</v>
      </c>
      <c r="C104" s="55" t="s">
        <v>115</v>
      </c>
      <c r="D104" s="96" t="s">
        <v>1122</v>
      </c>
      <c r="E104" s="96" t="s">
        <v>1198</v>
      </c>
      <c r="F104" s="53">
        <v>0</v>
      </c>
      <c r="G104" s="9">
        <v>0</v>
      </c>
      <c r="H104" s="74">
        <f t="shared" si="6"/>
        <v>0</v>
      </c>
      <c r="I104" s="2">
        <f t="shared" si="7"/>
        <v>4.5434655367006238</v>
      </c>
      <c r="J104" s="106">
        <f t="shared" si="8"/>
        <v>0</v>
      </c>
      <c r="K104" s="106">
        <f t="shared" si="9"/>
        <v>0</v>
      </c>
      <c r="L104" s="10">
        <f t="shared" si="10"/>
        <v>0.89462908280697895</v>
      </c>
      <c r="M104" s="1">
        <f t="shared" si="11"/>
        <v>0</v>
      </c>
      <c r="P104" s="82"/>
    </row>
    <row r="105" spans="1:16" ht="409.6">
      <c r="A105" s="55" t="s">
        <v>110</v>
      </c>
      <c r="B105" s="89">
        <v>200277</v>
      </c>
      <c r="C105" s="55" t="s">
        <v>116</v>
      </c>
      <c r="D105" s="96" t="s">
        <v>1122</v>
      </c>
      <c r="E105" s="96" t="s">
        <v>1198</v>
      </c>
      <c r="F105" s="53">
        <v>0</v>
      </c>
      <c r="G105" s="9">
        <v>0</v>
      </c>
      <c r="H105" s="74">
        <f t="shared" si="6"/>
        <v>0</v>
      </c>
      <c r="I105" s="2">
        <f t="shared" si="7"/>
        <v>4.5434655367006238</v>
      </c>
      <c r="J105" s="106">
        <f t="shared" si="8"/>
        <v>0</v>
      </c>
      <c r="K105" s="106">
        <f t="shared" si="9"/>
        <v>0</v>
      </c>
      <c r="L105" s="10">
        <f t="shared" si="10"/>
        <v>0.89462908280697895</v>
      </c>
      <c r="M105" s="1">
        <f t="shared" si="11"/>
        <v>0</v>
      </c>
      <c r="P105" s="82"/>
    </row>
    <row r="106" spans="1:16" ht="409.6">
      <c r="A106" s="55" t="s">
        <v>117</v>
      </c>
      <c r="B106" s="89">
        <v>210330</v>
      </c>
      <c r="C106" s="55" t="s">
        <v>118</v>
      </c>
      <c r="D106" s="96" t="s">
        <v>1122</v>
      </c>
      <c r="E106" s="96" t="s">
        <v>1198</v>
      </c>
      <c r="F106" s="53">
        <v>0</v>
      </c>
      <c r="G106" s="9">
        <v>0</v>
      </c>
      <c r="H106" s="74">
        <f t="shared" si="6"/>
        <v>0</v>
      </c>
      <c r="I106" s="2">
        <f t="shared" si="7"/>
        <v>4.5434655367006238</v>
      </c>
      <c r="J106" s="106">
        <f t="shared" si="8"/>
        <v>0</v>
      </c>
      <c r="K106" s="106">
        <f t="shared" si="9"/>
        <v>0</v>
      </c>
      <c r="L106" s="10">
        <f t="shared" si="10"/>
        <v>0.89462908280697895</v>
      </c>
      <c r="M106" s="1">
        <f t="shared" si="11"/>
        <v>0</v>
      </c>
      <c r="P106" s="82"/>
    </row>
    <row r="107" spans="1:16" ht="409.6">
      <c r="A107" s="55" t="s">
        <v>117</v>
      </c>
      <c r="B107" s="70">
        <v>210331</v>
      </c>
      <c r="C107" s="55" t="s">
        <v>119</v>
      </c>
      <c r="D107" s="96" t="s">
        <v>1122</v>
      </c>
      <c r="E107" s="96" t="s">
        <v>1198</v>
      </c>
      <c r="F107" s="53">
        <v>320631</v>
      </c>
      <c r="G107" s="83">
        <v>2105</v>
      </c>
      <c r="H107" s="74">
        <f t="shared" si="6"/>
        <v>152.3187648456057</v>
      </c>
      <c r="I107" s="2">
        <f t="shared" si="7"/>
        <v>4.5434655367006238</v>
      </c>
      <c r="J107" s="106">
        <f t="shared" si="8"/>
        <v>9563.9949547548131</v>
      </c>
      <c r="K107" s="106">
        <f t="shared" si="9"/>
        <v>311067.00504524517</v>
      </c>
      <c r="L107" s="10">
        <f t="shared" si="10"/>
        <v>0.89462908280697895</v>
      </c>
      <c r="M107" s="1">
        <f t="shared" si="11"/>
        <v>278289.58941514156</v>
      </c>
      <c r="P107" s="82"/>
    </row>
    <row r="108" spans="1:16" ht="409.6">
      <c r="A108" s="55" t="s">
        <v>117</v>
      </c>
      <c r="B108" s="70">
        <v>210335</v>
      </c>
      <c r="C108" s="55" t="s">
        <v>120</v>
      </c>
      <c r="D108" s="96" t="s">
        <v>1122</v>
      </c>
      <c r="E108" s="96" t="s">
        <v>1198</v>
      </c>
      <c r="F108" s="53">
        <v>0</v>
      </c>
      <c r="G108" s="83">
        <v>5985</v>
      </c>
      <c r="H108" s="74">
        <f t="shared" si="6"/>
        <v>0</v>
      </c>
      <c r="I108" s="2">
        <f t="shared" si="7"/>
        <v>4.5434655367006238</v>
      </c>
      <c r="J108" s="106">
        <f t="shared" si="8"/>
        <v>0</v>
      </c>
      <c r="K108" s="106">
        <f t="shared" si="9"/>
        <v>0</v>
      </c>
      <c r="L108" s="10">
        <f t="shared" si="10"/>
        <v>0.89462908280697895</v>
      </c>
      <c r="M108" s="1">
        <f t="shared" si="11"/>
        <v>0</v>
      </c>
      <c r="P108" s="82"/>
    </row>
    <row r="109" spans="1:16" ht="409.6">
      <c r="A109" s="55" t="s">
        <v>117</v>
      </c>
      <c r="B109" s="89">
        <v>210338</v>
      </c>
      <c r="C109" s="55" t="s">
        <v>121</v>
      </c>
      <c r="D109" s="96" t="s">
        <v>1122</v>
      </c>
      <c r="E109" s="96" t="s">
        <v>1198</v>
      </c>
      <c r="F109" s="53">
        <v>0</v>
      </c>
      <c r="G109" s="9">
        <v>0</v>
      </c>
      <c r="H109" s="74">
        <f t="shared" si="6"/>
        <v>0</v>
      </c>
      <c r="I109" s="2">
        <f t="shared" si="7"/>
        <v>4.5434655367006238</v>
      </c>
      <c r="J109" s="106">
        <f t="shared" si="8"/>
        <v>0</v>
      </c>
      <c r="K109" s="106">
        <f t="shared" si="9"/>
        <v>0</v>
      </c>
      <c r="L109" s="10">
        <f t="shared" si="10"/>
        <v>0.89462908280697895</v>
      </c>
      <c r="M109" s="1">
        <f t="shared" si="11"/>
        <v>0</v>
      </c>
      <c r="P109" s="82"/>
    </row>
    <row r="110" spans="1:16" ht="409.6">
      <c r="A110" s="55" t="s">
        <v>122</v>
      </c>
      <c r="B110" s="70">
        <v>220324</v>
      </c>
      <c r="C110" s="55" t="s">
        <v>123</v>
      </c>
      <c r="D110" s="96" t="s">
        <v>1122</v>
      </c>
      <c r="E110" s="96" t="s">
        <v>1198</v>
      </c>
      <c r="F110" s="53">
        <v>0</v>
      </c>
      <c r="G110" s="83">
        <v>1372</v>
      </c>
      <c r="H110" s="74">
        <f t="shared" si="6"/>
        <v>0</v>
      </c>
      <c r="I110" s="2">
        <f t="shared" si="7"/>
        <v>4.5434655367006238</v>
      </c>
      <c r="J110" s="106">
        <f t="shared" si="8"/>
        <v>0</v>
      </c>
      <c r="K110" s="106">
        <f t="shared" si="9"/>
        <v>0</v>
      </c>
      <c r="L110" s="10">
        <f t="shared" si="10"/>
        <v>0.89462908280697895</v>
      </c>
      <c r="M110" s="1">
        <f t="shared" si="11"/>
        <v>0</v>
      </c>
      <c r="P110" s="82"/>
    </row>
    <row r="111" spans="1:16" ht="409.6">
      <c r="A111" s="55" t="s">
        <v>122</v>
      </c>
      <c r="B111" s="89">
        <v>220338</v>
      </c>
      <c r="C111" s="55" t="s">
        <v>124</v>
      </c>
      <c r="D111" s="96" t="s">
        <v>1122</v>
      </c>
      <c r="E111" s="96" t="s">
        <v>1198</v>
      </c>
      <c r="F111" s="53">
        <v>0</v>
      </c>
      <c r="G111" s="9">
        <v>0</v>
      </c>
      <c r="H111" s="74">
        <f t="shared" si="6"/>
        <v>0</v>
      </c>
      <c r="I111" s="2">
        <f t="shared" si="7"/>
        <v>4.5434655367006238</v>
      </c>
      <c r="J111" s="106">
        <f t="shared" si="8"/>
        <v>0</v>
      </c>
      <c r="K111" s="106">
        <f t="shared" si="9"/>
        <v>0</v>
      </c>
      <c r="L111" s="10">
        <f t="shared" si="10"/>
        <v>0.89462908280697895</v>
      </c>
      <c r="M111" s="1">
        <f t="shared" si="11"/>
        <v>0</v>
      </c>
      <c r="P111" s="82"/>
    </row>
    <row r="112" spans="1:16" ht="409.6">
      <c r="A112" s="55" t="s">
        <v>122</v>
      </c>
      <c r="B112" s="89">
        <v>220344</v>
      </c>
      <c r="C112" s="55" t="s">
        <v>125</v>
      </c>
      <c r="D112" s="96" t="s">
        <v>1122</v>
      </c>
      <c r="E112" s="96" t="s">
        <v>1198</v>
      </c>
      <c r="F112" s="53">
        <v>0</v>
      </c>
      <c r="G112" s="9">
        <v>0</v>
      </c>
      <c r="H112" s="74">
        <f t="shared" si="6"/>
        <v>0</v>
      </c>
      <c r="I112" s="2">
        <f t="shared" si="7"/>
        <v>4.5434655367006238</v>
      </c>
      <c r="J112" s="106">
        <f t="shared" si="8"/>
        <v>0</v>
      </c>
      <c r="K112" s="106">
        <f t="shared" si="9"/>
        <v>0</v>
      </c>
      <c r="L112" s="10">
        <f t="shared" si="10"/>
        <v>0.89462908280697895</v>
      </c>
      <c r="M112" s="1">
        <f t="shared" si="11"/>
        <v>0</v>
      </c>
      <c r="P112" s="82"/>
    </row>
    <row r="113" spans="1:16" ht="409.6">
      <c r="A113" s="55" t="s">
        <v>122</v>
      </c>
      <c r="B113" s="89">
        <v>220346</v>
      </c>
      <c r="C113" s="55" t="s">
        <v>126</v>
      </c>
      <c r="D113" s="96" t="s">
        <v>1122</v>
      </c>
      <c r="E113" s="96" t="s">
        <v>1198</v>
      </c>
      <c r="F113" s="53">
        <v>0</v>
      </c>
      <c r="G113" s="9">
        <v>0</v>
      </c>
      <c r="H113" s="74">
        <f t="shared" si="6"/>
        <v>0</v>
      </c>
      <c r="I113" s="2">
        <f t="shared" si="7"/>
        <v>4.5434655367006238</v>
      </c>
      <c r="J113" s="106">
        <f t="shared" si="8"/>
        <v>0</v>
      </c>
      <c r="K113" s="106">
        <f t="shared" si="9"/>
        <v>0</v>
      </c>
      <c r="L113" s="10">
        <f t="shared" si="10"/>
        <v>0.89462908280697895</v>
      </c>
      <c r="M113" s="1">
        <f t="shared" si="11"/>
        <v>0</v>
      </c>
      <c r="P113" s="82"/>
    </row>
    <row r="114" spans="1:16" ht="409.6">
      <c r="A114" s="55" t="s">
        <v>122</v>
      </c>
      <c r="B114" s="70">
        <v>220347</v>
      </c>
      <c r="C114" s="55" t="s">
        <v>127</v>
      </c>
      <c r="D114" s="96" t="s">
        <v>1122</v>
      </c>
      <c r="E114" s="96" t="s">
        <v>1198</v>
      </c>
      <c r="F114" s="53">
        <v>411450</v>
      </c>
      <c r="G114" s="83">
        <v>4163</v>
      </c>
      <c r="H114" s="74">
        <f t="shared" si="6"/>
        <v>98.834974777804462</v>
      </c>
      <c r="I114" s="2">
        <f t="shared" si="7"/>
        <v>4.5434655367006238</v>
      </c>
      <c r="J114" s="106">
        <f t="shared" si="8"/>
        <v>18914.447029284696</v>
      </c>
      <c r="K114" s="106">
        <f t="shared" si="9"/>
        <v>392535.55297071533</v>
      </c>
      <c r="L114" s="10">
        <f t="shared" si="10"/>
        <v>0.89462908280697895</v>
      </c>
      <c r="M114" s="1">
        <f t="shared" si="11"/>
        <v>351173.72172332136</v>
      </c>
      <c r="P114" s="82"/>
    </row>
    <row r="115" spans="1:16" ht="409.6">
      <c r="A115" s="55" t="s">
        <v>122</v>
      </c>
      <c r="B115" s="70">
        <v>220348</v>
      </c>
      <c r="C115" s="55" t="s">
        <v>128</v>
      </c>
      <c r="D115" s="96" t="s">
        <v>1122</v>
      </c>
      <c r="E115" s="96" t="s">
        <v>1198</v>
      </c>
      <c r="F115" s="53">
        <v>165549</v>
      </c>
      <c r="G115" s="83">
        <v>8168</v>
      </c>
      <c r="H115" s="74">
        <f t="shared" si="6"/>
        <v>20.267997061704211</v>
      </c>
      <c r="I115" s="2">
        <f t="shared" si="7"/>
        <v>4.5434655367006238</v>
      </c>
      <c r="J115" s="106">
        <f t="shared" si="8"/>
        <v>37111.026503770692</v>
      </c>
      <c r="K115" s="106">
        <f t="shared" si="9"/>
        <v>128437.9734962293</v>
      </c>
      <c r="L115" s="10">
        <f t="shared" si="10"/>
        <v>0.89462908280697895</v>
      </c>
      <c r="M115" s="1">
        <f t="shared" si="11"/>
        <v>114904.34642651869</v>
      </c>
      <c r="P115" s="82"/>
    </row>
    <row r="116" spans="1:16" ht="409.6">
      <c r="A116" s="55" t="s">
        <v>122</v>
      </c>
      <c r="B116" s="89">
        <v>220351</v>
      </c>
      <c r="C116" s="55" t="s">
        <v>129</v>
      </c>
      <c r="D116" s="96" t="s">
        <v>1122</v>
      </c>
      <c r="E116" s="96" t="s">
        <v>1198</v>
      </c>
      <c r="F116" s="53">
        <v>0</v>
      </c>
      <c r="G116" s="9">
        <v>0</v>
      </c>
      <c r="H116" s="74">
        <f t="shared" si="6"/>
        <v>0</v>
      </c>
      <c r="I116" s="2">
        <f t="shared" si="7"/>
        <v>4.5434655367006238</v>
      </c>
      <c r="J116" s="106">
        <f t="shared" si="8"/>
        <v>0</v>
      </c>
      <c r="K116" s="106">
        <f t="shared" si="9"/>
        <v>0</v>
      </c>
      <c r="L116" s="10">
        <f t="shared" si="10"/>
        <v>0.89462908280697895</v>
      </c>
      <c r="M116" s="1">
        <f t="shared" si="11"/>
        <v>0</v>
      </c>
      <c r="P116" s="82"/>
    </row>
    <row r="117" spans="1:16" ht="409.6">
      <c r="A117" s="55" t="s">
        <v>122</v>
      </c>
      <c r="B117" s="89">
        <v>220354</v>
      </c>
      <c r="C117" s="55" t="s">
        <v>130</v>
      </c>
      <c r="D117" s="96" t="s">
        <v>1122</v>
      </c>
      <c r="E117" s="96" t="s">
        <v>1198</v>
      </c>
      <c r="F117" s="53">
        <v>0</v>
      </c>
      <c r="G117" s="9">
        <v>0</v>
      </c>
      <c r="H117" s="74">
        <f t="shared" si="6"/>
        <v>0</v>
      </c>
      <c r="I117" s="2">
        <f t="shared" si="7"/>
        <v>4.5434655367006238</v>
      </c>
      <c r="J117" s="106">
        <f t="shared" si="8"/>
        <v>0</v>
      </c>
      <c r="K117" s="106">
        <f t="shared" si="9"/>
        <v>0</v>
      </c>
      <c r="L117" s="10">
        <f t="shared" si="10"/>
        <v>0.89462908280697895</v>
      </c>
      <c r="M117" s="1">
        <f t="shared" si="11"/>
        <v>0</v>
      </c>
      <c r="P117" s="82"/>
    </row>
    <row r="118" spans="1:16" ht="409.6">
      <c r="A118" s="55" t="s">
        <v>122</v>
      </c>
      <c r="B118" s="89">
        <v>220355</v>
      </c>
      <c r="C118" s="55" t="s">
        <v>131</v>
      </c>
      <c r="D118" s="96" t="s">
        <v>1122</v>
      </c>
      <c r="E118" s="96" t="s">
        <v>1198</v>
      </c>
      <c r="F118" s="53">
        <v>0</v>
      </c>
      <c r="G118" s="9">
        <v>0</v>
      </c>
      <c r="H118" s="74">
        <f t="shared" si="6"/>
        <v>0</v>
      </c>
      <c r="I118" s="2">
        <f t="shared" si="7"/>
        <v>4.5434655367006238</v>
      </c>
      <c r="J118" s="106">
        <f t="shared" si="8"/>
        <v>0</v>
      </c>
      <c r="K118" s="106">
        <f t="shared" si="9"/>
        <v>0</v>
      </c>
      <c r="L118" s="10">
        <f t="shared" si="10"/>
        <v>0.89462908280697895</v>
      </c>
      <c r="M118" s="1">
        <f t="shared" si="11"/>
        <v>0</v>
      </c>
      <c r="P118" s="82"/>
    </row>
    <row r="119" spans="1:16" ht="409.6">
      <c r="A119" s="55" t="s">
        <v>122</v>
      </c>
      <c r="B119" s="70">
        <v>220358</v>
      </c>
      <c r="C119" s="55" t="s">
        <v>132</v>
      </c>
      <c r="D119" s="96" t="s">
        <v>1122</v>
      </c>
      <c r="E119" s="96" t="s">
        <v>1198</v>
      </c>
      <c r="F119" s="53">
        <v>261702</v>
      </c>
      <c r="G119" s="83">
        <v>3775</v>
      </c>
      <c r="H119" s="74">
        <f t="shared" si="6"/>
        <v>69.325033112582787</v>
      </c>
      <c r="I119" s="2">
        <f t="shared" si="7"/>
        <v>4.5434655367006238</v>
      </c>
      <c r="J119" s="106">
        <f t="shared" si="8"/>
        <v>17151.582401044856</v>
      </c>
      <c r="K119" s="106">
        <f t="shared" si="9"/>
        <v>244550.41759895516</v>
      </c>
      <c r="L119" s="10">
        <f t="shared" si="10"/>
        <v>0.89462908280697895</v>
      </c>
      <c r="M119" s="1">
        <f t="shared" si="11"/>
        <v>218781.91579661693</v>
      </c>
      <c r="P119" s="82"/>
    </row>
    <row r="120" spans="1:16" ht="409.6">
      <c r="A120" s="55" t="s">
        <v>122</v>
      </c>
      <c r="B120" s="70">
        <v>220360</v>
      </c>
      <c r="C120" s="55" t="s">
        <v>133</v>
      </c>
      <c r="D120" s="96" t="s">
        <v>1122</v>
      </c>
      <c r="E120" s="96" t="s">
        <v>1198</v>
      </c>
      <c r="F120" s="53">
        <v>106761</v>
      </c>
      <c r="G120" s="83">
        <v>8872</v>
      </c>
      <c r="H120" s="74">
        <f t="shared" si="6"/>
        <v>12.033476104598737</v>
      </c>
      <c r="I120" s="2">
        <f t="shared" si="7"/>
        <v>4.5434655367006238</v>
      </c>
      <c r="J120" s="106">
        <f t="shared" si="8"/>
        <v>40309.626241607933</v>
      </c>
      <c r="K120" s="106">
        <f t="shared" si="9"/>
        <v>66451.373758392059</v>
      </c>
      <c r="L120" s="10">
        <f t="shared" si="10"/>
        <v>0.89462908280697895</v>
      </c>
      <c r="M120" s="1">
        <f t="shared" si="11"/>
        <v>59449.33155673404</v>
      </c>
      <c r="P120" s="82"/>
    </row>
    <row r="121" spans="1:16" ht="409.6">
      <c r="A121" s="55" t="s">
        <v>122</v>
      </c>
      <c r="B121" s="70">
        <v>220365</v>
      </c>
      <c r="C121" s="55" t="s">
        <v>134</v>
      </c>
      <c r="D121" s="96" t="s">
        <v>1122</v>
      </c>
      <c r="E121" s="96" t="s">
        <v>1198</v>
      </c>
      <c r="F121" s="53">
        <v>60327</v>
      </c>
      <c r="G121" s="83">
        <v>517</v>
      </c>
      <c r="H121" s="74">
        <f t="shared" si="6"/>
        <v>116.68665377176015</v>
      </c>
      <c r="I121" s="2">
        <f t="shared" si="7"/>
        <v>4.5434655367006238</v>
      </c>
      <c r="J121" s="106">
        <f t="shared" si="8"/>
        <v>2348.9716824742227</v>
      </c>
      <c r="K121" s="106">
        <f t="shared" si="9"/>
        <v>57978.028317525779</v>
      </c>
      <c r="L121" s="10">
        <f t="shared" si="10"/>
        <v>0.89462908280697895</v>
      </c>
      <c r="M121" s="1">
        <f t="shared" si="11"/>
        <v>51868.830296665139</v>
      </c>
      <c r="P121" s="82"/>
    </row>
    <row r="122" spans="1:16" ht="409.6">
      <c r="A122" s="55" t="s">
        <v>122</v>
      </c>
      <c r="B122" s="70">
        <v>220368</v>
      </c>
      <c r="C122" s="55" t="s">
        <v>135</v>
      </c>
      <c r="D122" s="96" t="s">
        <v>1122</v>
      </c>
      <c r="E122" s="96" t="s">
        <v>1198</v>
      </c>
      <c r="F122" s="53">
        <v>19452</v>
      </c>
      <c r="G122" s="83">
        <v>5735</v>
      </c>
      <c r="H122" s="74">
        <f t="shared" si="6"/>
        <v>3.3918047079337401</v>
      </c>
      <c r="I122" s="2">
        <f t="shared" si="7"/>
        <v>4.5434655367006238</v>
      </c>
      <c r="J122" s="106">
        <f t="shared" si="8"/>
        <v>19452</v>
      </c>
      <c r="K122" s="106">
        <f t="shared" si="9"/>
        <v>0</v>
      </c>
      <c r="L122" s="10">
        <f t="shared" si="10"/>
        <v>0.89462908280697895</v>
      </c>
      <c r="M122" s="1">
        <f t="shared" si="11"/>
        <v>0</v>
      </c>
      <c r="P122" s="82"/>
    </row>
    <row r="123" spans="1:16" ht="409.6">
      <c r="A123" s="55" t="s">
        <v>122</v>
      </c>
      <c r="B123" s="89">
        <v>220369</v>
      </c>
      <c r="C123" s="55" t="s">
        <v>136</v>
      </c>
      <c r="D123" s="96" t="s">
        <v>1122</v>
      </c>
      <c r="E123" s="96" t="s">
        <v>1198</v>
      </c>
      <c r="F123" s="53">
        <v>0</v>
      </c>
      <c r="G123" s="9">
        <v>0</v>
      </c>
      <c r="H123" s="74">
        <f t="shared" si="6"/>
        <v>0</v>
      </c>
      <c r="I123" s="2">
        <f t="shared" si="7"/>
        <v>4.5434655367006238</v>
      </c>
      <c r="J123" s="106">
        <f t="shared" si="8"/>
        <v>0</v>
      </c>
      <c r="K123" s="106">
        <f t="shared" si="9"/>
        <v>0</v>
      </c>
      <c r="L123" s="10">
        <f t="shared" si="10"/>
        <v>0.89462908280697895</v>
      </c>
      <c r="M123" s="1">
        <f t="shared" si="11"/>
        <v>0</v>
      </c>
      <c r="P123" s="82"/>
    </row>
    <row r="124" spans="1:16" ht="409.6">
      <c r="A124" s="55" t="s">
        <v>122</v>
      </c>
      <c r="B124" s="70">
        <v>220371</v>
      </c>
      <c r="C124" s="55" t="s">
        <v>137</v>
      </c>
      <c r="D124" s="96" t="s">
        <v>1122</v>
      </c>
      <c r="E124" s="96" t="s">
        <v>1198</v>
      </c>
      <c r="F124" s="53">
        <v>0</v>
      </c>
      <c r="G124" s="83">
        <v>4229</v>
      </c>
      <c r="H124" s="74">
        <f t="shared" si="6"/>
        <v>0</v>
      </c>
      <c r="I124" s="2">
        <f t="shared" si="7"/>
        <v>4.5434655367006238</v>
      </c>
      <c r="J124" s="106">
        <f t="shared" si="8"/>
        <v>0</v>
      </c>
      <c r="K124" s="106">
        <f t="shared" si="9"/>
        <v>0</v>
      </c>
      <c r="L124" s="10">
        <f t="shared" si="10"/>
        <v>0.89462908280697895</v>
      </c>
      <c r="M124" s="1">
        <f t="shared" si="11"/>
        <v>0</v>
      </c>
      <c r="P124" s="82"/>
    </row>
    <row r="125" spans="1:16" ht="409.6">
      <c r="A125" s="55" t="s">
        <v>122</v>
      </c>
      <c r="B125" s="89">
        <v>220375</v>
      </c>
      <c r="C125" s="55" t="s">
        <v>138</v>
      </c>
      <c r="D125" s="96" t="s">
        <v>1122</v>
      </c>
      <c r="E125" s="96" t="s">
        <v>1198</v>
      </c>
      <c r="F125" s="53">
        <v>0</v>
      </c>
      <c r="G125" s="9">
        <v>0</v>
      </c>
      <c r="H125" s="74">
        <f t="shared" si="6"/>
        <v>0</v>
      </c>
      <c r="I125" s="2">
        <f t="shared" si="7"/>
        <v>4.5434655367006238</v>
      </c>
      <c r="J125" s="106">
        <f t="shared" si="8"/>
        <v>0</v>
      </c>
      <c r="K125" s="106">
        <f t="shared" si="9"/>
        <v>0</v>
      </c>
      <c r="L125" s="10">
        <f t="shared" si="10"/>
        <v>0.89462908280697895</v>
      </c>
      <c r="M125" s="1">
        <f t="shared" si="11"/>
        <v>0</v>
      </c>
      <c r="P125" s="82"/>
    </row>
    <row r="126" spans="1:16" ht="409.6">
      <c r="A126" s="55" t="s">
        <v>122</v>
      </c>
      <c r="B126" s="70">
        <v>220376</v>
      </c>
      <c r="C126" s="55" t="s">
        <v>139</v>
      </c>
      <c r="D126" s="96" t="s">
        <v>1122</v>
      </c>
      <c r="E126" s="96" t="s">
        <v>1198</v>
      </c>
      <c r="F126" s="53">
        <v>232869</v>
      </c>
      <c r="G126" s="83">
        <v>2948</v>
      </c>
      <c r="H126" s="74">
        <f t="shared" si="6"/>
        <v>78.992198100407052</v>
      </c>
      <c r="I126" s="2">
        <f t="shared" si="7"/>
        <v>4.5434655367006238</v>
      </c>
      <c r="J126" s="106">
        <f t="shared" si="8"/>
        <v>13394.136402193439</v>
      </c>
      <c r="K126" s="106">
        <f t="shared" si="9"/>
        <v>219474.86359780657</v>
      </c>
      <c r="L126" s="10">
        <f t="shared" si="10"/>
        <v>0.89462908280697895</v>
      </c>
      <c r="M126" s="1">
        <f t="shared" si="11"/>
        <v>196348.59591969251</v>
      </c>
      <c r="P126" s="82"/>
    </row>
    <row r="127" spans="1:16" ht="409.6">
      <c r="A127" s="55" t="s">
        <v>122</v>
      </c>
      <c r="B127" s="89">
        <v>220377</v>
      </c>
      <c r="C127" s="55" t="s">
        <v>140</v>
      </c>
      <c r="D127" s="96" t="s">
        <v>1122</v>
      </c>
      <c r="E127" s="96" t="s">
        <v>1198</v>
      </c>
      <c r="F127" s="53">
        <v>0</v>
      </c>
      <c r="G127" s="9">
        <v>0</v>
      </c>
      <c r="H127" s="74">
        <f t="shared" si="6"/>
        <v>0</v>
      </c>
      <c r="I127" s="2">
        <f t="shared" si="7"/>
        <v>4.5434655367006238</v>
      </c>
      <c r="J127" s="106">
        <f t="shared" si="8"/>
        <v>0</v>
      </c>
      <c r="K127" s="106">
        <f t="shared" si="9"/>
        <v>0</v>
      </c>
      <c r="L127" s="10">
        <f t="shared" si="10"/>
        <v>0.89462908280697895</v>
      </c>
      <c r="M127" s="1">
        <f t="shared" si="11"/>
        <v>0</v>
      </c>
      <c r="P127" s="82"/>
    </row>
    <row r="128" spans="1:16" ht="409.6">
      <c r="A128" s="55" t="s">
        <v>122</v>
      </c>
      <c r="B128" s="70">
        <v>220378</v>
      </c>
      <c r="C128" s="55" t="s">
        <v>141</v>
      </c>
      <c r="D128" s="96" t="s">
        <v>1122</v>
      </c>
      <c r="E128" s="96" t="s">
        <v>1198</v>
      </c>
      <c r="F128" s="53">
        <v>749817</v>
      </c>
      <c r="G128" s="83">
        <v>6640</v>
      </c>
      <c r="H128" s="74">
        <f t="shared" si="6"/>
        <v>112.9242469879518</v>
      </c>
      <c r="I128" s="2">
        <f t="shared" si="7"/>
        <v>4.5434655367006238</v>
      </c>
      <c r="J128" s="106">
        <f t="shared" si="8"/>
        <v>30168.611163692141</v>
      </c>
      <c r="K128" s="106">
        <f t="shared" si="9"/>
        <v>719648.38883630792</v>
      </c>
      <c r="L128" s="10">
        <f t="shared" si="10"/>
        <v>0.89462908280697895</v>
      </c>
      <c r="M128" s="1">
        <f t="shared" si="11"/>
        <v>643818.37804814626</v>
      </c>
      <c r="P128" s="82"/>
    </row>
    <row r="129" spans="1:16" ht="409.6">
      <c r="A129" s="55" t="s">
        <v>122</v>
      </c>
      <c r="B129" s="89">
        <v>220379</v>
      </c>
      <c r="C129" s="55" t="s">
        <v>142</v>
      </c>
      <c r="D129" s="96" t="s">
        <v>1122</v>
      </c>
      <c r="E129" s="96" t="s">
        <v>1198</v>
      </c>
      <c r="F129" s="53">
        <v>0</v>
      </c>
      <c r="G129" s="9">
        <v>0</v>
      </c>
      <c r="H129" s="74">
        <f t="shared" si="6"/>
        <v>0</v>
      </c>
      <c r="I129" s="2">
        <f t="shared" si="7"/>
        <v>4.5434655367006238</v>
      </c>
      <c r="J129" s="106">
        <f t="shared" si="8"/>
        <v>0</v>
      </c>
      <c r="K129" s="106">
        <f t="shared" si="9"/>
        <v>0</v>
      </c>
      <c r="L129" s="10">
        <f t="shared" si="10"/>
        <v>0.89462908280697895</v>
      </c>
      <c r="M129" s="1">
        <f t="shared" si="11"/>
        <v>0</v>
      </c>
      <c r="P129" s="82"/>
    </row>
    <row r="130" spans="1:16" ht="409.6">
      <c r="A130" s="55" t="s">
        <v>122</v>
      </c>
      <c r="B130" s="70">
        <v>220380</v>
      </c>
      <c r="C130" s="55" t="s">
        <v>143</v>
      </c>
      <c r="D130" s="96" t="s">
        <v>1122</v>
      </c>
      <c r="E130" s="96" t="s">
        <v>1198</v>
      </c>
      <c r="F130" s="53">
        <v>28020</v>
      </c>
      <c r="G130" s="83">
        <v>3945</v>
      </c>
      <c r="H130" s="74">
        <f t="shared" si="6"/>
        <v>7.1026615969581748</v>
      </c>
      <c r="I130" s="2">
        <f t="shared" si="7"/>
        <v>4.5434655367006238</v>
      </c>
      <c r="J130" s="106">
        <f t="shared" si="8"/>
        <v>17923.971542283962</v>
      </c>
      <c r="K130" s="106">
        <f t="shared" si="9"/>
        <v>10096.028457716038</v>
      </c>
      <c r="L130" s="10">
        <f t="shared" si="10"/>
        <v>0.89462908280697895</v>
      </c>
      <c r="M130" s="1">
        <f t="shared" si="11"/>
        <v>9032.2006791196582</v>
      </c>
      <c r="P130" s="82"/>
    </row>
    <row r="131" spans="1:16" ht="409.6">
      <c r="A131" s="55" t="s">
        <v>122</v>
      </c>
      <c r="B131" s="70">
        <v>220381</v>
      </c>
      <c r="C131" s="55" t="s">
        <v>144</v>
      </c>
      <c r="D131" s="96" t="s">
        <v>1122</v>
      </c>
      <c r="E131" s="96" t="s">
        <v>1198</v>
      </c>
      <c r="F131" s="53">
        <v>676386</v>
      </c>
      <c r="G131" s="83">
        <v>6537</v>
      </c>
      <c r="H131" s="74">
        <f t="shared" ref="H131:H194" si="12">IFERROR(F131/G131,0)</f>
        <v>103.47039926571821</v>
      </c>
      <c r="I131" s="2">
        <f t="shared" ref="I131:I194" si="13">$D$1133</f>
        <v>4.5434655367006238</v>
      </c>
      <c r="J131" s="106">
        <f t="shared" ref="J131:J194" si="14">MIN(F131,G131*I131)</f>
        <v>29700.634213411977</v>
      </c>
      <c r="K131" s="106">
        <f t="shared" ref="K131:K194" si="15">F131-J131</f>
        <v>646685.36578658805</v>
      </c>
      <c r="L131" s="10">
        <f t="shared" ref="L131:L194" si="16">$L$1131</f>
        <v>0.89462908280697895</v>
      </c>
      <c r="M131" s="1">
        <f t="shared" ref="M131:M194" si="17">L131*K131</f>
        <v>578543.53565835091</v>
      </c>
      <c r="P131" s="82"/>
    </row>
    <row r="132" spans="1:16" ht="409.6">
      <c r="A132" s="55" t="s">
        <v>122</v>
      </c>
      <c r="B132" s="70">
        <v>220382</v>
      </c>
      <c r="C132" s="55" t="s">
        <v>145</v>
      </c>
      <c r="D132" s="96" t="s">
        <v>1122</v>
      </c>
      <c r="E132" s="96" t="s">
        <v>1198</v>
      </c>
      <c r="F132" s="53">
        <v>73512</v>
      </c>
      <c r="G132" s="83">
        <v>8287</v>
      </c>
      <c r="H132" s="74">
        <f t="shared" si="12"/>
        <v>8.8707614335706531</v>
      </c>
      <c r="I132" s="2">
        <f t="shared" si="13"/>
        <v>4.5434655367006238</v>
      </c>
      <c r="J132" s="106">
        <f t="shared" si="14"/>
        <v>37651.698902638069</v>
      </c>
      <c r="K132" s="106">
        <f t="shared" si="15"/>
        <v>35860.301097361931</v>
      </c>
      <c r="L132" s="10">
        <f t="shared" si="16"/>
        <v>0.89462908280697895</v>
      </c>
      <c r="M132" s="1">
        <f t="shared" si="17"/>
        <v>32081.668279915004</v>
      </c>
      <c r="P132" s="82"/>
    </row>
    <row r="133" spans="1:16" ht="409.6">
      <c r="A133" s="55" t="s">
        <v>122</v>
      </c>
      <c r="B133" s="70">
        <v>220389</v>
      </c>
      <c r="C133" s="55" t="s">
        <v>146</v>
      </c>
      <c r="D133" s="96" t="s">
        <v>1122</v>
      </c>
      <c r="E133" s="96" t="s">
        <v>1198</v>
      </c>
      <c r="F133" s="53">
        <v>0</v>
      </c>
      <c r="G133" s="83">
        <v>3363</v>
      </c>
      <c r="H133" s="74">
        <f t="shared" si="12"/>
        <v>0</v>
      </c>
      <c r="I133" s="2">
        <f t="shared" si="13"/>
        <v>4.5434655367006238</v>
      </c>
      <c r="J133" s="106">
        <f t="shared" si="14"/>
        <v>0</v>
      </c>
      <c r="K133" s="106">
        <f t="shared" si="15"/>
        <v>0</v>
      </c>
      <c r="L133" s="10">
        <f t="shared" si="16"/>
        <v>0.89462908280697895</v>
      </c>
      <c r="M133" s="1">
        <f t="shared" si="17"/>
        <v>0</v>
      </c>
      <c r="P133" s="82"/>
    </row>
    <row r="134" spans="1:16" ht="409.6">
      <c r="A134" s="55" t="s">
        <v>122</v>
      </c>
      <c r="B134" s="70">
        <v>220392</v>
      </c>
      <c r="C134" s="55" t="s">
        <v>147</v>
      </c>
      <c r="D134" s="96" t="s">
        <v>1122</v>
      </c>
      <c r="E134" s="96" t="s">
        <v>1198</v>
      </c>
      <c r="F134" s="53">
        <v>2463</v>
      </c>
      <c r="G134" s="83">
        <v>1080</v>
      </c>
      <c r="H134" s="74">
        <f t="shared" si="12"/>
        <v>2.2805555555555554</v>
      </c>
      <c r="I134" s="2">
        <f t="shared" si="13"/>
        <v>4.5434655367006238</v>
      </c>
      <c r="J134" s="106">
        <f t="shared" si="14"/>
        <v>2463</v>
      </c>
      <c r="K134" s="106">
        <f t="shared" si="15"/>
        <v>0</v>
      </c>
      <c r="L134" s="10">
        <f t="shared" si="16"/>
        <v>0.89462908280697895</v>
      </c>
      <c r="M134" s="1">
        <f t="shared" si="17"/>
        <v>0</v>
      </c>
      <c r="P134" s="82"/>
    </row>
    <row r="135" spans="1:16" ht="409.6">
      <c r="A135" s="55" t="s">
        <v>122</v>
      </c>
      <c r="B135" s="70">
        <v>220394</v>
      </c>
      <c r="C135" s="55" t="s">
        <v>148</v>
      </c>
      <c r="D135" s="96" t="s">
        <v>1122</v>
      </c>
      <c r="E135" s="96" t="s">
        <v>1198</v>
      </c>
      <c r="F135" s="53">
        <v>270873</v>
      </c>
      <c r="G135" s="83">
        <v>7463</v>
      </c>
      <c r="H135" s="74">
        <f t="shared" si="12"/>
        <v>36.29545759078119</v>
      </c>
      <c r="I135" s="2">
        <f t="shared" si="13"/>
        <v>4.5434655367006238</v>
      </c>
      <c r="J135" s="106">
        <f t="shared" si="14"/>
        <v>33907.883300396752</v>
      </c>
      <c r="K135" s="106">
        <f t="shared" si="15"/>
        <v>236965.11669960324</v>
      </c>
      <c r="L135" s="10">
        <f t="shared" si="16"/>
        <v>0.89462908280697895</v>
      </c>
      <c r="M135" s="1">
        <f t="shared" si="17"/>
        <v>211995.88501021478</v>
      </c>
      <c r="P135" s="82"/>
    </row>
    <row r="136" spans="1:16" ht="409.6">
      <c r="A136" s="55" t="s">
        <v>149</v>
      </c>
      <c r="B136" s="70">
        <v>230468</v>
      </c>
      <c r="C136" s="55" t="s">
        <v>150</v>
      </c>
      <c r="D136" s="96" t="s">
        <v>1122</v>
      </c>
      <c r="E136" s="96" t="s">
        <v>1198</v>
      </c>
      <c r="F136" s="53">
        <v>0</v>
      </c>
      <c r="G136" s="83">
        <v>24062</v>
      </c>
      <c r="H136" s="74">
        <f t="shared" si="12"/>
        <v>0</v>
      </c>
      <c r="I136" s="2">
        <f t="shared" si="13"/>
        <v>4.5434655367006238</v>
      </c>
      <c r="J136" s="106">
        <f t="shared" si="14"/>
        <v>0</v>
      </c>
      <c r="K136" s="106">
        <f t="shared" si="15"/>
        <v>0</v>
      </c>
      <c r="L136" s="10">
        <f t="shared" si="16"/>
        <v>0.89462908280697895</v>
      </c>
      <c r="M136" s="1">
        <f t="shared" si="17"/>
        <v>0</v>
      </c>
      <c r="P136" s="82"/>
    </row>
    <row r="137" spans="1:16" ht="409.6">
      <c r="A137" s="55" t="s">
        <v>149</v>
      </c>
      <c r="B137" s="70">
        <v>230469</v>
      </c>
      <c r="C137" s="55" t="s">
        <v>151</v>
      </c>
      <c r="D137" s="96" t="s">
        <v>1122</v>
      </c>
      <c r="E137" s="96" t="s">
        <v>1198</v>
      </c>
      <c r="F137" s="53">
        <v>4101</v>
      </c>
      <c r="G137" s="83">
        <v>778</v>
      </c>
      <c r="H137" s="74">
        <f t="shared" si="12"/>
        <v>5.2712082262210798</v>
      </c>
      <c r="I137" s="2">
        <f t="shared" si="13"/>
        <v>4.5434655367006238</v>
      </c>
      <c r="J137" s="106">
        <f t="shared" si="14"/>
        <v>3534.8161875530855</v>
      </c>
      <c r="K137" s="106">
        <f t="shared" si="15"/>
        <v>566.18381244691454</v>
      </c>
      <c r="L137" s="10">
        <f t="shared" si="16"/>
        <v>0.89462908280697895</v>
      </c>
      <c r="M137" s="1">
        <f t="shared" si="17"/>
        <v>506.52450482954174</v>
      </c>
      <c r="P137" s="82"/>
    </row>
    <row r="138" spans="1:16" ht="409.6">
      <c r="A138" s="55" t="s">
        <v>149</v>
      </c>
      <c r="B138" s="70">
        <v>230473</v>
      </c>
      <c r="C138" s="55" t="s">
        <v>152</v>
      </c>
      <c r="D138" s="96" t="s">
        <v>1122</v>
      </c>
      <c r="E138" s="96" t="s">
        <v>1198</v>
      </c>
      <c r="F138" s="53">
        <v>0</v>
      </c>
      <c r="G138" s="83">
        <v>13166</v>
      </c>
      <c r="H138" s="74">
        <f t="shared" si="12"/>
        <v>0</v>
      </c>
      <c r="I138" s="2">
        <f t="shared" si="13"/>
        <v>4.5434655367006238</v>
      </c>
      <c r="J138" s="106">
        <f t="shared" si="14"/>
        <v>0</v>
      </c>
      <c r="K138" s="106">
        <f t="shared" si="15"/>
        <v>0</v>
      </c>
      <c r="L138" s="10">
        <f t="shared" si="16"/>
        <v>0.89462908280697895</v>
      </c>
      <c r="M138" s="1">
        <f t="shared" si="17"/>
        <v>0</v>
      </c>
      <c r="P138" s="82"/>
    </row>
    <row r="139" spans="1:16" ht="409.6">
      <c r="A139" s="55" t="s">
        <v>149</v>
      </c>
      <c r="B139" s="70">
        <v>230478</v>
      </c>
      <c r="C139" s="55" t="s">
        <v>153</v>
      </c>
      <c r="D139" s="96" t="s">
        <v>1122</v>
      </c>
      <c r="E139" s="96" t="s">
        <v>1198</v>
      </c>
      <c r="F139" s="53">
        <v>0</v>
      </c>
      <c r="G139" s="83">
        <v>1294</v>
      </c>
      <c r="H139" s="74">
        <f t="shared" si="12"/>
        <v>0</v>
      </c>
      <c r="I139" s="2">
        <f t="shared" si="13"/>
        <v>4.5434655367006238</v>
      </c>
      <c r="J139" s="106">
        <f t="shared" si="14"/>
        <v>0</v>
      </c>
      <c r="K139" s="106">
        <f t="shared" si="15"/>
        <v>0</v>
      </c>
      <c r="L139" s="10">
        <f t="shared" si="16"/>
        <v>0.89462908280697895</v>
      </c>
      <c r="M139" s="1">
        <f t="shared" si="17"/>
        <v>0</v>
      </c>
      <c r="P139" s="82"/>
    </row>
    <row r="140" spans="1:16" ht="409.6">
      <c r="A140" s="55" t="s">
        <v>149</v>
      </c>
      <c r="B140" s="70">
        <v>230491</v>
      </c>
      <c r="C140" s="55" t="s">
        <v>154</v>
      </c>
      <c r="D140" s="96" t="s">
        <v>1122</v>
      </c>
      <c r="E140" s="96" t="s">
        <v>1198</v>
      </c>
      <c r="F140" s="53">
        <v>0</v>
      </c>
      <c r="G140" s="83">
        <v>44831</v>
      </c>
      <c r="H140" s="74">
        <f t="shared" si="12"/>
        <v>0</v>
      </c>
      <c r="I140" s="2">
        <f t="shared" si="13"/>
        <v>4.5434655367006238</v>
      </c>
      <c r="J140" s="106">
        <f t="shared" si="14"/>
        <v>0</v>
      </c>
      <c r="K140" s="106">
        <f t="shared" si="15"/>
        <v>0</v>
      </c>
      <c r="L140" s="10">
        <f t="shared" si="16"/>
        <v>0.89462908280697895</v>
      </c>
      <c r="M140" s="1">
        <f t="shared" si="17"/>
        <v>0</v>
      </c>
      <c r="P140" s="82"/>
    </row>
    <row r="141" spans="1:16" ht="409.6">
      <c r="A141" s="55" t="s">
        <v>149</v>
      </c>
      <c r="B141" s="89">
        <v>230494</v>
      </c>
      <c r="C141" s="55" t="s">
        <v>155</v>
      </c>
      <c r="D141" s="96" t="s">
        <v>1122</v>
      </c>
      <c r="E141" s="96" t="s">
        <v>1198</v>
      </c>
      <c r="F141" s="53">
        <v>0</v>
      </c>
      <c r="G141" s="9">
        <v>0</v>
      </c>
      <c r="H141" s="74">
        <f t="shared" si="12"/>
        <v>0</v>
      </c>
      <c r="I141" s="2">
        <f t="shared" si="13"/>
        <v>4.5434655367006238</v>
      </c>
      <c r="J141" s="106">
        <f t="shared" si="14"/>
        <v>0</v>
      </c>
      <c r="K141" s="106">
        <f t="shared" si="15"/>
        <v>0</v>
      </c>
      <c r="L141" s="10">
        <f t="shared" si="16"/>
        <v>0.89462908280697895</v>
      </c>
      <c r="M141" s="1">
        <f t="shared" si="17"/>
        <v>0</v>
      </c>
      <c r="P141" s="82"/>
    </row>
    <row r="142" spans="1:16" ht="409.6">
      <c r="A142" s="55" t="s">
        <v>149</v>
      </c>
      <c r="B142" s="70">
        <v>230496</v>
      </c>
      <c r="C142" s="55" t="s">
        <v>156</v>
      </c>
      <c r="D142" s="96" t="s">
        <v>1122</v>
      </c>
      <c r="E142" s="96" t="s">
        <v>1198</v>
      </c>
      <c r="F142" s="53">
        <v>0</v>
      </c>
      <c r="G142" s="83">
        <v>11289</v>
      </c>
      <c r="H142" s="74">
        <f t="shared" si="12"/>
        <v>0</v>
      </c>
      <c r="I142" s="2">
        <f t="shared" si="13"/>
        <v>4.5434655367006238</v>
      </c>
      <c r="J142" s="106">
        <f t="shared" si="14"/>
        <v>0</v>
      </c>
      <c r="K142" s="106">
        <f t="shared" si="15"/>
        <v>0</v>
      </c>
      <c r="L142" s="10">
        <f t="shared" si="16"/>
        <v>0.89462908280697895</v>
      </c>
      <c r="M142" s="1">
        <f t="shared" si="17"/>
        <v>0</v>
      </c>
      <c r="P142" s="82"/>
    </row>
    <row r="143" spans="1:16" ht="409.6">
      <c r="A143" s="55" t="s">
        <v>149</v>
      </c>
      <c r="B143" s="70">
        <v>230497</v>
      </c>
      <c r="C143" s="55" t="s">
        <v>157</v>
      </c>
      <c r="D143" s="96" t="s">
        <v>1122</v>
      </c>
      <c r="E143" s="96" t="s">
        <v>1198</v>
      </c>
      <c r="F143" s="53">
        <v>0</v>
      </c>
      <c r="G143" s="83">
        <v>2024</v>
      </c>
      <c r="H143" s="74">
        <f t="shared" si="12"/>
        <v>0</v>
      </c>
      <c r="I143" s="2">
        <f t="shared" si="13"/>
        <v>4.5434655367006238</v>
      </c>
      <c r="J143" s="106">
        <f t="shared" si="14"/>
        <v>0</v>
      </c>
      <c r="K143" s="106">
        <f t="shared" si="15"/>
        <v>0</v>
      </c>
      <c r="L143" s="10">
        <f t="shared" si="16"/>
        <v>0.89462908280697895</v>
      </c>
      <c r="M143" s="1">
        <f t="shared" si="17"/>
        <v>0</v>
      </c>
      <c r="P143" s="82"/>
    </row>
    <row r="144" spans="1:16" ht="409.6">
      <c r="A144" s="55" t="s">
        <v>149</v>
      </c>
      <c r="B144" s="70">
        <v>230498</v>
      </c>
      <c r="C144" s="55" t="s">
        <v>158</v>
      </c>
      <c r="D144" s="96" t="s">
        <v>1122</v>
      </c>
      <c r="E144" s="96" t="s">
        <v>1198</v>
      </c>
      <c r="F144" s="53">
        <v>0</v>
      </c>
      <c r="G144" s="83">
        <v>1287</v>
      </c>
      <c r="H144" s="74">
        <f t="shared" si="12"/>
        <v>0</v>
      </c>
      <c r="I144" s="2">
        <f t="shared" si="13"/>
        <v>4.5434655367006238</v>
      </c>
      <c r="J144" s="106">
        <f t="shared" si="14"/>
        <v>0</v>
      </c>
      <c r="K144" s="106">
        <f t="shared" si="15"/>
        <v>0</v>
      </c>
      <c r="L144" s="10">
        <f t="shared" si="16"/>
        <v>0.89462908280697895</v>
      </c>
      <c r="M144" s="1">
        <f t="shared" si="17"/>
        <v>0</v>
      </c>
      <c r="P144" s="82"/>
    </row>
    <row r="145" spans="1:16" ht="409.6">
      <c r="A145" s="55" t="s">
        <v>149</v>
      </c>
      <c r="B145" s="70">
        <v>230500</v>
      </c>
      <c r="C145" s="55" t="s">
        <v>159</v>
      </c>
      <c r="D145" s="96" t="s">
        <v>1122</v>
      </c>
      <c r="E145" s="96" t="s">
        <v>1198</v>
      </c>
      <c r="F145" s="53">
        <v>6894</v>
      </c>
      <c r="G145" s="83">
        <v>589</v>
      </c>
      <c r="H145" s="74">
        <f t="shared" si="12"/>
        <v>11.704584040747029</v>
      </c>
      <c r="I145" s="2">
        <f t="shared" si="13"/>
        <v>4.5434655367006238</v>
      </c>
      <c r="J145" s="106">
        <f t="shared" si="14"/>
        <v>2676.1012011166672</v>
      </c>
      <c r="K145" s="106">
        <f t="shared" si="15"/>
        <v>4217.8987988833323</v>
      </c>
      <c r="L145" s="10">
        <f t="shared" si="16"/>
        <v>0.89462908280697895</v>
      </c>
      <c r="M145" s="1">
        <f t="shared" si="17"/>
        <v>3773.4549338176539</v>
      </c>
      <c r="P145" s="82"/>
    </row>
    <row r="146" spans="1:16" ht="409.6">
      <c r="A146" s="55" t="s">
        <v>149</v>
      </c>
      <c r="B146" s="70">
        <v>230501</v>
      </c>
      <c r="C146" s="55" t="s">
        <v>160</v>
      </c>
      <c r="D146" s="96" t="s">
        <v>1122</v>
      </c>
      <c r="E146" s="96" t="s">
        <v>1198</v>
      </c>
      <c r="F146" s="53">
        <v>0</v>
      </c>
      <c r="G146" s="83">
        <v>27591</v>
      </c>
      <c r="H146" s="74">
        <f t="shared" si="12"/>
        <v>0</v>
      </c>
      <c r="I146" s="2">
        <f t="shared" si="13"/>
        <v>4.5434655367006238</v>
      </c>
      <c r="J146" s="106">
        <f t="shared" si="14"/>
        <v>0</v>
      </c>
      <c r="K146" s="106">
        <f t="shared" si="15"/>
        <v>0</v>
      </c>
      <c r="L146" s="10">
        <f t="shared" si="16"/>
        <v>0.89462908280697895</v>
      </c>
      <c r="M146" s="1">
        <f t="shared" si="17"/>
        <v>0</v>
      </c>
      <c r="P146" s="82"/>
    </row>
    <row r="147" spans="1:16" ht="409.6">
      <c r="A147" s="55" t="s">
        <v>149</v>
      </c>
      <c r="B147" s="70">
        <v>230502</v>
      </c>
      <c r="C147" s="55" t="s">
        <v>161</v>
      </c>
      <c r="D147" s="96" t="s">
        <v>1122</v>
      </c>
      <c r="E147" s="96" t="s">
        <v>1198</v>
      </c>
      <c r="F147" s="53">
        <v>0</v>
      </c>
      <c r="G147" s="83">
        <v>13803</v>
      </c>
      <c r="H147" s="74">
        <f t="shared" si="12"/>
        <v>0</v>
      </c>
      <c r="I147" s="2">
        <f t="shared" si="13"/>
        <v>4.5434655367006238</v>
      </c>
      <c r="J147" s="106">
        <f t="shared" si="14"/>
        <v>0</v>
      </c>
      <c r="K147" s="106">
        <f t="shared" si="15"/>
        <v>0</v>
      </c>
      <c r="L147" s="10">
        <f t="shared" si="16"/>
        <v>0.89462908280697895</v>
      </c>
      <c r="M147" s="1">
        <f t="shared" si="17"/>
        <v>0</v>
      </c>
      <c r="P147" s="82"/>
    </row>
    <row r="148" spans="1:16" ht="409.6">
      <c r="A148" s="55" t="s">
        <v>149</v>
      </c>
      <c r="B148" s="70">
        <v>230503</v>
      </c>
      <c r="C148" s="55" t="s">
        <v>162</v>
      </c>
      <c r="D148" s="96" t="s">
        <v>1122</v>
      </c>
      <c r="E148" s="96" t="s">
        <v>1198</v>
      </c>
      <c r="F148" s="53">
        <v>0</v>
      </c>
      <c r="G148" s="83">
        <v>11135</v>
      </c>
      <c r="H148" s="74">
        <f t="shared" si="12"/>
        <v>0</v>
      </c>
      <c r="I148" s="2">
        <f t="shared" si="13"/>
        <v>4.5434655367006238</v>
      </c>
      <c r="J148" s="106">
        <f t="shared" si="14"/>
        <v>0</v>
      </c>
      <c r="K148" s="106">
        <f t="shared" si="15"/>
        <v>0</v>
      </c>
      <c r="L148" s="10">
        <f t="shared" si="16"/>
        <v>0.89462908280697895</v>
      </c>
      <c r="M148" s="1">
        <f t="shared" si="17"/>
        <v>0</v>
      </c>
      <c r="P148" s="82"/>
    </row>
    <row r="149" spans="1:16" ht="409.6">
      <c r="A149" s="55" t="s">
        <v>149</v>
      </c>
      <c r="B149" s="70">
        <v>230505</v>
      </c>
      <c r="C149" s="55" t="s">
        <v>163</v>
      </c>
      <c r="D149" s="96" t="s">
        <v>1122</v>
      </c>
      <c r="E149" s="96" t="s">
        <v>1198</v>
      </c>
      <c r="F149" s="53">
        <v>0</v>
      </c>
      <c r="G149" s="83">
        <v>2393</v>
      </c>
      <c r="H149" s="74">
        <f t="shared" si="12"/>
        <v>0</v>
      </c>
      <c r="I149" s="2">
        <f t="shared" si="13"/>
        <v>4.5434655367006238</v>
      </c>
      <c r="J149" s="106">
        <f t="shared" si="14"/>
        <v>0</v>
      </c>
      <c r="K149" s="106">
        <f t="shared" si="15"/>
        <v>0</v>
      </c>
      <c r="L149" s="10">
        <f t="shared" si="16"/>
        <v>0.89462908280697895</v>
      </c>
      <c r="M149" s="1">
        <f t="shared" si="17"/>
        <v>0</v>
      </c>
      <c r="P149" s="82"/>
    </row>
    <row r="150" spans="1:16" ht="409.6">
      <c r="A150" s="55" t="s">
        <v>149</v>
      </c>
      <c r="B150" s="70">
        <v>230510</v>
      </c>
      <c r="C150" s="55" t="s">
        <v>164</v>
      </c>
      <c r="D150" s="96" t="s">
        <v>1122</v>
      </c>
      <c r="E150" s="96" t="s">
        <v>1198</v>
      </c>
      <c r="F150" s="53">
        <v>802383</v>
      </c>
      <c r="G150" s="83">
        <v>8893</v>
      </c>
      <c r="H150" s="74">
        <f t="shared" si="12"/>
        <v>90.226357809513104</v>
      </c>
      <c r="I150" s="2">
        <f t="shared" si="13"/>
        <v>4.5434655367006238</v>
      </c>
      <c r="J150" s="106">
        <f t="shared" si="14"/>
        <v>40405.039017878647</v>
      </c>
      <c r="K150" s="106">
        <f t="shared" si="15"/>
        <v>761977.96098212129</v>
      </c>
      <c r="L150" s="10">
        <f t="shared" si="16"/>
        <v>0.89462908280697895</v>
      </c>
      <c r="M150" s="1">
        <f t="shared" si="17"/>
        <v>681687.64435256715</v>
      </c>
      <c r="P150" s="82"/>
    </row>
    <row r="151" spans="1:16" ht="409.6">
      <c r="A151" s="55" t="s">
        <v>149</v>
      </c>
      <c r="B151" s="70">
        <v>230511</v>
      </c>
      <c r="C151" s="55" t="s">
        <v>165</v>
      </c>
      <c r="D151" s="96" t="s">
        <v>1122</v>
      </c>
      <c r="E151" s="96" t="s">
        <v>1198</v>
      </c>
      <c r="F151" s="53">
        <v>0</v>
      </c>
      <c r="G151" s="83">
        <v>17647</v>
      </c>
      <c r="H151" s="74">
        <f t="shared" si="12"/>
        <v>0</v>
      </c>
      <c r="I151" s="2">
        <f t="shared" si="13"/>
        <v>4.5434655367006238</v>
      </c>
      <c r="J151" s="106">
        <f t="shared" si="14"/>
        <v>0</v>
      </c>
      <c r="K151" s="106">
        <f t="shared" si="15"/>
        <v>0</v>
      </c>
      <c r="L151" s="10">
        <f t="shared" si="16"/>
        <v>0.89462908280697895</v>
      </c>
      <c r="M151" s="1">
        <f t="shared" si="17"/>
        <v>0</v>
      </c>
      <c r="P151" s="82"/>
    </row>
    <row r="152" spans="1:16" ht="409.6">
      <c r="A152" s="55" t="s">
        <v>166</v>
      </c>
      <c r="B152" s="70">
        <v>240512</v>
      </c>
      <c r="C152" s="55" t="s">
        <v>167</v>
      </c>
      <c r="D152" s="96" t="s">
        <v>1122</v>
      </c>
      <c r="E152" s="96" t="s">
        <v>1198</v>
      </c>
      <c r="F152" s="53">
        <v>1478433</v>
      </c>
      <c r="G152" s="83">
        <v>15141</v>
      </c>
      <c r="H152" s="74">
        <f t="shared" si="12"/>
        <v>97.64434317416287</v>
      </c>
      <c r="I152" s="2">
        <f t="shared" si="13"/>
        <v>4.5434655367006238</v>
      </c>
      <c r="J152" s="106">
        <f t="shared" si="14"/>
        <v>68792.611691184138</v>
      </c>
      <c r="K152" s="106">
        <f t="shared" si="15"/>
        <v>1409640.3883088159</v>
      </c>
      <c r="L152" s="10">
        <f t="shared" si="16"/>
        <v>0.89462908280697895</v>
      </c>
      <c r="M152" s="1">
        <f t="shared" si="17"/>
        <v>1261105.2876803896</v>
      </c>
      <c r="P152" s="82"/>
    </row>
    <row r="153" spans="1:16" ht="409.6">
      <c r="A153" s="55" t="s">
        <v>166</v>
      </c>
      <c r="B153" s="70">
        <v>240515</v>
      </c>
      <c r="C153" s="55" t="s">
        <v>168</v>
      </c>
      <c r="D153" s="96" t="s">
        <v>1122</v>
      </c>
      <c r="E153" s="96" t="s">
        <v>1198</v>
      </c>
      <c r="F153" s="53">
        <v>0</v>
      </c>
      <c r="G153" s="83">
        <v>2974</v>
      </c>
      <c r="H153" s="74">
        <f t="shared" si="12"/>
        <v>0</v>
      </c>
      <c r="I153" s="2">
        <f t="shared" si="13"/>
        <v>4.5434655367006238</v>
      </c>
      <c r="J153" s="106">
        <f t="shared" si="14"/>
        <v>0</v>
      </c>
      <c r="K153" s="106">
        <f t="shared" si="15"/>
        <v>0</v>
      </c>
      <c r="L153" s="10">
        <f t="shared" si="16"/>
        <v>0.89462908280697895</v>
      </c>
      <c r="M153" s="1">
        <f t="shared" si="17"/>
        <v>0</v>
      </c>
      <c r="P153" s="82"/>
    </row>
    <row r="154" spans="1:16" ht="409.6">
      <c r="A154" s="55" t="s">
        <v>166</v>
      </c>
      <c r="B154" s="70">
        <v>240516</v>
      </c>
      <c r="C154" s="55" t="s">
        <v>169</v>
      </c>
      <c r="D154" s="96" t="s">
        <v>1122</v>
      </c>
      <c r="E154" s="96" t="s">
        <v>1198</v>
      </c>
      <c r="F154" s="53">
        <v>0</v>
      </c>
      <c r="G154" s="83">
        <v>11091</v>
      </c>
      <c r="H154" s="74">
        <f t="shared" si="12"/>
        <v>0</v>
      </c>
      <c r="I154" s="2">
        <f t="shared" si="13"/>
        <v>4.5434655367006238</v>
      </c>
      <c r="J154" s="106">
        <f t="shared" si="14"/>
        <v>0</v>
      </c>
      <c r="K154" s="106">
        <f t="shared" si="15"/>
        <v>0</v>
      </c>
      <c r="L154" s="10">
        <f t="shared" si="16"/>
        <v>0.89462908280697895</v>
      </c>
      <c r="M154" s="1">
        <f t="shared" si="17"/>
        <v>0</v>
      </c>
      <c r="P154" s="82"/>
    </row>
    <row r="155" spans="1:16" ht="409.6">
      <c r="A155" s="55" t="s">
        <v>166</v>
      </c>
      <c r="B155" s="70">
        <v>240520</v>
      </c>
      <c r="C155" s="55" t="s">
        <v>170</v>
      </c>
      <c r="D155" s="96" t="s">
        <v>1122</v>
      </c>
      <c r="E155" s="96" t="s">
        <v>1198</v>
      </c>
      <c r="F155" s="53">
        <v>1640859</v>
      </c>
      <c r="G155" s="83">
        <v>36248</v>
      </c>
      <c r="H155" s="74">
        <f t="shared" si="12"/>
        <v>45.267573383359085</v>
      </c>
      <c r="I155" s="2">
        <f t="shared" si="13"/>
        <v>4.5434655367006238</v>
      </c>
      <c r="J155" s="106">
        <f t="shared" si="14"/>
        <v>164691.5387743242</v>
      </c>
      <c r="K155" s="106">
        <f t="shared" si="15"/>
        <v>1476167.4612256759</v>
      </c>
      <c r="L155" s="10">
        <f t="shared" si="16"/>
        <v>0.89462908280697895</v>
      </c>
      <c r="M155" s="1">
        <f t="shared" si="17"/>
        <v>1320622.341905833</v>
      </c>
      <c r="P155" s="82"/>
    </row>
    <row r="156" spans="1:16" ht="409.6">
      <c r="A156" s="55" t="s">
        <v>166</v>
      </c>
      <c r="B156" s="70">
        <v>240521</v>
      </c>
      <c r="C156" s="55" t="s">
        <v>171</v>
      </c>
      <c r="D156" s="96" t="s">
        <v>1122</v>
      </c>
      <c r="E156" s="96" t="s">
        <v>1198</v>
      </c>
      <c r="F156" s="53">
        <v>0</v>
      </c>
      <c r="G156" s="83">
        <v>16259</v>
      </c>
      <c r="H156" s="74">
        <f t="shared" si="12"/>
        <v>0</v>
      </c>
      <c r="I156" s="2">
        <f t="shared" si="13"/>
        <v>4.5434655367006238</v>
      </c>
      <c r="J156" s="106">
        <f t="shared" si="14"/>
        <v>0</v>
      </c>
      <c r="K156" s="106">
        <f t="shared" si="15"/>
        <v>0</v>
      </c>
      <c r="L156" s="10">
        <f t="shared" si="16"/>
        <v>0.89462908280697895</v>
      </c>
      <c r="M156" s="1">
        <f t="shared" si="17"/>
        <v>0</v>
      </c>
      <c r="P156" s="82"/>
    </row>
    <row r="157" spans="1:16" ht="409.6">
      <c r="A157" s="55" t="s">
        <v>166</v>
      </c>
      <c r="B157" s="70">
        <v>240523</v>
      </c>
      <c r="C157" s="55" t="s">
        <v>172</v>
      </c>
      <c r="D157" s="96" t="s">
        <v>1122</v>
      </c>
      <c r="E157" s="96" t="s">
        <v>1198</v>
      </c>
      <c r="F157" s="53">
        <v>659442</v>
      </c>
      <c r="G157" s="83">
        <v>21208</v>
      </c>
      <c r="H157" s="74">
        <f t="shared" si="12"/>
        <v>31.094021124104113</v>
      </c>
      <c r="I157" s="2">
        <f t="shared" si="13"/>
        <v>4.5434655367006238</v>
      </c>
      <c r="J157" s="106">
        <f t="shared" si="14"/>
        <v>96357.817102346831</v>
      </c>
      <c r="K157" s="106">
        <f t="shared" si="15"/>
        <v>563084.1828976532</v>
      </c>
      <c r="L157" s="10">
        <f t="shared" si="16"/>
        <v>0.89462908280697895</v>
      </c>
      <c r="M157" s="1">
        <f t="shared" si="17"/>
        <v>503751.48608884466</v>
      </c>
      <c r="P157" s="82"/>
    </row>
    <row r="158" spans="1:16" ht="409.6">
      <c r="A158" s="55" t="s">
        <v>166</v>
      </c>
      <c r="B158" s="89">
        <v>240527</v>
      </c>
      <c r="C158" s="55" t="s">
        <v>173</v>
      </c>
      <c r="D158" s="96" t="s">
        <v>1122</v>
      </c>
      <c r="E158" s="96" t="s">
        <v>1198</v>
      </c>
      <c r="F158" s="53">
        <v>0</v>
      </c>
      <c r="G158" s="9">
        <v>0</v>
      </c>
      <c r="H158" s="74">
        <f t="shared" si="12"/>
        <v>0</v>
      </c>
      <c r="I158" s="2">
        <f t="shared" si="13"/>
        <v>4.5434655367006238</v>
      </c>
      <c r="J158" s="106">
        <f t="shared" si="14"/>
        <v>0</v>
      </c>
      <c r="K158" s="106">
        <f t="shared" si="15"/>
        <v>0</v>
      </c>
      <c r="L158" s="10">
        <f t="shared" si="16"/>
        <v>0.89462908280697895</v>
      </c>
      <c r="M158" s="1">
        <f t="shared" si="17"/>
        <v>0</v>
      </c>
      <c r="P158" s="82"/>
    </row>
    <row r="159" spans="1:16" ht="409.6">
      <c r="A159" s="55" t="s">
        <v>166</v>
      </c>
      <c r="B159" s="70">
        <v>240528</v>
      </c>
      <c r="C159" s="55" t="s">
        <v>174</v>
      </c>
      <c r="D159" s="96" t="s">
        <v>1122</v>
      </c>
      <c r="E159" s="96" t="s">
        <v>1198</v>
      </c>
      <c r="F159" s="53">
        <v>0</v>
      </c>
      <c r="G159" s="83">
        <v>55716</v>
      </c>
      <c r="H159" s="74">
        <f t="shared" si="12"/>
        <v>0</v>
      </c>
      <c r="I159" s="2">
        <f t="shared" si="13"/>
        <v>4.5434655367006238</v>
      </c>
      <c r="J159" s="106">
        <f t="shared" si="14"/>
        <v>0</v>
      </c>
      <c r="K159" s="106">
        <f t="shared" si="15"/>
        <v>0</v>
      </c>
      <c r="L159" s="10">
        <f t="shared" si="16"/>
        <v>0.89462908280697895</v>
      </c>
      <c r="M159" s="1">
        <f t="shared" si="17"/>
        <v>0</v>
      </c>
      <c r="P159" s="82"/>
    </row>
    <row r="160" spans="1:16" ht="409.6">
      <c r="A160" s="55" t="s">
        <v>166</v>
      </c>
      <c r="B160" s="70">
        <v>240531</v>
      </c>
      <c r="C160" s="55" t="s">
        <v>175</v>
      </c>
      <c r="D160" s="96" t="s">
        <v>1122</v>
      </c>
      <c r="E160" s="96" t="s">
        <v>1198</v>
      </c>
      <c r="F160" s="53">
        <v>0</v>
      </c>
      <c r="G160" s="83">
        <v>11895</v>
      </c>
      <c r="H160" s="74">
        <f t="shared" si="12"/>
        <v>0</v>
      </c>
      <c r="I160" s="2">
        <f t="shared" si="13"/>
        <v>4.5434655367006238</v>
      </c>
      <c r="J160" s="106">
        <f t="shared" si="14"/>
        <v>0</v>
      </c>
      <c r="K160" s="106">
        <f t="shared" si="15"/>
        <v>0</v>
      </c>
      <c r="L160" s="10">
        <f t="shared" si="16"/>
        <v>0.89462908280697895</v>
      </c>
      <c r="M160" s="1">
        <f t="shared" si="17"/>
        <v>0</v>
      </c>
      <c r="P160" s="82"/>
    </row>
    <row r="161" spans="1:16" ht="409.6">
      <c r="A161" s="55" t="s">
        <v>166</v>
      </c>
      <c r="B161" s="70">
        <v>240532</v>
      </c>
      <c r="C161" s="55" t="s">
        <v>176</v>
      </c>
      <c r="D161" s="96" t="s">
        <v>1122</v>
      </c>
      <c r="E161" s="96" t="s">
        <v>1198</v>
      </c>
      <c r="F161" s="53">
        <v>9801</v>
      </c>
      <c r="G161" s="83">
        <v>306</v>
      </c>
      <c r="H161" s="74">
        <f t="shared" si="12"/>
        <v>32.029411764705884</v>
      </c>
      <c r="I161" s="2">
        <f t="shared" si="13"/>
        <v>4.5434655367006238</v>
      </c>
      <c r="J161" s="106">
        <f t="shared" si="14"/>
        <v>1390.3004542303909</v>
      </c>
      <c r="K161" s="106">
        <f t="shared" si="15"/>
        <v>8410.6995457696084</v>
      </c>
      <c r="L161" s="10">
        <f t="shared" si="16"/>
        <v>0.89462908280697895</v>
      </c>
      <c r="M161" s="1">
        <f t="shared" si="17"/>
        <v>7524.4564203969394</v>
      </c>
      <c r="P161" s="82"/>
    </row>
    <row r="162" spans="1:16" ht="409.6">
      <c r="A162" s="55" t="s">
        <v>166</v>
      </c>
      <c r="B162" s="89">
        <v>240533</v>
      </c>
      <c r="C162" s="55" t="s">
        <v>177</v>
      </c>
      <c r="D162" s="96" t="s">
        <v>1122</v>
      </c>
      <c r="E162" s="96" t="s">
        <v>1198</v>
      </c>
      <c r="F162" s="53">
        <v>0</v>
      </c>
      <c r="G162" s="9">
        <v>0</v>
      </c>
      <c r="H162" s="74">
        <f t="shared" si="12"/>
        <v>0</v>
      </c>
      <c r="I162" s="2">
        <f t="shared" si="13"/>
        <v>4.5434655367006238</v>
      </c>
      <c r="J162" s="106">
        <f t="shared" si="14"/>
        <v>0</v>
      </c>
      <c r="K162" s="106">
        <f t="shared" si="15"/>
        <v>0</v>
      </c>
      <c r="L162" s="10">
        <f t="shared" si="16"/>
        <v>0.89462908280697895</v>
      </c>
      <c r="M162" s="1">
        <f t="shared" si="17"/>
        <v>0</v>
      </c>
      <c r="P162" s="82"/>
    </row>
    <row r="163" spans="1:16" ht="409.6">
      <c r="A163" s="55" t="s">
        <v>166</v>
      </c>
      <c r="B163" s="89">
        <v>240535</v>
      </c>
      <c r="C163" s="55" t="s">
        <v>178</v>
      </c>
      <c r="D163" s="96" t="s">
        <v>1122</v>
      </c>
      <c r="E163" s="96" t="s">
        <v>1198</v>
      </c>
      <c r="F163" s="53">
        <v>0</v>
      </c>
      <c r="G163" s="9">
        <v>0</v>
      </c>
      <c r="H163" s="74">
        <f t="shared" si="12"/>
        <v>0</v>
      </c>
      <c r="I163" s="2">
        <f t="shared" si="13"/>
        <v>4.5434655367006238</v>
      </c>
      <c r="J163" s="106">
        <f t="shared" si="14"/>
        <v>0</v>
      </c>
      <c r="K163" s="106">
        <f t="shared" si="15"/>
        <v>0</v>
      </c>
      <c r="L163" s="10">
        <f t="shared" si="16"/>
        <v>0.89462908280697895</v>
      </c>
      <c r="M163" s="1">
        <f t="shared" si="17"/>
        <v>0</v>
      </c>
      <c r="P163" s="82"/>
    </row>
    <row r="164" spans="1:16" ht="409.6">
      <c r="A164" s="55" t="s">
        <v>166</v>
      </c>
      <c r="B164" s="70">
        <v>240536</v>
      </c>
      <c r="C164" s="55" t="s">
        <v>179</v>
      </c>
      <c r="D164" s="96" t="s">
        <v>1122</v>
      </c>
      <c r="E164" s="96" t="s">
        <v>1198</v>
      </c>
      <c r="F164" s="53">
        <v>364383</v>
      </c>
      <c r="G164" s="83">
        <v>10539</v>
      </c>
      <c r="H164" s="74">
        <f t="shared" si="12"/>
        <v>34.57472245943638</v>
      </c>
      <c r="I164" s="2">
        <f t="shared" si="13"/>
        <v>4.5434655367006238</v>
      </c>
      <c r="J164" s="106">
        <f t="shared" si="14"/>
        <v>47883.583291287876</v>
      </c>
      <c r="K164" s="106">
        <f t="shared" si="15"/>
        <v>316499.41670871212</v>
      </c>
      <c r="L164" s="10">
        <f t="shared" si="16"/>
        <v>0.89462908280697895</v>
      </c>
      <c r="M164" s="1">
        <f t="shared" si="17"/>
        <v>283149.58287905896</v>
      </c>
      <c r="P164" s="82"/>
    </row>
    <row r="165" spans="1:16" ht="409.6">
      <c r="A165" s="55" t="s">
        <v>166</v>
      </c>
      <c r="B165" s="70">
        <v>240538</v>
      </c>
      <c r="C165" s="55" t="s">
        <v>180</v>
      </c>
      <c r="D165" s="96" t="s">
        <v>1122</v>
      </c>
      <c r="E165" s="96" t="s">
        <v>1198</v>
      </c>
      <c r="F165" s="53">
        <v>0</v>
      </c>
      <c r="G165" s="83">
        <v>9370</v>
      </c>
      <c r="H165" s="74">
        <f t="shared" si="12"/>
        <v>0</v>
      </c>
      <c r="I165" s="2">
        <f t="shared" si="13"/>
        <v>4.5434655367006238</v>
      </c>
      <c r="J165" s="106">
        <f t="shared" si="14"/>
        <v>0</v>
      </c>
      <c r="K165" s="106">
        <f t="shared" si="15"/>
        <v>0</v>
      </c>
      <c r="L165" s="10">
        <f t="shared" si="16"/>
        <v>0.89462908280697895</v>
      </c>
      <c r="M165" s="1">
        <f t="shared" si="17"/>
        <v>0</v>
      </c>
      <c r="P165" s="82"/>
    </row>
    <row r="166" spans="1:16" ht="409.6">
      <c r="A166" s="55" t="s">
        <v>166</v>
      </c>
      <c r="B166" s="70">
        <v>240539</v>
      </c>
      <c r="C166" s="55" t="s">
        <v>181</v>
      </c>
      <c r="D166" s="96" t="s">
        <v>1122</v>
      </c>
      <c r="E166" s="96" t="s">
        <v>1198</v>
      </c>
      <c r="F166" s="53">
        <v>560859</v>
      </c>
      <c r="G166" s="83">
        <v>11370</v>
      </c>
      <c r="H166" s="74">
        <f t="shared" si="12"/>
        <v>49.327968337730873</v>
      </c>
      <c r="I166" s="2">
        <f t="shared" si="13"/>
        <v>4.5434655367006238</v>
      </c>
      <c r="J166" s="106">
        <f t="shared" si="14"/>
        <v>51659.203152286093</v>
      </c>
      <c r="K166" s="106">
        <f t="shared" si="15"/>
        <v>509199.79684771388</v>
      </c>
      <c r="L166" s="10">
        <f t="shared" si="16"/>
        <v>0.89462908280697895</v>
      </c>
      <c r="M166" s="1">
        <f t="shared" si="17"/>
        <v>455544.94721937028</v>
      </c>
      <c r="P166" s="82"/>
    </row>
    <row r="167" spans="1:16" ht="409.6">
      <c r="A167" s="55" t="s">
        <v>166</v>
      </c>
      <c r="B167" s="70">
        <v>240541</v>
      </c>
      <c r="C167" s="55" t="s">
        <v>182</v>
      </c>
      <c r="D167" s="96" t="s">
        <v>1122</v>
      </c>
      <c r="E167" s="96" t="s">
        <v>1198</v>
      </c>
      <c r="F167" s="53">
        <v>0</v>
      </c>
      <c r="G167" s="83">
        <v>1654</v>
      </c>
      <c r="H167" s="74">
        <f t="shared" si="12"/>
        <v>0</v>
      </c>
      <c r="I167" s="2">
        <f t="shared" si="13"/>
        <v>4.5434655367006238</v>
      </c>
      <c r="J167" s="106">
        <f t="shared" si="14"/>
        <v>0</v>
      </c>
      <c r="K167" s="106">
        <f t="shared" si="15"/>
        <v>0</v>
      </c>
      <c r="L167" s="10">
        <f t="shared" si="16"/>
        <v>0.89462908280697895</v>
      </c>
      <c r="M167" s="1">
        <f t="shared" si="17"/>
        <v>0</v>
      </c>
      <c r="P167" s="82"/>
    </row>
    <row r="168" spans="1:16" ht="409.6">
      <c r="A168" s="55" t="s">
        <v>166</v>
      </c>
      <c r="B168" s="70">
        <v>240542</v>
      </c>
      <c r="C168" s="55" t="s">
        <v>183</v>
      </c>
      <c r="D168" s="96" t="s">
        <v>1122</v>
      </c>
      <c r="E168" s="96" t="s">
        <v>1198</v>
      </c>
      <c r="F168" s="53">
        <v>0</v>
      </c>
      <c r="G168" s="83">
        <v>27276</v>
      </c>
      <c r="H168" s="74">
        <f t="shared" si="12"/>
        <v>0</v>
      </c>
      <c r="I168" s="2">
        <f t="shared" si="13"/>
        <v>4.5434655367006238</v>
      </c>
      <c r="J168" s="106">
        <f t="shared" si="14"/>
        <v>0</v>
      </c>
      <c r="K168" s="106">
        <f t="shared" si="15"/>
        <v>0</v>
      </c>
      <c r="L168" s="10">
        <f t="shared" si="16"/>
        <v>0.89462908280697895</v>
      </c>
      <c r="M168" s="1">
        <f t="shared" si="17"/>
        <v>0</v>
      </c>
      <c r="P168" s="82"/>
    </row>
    <row r="169" spans="1:16" ht="409.6">
      <c r="A169" s="55" t="s">
        <v>166</v>
      </c>
      <c r="B169" s="89">
        <v>240544</v>
      </c>
      <c r="C169" s="55" t="s">
        <v>184</v>
      </c>
      <c r="D169" s="96" t="s">
        <v>1122</v>
      </c>
      <c r="E169" s="96" t="s">
        <v>1198</v>
      </c>
      <c r="F169" s="53">
        <v>0</v>
      </c>
      <c r="G169" s="9">
        <v>0</v>
      </c>
      <c r="H169" s="74">
        <f t="shared" si="12"/>
        <v>0</v>
      </c>
      <c r="I169" s="2">
        <f t="shared" si="13"/>
        <v>4.5434655367006238</v>
      </c>
      <c r="J169" s="106">
        <f t="shared" si="14"/>
        <v>0</v>
      </c>
      <c r="K169" s="106">
        <f t="shared" si="15"/>
        <v>0</v>
      </c>
      <c r="L169" s="10">
        <f t="shared" si="16"/>
        <v>0.89462908280697895</v>
      </c>
      <c r="M169" s="1">
        <f t="shared" si="17"/>
        <v>0</v>
      </c>
      <c r="P169" s="82"/>
    </row>
    <row r="170" spans="1:16" ht="409.6">
      <c r="A170" s="55" t="s">
        <v>166</v>
      </c>
      <c r="B170" s="70">
        <v>240546</v>
      </c>
      <c r="C170" s="55" t="s">
        <v>185</v>
      </c>
      <c r="D170" s="96" t="s">
        <v>1122</v>
      </c>
      <c r="E170" s="96" t="s">
        <v>1198</v>
      </c>
      <c r="F170" s="53">
        <v>0</v>
      </c>
      <c r="G170" s="83">
        <v>13605</v>
      </c>
      <c r="H170" s="74">
        <f t="shared" si="12"/>
        <v>0</v>
      </c>
      <c r="I170" s="2">
        <f t="shared" si="13"/>
        <v>4.5434655367006238</v>
      </c>
      <c r="J170" s="106">
        <f t="shared" si="14"/>
        <v>0</v>
      </c>
      <c r="K170" s="106">
        <f t="shared" si="15"/>
        <v>0</v>
      </c>
      <c r="L170" s="10">
        <f t="shared" si="16"/>
        <v>0.89462908280697895</v>
      </c>
      <c r="M170" s="1">
        <f t="shared" si="17"/>
        <v>0</v>
      </c>
      <c r="P170" s="82"/>
    </row>
    <row r="171" spans="1:16" ht="409.6">
      <c r="A171" s="55" t="s">
        <v>166</v>
      </c>
      <c r="B171" s="89">
        <v>240550</v>
      </c>
      <c r="C171" s="55" t="s">
        <v>186</v>
      </c>
      <c r="D171" s="96" t="s">
        <v>1122</v>
      </c>
      <c r="E171" s="96" t="s">
        <v>1198</v>
      </c>
      <c r="F171" s="53">
        <v>0</v>
      </c>
      <c r="G171" s="9">
        <v>0</v>
      </c>
      <c r="H171" s="74">
        <f t="shared" si="12"/>
        <v>0</v>
      </c>
      <c r="I171" s="2">
        <f t="shared" si="13"/>
        <v>4.5434655367006238</v>
      </c>
      <c r="J171" s="106">
        <f t="shared" si="14"/>
        <v>0</v>
      </c>
      <c r="K171" s="106">
        <f t="shared" si="15"/>
        <v>0</v>
      </c>
      <c r="L171" s="10">
        <f t="shared" si="16"/>
        <v>0.89462908280697895</v>
      </c>
      <c r="M171" s="1">
        <f t="shared" si="17"/>
        <v>0</v>
      </c>
      <c r="P171" s="82"/>
    </row>
    <row r="172" spans="1:16" ht="409.6">
      <c r="A172" s="55" t="s">
        <v>166</v>
      </c>
      <c r="B172" s="89">
        <v>240551</v>
      </c>
      <c r="C172" s="55" t="s">
        <v>187</v>
      </c>
      <c r="D172" s="96" t="s">
        <v>1122</v>
      </c>
      <c r="E172" s="96" t="s">
        <v>1198</v>
      </c>
      <c r="F172" s="53">
        <v>0</v>
      </c>
      <c r="G172" s="9">
        <v>0</v>
      </c>
      <c r="H172" s="74">
        <f t="shared" si="12"/>
        <v>0</v>
      </c>
      <c r="I172" s="2">
        <f t="shared" si="13"/>
        <v>4.5434655367006238</v>
      </c>
      <c r="J172" s="106">
        <f t="shared" si="14"/>
        <v>0</v>
      </c>
      <c r="K172" s="106">
        <f t="shared" si="15"/>
        <v>0</v>
      </c>
      <c r="L172" s="10">
        <f t="shared" si="16"/>
        <v>0.89462908280697895</v>
      </c>
      <c r="M172" s="1">
        <f t="shared" si="17"/>
        <v>0</v>
      </c>
      <c r="P172" s="82"/>
    </row>
    <row r="173" spans="1:16" ht="409.6">
      <c r="A173" s="55" t="s">
        <v>188</v>
      </c>
      <c r="B173" s="89">
        <v>250282</v>
      </c>
      <c r="C173" s="55" t="s">
        <v>189</v>
      </c>
      <c r="D173" s="96" t="s">
        <v>1122</v>
      </c>
      <c r="E173" s="96" t="s">
        <v>1198</v>
      </c>
      <c r="F173" s="53">
        <v>0</v>
      </c>
      <c r="G173" s="9">
        <v>0</v>
      </c>
      <c r="H173" s="74">
        <f t="shared" si="12"/>
        <v>0</v>
      </c>
      <c r="I173" s="2">
        <f t="shared" si="13"/>
        <v>4.5434655367006238</v>
      </c>
      <c r="J173" s="106">
        <f t="shared" si="14"/>
        <v>0</v>
      </c>
      <c r="K173" s="106">
        <f t="shared" si="15"/>
        <v>0</v>
      </c>
      <c r="L173" s="10">
        <f t="shared" si="16"/>
        <v>0.89462908280697895</v>
      </c>
      <c r="M173" s="1">
        <f t="shared" si="17"/>
        <v>0</v>
      </c>
      <c r="P173" s="82"/>
    </row>
    <row r="174" spans="1:16" ht="409.6">
      <c r="A174" s="55" t="s">
        <v>188</v>
      </c>
      <c r="B174" s="89">
        <v>250283</v>
      </c>
      <c r="C174" s="55" t="s">
        <v>190</v>
      </c>
      <c r="D174" s="96" t="s">
        <v>1122</v>
      </c>
      <c r="E174" s="96" t="s">
        <v>1198</v>
      </c>
      <c r="F174" s="53">
        <v>0</v>
      </c>
      <c r="G174" s="9">
        <v>0</v>
      </c>
      <c r="H174" s="74">
        <f t="shared" si="12"/>
        <v>0</v>
      </c>
      <c r="I174" s="2">
        <f t="shared" si="13"/>
        <v>4.5434655367006238</v>
      </c>
      <c r="J174" s="106">
        <f t="shared" si="14"/>
        <v>0</v>
      </c>
      <c r="K174" s="106">
        <f t="shared" si="15"/>
        <v>0</v>
      </c>
      <c r="L174" s="10">
        <f t="shared" si="16"/>
        <v>0.89462908280697895</v>
      </c>
      <c r="M174" s="1">
        <f t="shared" si="17"/>
        <v>0</v>
      </c>
      <c r="P174" s="82"/>
    </row>
    <row r="175" spans="1:16" ht="409.6">
      <c r="A175" s="55" t="s">
        <v>188</v>
      </c>
      <c r="B175" s="89">
        <v>250284</v>
      </c>
      <c r="C175" s="55" t="s">
        <v>191</v>
      </c>
      <c r="D175" s="96" t="s">
        <v>1122</v>
      </c>
      <c r="E175" s="96" t="s">
        <v>1198</v>
      </c>
      <c r="F175" s="53">
        <v>0</v>
      </c>
      <c r="G175" s="9">
        <v>0</v>
      </c>
      <c r="H175" s="74">
        <f t="shared" si="12"/>
        <v>0</v>
      </c>
      <c r="I175" s="2">
        <f t="shared" si="13"/>
        <v>4.5434655367006238</v>
      </c>
      <c r="J175" s="106">
        <f t="shared" si="14"/>
        <v>0</v>
      </c>
      <c r="K175" s="106">
        <f t="shared" si="15"/>
        <v>0</v>
      </c>
      <c r="L175" s="10">
        <f t="shared" si="16"/>
        <v>0.89462908280697895</v>
      </c>
      <c r="M175" s="1">
        <f t="shared" si="17"/>
        <v>0</v>
      </c>
      <c r="P175" s="82"/>
    </row>
    <row r="176" spans="1:16" ht="409.6">
      <c r="A176" s="55" t="s">
        <v>188</v>
      </c>
      <c r="B176" s="70">
        <v>250285</v>
      </c>
      <c r="C176" s="55" t="s">
        <v>192</v>
      </c>
      <c r="D176" s="96" t="s">
        <v>1122</v>
      </c>
      <c r="E176" s="96" t="s">
        <v>1198</v>
      </c>
      <c r="F176" s="53">
        <v>2478</v>
      </c>
      <c r="G176" s="83">
        <v>646</v>
      </c>
      <c r="H176" s="74">
        <f t="shared" si="12"/>
        <v>3.8359133126934983</v>
      </c>
      <c r="I176" s="2">
        <f t="shared" si="13"/>
        <v>4.5434655367006238</v>
      </c>
      <c r="J176" s="106">
        <f t="shared" si="14"/>
        <v>2478</v>
      </c>
      <c r="K176" s="106">
        <f t="shared" si="15"/>
        <v>0</v>
      </c>
      <c r="L176" s="10">
        <f t="shared" si="16"/>
        <v>0.89462908280697895</v>
      </c>
      <c r="M176" s="1">
        <f t="shared" si="17"/>
        <v>0</v>
      </c>
      <c r="P176" s="82"/>
    </row>
    <row r="177" spans="1:16" ht="409.6">
      <c r="A177" s="55" t="s">
        <v>188</v>
      </c>
      <c r="B177" s="89">
        <v>250286</v>
      </c>
      <c r="C177" s="55" t="s">
        <v>193</v>
      </c>
      <c r="D177" s="96" t="s">
        <v>1122</v>
      </c>
      <c r="E177" s="96" t="s">
        <v>1198</v>
      </c>
      <c r="F177" s="53">
        <v>0</v>
      </c>
      <c r="G177" s="9">
        <v>0</v>
      </c>
      <c r="H177" s="74">
        <f t="shared" si="12"/>
        <v>0</v>
      </c>
      <c r="I177" s="2">
        <f t="shared" si="13"/>
        <v>4.5434655367006238</v>
      </c>
      <c r="J177" s="106">
        <f t="shared" si="14"/>
        <v>0</v>
      </c>
      <c r="K177" s="106">
        <f t="shared" si="15"/>
        <v>0</v>
      </c>
      <c r="L177" s="10">
        <f t="shared" si="16"/>
        <v>0.89462908280697895</v>
      </c>
      <c r="M177" s="1">
        <f t="shared" si="17"/>
        <v>0</v>
      </c>
      <c r="P177" s="82"/>
    </row>
    <row r="178" spans="1:16" ht="409.6">
      <c r="A178" s="55" t="s">
        <v>188</v>
      </c>
      <c r="B178" s="70">
        <v>250290</v>
      </c>
      <c r="C178" s="55" t="s">
        <v>194</v>
      </c>
      <c r="D178" s="96" t="s">
        <v>1122</v>
      </c>
      <c r="E178" s="96" t="s">
        <v>1198</v>
      </c>
      <c r="F178" s="53">
        <v>587703</v>
      </c>
      <c r="G178" s="83">
        <v>13926</v>
      </c>
      <c r="H178" s="74">
        <f t="shared" si="12"/>
        <v>42.201852649719946</v>
      </c>
      <c r="I178" s="2">
        <f t="shared" si="13"/>
        <v>4.5434655367006238</v>
      </c>
      <c r="J178" s="106">
        <f t="shared" si="14"/>
        <v>63272.301064092884</v>
      </c>
      <c r="K178" s="106">
        <f t="shared" si="15"/>
        <v>524430.6989359071</v>
      </c>
      <c r="L178" s="10">
        <f t="shared" si="16"/>
        <v>0.89462908280697895</v>
      </c>
      <c r="M178" s="1">
        <f t="shared" si="17"/>
        <v>469170.95518485346</v>
      </c>
      <c r="P178" s="82"/>
    </row>
    <row r="179" spans="1:16" ht="409.6">
      <c r="A179" s="55" t="s">
        <v>188</v>
      </c>
      <c r="B179" s="70">
        <v>250295</v>
      </c>
      <c r="C179" s="55" t="s">
        <v>195</v>
      </c>
      <c r="D179" s="96" t="s">
        <v>1122</v>
      </c>
      <c r="E179" s="96" t="s">
        <v>1198</v>
      </c>
      <c r="F179" s="53">
        <v>0</v>
      </c>
      <c r="G179" s="83">
        <v>2236</v>
      </c>
      <c r="H179" s="74">
        <f t="shared" si="12"/>
        <v>0</v>
      </c>
      <c r="I179" s="2">
        <f t="shared" si="13"/>
        <v>4.5434655367006238</v>
      </c>
      <c r="J179" s="106">
        <f t="shared" si="14"/>
        <v>0</v>
      </c>
      <c r="K179" s="106">
        <f t="shared" si="15"/>
        <v>0</v>
      </c>
      <c r="L179" s="10">
        <f t="shared" si="16"/>
        <v>0.89462908280697895</v>
      </c>
      <c r="M179" s="1">
        <f t="shared" si="17"/>
        <v>0</v>
      </c>
      <c r="P179" s="82"/>
    </row>
    <row r="180" spans="1:16" ht="409.6">
      <c r="A180" s="55" t="s">
        <v>188</v>
      </c>
      <c r="B180" s="70">
        <v>250299</v>
      </c>
      <c r="C180" s="55" t="s">
        <v>196</v>
      </c>
      <c r="D180" s="96" t="s">
        <v>1122</v>
      </c>
      <c r="E180" s="96" t="s">
        <v>1198</v>
      </c>
      <c r="F180" s="53">
        <v>0</v>
      </c>
      <c r="G180" s="83">
        <v>1526</v>
      </c>
      <c r="H180" s="74">
        <f t="shared" si="12"/>
        <v>0</v>
      </c>
      <c r="I180" s="2">
        <f t="shared" si="13"/>
        <v>4.5434655367006238</v>
      </c>
      <c r="J180" s="106">
        <f t="shared" si="14"/>
        <v>0</v>
      </c>
      <c r="K180" s="106">
        <f t="shared" si="15"/>
        <v>0</v>
      </c>
      <c r="L180" s="10">
        <f t="shared" si="16"/>
        <v>0.89462908280697895</v>
      </c>
      <c r="M180" s="1">
        <f t="shared" si="17"/>
        <v>0</v>
      </c>
      <c r="P180" s="82"/>
    </row>
    <row r="181" spans="1:16" ht="409.6">
      <c r="A181" s="55" t="s">
        <v>188</v>
      </c>
      <c r="B181" s="89">
        <v>250300</v>
      </c>
      <c r="C181" s="55" t="s">
        <v>197</v>
      </c>
      <c r="D181" s="96" t="s">
        <v>1122</v>
      </c>
      <c r="E181" s="96" t="s">
        <v>1198</v>
      </c>
      <c r="F181" s="53">
        <v>0</v>
      </c>
      <c r="G181" s="9">
        <v>0</v>
      </c>
      <c r="H181" s="74">
        <f t="shared" si="12"/>
        <v>0</v>
      </c>
      <c r="I181" s="2">
        <f t="shared" si="13"/>
        <v>4.5434655367006238</v>
      </c>
      <c r="J181" s="106">
        <f t="shared" si="14"/>
        <v>0</v>
      </c>
      <c r="K181" s="106">
        <f t="shared" si="15"/>
        <v>0</v>
      </c>
      <c r="L181" s="10">
        <f t="shared" si="16"/>
        <v>0.89462908280697895</v>
      </c>
      <c r="M181" s="1">
        <f t="shared" si="17"/>
        <v>0</v>
      </c>
      <c r="P181" s="82"/>
    </row>
    <row r="182" spans="1:16" ht="409.6">
      <c r="A182" s="55" t="s">
        <v>188</v>
      </c>
      <c r="B182" s="89">
        <v>250304</v>
      </c>
      <c r="C182" s="55" t="s">
        <v>198</v>
      </c>
      <c r="D182" s="96" t="s">
        <v>1122</v>
      </c>
      <c r="E182" s="96" t="s">
        <v>1198</v>
      </c>
      <c r="F182" s="53">
        <v>0</v>
      </c>
      <c r="G182" s="9">
        <v>0</v>
      </c>
      <c r="H182" s="74">
        <f t="shared" si="12"/>
        <v>0</v>
      </c>
      <c r="I182" s="2">
        <f t="shared" si="13"/>
        <v>4.5434655367006238</v>
      </c>
      <c r="J182" s="106">
        <f t="shared" si="14"/>
        <v>0</v>
      </c>
      <c r="K182" s="106">
        <f t="shared" si="15"/>
        <v>0</v>
      </c>
      <c r="L182" s="10">
        <f t="shared" si="16"/>
        <v>0.89462908280697895</v>
      </c>
      <c r="M182" s="1">
        <f t="shared" si="17"/>
        <v>0</v>
      </c>
      <c r="P182" s="82"/>
    </row>
    <row r="183" spans="1:16" ht="409.6">
      <c r="A183" s="55" t="s">
        <v>188</v>
      </c>
      <c r="B183" s="70">
        <v>250305</v>
      </c>
      <c r="C183" s="55" t="s">
        <v>199</v>
      </c>
      <c r="D183" s="96" t="s">
        <v>1122</v>
      </c>
      <c r="E183" s="96" t="s">
        <v>1198</v>
      </c>
      <c r="F183" s="53">
        <v>378453</v>
      </c>
      <c r="G183" s="83">
        <v>2069</v>
      </c>
      <c r="H183" s="74">
        <f t="shared" si="12"/>
        <v>182.91590140164331</v>
      </c>
      <c r="I183" s="2">
        <f t="shared" si="13"/>
        <v>4.5434655367006238</v>
      </c>
      <c r="J183" s="106">
        <f t="shared" si="14"/>
        <v>9400.4301954335915</v>
      </c>
      <c r="K183" s="106">
        <f t="shared" si="15"/>
        <v>369052.56980456639</v>
      </c>
      <c r="L183" s="10">
        <f t="shared" si="16"/>
        <v>0.89462908280697895</v>
      </c>
      <c r="M183" s="1">
        <f t="shared" si="17"/>
        <v>330165.16203181777</v>
      </c>
      <c r="P183" s="82"/>
    </row>
    <row r="184" spans="1:16" ht="409.6">
      <c r="A184" s="55" t="s">
        <v>188</v>
      </c>
      <c r="B184" s="70">
        <v>250307</v>
      </c>
      <c r="C184" s="55" t="s">
        <v>200</v>
      </c>
      <c r="D184" s="96" t="s">
        <v>1122</v>
      </c>
      <c r="E184" s="96" t="s">
        <v>1198</v>
      </c>
      <c r="F184" s="53">
        <v>53412</v>
      </c>
      <c r="G184" s="83">
        <v>1036</v>
      </c>
      <c r="H184" s="74">
        <f t="shared" si="12"/>
        <v>51.555984555984558</v>
      </c>
      <c r="I184" s="2">
        <f t="shared" si="13"/>
        <v>4.5434655367006238</v>
      </c>
      <c r="J184" s="106">
        <f t="shared" si="14"/>
        <v>4707.030296021846</v>
      </c>
      <c r="K184" s="106">
        <f t="shared" si="15"/>
        <v>48704.969703978153</v>
      </c>
      <c r="L184" s="10">
        <f t="shared" si="16"/>
        <v>0.89462908280697895</v>
      </c>
      <c r="M184" s="1">
        <f t="shared" si="17"/>
        <v>43572.882374411674</v>
      </c>
      <c r="P184" s="82"/>
    </row>
    <row r="185" spans="1:16" ht="409.6">
      <c r="A185" s="55" t="s">
        <v>188</v>
      </c>
      <c r="B185" s="70">
        <v>250308</v>
      </c>
      <c r="C185" s="55" t="s">
        <v>102</v>
      </c>
      <c r="D185" s="96" t="s">
        <v>1122</v>
      </c>
      <c r="E185" s="96" t="s">
        <v>1198</v>
      </c>
      <c r="F185" s="53">
        <v>591060</v>
      </c>
      <c r="G185" s="83">
        <v>4666</v>
      </c>
      <c r="H185" s="74">
        <f t="shared" si="12"/>
        <v>126.67381054436348</v>
      </c>
      <c r="I185" s="2">
        <f t="shared" si="13"/>
        <v>4.5434655367006238</v>
      </c>
      <c r="J185" s="106">
        <f t="shared" si="14"/>
        <v>21199.81019424511</v>
      </c>
      <c r="K185" s="106">
        <f t="shared" si="15"/>
        <v>569860.18980575493</v>
      </c>
      <c r="L185" s="10">
        <f t="shared" si="16"/>
        <v>0.89462908280697895</v>
      </c>
      <c r="M185" s="1">
        <f t="shared" si="17"/>
        <v>509813.49893413344</v>
      </c>
      <c r="P185" s="82"/>
    </row>
    <row r="186" spans="1:16" ht="409.6">
      <c r="A186" s="55" t="s">
        <v>188</v>
      </c>
      <c r="B186" s="89">
        <v>250311</v>
      </c>
      <c r="C186" s="55" t="s">
        <v>201</v>
      </c>
      <c r="D186" s="96" t="s">
        <v>1122</v>
      </c>
      <c r="E186" s="96" t="s">
        <v>1198</v>
      </c>
      <c r="F186" s="53">
        <v>0</v>
      </c>
      <c r="G186" s="9">
        <v>0</v>
      </c>
      <c r="H186" s="74">
        <f t="shared" si="12"/>
        <v>0</v>
      </c>
      <c r="I186" s="2">
        <f t="shared" si="13"/>
        <v>4.5434655367006238</v>
      </c>
      <c r="J186" s="106">
        <f t="shared" si="14"/>
        <v>0</v>
      </c>
      <c r="K186" s="106">
        <f t="shared" si="15"/>
        <v>0</v>
      </c>
      <c r="L186" s="10">
        <f t="shared" si="16"/>
        <v>0.89462908280697895</v>
      </c>
      <c r="M186" s="1">
        <f t="shared" si="17"/>
        <v>0</v>
      </c>
      <c r="P186" s="82"/>
    </row>
    <row r="187" spans="1:16" ht="409.6">
      <c r="A187" s="55" t="s">
        <v>188</v>
      </c>
      <c r="B187" s="89">
        <v>250312</v>
      </c>
      <c r="C187" s="55" t="s">
        <v>202</v>
      </c>
      <c r="D187" s="96" t="s">
        <v>1122</v>
      </c>
      <c r="E187" s="96" t="s">
        <v>1198</v>
      </c>
      <c r="F187" s="53">
        <v>0</v>
      </c>
      <c r="G187" s="9">
        <v>0</v>
      </c>
      <c r="H187" s="74">
        <f t="shared" si="12"/>
        <v>0</v>
      </c>
      <c r="I187" s="2">
        <f t="shared" si="13"/>
        <v>4.5434655367006238</v>
      </c>
      <c r="J187" s="106">
        <f t="shared" si="14"/>
        <v>0</v>
      </c>
      <c r="K187" s="106">
        <f t="shared" si="15"/>
        <v>0</v>
      </c>
      <c r="L187" s="10">
        <f t="shared" si="16"/>
        <v>0.89462908280697895</v>
      </c>
      <c r="M187" s="1">
        <f t="shared" si="17"/>
        <v>0</v>
      </c>
      <c r="P187" s="82"/>
    </row>
    <row r="188" spans="1:16" ht="409.6">
      <c r="A188" s="55" t="s">
        <v>188</v>
      </c>
      <c r="B188" s="89">
        <v>250314</v>
      </c>
      <c r="C188" s="55" t="s">
        <v>203</v>
      </c>
      <c r="D188" s="96" t="s">
        <v>1122</v>
      </c>
      <c r="E188" s="96" t="s">
        <v>1198</v>
      </c>
      <c r="F188" s="53">
        <v>0</v>
      </c>
      <c r="G188" s="9">
        <v>0</v>
      </c>
      <c r="H188" s="74">
        <f t="shared" si="12"/>
        <v>0</v>
      </c>
      <c r="I188" s="2">
        <f t="shared" si="13"/>
        <v>4.5434655367006238</v>
      </c>
      <c r="J188" s="106">
        <f t="shared" si="14"/>
        <v>0</v>
      </c>
      <c r="K188" s="106">
        <f t="shared" si="15"/>
        <v>0</v>
      </c>
      <c r="L188" s="10">
        <f t="shared" si="16"/>
        <v>0.89462908280697895</v>
      </c>
      <c r="M188" s="1">
        <f t="shared" si="17"/>
        <v>0</v>
      </c>
      <c r="P188" s="82"/>
    </row>
    <row r="189" spans="1:16" ht="409.6">
      <c r="A189" s="55" t="s">
        <v>188</v>
      </c>
      <c r="B189" s="70">
        <v>250315</v>
      </c>
      <c r="C189" s="55" t="s">
        <v>204</v>
      </c>
      <c r="D189" s="96" t="s">
        <v>1122</v>
      </c>
      <c r="E189" s="96" t="s">
        <v>1198</v>
      </c>
      <c r="F189" s="53">
        <v>133899</v>
      </c>
      <c r="G189" s="83">
        <v>1980</v>
      </c>
      <c r="H189" s="74">
        <f t="shared" si="12"/>
        <v>67.625757575757575</v>
      </c>
      <c r="I189" s="2">
        <f t="shared" si="13"/>
        <v>4.5434655367006238</v>
      </c>
      <c r="J189" s="106">
        <f t="shared" si="14"/>
        <v>8996.0617626672356</v>
      </c>
      <c r="K189" s="106">
        <f t="shared" si="15"/>
        <v>124902.93823733277</v>
      </c>
      <c r="L189" s="10">
        <f t="shared" si="16"/>
        <v>0.89462908280697895</v>
      </c>
      <c r="M189" s="1">
        <f t="shared" si="17"/>
        <v>111741.80107516175</v>
      </c>
      <c r="P189" s="82"/>
    </row>
    <row r="190" spans="1:16" ht="409.6">
      <c r="A190" s="55" t="s">
        <v>188</v>
      </c>
      <c r="B190" s="70">
        <v>250316</v>
      </c>
      <c r="C190" s="55" t="s">
        <v>205</v>
      </c>
      <c r="D190" s="96" t="s">
        <v>1122</v>
      </c>
      <c r="E190" s="96" t="s">
        <v>1198</v>
      </c>
      <c r="F190" s="53">
        <v>155004</v>
      </c>
      <c r="G190" s="83">
        <v>790</v>
      </c>
      <c r="H190" s="74">
        <f t="shared" si="12"/>
        <v>196.20759493670886</v>
      </c>
      <c r="I190" s="2">
        <f t="shared" si="13"/>
        <v>4.5434655367006238</v>
      </c>
      <c r="J190" s="106">
        <f t="shared" si="14"/>
        <v>3589.3377739934926</v>
      </c>
      <c r="K190" s="106">
        <f t="shared" si="15"/>
        <v>151414.66222600651</v>
      </c>
      <c r="L190" s="10">
        <f t="shared" si="16"/>
        <v>0.89462908280697895</v>
      </c>
      <c r="M190" s="1">
        <f t="shared" si="17"/>
        <v>135459.96039078073</v>
      </c>
      <c r="P190" s="82"/>
    </row>
    <row r="191" spans="1:16" ht="409.6">
      <c r="A191" s="55" t="s">
        <v>188</v>
      </c>
      <c r="B191" s="89">
        <v>250317</v>
      </c>
      <c r="C191" s="55" t="s">
        <v>206</v>
      </c>
      <c r="D191" s="96" t="s">
        <v>1122</v>
      </c>
      <c r="E191" s="96" t="s">
        <v>1198</v>
      </c>
      <c r="F191" s="53">
        <v>0</v>
      </c>
      <c r="G191" s="9">
        <v>0</v>
      </c>
      <c r="H191" s="74">
        <f t="shared" si="12"/>
        <v>0</v>
      </c>
      <c r="I191" s="2">
        <f t="shared" si="13"/>
        <v>4.5434655367006238</v>
      </c>
      <c r="J191" s="106">
        <f t="shared" si="14"/>
        <v>0</v>
      </c>
      <c r="K191" s="106">
        <f t="shared" si="15"/>
        <v>0</v>
      </c>
      <c r="L191" s="10">
        <f t="shared" si="16"/>
        <v>0.89462908280697895</v>
      </c>
      <c r="M191" s="1">
        <f t="shared" si="17"/>
        <v>0</v>
      </c>
      <c r="P191" s="82"/>
    </row>
    <row r="192" spans="1:16" ht="409.6">
      <c r="A192" s="55" t="s">
        <v>188</v>
      </c>
      <c r="B192" s="70">
        <v>250322</v>
      </c>
      <c r="C192" s="55" t="s">
        <v>207</v>
      </c>
      <c r="D192" s="96" t="s">
        <v>1122</v>
      </c>
      <c r="E192" s="96" t="s">
        <v>1198</v>
      </c>
      <c r="F192" s="53">
        <v>174441</v>
      </c>
      <c r="G192" s="83">
        <v>2623</v>
      </c>
      <c r="H192" s="74">
        <f t="shared" si="12"/>
        <v>66.504384292794512</v>
      </c>
      <c r="I192" s="2">
        <f t="shared" si="13"/>
        <v>4.5434655367006238</v>
      </c>
      <c r="J192" s="106">
        <f t="shared" si="14"/>
        <v>11917.510102765737</v>
      </c>
      <c r="K192" s="106">
        <f t="shared" si="15"/>
        <v>162523.48989723425</v>
      </c>
      <c r="L192" s="10">
        <f t="shared" si="16"/>
        <v>0.89462908280697895</v>
      </c>
      <c r="M192" s="1">
        <f t="shared" si="17"/>
        <v>145398.24070135198</v>
      </c>
      <c r="P192" s="82"/>
    </row>
    <row r="193" spans="1:16" ht="409.6">
      <c r="A193" s="55" t="s">
        <v>208</v>
      </c>
      <c r="B193" s="70">
        <v>260396</v>
      </c>
      <c r="C193" s="55" t="s">
        <v>209</v>
      </c>
      <c r="D193" s="96" t="s">
        <v>1122</v>
      </c>
      <c r="E193" s="96" t="s">
        <v>1198</v>
      </c>
      <c r="F193" s="53">
        <v>370641</v>
      </c>
      <c r="G193" s="83">
        <v>4288</v>
      </c>
      <c r="H193" s="74">
        <f t="shared" si="12"/>
        <v>86.436800373134332</v>
      </c>
      <c r="I193" s="2">
        <f t="shared" si="13"/>
        <v>4.5434655367006238</v>
      </c>
      <c r="J193" s="106">
        <f t="shared" si="14"/>
        <v>19482.380221372274</v>
      </c>
      <c r="K193" s="106">
        <f t="shared" si="15"/>
        <v>351158.6197786277</v>
      </c>
      <c r="L193" s="10">
        <f t="shared" si="16"/>
        <v>0.89462908280697895</v>
      </c>
      <c r="M193" s="1">
        <f t="shared" si="17"/>
        <v>314156.71393231838</v>
      </c>
      <c r="P193" s="82"/>
    </row>
    <row r="194" spans="1:16" ht="409.6">
      <c r="A194" s="55" t="s">
        <v>208</v>
      </c>
      <c r="B194" s="70">
        <v>260398</v>
      </c>
      <c r="C194" s="55" t="s">
        <v>210</v>
      </c>
      <c r="D194" s="96" t="s">
        <v>1122</v>
      </c>
      <c r="E194" s="96" t="s">
        <v>1198</v>
      </c>
      <c r="F194" s="53">
        <v>0</v>
      </c>
      <c r="G194" s="83">
        <v>15924</v>
      </c>
      <c r="H194" s="74">
        <f t="shared" si="12"/>
        <v>0</v>
      </c>
      <c r="I194" s="2">
        <f t="shared" si="13"/>
        <v>4.5434655367006238</v>
      </c>
      <c r="J194" s="106">
        <f t="shared" si="14"/>
        <v>0</v>
      </c>
      <c r="K194" s="106">
        <f t="shared" si="15"/>
        <v>0</v>
      </c>
      <c r="L194" s="10">
        <f t="shared" si="16"/>
        <v>0.89462908280697895</v>
      </c>
      <c r="M194" s="1">
        <f t="shared" si="17"/>
        <v>0</v>
      </c>
      <c r="P194" s="82"/>
    </row>
    <row r="195" spans="1:16" ht="409.6">
      <c r="A195" s="55" t="s">
        <v>208</v>
      </c>
      <c r="B195" s="70">
        <v>260401</v>
      </c>
      <c r="C195" s="55" t="s">
        <v>211</v>
      </c>
      <c r="D195" s="96" t="s">
        <v>1122</v>
      </c>
      <c r="E195" s="96" t="s">
        <v>1198</v>
      </c>
      <c r="F195" s="53">
        <v>556980</v>
      </c>
      <c r="G195" s="83">
        <v>9661</v>
      </c>
      <c r="H195" s="74">
        <f t="shared" ref="H195:H258" si="18">IFERROR(F195/G195,0)</f>
        <v>57.652416934064796</v>
      </c>
      <c r="I195" s="2">
        <f t="shared" ref="I195:I258" si="19">$D$1133</f>
        <v>4.5434655367006238</v>
      </c>
      <c r="J195" s="106">
        <f t="shared" ref="J195:J258" si="20">MIN(F195,G195*I195)</f>
        <v>43894.420550064729</v>
      </c>
      <c r="K195" s="106">
        <f t="shared" ref="K195:K258" si="21">F195-J195</f>
        <v>513085.57944993529</v>
      </c>
      <c r="L195" s="10">
        <f t="shared" ref="L195:L258" si="22">$L$1131</f>
        <v>0.89462908280697895</v>
      </c>
      <c r="M195" s="1">
        <f t="shared" ref="M195:M258" si="23">L195*K195</f>
        <v>459021.28134478291</v>
      </c>
      <c r="P195" s="82"/>
    </row>
    <row r="196" spans="1:16" ht="409.6">
      <c r="A196" s="55" t="s">
        <v>208</v>
      </c>
      <c r="B196" s="70">
        <v>260406</v>
      </c>
      <c r="C196" s="55" t="s">
        <v>212</v>
      </c>
      <c r="D196" s="96" t="s">
        <v>1122</v>
      </c>
      <c r="E196" s="96" t="s">
        <v>1198</v>
      </c>
      <c r="F196" s="53">
        <v>783849</v>
      </c>
      <c r="G196" s="83">
        <v>12802</v>
      </c>
      <c r="H196" s="74">
        <f t="shared" si="18"/>
        <v>61.228636150601467</v>
      </c>
      <c r="I196" s="2">
        <f t="shared" si="19"/>
        <v>4.5434655367006238</v>
      </c>
      <c r="J196" s="106">
        <f t="shared" si="20"/>
        <v>58165.445800841386</v>
      </c>
      <c r="K196" s="106">
        <f t="shared" si="21"/>
        <v>725683.55419915856</v>
      </c>
      <c r="L196" s="10">
        <f t="shared" si="22"/>
        <v>0.89462908280697895</v>
      </c>
      <c r="M196" s="1">
        <f t="shared" si="23"/>
        <v>649217.6125013018</v>
      </c>
      <c r="P196" s="82"/>
    </row>
    <row r="197" spans="1:16" ht="409.6">
      <c r="A197" s="55" t="s">
        <v>208</v>
      </c>
      <c r="B197" s="70">
        <v>260408</v>
      </c>
      <c r="C197" s="55" t="s">
        <v>213</v>
      </c>
      <c r="D197" s="96" t="s">
        <v>1122</v>
      </c>
      <c r="E197" s="96" t="s">
        <v>1198</v>
      </c>
      <c r="F197" s="53">
        <v>0</v>
      </c>
      <c r="G197" s="83">
        <v>4826</v>
      </c>
      <c r="H197" s="74">
        <f t="shared" si="18"/>
        <v>0</v>
      </c>
      <c r="I197" s="2">
        <f t="shared" si="19"/>
        <v>4.5434655367006238</v>
      </c>
      <c r="J197" s="106">
        <f t="shared" si="20"/>
        <v>0</v>
      </c>
      <c r="K197" s="106">
        <f t="shared" si="21"/>
        <v>0</v>
      </c>
      <c r="L197" s="10">
        <f t="shared" si="22"/>
        <v>0.89462908280697895</v>
      </c>
      <c r="M197" s="1">
        <f t="shared" si="23"/>
        <v>0</v>
      </c>
      <c r="P197" s="82"/>
    </row>
    <row r="198" spans="1:16" ht="409.6">
      <c r="A198" s="55" t="s">
        <v>208</v>
      </c>
      <c r="B198" s="89">
        <v>260411</v>
      </c>
      <c r="C198" s="55" t="s">
        <v>214</v>
      </c>
      <c r="D198" s="96" t="s">
        <v>1122</v>
      </c>
      <c r="E198" s="96" t="s">
        <v>1198</v>
      </c>
      <c r="F198" s="53">
        <v>0</v>
      </c>
      <c r="G198" s="9">
        <v>0</v>
      </c>
      <c r="H198" s="74">
        <f t="shared" si="18"/>
        <v>0</v>
      </c>
      <c r="I198" s="2">
        <f t="shared" si="19"/>
        <v>4.5434655367006238</v>
      </c>
      <c r="J198" s="106">
        <f t="shared" si="20"/>
        <v>0</v>
      </c>
      <c r="K198" s="106">
        <f t="shared" si="21"/>
        <v>0</v>
      </c>
      <c r="L198" s="10">
        <f t="shared" si="22"/>
        <v>0.89462908280697895</v>
      </c>
      <c r="M198" s="1">
        <f t="shared" si="23"/>
        <v>0</v>
      </c>
      <c r="P198" s="82"/>
    </row>
    <row r="199" spans="1:16" ht="409.6">
      <c r="A199" s="55" t="s">
        <v>208</v>
      </c>
      <c r="B199" s="89">
        <v>260412</v>
      </c>
      <c r="C199" s="55" t="s">
        <v>215</v>
      </c>
      <c r="D199" s="96" t="s">
        <v>1122</v>
      </c>
      <c r="E199" s="96" t="s">
        <v>1198</v>
      </c>
      <c r="F199" s="53">
        <v>0</v>
      </c>
      <c r="G199" s="9">
        <v>0</v>
      </c>
      <c r="H199" s="74">
        <f t="shared" si="18"/>
        <v>0</v>
      </c>
      <c r="I199" s="2">
        <f t="shared" si="19"/>
        <v>4.5434655367006238</v>
      </c>
      <c r="J199" s="106">
        <f t="shared" si="20"/>
        <v>0</v>
      </c>
      <c r="K199" s="106">
        <f t="shared" si="21"/>
        <v>0</v>
      </c>
      <c r="L199" s="10">
        <f t="shared" si="22"/>
        <v>0.89462908280697895</v>
      </c>
      <c r="M199" s="1">
        <f t="shared" si="23"/>
        <v>0</v>
      </c>
      <c r="P199" s="82"/>
    </row>
    <row r="200" spans="1:16" ht="409.6">
      <c r="A200" s="55" t="s">
        <v>208</v>
      </c>
      <c r="B200" s="70">
        <v>260413</v>
      </c>
      <c r="C200" s="55" t="s">
        <v>216</v>
      </c>
      <c r="D200" s="96" t="s">
        <v>1122</v>
      </c>
      <c r="E200" s="96" t="s">
        <v>1198</v>
      </c>
      <c r="F200" s="53">
        <v>521124</v>
      </c>
      <c r="G200" s="83">
        <v>5369</v>
      </c>
      <c r="H200" s="74">
        <f t="shared" si="18"/>
        <v>97.061650214192582</v>
      </c>
      <c r="I200" s="2">
        <f t="shared" si="19"/>
        <v>4.5434655367006238</v>
      </c>
      <c r="J200" s="106">
        <f t="shared" si="20"/>
        <v>24393.866466545649</v>
      </c>
      <c r="K200" s="106">
        <f t="shared" si="21"/>
        <v>496730.13353345433</v>
      </c>
      <c r="L200" s="10">
        <f t="shared" si="22"/>
        <v>0.89462908280697895</v>
      </c>
      <c r="M200" s="1">
        <f t="shared" si="23"/>
        <v>444389.22376562242</v>
      </c>
      <c r="P200" s="82"/>
    </row>
    <row r="201" spans="1:16" ht="409.6">
      <c r="A201" s="55" t="s">
        <v>208</v>
      </c>
      <c r="B201" s="70">
        <v>260414</v>
      </c>
      <c r="C201" s="55" t="s">
        <v>217</v>
      </c>
      <c r="D201" s="96" t="s">
        <v>1122</v>
      </c>
      <c r="E201" s="96" t="s">
        <v>1198</v>
      </c>
      <c r="F201" s="53">
        <v>885984</v>
      </c>
      <c r="G201" s="83">
        <v>14408</v>
      </c>
      <c r="H201" s="74">
        <f t="shared" si="18"/>
        <v>61.492504164353136</v>
      </c>
      <c r="I201" s="2">
        <f t="shared" si="19"/>
        <v>4.5434655367006238</v>
      </c>
      <c r="J201" s="106">
        <f t="shared" si="20"/>
        <v>65462.251452782584</v>
      </c>
      <c r="K201" s="106">
        <f t="shared" si="21"/>
        <v>820521.74854721746</v>
      </c>
      <c r="L201" s="10">
        <f t="shared" si="22"/>
        <v>0.89462908280697895</v>
      </c>
      <c r="M201" s="1">
        <f t="shared" si="23"/>
        <v>734062.61932597577</v>
      </c>
      <c r="P201" s="82"/>
    </row>
    <row r="202" spans="1:16" ht="409.6">
      <c r="A202" s="55" t="s">
        <v>208</v>
      </c>
      <c r="B202" s="70">
        <v>260415</v>
      </c>
      <c r="C202" s="55" t="s">
        <v>218</v>
      </c>
      <c r="D202" s="96" t="s">
        <v>1122</v>
      </c>
      <c r="E202" s="96" t="s">
        <v>1198</v>
      </c>
      <c r="F202" s="53">
        <v>929163</v>
      </c>
      <c r="G202" s="83">
        <v>6642</v>
      </c>
      <c r="H202" s="74">
        <f t="shared" si="18"/>
        <v>139.89205058717255</v>
      </c>
      <c r="I202" s="2">
        <f t="shared" si="19"/>
        <v>4.5434655367006238</v>
      </c>
      <c r="J202" s="106">
        <f t="shared" si="20"/>
        <v>30177.698094765543</v>
      </c>
      <c r="K202" s="106">
        <f t="shared" si="21"/>
        <v>898985.30190523446</v>
      </c>
      <c r="L202" s="10">
        <f t="shared" si="22"/>
        <v>0.89462908280697895</v>
      </c>
      <c r="M202" s="1">
        <f t="shared" si="23"/>
        <v>804258.39610043494</v>
      </c>
      <c r="P202" s="82"/>
    </row>
    <row r="203" spans="1:16" ht="409.6">
      <c r="A203" s="55" t="s">
        <v>208</v>
      </c>
      <c r="B203" s="89">
        <v>260417</v>
      </c>
      <c r="C203" s="55" t="s">
        <v>219</v>
      </c>
      <c r="D203" s="96" t="s">
        <v>1122</v>
      </c>
      <c r="E203" s="96" t="s">
        <v>1198</v>
      </c>
      <c r="F203" s="53">
        <v>0</v>
      </c>
      <c r="G203" s="9">
        <v>0</v>
      </c>
      <c r="H203" s="74">
        <f t="shared" si="18"/>
        <v>0</v>
      </c>
      <c r="I203" s="2">
        <f t="shared" si="19"/>
        <v>4.5434655367006238</v>
      </c>
      <c r="J203" s="106">
        <f t="shared" si="20"/>
        <v>0</v>
      </c>
      <c r="K203" s="106">
        <f t="shared" si="21"/>
        <v>0</v>
      </c>
      <c r="L203" s="10">
        <f t="shared" si="22"/>
        <v>0.89462908280697895</v>
      </c>
      <c r="M203" s="1">
        <f t="shared" si="23"/>
        <v>0</v>
      </c>
      <c r="P203" s="82"/>
    </row>
    <row r="204" spans="1:16" ht="409.6">
      <c r="A204" s="55" t="s">
        <v>208</v>
      </c>
      <c r="B204" s="70">
        <v>260418</v>
      </c>
      <c r="C204" s="55" t="s">
        <v>220</v>
      </c>
      <c r="D204" s="96" t="s">
        <v>1122</v>
      </c>
      <c r="E204" s="96" t="s">
        <v>1198</v>
      </c>
      <c r="F204" s="53">
        <v>406971</v>
      </c>
      <c r="G204" s="83">
        <v>23886</v>
      </c>
      <c r="H204" s="74">
        <f t="shared" si="18"/>
        <v>17.038055764883197</v>
      </c>
      <c r="I204" s="2">
        <f t="shared" si="19"/>
        <v>4.5434655367006238</v>
      </c>
      <c r="J204" s="106">
        <f t="shared" si="20"/>
        <v>108525.2178096311</v>
      </c>
      <c r="K204" s="106">
        <f t="shared" si="21"/>
        <v>298445.78219036892</v>
      </c>
      <c r="L204" s="10">
        <f t="shared" si="22"/>
        <v>0.89462908280697895</v>
      </c>
      <c r="M204" s="1">
        <f t="shared" si="23"/>
        <v>266998.27638858114</v>
      </c>
      <c r="P204" s="82"/>
    </row>
    <row r="205" spans="1:16" ht="409.6">
      <c r="A205" s="55" t="s">
        <v>208</v>
      </c>
      <c r="B205" s="70">
        <v>260419</v>
      </c>
      <c r="C205" s="55" t="s">
        <v>221</v>
      </c>
      <c r="D205" s="96" t="s">
        <v>1122</v>
      </c>
      <c r="E205" s="96" t="s">
        <v>1198</v>
      </c>
      <c r="F205" s="53">
        <v>0</v>
      </c>
      <c r="G205" s="83">
        <v>5684</v>
      </c>
      <c r="H205" s="74">
        <f t="shared" si="18"/>
        <v>0</v>
      </c>
      <c r="I205" s="2">
        <f t="shared" si="19"/>
        <v>4.5434655367006238</v>
      </c>
      <c r="J205" s="106">
        <f t="shared" si="20"/>
        <v>0</v>
      </c>
      <c r="K205" s="106">
        <f t="shared" si="21"/>
        <v>0</v>
      </c>
      <c r="L205" s="10">
        <f t="shared" si="22"/>
        <v>0.89462908280697895</v>
      </c>
      <c r="M205" s="1">
        <f t="shared" si="23"/>
        <v>0</v>
      </c>
      <c r="P205" s="82"/>
    </row>
    <row r="206" spans="1:16" ht="409.6">
      <c r="A206" s="55" t="s">
        <v>208</v>
      </c>
      <c r="B206" s="70">
        <v>260421</v>
      </c>
      <c r="C206" s="55" t="s">
        <v>222</v>
      </c>
      <c r="D206" s="96" t="s">
        <v>1122</v>
      </c>
      <c r="E206" s="96" t="s">
        <v>1198</v>
      </c>
      <c r="F206" s="53">
        <v>1256355</v>
      </c>
      <c r="G206" s="83">
        <v>12314</v>
      </c>
      <c r="H206" s="74">
        <f t="shared" si="18"/>
        <v>102.0265551404905</v>
      </c>
      <c r="I206" s="2">
        <f t="shared" si="19"/>
        <v>4.5434655367006238</v>
      </c>
      <c r="J206" s="106">
        <f t="shared" si="20"/>
        <v>55948.234618931485</v>
      </c>
      <c r="K206" s="106">
        <f t="shared" si="21"/>
        <v>1200406.7653810685</v>
      </c>
      <c r="L206" s="10">
        <f t="shared" si="22"/>
        <v>0.89462908280697895</v>
      </c>
      <c r="M206" s="1">
        <f t="shared" si="23"/>
        <v>1073918.8035081576</v>
      </c>
      <c r="P206" s="82"/>
    </row>
    <row r="207" spans="1:16" ht="409.6">
      <c r="A207" s="55" t="s">
        <v>223</v>
      </c>
      <c r="B207" s="70">
        <v>270425</v>
      </c>
      <c r="C207" s="55" t="s">
        <v>224</v>
      </c>
      <c r="D207" s="96" t="s">
        <v>1122</v>
      </c>
      <c r="E207" s="96" t="s">
        <v>1198</v>
      </c>
      <c r="F207" s="53">
        <v>236145</v>
      </c>
      <c r="G207" s="83">
        <v>5254</v>
      </c>
      <c r="H207" s="74">
        <f t="shared" si="18"/>
        <v>44.945755614769702</v>
      </c>
      <c r="I207" s="2">
        <f t="shared" si="19"/>
        <v>4.5434655367006238</v>
      </c>
      <c r="J207" s="106">
        <f t="shared" si="20"/>
        <v>23871.367929825079</v>
      </c>
      <c r="K207" s="106">
        <f t="shared" si="21"/>
        <v>212273.63207017491</v>
      </c>
      <c r="L207" s="10">
        <f t="shared" si="22"/>
        <v>0.89462908280697895</v>
      </c>
      <c r="M207" s="1">
        <f t="shared" si="23"/>
        <v>189906.16476304669</v>
      </c>
      <c r="P207" s="82"/>
    </row>
    <row r="208" spans="1:16" ht="409.6">
      <c r="A208" s="55" t="s">
        <v>223</v>
      </c>
      <c r="B208" s="89">
        <v>270426</v>
      </c>
      <c r="C208" s="55" t="s">
        <v>225</v>
      </c>
      <c r="D208" s="96" t="s">
        <v>1122</v>
      </c>
      <c r="E208" s="96" t="s">
        <v>1198</v>
      </c>
      <c r="F208" s="53">
        <v>0</v>
      </c>
      <c r="G208" s="9">
        <v>0</v>
      </c>
      <c r="H208" s="74">
        <f t="shared" si="18"/>
        <v>0</v>
      </c>
      <c r="I208" s="2">
        <f t="shared" si="19"/>
        <v>4.5434655367006238</v>
      </c>
      <c r="J208" s="106">
        <f t="shared" si="20"/>
        <v>0</v>
      </c>
      <c r="K208" s="106">
        <f t="shared" si="21"/>
        <v>0</v>
      </c>
      <c r="L208" s="10">
        <f t="shared" si="22"/>
        <v>0.89462908280697895</v>
      </c>
      <c r="M208" s="1">
        <f t="shared" si="23"/>
        <v>0</v>
      </c>
      <c r="P208" s="82"/>
    </row>
    <row r="209" spans="1:16" ht="409.6">
      <c r="A209" s="55" t="s">
        <v>223</v>
      </c>
      <c r="B209" s="70">
        <v>270428</v>
      </c>
      <c r="C209" s="55" t="s">
        <v>226</v>
      </c>
      <c r="D209" s="96" t="s">
        <v>1122</v>
      </c>
      <c r="E209" s="96" t="s">
        <v>1198</v>
      </c>
      <c r="F209" s="53">
        <v>0</v>
      </c>
      <c r="G209" s="83">
        <v>964</v>
      </c>
      <c r="H209" s="74">
        <f t="shared" si="18"/>
        <v>0</v>
      </c>
      <c r="I209" s="2">
        <f t="shared" si="19"/>
        <v>4.5434655367006238</v>
      </c>
      <c r="J209" s="106">
        <f t="shared" si="20"/>
        <v>0</v>
      </c>
      <c r="K209" s="106">
        <f t="shared" si="21"/>
        <v>0</v>
      </c>
      <c r="L209" s="10">
        <f t="shared" si="22"/>
        <v>0.89462908280697895</v>
      </c>
      <c r="M209" s="1">
        <f t="shared" si="23"/>
        <v>0</v>
      </c>
      <c r="P209" s="82"/>
    </row>
    <row r="210" spans="1:16" ht="409.6">
      <c r="A210" s="55" t="s">
        <v>223</v>
      </c>
      <c r="B210" s="70">
        <v>270429</v>
      </c>
      <c r="C210" s="55" t="s">
        <v>227</v>
      </c>
      <c r="D210" s="96" t="s">
        <v>1122</v>
      </c>
      <c r="E210" s="96" t="s">
        <v>1198</v>
      </c>
      <c r="F210" s="53">
        <v>399777</v>
      </c>
      <c r="G210" s="83">
        <v>21024</v>
      </c>
      <c r="H210" s="74">
        <f t="shared" si="18"/>
        <v>19.015268264840184</v>
      </c>
      <c r="I210" s="2">
        <f t="shared" si="19"/>
        <v>4.5434655367006238</v>
      </c>
      <c r="J210" s="106">
        <f t="shared" si="20"/>
        <v>95521.819443593922</v>
      </c>
      <c r="K210" s="106">
        <f t="shared" si="21"/>
        <v>304255.18055640609</v>
      </c>
      <c r="L210" s="10">
        <f t="shared" si="22"/>
        <v>0.89462908280697895</v>
      </c>
      <c r="M210" s="1">
        <f t="shared" si="23"/>
        <v>272195.53312044934</v>
      </c>
      <c r="P210" s="82"/>
    </row>
    <row r="211" spans="1:16" ht="409.6">
      <c r="A211" s="55" t="s">
        <v>223</v>
      </c>
      <c r="B211" s="70">
        <v>270430</v>
      </c>
      <c r="C211" s="55" t="s">
        <v>228</v>
      </c>
      <c r="D211" s="96" t="s">
        <v>1122</v>
      </c>
      <c r="E211" s="96" t="s">
        <v>1198</v>
      </c>
      <c r="F211" s="53">
        <v>214950</v>
      </c>
      <c r="G211" s="83">
        <v>2368</v>
      </c>
      <c r="H211" s="74">
        <f t="shared" si="18"/>
        <v>90.772804054054049</v>
      </c>
      <c r="I211" s="2">
        <f t="shared" si="19"/>
        <v>4.5434655367006238</v>
      </c>
      <c r="J211" s="106">
        <f t="shared" si="20"/>
        <v>10758.926390907078</v>
      </c>
      <c r="K211" s="106">
        <f t="shared" si="21"/>
        <v>204191.07360909291</v>
      </c>
      <c r="L211" s="10">
        <f t="shared" si="22"/>
        <v>0.89462908280697895</v>
      </c>
      <c r="M211" s="1">
        <f t="shared" si="23"/>
        <v>182675.27290027513</v>
      </c>
      <c r="P211" s="82"/>
    </row>
    <row r="212" spans="1:16" ht="409.6">
      <c r="A212" s="55" t="s">
        <v>223</v>
      </c>
      <c r="B212" s="70">
        <v>270432</v>
      </c>
      <c r="C212" s="55" t="s">
        <v>229</v>
      </c>
      <c r="D212" s="96" t="s">
        <v>1122</v>
      </c>
      <c r="E212" s="96" t="s">
        <v>1198</v>
      </c>
      <c r="F212" s="53">
        <v>133500</v>
      </c>
      <c r="G212" s="83">
        <v>2923</v>
      </c>
      <c r="H212" s="74">
        <f t="shared" si="18"/>
        <v>45.672254533014026</v>
      </c>
      <c r="I212" s="2">
        <f t="shared" si="19"/>
        <v>4.5434655367006238</v>
      </c>
      <c r="J212" s="106">
        <f t="shared" si="20"/>
        <v>13280.549763775924</v>
      </c>
      <c r="K212" s="106">
        <f t="shared" si="21"/>
        <v>120219.45023622407</v>
      </c>
      <c r="L212" s="10">
        <f t="shared" si="22"/>
        <v>0.89462908280697895</v>
      </c>
      <c r="M212" s="1">
        <f t="shared" si="23"/>
        <v>107551.81650039239</v>
      </c>
      <c r="P212" s="82"/>
    </row>
    <row r="213" spans="1:16" ht="409.6">
      <c r="A213" s="55" t="s">
        <v>223</v>
      </c>
      <c r="B213" s="70">
        <v>270433</v>
      </c>
      <c r="C213" s="55" t="s">
        <v>230</v>
      </c>
      <c r="D213" s="96" t="s">
        <v>1122</v>
      </c>
      <c r="E213" s="96" t="s">
        <v>1198</v>
      </c>
      <c r="F213" s="53">
        <v>73029</v>
      </c>
      <c r="G213" s="83">
        <v>6446</v>
      </c>
      <c r="H213" s="74">
        <f t="shared" si="18"/>
        <v>11.329351535836178</v>
      </c>
      <c r="I213" s="2">
        <f t="shared" si="19"/>
        <v>4.5434655367006238</v>
      </c>
      <c r="J213" s="106">
        <f t="shared" si="20"/>
        <v>29287.178849572221</v>
      </c>
      <c r="K213" s="106">
        <f t="shared" si="21"/>
        <v>43741.821150427779</v>
      </c>
      <c r="L213" s="10">
        <f t="shared" si="22"/>
        <v>0.89462908280697895</v>
      </c>
      <c r="M213" s="1">
        <f t="shared" si="23"/>
        <v>39132.705336114115</v>
      </c>
      <c r="P213" s="82"/>
    </row>
    <row r="214" spans="1:16" ht="409.6">
      <c r="A214" s="55" t="s">
        <v>223</v>
      </c>
      <c r="B214" s="70">
        <v>270435</v>
      </c>
      <c r="C214" s="55" t="s">
        <v>231</v>
      </c>
      <c r="D214" s="96" t="s">
        <v>1122</v>
      </c>
      <c r="E214" s="96" t="s">
        <v>1198</v>
      </c>
      <c r="F214" s="53">
        <v>225987</v>
      </c>
      <c r="G214" s="83">
        <v>471</v>
      </c>
      <c r="H214" s="74">
        <f t="shared" si="18"/>
        <v>479.80254777070064</v>
      </c>
      <c r="I214" s="2">
        <f t="shared" si="19"/>
        <v>4.5434655367006238</v>
      </c>
      <c r="J214" s="106">
        <f t="shared" si="20"/>
        <v>2139.9722677859936</v>
      </c>
      <c r="K214" s="106">
        <f t="shared" si="21"/>
        <v>223847.02773221402</v>
      </c>
      <c r="L214" s="10">
        <f t="shared" si="22"/>
        <v>0.89462908280697895</v>
      </c>
      <c r="M214" s="1">
        <f t="shared" si="23"/>
        <v>200260.061109139</v>
      </c>
      <c r="P214" s="82"/>
    </row>
    <row r="215" spans="1:16" ht="409.6">
      <c r="A215" s="55" t="s">
        <v>223</v>
      </c>
      <c r="B215" s="70">
        <v>270438</v>
      </c>
      <c r="C215" s="55" t="s">
        <v>232</v>
      </c>
      <c r="D215" s="96" t="s">
        <v>1122</v>
      </c>
      <c r="E215" s="96" t="s">
        <v>1198</v>
      </c>
      <c r="F215" s="53">
        <v>19968</v>
      </c>
      <c r="G215" s="83">
        <v>2560</v>
      </c>
      <c r="H215" s="74">
        <f t="shared" si="18"/>
        <v>7.8</v>
      </c>
      <c r="I215" s="2">
        <f t="shared" si="19"/>
        <v>4.5434655367006238</v>
      </c>
      <c r="J215" s="106">
        <f t="shared" si="20"/>
        <v>11631.271773953596</v>
      </c>
      <c r="K215" s="106">
        <f t="shared" si="21"/>
        <v>8336.7282260464035</v>
      </c>
      <c r="L215" s="10">
        <f t="shared" si="22"/>
        <v>0.89462908280697895</v>
      </c>
      <c r="M215" s="1">
        <f t="shared" si="23"/>
        <v>7458.2795264789465</v>
      </c>
      <c r="P215" s="82"/>
    </row>
    <row r="216" spans="1:16" ht="409.6">
      <c r="A216" s="55" t="s">
        <v>223</v>
      </c>
      <c r="B216" s="70">
        <v>270441</v>
      </c>
      <c r="C216" s="55" t="s">
        <v>233</v>
      </c>
      <c r="D216" s="96" t="s">
        <v>1122</v>
      </c>
      <c r="E216" s="96" t="s">
        <v>1198</v>
      </c>
      <c r="F216" s="53">
        <v>266271</v>
      </c>
      <c r="G216" s="83">
        <v>2160</v>
      </c>
      <c r="H216" s="74">
        <f t="shared" si="18"/>
        <v>123.27361111111111</v>
      </c>
      <c r="I216" s="2">
        <f t="shared" si="19"/>
        <v>4.5434655367006238</v>
      </c>
      <c r="J216" s="106">
        <f t="shared" si="20"/>
        <v>9813.8855592733471</v>
      </c>
      <c r="K216" s="106">
        <f t="shared" si="21"/>
        <v>256457.11444072664</v>
      </c>
      <c r="L216" s="10">
        <f t="shared" si="22"/>
        <v>0.89462908280697895</v>
      </c>
      <c r="M216" s="1">
        <f t="shared" si="23"/>
        <v>229433.9930714317</v>
      </c>
      <c r="P216" s="82"/>
    </row>
    <row r="217" spans="1:16" ht="409.6">
      <c r="A217" s="55" t="s">
        <v>234</v>
      </c>
      <c r="B217" s="89">
        <v>280446</v>
      </c>
      <c r="C217" s="55" t="s">
        <v>235</v>
      </c>
      <c r="D217" s="96" t="s">
        <v>1122</v>
      </c>
      <c r="E217" s="96" t="s">
        <v>1198</v>
      </c>
      <c r="F217" s="53">
        <v>0</v>
      </c>
      <c r="G217" s="9">
        <v>0</v>
      </c>
      <c r="H217" s="74">
        <f t="shared" si="18"/>
        <v>0</v>
      </c>
      <c r="I217" s="2">
        <f t="shared" si="19"/>
        <v>4.5434655367006238</v>
      </c>
      <c r="J217" s="106">
        <f t="shared" si="20"/>
        <v>0</v>
      </c>
      <c r="K217" s="106">
        <f t="shared" si="21"/>
        <v>0</v>
      </c>
      <c r="L217" s="10">
        <f t="shared" si="22"/>
        <v>0.89462908280697895</v>
      </c>
      <c r="M217" s="1">
        <f t="shared" si="23"/>
        <v>0</v>
      </c>
      <c r="P217" s="82"/>
    </row>
    <row r="218" spans="1:16" ht="409.6">
      <c r="A218" s="55" t="s">
        <v>234</v>
      </c>
      <c r="B218" s="89">
        <v>280447</v>
      </c>
      <c r="C218" s="55" t="s">
        <v>236</v>
      </c>
      <c r="D218" s="96" t="s">
        <v>1122</v>
      </c>
      <c r="E218" s="96" t="s">
        <v>1198</v>
      </c>
      <c r="F218" s="53">
        <v>0</v>
      </c>
      <c r="G218" s="9">
        <v>0</v>
      </c>
      <c r="H218" s="74">
        <f t="shared" si="18"/>
        <v>0</v>
      </c>
      <c r="I218" s="2">
        <f t="shared" si="19"/>
        <v>4.5434655367006238</v>
      </c>
      <c r="J218" s="106">
        <f t="shared" si="20"/>
        <v>0</v>
      </c>
      <c r="K218" s="106">
        <f t="shared" si="21"/>
        <v>0</v>
      </c>
      <c r="L218" s="10">
        <f t="shared" si="22"/>
        <v>0.89462908280697895</v>
      </c>
      <c r="M218" s="1">
        <f t="shared" si="23"/>
        <v>0</v>
      </c>
      <c r="P218" s="82"/>
    </row>
    <row r="219" spans="1:16" ht="409.6">
      <c r="A219" s="55" t="s">
        <v>234</v>
      </c>
      <c r="B219" s="89">
        <v>280448</v>
      </c>
      <c r="C219" s="55" t="s">
        <v>237</v>
      </c>
      <c r="D219" s="96" t="s">
        <v>1122</v>
      </c>
      <c r="E219" s="96" t="s">
        <v>1198</v>
      </c>
      <c r="F219" s="53">
        <v>0</v>
      </c>
      <c r="G219" s="9">
        <v>0</v>
      </c>
      <c r="H219" s="74">
        <f t="shared" si="18"/>
        <v>0</v>
      </c>
      <c r="I219" s="2">
        <f t="shared" si="19"/>
        <v>4.5434655367006238</v>
      </c>
      <c r="J219" s="106">
        <f t="shared" si="20"/>
        <v>0</v>
      </c>
      <c r="K219" s="106">
        <f t="shared" si="21"/>
        <v>0</v>
      </c>
      <c r="L219" s="10">
        <f t="shared" si="22"/>
        <v>0.89462908280697895</v>
      </c>
      <c r="M219" s="1">
        <f t="shared" si="23"/>
        <v>0</v>
      </c>
      <c r="P219" s="82"/>
    </row>
    <row r="220" spans="1:16" ht="409.6">
      <c r="A220" s="55" t="s">
        <v>234</v>
      </c>
      <c r="B220" s="70">
        <v>280451</v>
      </c>
      <c r="C220" s="55" t="s">
        <v>238</v>
      </c>
      <c r="D220" s="96" t="s">
        <v>1122</v>
      </c>
      <c r="E220" s="96" t="s">
        <v>1198</v>
      </c>
      <c r="F220" s="53">
        <v>0</v>
      </c>
      <c r="G220" s="83">
        <v>1204</v>
      </c>
      <c r="H220" s="74">
        <f t="shared" si="18"/>
        <v>0</v>
      </c>
      <c r="I220" s="2">
        <f t="shared" si="19"/>
        <v>4.5434655367006238</v>
      </c>
      <c r="J220" s="106">
        <f t="shared" si="20"/>
        <v>0</v>
      </c>
      <c r="K220" s="106">
        <f t="shared" si="21"/>
        <v>0</v>
      </c>
      <c r="L220" s="10">
        <f t="shared" si="22"/>
        <v>0.89462908280697895</v>
      </c>
      <c r="M220" s="1">
        <f t="shared" si="23"/>
        <v>0</v>
      </c>
      <c r="P220" s="82"/>
    </row>
    <row r="221" spans="1:16" ht="409.6">
      <c r="A221" s="55" t="s">
        <v>234</v>
      </c>
      <c r="B221" s="89">
        <v>280452</v>
      </c>
      <c r="C221" s="55" t="s">
        <v>239</v>
      </c>
      <c r="D221" s="96" t="s">
        <v>1122</v>
      </c>
      <c r="E221" s="96" t="s">
        <v>1198</v>
      </c>
      <c r="F221" s="53">
        <v>0</v>
      </c>
      <c r="G221" s="9">
        <v>0</v>
      </c>
      <c r="H221" s="74">
        <f t="shared" si="18"/>
        <v>0</v>
      </c>
      <c r="I221" s="2">
        <f t="shared" si="19"/>
        <v>4.5434655367006238</v>
      </c>
      <c r="J221" s="106">
        <f t="shared" si="20"/>
        <v>0</v>
      </c>
      <c r="K221" s="106">
        <f t="shared" si="21"/>
        <v>0</v>
      </c>
      <c r="L221" s="10">
        <f t="shared" si="22"/>
        <v>0.89462908280697895</v>
      </c>
      <c r="M221" s="1">
        <f t="shared" si="23"/>
        <v>0</v>
      </c>
      <c r="P221" s="82"/>
    </row>
    <row r="222" spans="1:16" ht="409.6">
      <c r="A222" s="55" t="s">
        <v>234</v>
      </c>
      <c r="B222" s="89">
        <v>280454</v>
      </c>
      <c r="C222" s="55" t="s">
        <v>240</v>
      </c>
      <c r="D222" s="96" t="s">
        <v>1122</v>
      </c>
      <c r="E222" s="96" t="s">
        <v>1198</v>
      </c>
      <c r="F222" s="53">
        <v>0</v>
      </c>
      <c r="G222" s="9">
        <v>0</v>
      </c>
      <c r="H222" s="74">
        <f t="shared" si="18"/>
        <v>0</v>
      </c>
      <c r="I222" s="2">
        <f t="shared" si="19"/>
        <v>4.5434655367006238</v>
      </c>
      <c r="J222" s="106">
        <f t="shared" si="20"/>
        <v>0</v>
      </c>
      <c r="K222" s="106">
        <f t="shared" si="21"/>
        <v>0</v>
      </c>
      <c r="L222" s="10">
        <f t="shared" si="22"/>
        <v>0.89462908280697895</v>
      </c>
      <c r="M222" s="1">
        <f t="shared" si="23"/>
        <v>0</v>
      </c>
      <c r="P222" s="82"/>
    </row>
    <row r="223" spans="1:16" ht="409.6">
      <c r="A223" s="55" t="s">
        <v>234</v>
      </c>
      <c r="B223" s="89">
        <v>280455</v>
      </c>
      <c r="C223" s="55" t="s">
        <v>241</v>
      </c>
      <c r="D223" s="96" t="s">
        <v>1122</v>
      </c>
      <c r="E223" s="96" t="s">
        <v>1198</v>
      </c>
      <c r="F223" s="53">
        <v>0</v>
      </c>
      <c r="G223" s="9">
        <v>0</v>
      </c>
      <c r="H223" s="74">
        <f t="shared" si="18"/>
        <v>0</v>
      </c>
      <c r="I223" s="2">
        <f t="shared" si="19"/>
        <v>4.5434655367006238</v>
      </c>
      <c r="J223" s="106">
        <f t="shared" si="20"/>
        <v>0</v>
      </c>
      <c r="K223" s="106">
        <f t="shared" si="21"/>
        <v>0</v>
      </c>
      <c r="L223" s="10">
        <f t="shared" si="22"/>
        <v>0.89462908280697895</v>
      </c>
      <c r="M223" s="1">
        <f t="shared" si="23"/>
        <v>0</v>
      </c>
      <c r="P223" s="82"/>
    </row>
    <row r="224" spans="1:16" ht="409.6">
      <c r="A224" s="55" t="s">
        <v>234</v>
      </c>
      <c r="B224" s="89">
        <v>280456</v>
      </c>
      <c r="C224" s="55" t="s">
        <v>242</v>
      </c>
      <c r="D224" s="96" t="s">
        <v>1122</v>
      </c>
      <c r="E224" s="96" t="s">
        <v>1198</v>
      </c>
      <c r="F224" s="53">
        <v>0</v>
      </c>
      <c r="G224" s="9">
        <v>0</v>
      </c>
      <c r="H224" s="74">
        <f t="shared" si="18"/>
        <v>0</v>
      </c>
      <c r="I224" s="2">
        <f t="shared" si="19"/>
        <v>4.5434655367006238</v>
      </c>
      <c r="J224" s="106">
        <f t="shared" si="20"/>
        <v>0</v>
      </c>
      <c r="K224" s="106">
        <f t="shared" si="21"/>
        <v>0</v>
      </c>
      <c r="L224" s="10">
        <f t="shared" si="22"/>
        <v>0.89462908280697895</v>
      </c>
      <c r="M224" s="1">
        <f t="shared" si="23"/>
        <v>0</v>
      </c>
      <c r="P224" s="82"/>
    </row>
    <row r="225" spans="1:16" ht="409.6">
      <c r="A225" s="55" t="s">
        <v>234</v>
      </c>
      <c r="B225" s="70">
        <v>280457</v>
      </c>
      <c r="C225" s="55" t="s">
        <v>243</v>
      </c>
      <c r="D225" s="96" t="s">
        <v>1122</v>
      </c>
      <c r="E225" s="96" t="s">
        <v>1198</v>
      </c>
      <c r="F225" s="53">
        <v>93621</v>
      </c>
      <c r="G225" s="83">
        <v>208</v>
      </c>
      <c r="H225" s="74">
        <f t="shared" si="18"/>
        <v>450.10096153846155</v>
      </c>
      <c r="I225" s="2">
        <f t="shared" si="19"/>
        <v>4.5434655367006238</v>
      </c>
      <c r="J225" s="106">
        <f t="shared" si="20"/>
        <v>945.04083163372979</v>
      </c>
      <c r="K225" s="106">
        <f t="shared" si="21"/>
        <v>92675.959168366273</v>
      </c>
      <c r="L225" s="10">
        <f t="shared" si="22"/>
        <v>0.89462908280697895</v>
      </c>
      <c r="M225" s="1">
        <f t="shared" si="23"/>
        <v>82910.608349052549</v>
      </c>
      <c r="P225" s="82"/>
    </row>
    <row r="226" spans="1:16" ht="409.6">
      <c r="A226" s="55" t="s">
        <v>234</v>
      </c>
      <c r="B226" s="70">
        <v>280461</v>
      </c>
      <c r="C226" s="55" t="s">
        <v>244</v>
      </c>
      <c r="D226" s="96" t="s">
        <v>1122</v>
      </c>
      <c r="E226" s="96" t="s">
        <v>1198</v>
      </c>
      <c r="F226" s="53">
        <v>106215</v>
      </c>
      <c r="G226" s="83">
        <v>616</v>
      </c>
      <c r="H226" s="74">
        <f t="shared" si="18"/>
        <v>172.42694805194805</v>
      </c>
      <c r="I226" s="2">
        <f t="shared" si="19"/>
        <v>4.5434655367006238</v>
      </c>
      <c r="J226" s="106">
        <f t="shared" si="20"/>
        <v>2798.7747706075843</v>
      </c>
      <c r="K226" s="106">
        <f t="shared" si="21"/>
        <v>103416.22522939241</v>
      </c>
      <c r="L226" s="10">
        <f t="shared" si="22"/>
        <v>0.89462908280697895</v>
      </c>
      <c r="M226" s="1">
        <f t="shared" si="23"/>
        <v>92519.162724331283</v>
      </c>
      <c r="P226" s="82"/>
    </row>
    <row r="227" spans="1:16" ht="409.6">
      <c r="A227" s="55" t="s">
        <v>234</v>
      </c>
      <c r="B227" s="89">
        <v>280462</v>
      </c>
      <c r="C227" s="55" t="s">
        <v>245</v>
      </c>
      <c r="D227" s="96" t="s">
        <v>1122</v>
      </c>
      <c r="E227" s="96" t="s">
        <v>1198</v>
      </c>
      <c r="F227" s="53">
        <v>0</v>
      </c>
      <c r="G227" s="9">
        <v>0</v>
      </c>
      <c r="H227" s="74">
        <f t="shared" si="18"/>
        <v>0</v>
      </c>
      <c r="I227" s="2">
        <f t="shared" si="19"/>
        <v>4.5434655367006238</v>
      </c>
      <c r="J227" s="106">
        <f t="shared" si="20"/>
        <v>0</v>
      </c>
      <c r="K227" s="106">
        <f t="shared" si="21"/>
        <v>0</v>
      </c>
      <c r="L227" s="10">
        <f t="shared" si="22"/>
        <v>0.89462908280697895</v>
      </c>
      <c r="M227" s="1">
        <f t="shared" si="23"/>
        <v>0</v>
      </c>
      <c r="P227" s="82"/>
    </row>
    <row r="228" spans="1:16" ht="409.6">
      <c r="A228" s="55" t="s">
        <v>234</v>
      </c>
      <c r="B228" s="70">
        <v>280466</v>
      </c>
      <c r="C228" s="55" t="s">
        <v>246</v>
      </c>
      <c r="D228" s="96" t="s">
        <v>1122</v>
      </c>
      <c r="E228" s="96" t="s">
        <v>1198</v>
      </c>
      <c r="F228" s="53">
        <v>78876</v>
      </c>
      <c r="G228" s="83">
        <v>307</v>
      </c>
      <c r="H228" s="74">
        <f t="shared" si="18"/>
        <v>256.92508143322476</v>
      </c>
      <c r="I228" s="2">
        <f t="shared" si="19"/>
        <v>4.5434655367006238</v>
      </c>
      <c r="J228" s="106">
        <f t="shared" si="20"/>
        <v>1394.8439197670916</v>
      </c>
      <c r="K228" s="106">
        <f t="shared" si="21"/>
        <v>77481.156080232904</v>
      </c>
      <c r="L228" s="10">
        <f t="shared" si="22"/>
        <v>0.89462908280697895</v>
      </c>
      <c r="M228" s="1">
        <f t="shared" si="23"/>
        <v>69316.895598883144</v>
      </c>
      <c r="P228" s="82"/>
    </row>
    <row r="229" spans="1:16" ht="409.6">
      <c r="A229" s="55" t="s">
        <v>234</v>
      </c>
      <c r="B229" s="89">
        <v>280467</v>
      </c>
      <c r="C229" s="55" t="s">
        <v>247</v>
      </c>
      <c r="D229" s="96" t="s">
        <v>1122</v>
      </c>
      <c r="E229" s="96" t="s">
        <v>1198</v>
      </c>
      <c r="F229" s="53">
        <v>0</v>
      </c>
      <c r="G229" s="9">
        <v>0</v>
      </c>
      <c r="H229" s="74">
        <f t="shared" si="18"/>
        <v>0</v>
      </c>
      <c r="I229" s="2">
        <f t="shared" si="19"/>
        <v>4.5434655367006238</v>
      </c>
      <c r="J229" s="106">
        <f t="shared" si="20"/>
        <v>0</v>
      </c>
      <c r="K229" s="106">
        <f t="shared" si="21"/>
        <v>0</v>
      </c>
      <c r="L229" s="10">
        <f t="shared" si="22"/>
        <v>0.89462908280697895</v>
      </c>
      <c r="M229" s="1">
        <f t="shared" si="23"/>
        <v>0</v>
      </c>
      <c r="P229" s="82"/>
    </row>
    <row r="230" spans="1:16" ht="409.6">
      <c r="A230" s="55" t="s">
        <v>234</v>
      </c>
      <c r="B230" s="89">
        <v>283301</v>
      </c>
      <c r="C230" s="55" t="s">
        <v>248</v>
      </c>
      <c r="D230" s="96" t="s">
        <v>1122</v>
      </c>
      <c r="E230" s="96" t="s">
        <v>1198</v>
      </c>
      <c r="F230" s="53">
        <v>0</v>
      </c>
      <c r="G230" s="9">
        <v>0</v>
      </c>
      <c r="H230" s="74">
        <f t="shared" si="18"/>
        <v>0</v>
      </c>
      <c r="I230" s="2">
        <f t="shared" si="19"/>
        <v>4.5434655367006238</v>
      </c>
      <c r="J230" s="106">
        <f t="shared" si="20"/>
        <v>0</v>
      </c>
      <c r="K230" s="106">
        <f t="shared" si="21"/>
        <v>0</v>
      </c>
      <c r="L230" s="10">
        <f t="shared" si="22"/>
        <v>0.89462908280697895</v>
      </c>
      <c r="M230" s="1">
        <f t="shared" si="23"/>
        <v>0</v>
      </c>
      <c r="P230" s="82"/>
    </row>
    <row r="231" spans="1:16" ht="409.6">
      <c r="A231" s="55" t="s">
        <v>234</v>
      </c>
      <c r="B231" s="89">
        <v>287449</v>
      </c>
      <c r="C231" s="55" t="s">
        <v>249</v>
      </c>
      <c r="D231" s="96" t="s">
        <v>1122</v>
      </c>
      <c r="E231" s="96" t="s">
        <v>1198</v>
      </c>
      <c r="F231" s="53">
        <v>0</v>
      </c>
      <c r="G231" s="9">
        <v>0</v>
      </c>
      <c r="H231" s="74">
        <f t="shared" si="18"/>
        <v>0</v>
      </c>
      <c r="I231" s="2">
        <f t="shared" si="19"/>
        <v>4.5434655367006238</v>
      </c>
      <c r="J231" s="106">
        <f t="shared" si="20"/>
        <v>0</v>
      </c>
      <c r="K231" s="106">
        <f t="shared" si="21"/>
        <v>0</v>
      </c>
      <c r="L231" s="10">
        <f t="shared" si="22"/>
        <v>0.89462908280697895</v>
      </c>
      <c r="M231" s="1">
        <f t="shared" si="23"/>
        <v>0</v>
      </c>
      <c r="P231" s="82"/>
    </row>
    <row r="232" spans="1:16" ht="409.6">
      <c r="A232" s="55" t="s">
        <v>250</v>
      </c>
      <c r="B232" s="70">
        <v>290280</v>
      </c>
      <c r="C232" s="55" t="s">
        <v>251</v>
      </c>
      <c r="D232" s="96" t="s">
        <v>1122</v>
      </c>
      <c r="E232" s="96" t="s">
        <v>1198</v>
      </c>
      <c r="F232" s="53">
        <v>0</v>
      </c>
      <c r="G232" s="83">
        <v>6448</v>
      </c>
      <c r="H232" s="74">
        <f t="shared" si="18"/>
        <v>0</v>
      </c>
      <c r="I232" s="2">
        <f t="shared" si="19"/>
        <v>4.5434655367006238</v>
      </c>
      <c r="J232" s="106">
        <f t="shared" si="20"/>
        <v>0</v>
      </c>
      <c r="K232" s="106">
        <f t="shared" si="21"/>
        <v>0</v>
      </c>
      <c r="L232" s="10">
        <f t="shared" si="22"/>
        <v>0.89462908280697895</v>
      </c>
      <c r="M232" s="1">
        <f t="shared" si="23"/>
        <v>0</v>
      </c>
      <c r="P232" s="82"/>
    </row>
    <row r="233" spans="1:16" ht="409.6">
      <c r="A233" s="55" t="s">
        <v>250</v>
      </c>
      <c r="B233" s="70">
        <v>290553</v>
      </c>
      <c r="C233" s="55" t="s">
        <v>252</v>
      </c>
      <c r="D233" s="96" t="s">
        <v>1122</v>
      </c>
      <c r="E233" s="96" t="s">
        <v>1198</v>
      </c>
      <c r="F233" s="53">
        <v>0</v>
      </c>
      <c r="G233" s="83">
        <v>27367</v>
      </c>
      <c r="H233" s="74">
        <f t="shared" si="18"/>
        <v>0</v>
      </c>
      <c r="I233" s="2">
        <f t="shared" si="19"/>
        <v>4.5434655367006238</v>
      </c>
      <c r="J233" s="106">
        <f t="shared" si="20"/>
        <v>0</v>
      </c>
      <c r="K233" s="106">
        <f t="shared" si="21"/>
        <v>0</v>
      </c>
      <c r="L233" s="10">
        <f t="shared" si="22"/>
        <v>0.89462908280697895</v>
      </c>
      <c r="M233" s="1">
        <f t="shared" si="23"/>
        <v>0</v>
      </c>
      <c r="P233" s="82"/>
    </row>
    <row r="234" spans="1:16" ht="409.6">
      <c r="A234" s="55" t="s">
        <v>250</v>
      </c>
      <c r="B234" s="70">
        <v>290554</v>
      </c>
      <c r="C234" s="55" t="s">
        <v>253</v>
      </c>
      <c r="D234" s="96" t="s">
        <v>1122</v>
      </c>
      <c r="E234" s="96" t="s">
        <v>1198</v>
      </c>
      <c r="F234" s="53">
        <v>0</v>
      </c>
      <c r="G234" s="83">
        <v>10032</v>
      </c>
      <c r="H234" s="74">
        <f t="shared" si="18"/>
        <v>0</v>
      </c>
      <c r="I234" s="2">
        <f t="shared" si="19"/>
        <v>4.5434655367006238</v>
      </c>
      <c r="J234" s="106">
        <f t="shared" si="20"/>
        <v>0</v>
      </c>
      <c r="K234" s="106">
        <f t="shared" si="21"/>
        <v>0</v>
      </c>
      <c r="L234" s="10">
        <f t="shared" si="22"/>
        <v>0.89462908280697895</v>
      </c>
      <c r="M234" s="1">
        <f t="shared" si="23"/>
        <v>0</v>
      </c>
      <c r="P234" s="82"/>
    </row>
    <row r="235" spans="1:16" ht="409.6">
      <c r="A235" s="55" t="s">
        <v>250</v>
      </c>
      <c r="B235" s="89">
        <v>290559</v>
      </c>
      <c r="C235" s="55" t="s">
        <v>254</v>
      </c>
      <c r="D235" s="96" t="s">
        <v>1122</v>
      </c>
      <c r="E235" s="96" t="s">
        <v>1198</v>
      </c>
      <c r="F235" s="53">
        <v>0</v>
      </c>
      <c r="G235" s="9">
        <v>0</v>
      </c>
      <c r="H235" s="74">
        <f t="shared" si="18"/>
        <v>0</v>
      </c>
      <c r="I235" s="2">
        <f t="shared" si="19"/>
        <v>4.5434655367006238</v>
      </c>
      <c r="J235" s="106">
        <f t="shared" si="20"/>
        <v>0</v>
      </c>
      <c r="K235" s="106">
        <f t="shared" si="21"/>
        <v>0</v>
      </c>
      <c r="L235" s="10">
        <f t="shared" si="22"/>
        <v>0.89462908280697895</v>
      </c>
      <c r="M235" s="1">
        <f t="shared" si="23"/>
        <v>0</v>
      </c>
      <c r="P235" s="82"/>
    </row>
    <row r="236" spans="1:16" ht="409.6">
      <c r="A236" s="55" t="s">
        <v>250</v>
      </c>
      <c r="B236" s="89">
        <v>290561</v>
      </c>
      <c r="C236" s="55" t="s">
        <v>255</v>
      </c>
      <c r="D236" s="96" t="s">
        <v>1122</v>
      </c>
      <c r="E236" s="96" t="s">
        <v>1198</v>
      </c>
      <c r="F236" s="53">
        <v>0</v>
      </c>
      <c r="G236" s="9">
        <v>0</v>
      </c>
      <c r="H236" s="74">
        <f t="shared" si="18"/>
        <v>0</v>
      </c>
      <c r="I236" s="2">
        <f t="shared" si="19"/>
        <v>4.5434655367006238</v>
      </c>
      <c r="J236" s="106">
        <f t="shared" si="20"/>
        <v>0</v>
      </c>
      <c r="K236" s="106">
        <f t="shared" si="21"/>
        <v>0</v>
      </c>
      <c r="L236" s="10">
        <f t="shared" si="22"/>
        <v>0.89462908280697895</v>
      </c>
      <c r="M236" s="1">
        <f t="shared" si="23"/>
        <v>0</v>
      </c>
      <c r="P236" s="82"/>
    </row>
    <row r="237" spans="1:16" ht="409.6">
      <c r="A237" s="55" t="s">
        <v>250</v>
      </c>
      <c r="B237" s="89">
        <v>290562</v>
      </c>
      <c r="C237" s="55" t="s">
        <v>256</v>
      </c>
      <c r="D237" s="96" t="s">
        <v>1122</v>
      </c>
      <c r="E237" s="96" t="s">
        <v>1198</v>
      </c>
      <c r="F237" s="53">
        <v>0</v>
      </c>
      <c r="G237" s="9">
        <v>0</v>
      </c>
      <c r="H237" s="74">
        <f t="shared" si="18"/>
        <v>0</v>
      </c>
      <c r="I237" s="2">
        <f t="shared" si="19"/>
        <v>4.5434655367006238</v>
      </c>
      <c r="J237" s="106">
        <f t="shared" si="20"/>
        <v>0</v>
      </c>
      <c r="K237" s="106">
        <f t="shared" si="21"/>
        <v>0</v>
      </c>
      <c r="L237" s="10">
        <f t="shared" si="22"/>
        <v>0.89462908280697895</v>
      </c>
      <c r="M237" s="1">
        <f t="shared" si="23"/>
        <v>0</v>
      </c>
      <c r="P237" s="82"/>
    </row>
    <row r="238" spans="1:16" ht="409.6">
      <c r="A238" s="55" t="s">
        <v>250</v>
      </c>
      <c r="B238" s="70">
        <v>290565</v>
      </c>
      <c r="C238" s="55" t="s">
        <v>257</v>
      </c>
      <c r="D238" s="96" t="s">
        <v>1122</v>
      </c>
      <c r="E238" s="96" t="s">
        <v>1198</v>
      </c>
      <c r="F238" s="53">
        <v>0</v>
      </c>
      <c r="G238" s="83">
        <v>17395</v>
      </c>
      <c r="H238" s="74">
        <f t="shared" si="18"/>
        <v>0</v>
      </c>
      <c r="I238" s="2">
        <f t="shared" si="19"/>
        <v>4.5434655367006238</v>
      </c>
      <c r="J238" s="106">
        <f t="shared" si="20"/>
        <v>0</v>
      </c>
      <c r="K238" s="106">
        <f t="shared" si="21"/>
        <v>0</v>
      </c>
      <c r="L238" s="10">
        <f t="shared" si="22"/>
        <v>0.89462908280697895</v>
      </c>
      <c r="M238" s="1">
        <f t="shared" si="23"/>
        <v>0</v>
      </c>
      <c r="P238" s="82"/>
    </row>
    <row r="239" spans="1:16" ht="409.6">
      <c r="A239" s="55" t="s">
        <v>250</v>
      </c>
      <c r="B239" s="89">
        <v>290566</v>
      </c>
      <c r="C239" s="55" t="s">
        <v>258</v>
      </c>
      <c r="D239" s="96" t="s">
        <v>1122</v>
      </c>
      <c r="E239" s="96" t="s">
        <v>1198</v>
      </c>
      <c r="F239" s="53">
        <v>0</v>
      </c>
      <c r="G239" s="9">
        <v>0</v>
      </c>
      <c r="H239" s="74">
        <f t="shared" si="18"/>
        <v>0</v>
      </c>
      <c r="I239" s="2">
        <f t="shared" si="19"/>
        <v>4.5434655367006238</v>
      </c>
      <c r="J239" s="106">
        <f t="shared" si="20"/>
        <v>0</v>
      </c>
      <c r="K239" s="106">
        <f t="shared" si="21"/>
        <v>0</v>
      </c>
      <c r="L239" s="10">
        <f t="shared" si="22"/>
        <v>0.89462908280697895</v>
      </c>
      <c r="M239" s="1">
        <f t="shared" si="23"/>
        <v>0</v>
      </c>
      <c r="P239" s="82"/>
    </row>
    <row r="240" spans="1:16" ht="409.6">
      <c r="A240" s="55" t="s">
        <v>250</v>
      </c>
      <c r="B240" s="70">
        <v>290570</v>
      </c>
      <c r="C240" s="55" t="s">
        <v>259</v>
      </c>
      <c r="D240" s="96" t="s">
        <v>1122</v>
      </c>
      <c r="E240" s="96" t="s">
        <v>1198</v>
      </c>
      <c r="F240" s="53">
        <v>0</v>
      </c>
      <c r="G240" s="83">
        <v>4051</v>
      </c>
      <c r="H240" s="74">
        <f t="shared" si="18"/>
        <v>0</v>
      </c>
      <c r="I240" s="2">
        <f t="shared" si="19"/>
        <v>4.5434655367006238</v>
      </c>
      <c r="J240" s="106">
        <f t="shared" si="20"/>
        <v>0</v>
      </c>
      <c r="K240" s="106">
        <f t="shared" si="21"/>
        <v>0</v>
      </c>
      <c r="L240" s="10">
        <f t="shared" si="22"/>
        <v>0.89462908280697895</v>
      </c>
      <c r="M240" s="1">
        <f t="shared" si="23"/>
        <v>0</v>
      </c>
      <c r="P240" s="82"/>
    </row>
    <row r="241" spans="1:16" ht="409.6">
      <c r="A241" s="55" t="s">
        <v>250</v>
      </c>
      <c r="B241" s="70">
        <v>290571</v>
      </c>
      <c r="C241" s="55" t="s">
        <v>260</v>
      </c>
      <c r="D241" s="96" t="s">
        <v>1122</v>
      </c>
      <c r="E241" s="96" t="s">
        <v>1198</v>
      </c>
      <c r="F241" s="53">
        <v>0</v>
      </c>
      <c r="G241" s="83">
        <v>14232</v>
      </c>
      <c r="H241" s="74">
        <f t="shared" si="18"/>
        <v>0</v>
      </c>
      <c r="I241" s="2">
        <f t="shared" si="19"/>
        <v>4.5434655367006238</v>
      </c>
      <c r="J241" s="106">
        <f t="shared" si="20"/>
        <v>0</v>
      </c>
      <c r="K241" s="106">
        <f t="shared" si="21"/>
        <v>0</v>
      </c>
      <c r="L241" s="10">
        <f t="shared" si="22"/>
        <v>0.89462908280697895</v>
      </c>
      <c r="M241" s="1">
        <f t="shared" si="23"/>
        <v>0</v>
      </c>
      <c r="P241" s="82"/>
    </row>
    <row r="242" spans="1:16" ht="409.6">
      <c r="A242" s="55" t="s">
        <v>250</v>
      </c>
      <c r="B242" s="70">
        <v>290573</v>
      </c>
      <c r="C242" s="55" t="s">
        <v>261</v>
      </c>
      <c r="D242" s="96" t="s">
        <v>1122</v>
      </c>
      <c r="E242" s="96" t="s">
        <v>1198</v>
      </c>
      <c r="F242" s="53">
        <v>1123782</v>
      </c>
      <c r="G242" s="83">
        <v>18049</v>
      </c>
      <c r="H242" s="74">
        <f t="shared" si="18"/>
        <v>62.262840046539978</v>
      </c>
      <c r="I242" s="2">
        <f t="shared" si="19"/>
        <v>4.5434655367006238</v>
      </c>
      <c r="J242" s="106">
        <f t="shared" si="20"/>
        <v>82005.009471909565</v>
      </c>
      <c r="K242" s="106">
        <f t="shared" si="21"/>
        <v>1041776.9905280904</v>
      </c>
      <c r="L242" s="10">
        <f t="shared" si="22"/>
        <v>0.89462908280697895</v>
      </c>
      <c r="M242" s="1">
        <f t="shared" si="23"/>
        <v>932003.99352556025</v>
      </c>
      <c r="P242" s="82"/>
    </row>
    <row r="243" spans="1:16" ht="409.6">
      <c r="A243" s="55" t="s">
        <v>250</v>
      </c>
      <c r="B243" s="89">
        <v>290575</v>
      </c>
      <c r="C243" s="55" t="s">
        <v>262</v>
      </c>
      <c r="D243" s="96" t="s">
        <v>1122</v>
      </c>
      <c r="E243" s="96" t="s">
        <v>1198</v>
      </c>
      <c r="F243" s="53">
        <v>0</v>
      </c>
      <c r="G243" s="9">
        <v>0</v>
      </c>
      <c r="H243" s="74">
        <f t="shared" si="18"/>
        <v>0</v>
      </c>
      <c r="I243" s="2">
        <f t="shared" si="19"/>
        <v>4.5434655367006238</v>
      </c>
      <c r="J243" s="106">
        <f t="shared" si="20"/>
        <v>0</v>
      </c>
      <c r="K243" s="106">
        <f t="shared" si="21"/>
        <v>0</v>
      </c>
      <c r="L243" s="10">
        <f t="shared" si="22"/>
        <v>0.89462908280697895</v>
      </c>
      <c r="M243" s="1">
        <f t="shared" si="23"/>
        <v>0</v>
      </c>
      <c r="P243" s="82"/>
    </row>
    <row r="244" spans="1:16" ht="409.6">
      <c r="A244" s="55" t="s">
        <v>250</v>
      </c>
      <c r="B244" s="89">
        <v>290576</v>
      </c>
      <c r="C244" s="55" t="s">
        <v>203</v>
      </c>
      <c r="D244" s="96" t="s">
        <v>1122</v>
      </c>
      <c r="E244" s="96" t="s">
        <v>1198</v>
      </c>
      <c r="F244" s="53">
        <v>0</v>
      </c>
      <c r="G244" s="9">
        <v>0</v>
      </c>
      <c r="H244" s="74">
        <f t="shared" si="18"/>
        <v>0</v>
      </c>
      <c r="I244" s="2">
        <f t="shared" si="19"/>
        <v>4.5434655367006238</v>
      </c>
      <c r="J244" s="106">
        <f t="shared" si="20"/>
        <v>0</v>
      </c>
      <c r="K244" s="106">
        <f t="shared" si="21"/>
        <v>0</v>
      </c>
      <c r="L244" s="10">
        <f t="shared" si="22"/>
        <v>0.89462908280697895</v>
      </c>
      <c r="M244" s="1">
        <f t="shared" si="23"/>
        <v>0</v>
      </c>
      <c r="P244" s="82"/>
    </row>
    <row r="245" spans="1:16" ht="409.6">
      <c r="A245" s="55" t="s">
        <v>250</v>
      </c>
      <c r="B245" s="89">
        <v>290578</v>
      </c>
      <c r="C245" s="55" t="s">
        <v>263</v>
      </c>
      <c r="D245" s="96" t="s">
        <v>1122</v>
      </c>
      <c r="E245" s="96" t="s">
        <v>1198</v>
      </c>
      <c r="F245" s="53">
        <v>0</v>
      </c>
      <c r="G245" s="9">
        <v>0</v>
      </c>
      <c r="H245" s="74">
        <f t="shared" si="18"/>
        <v>0</v>
      </c>
      <c r="I245" s="2">
        <f t="shared" si="19"/>
        <v>4.5434655367006238</v>
      </c>
      <c r="J245" s="106">
        <f t="shared" si="20"/>
        <v>0</v>
      </c>
      <c r="K245" s="106">
        <f t="shared" si="21"/>
        <v>0</v>
      </c>
      <c r="L245" s="10">
        <f t="shared" si="22"/>
        <v>0.89462908280697895</v>
      </c>
      <c r="M245" s="1">
        <f t="shared" si="23"/>
        <v>0</v>
      </c>
      <c r="P245" s="82"/>
    </row>
    <row r="246" spans="1:16" ht="409.6">
      <c r="A246" s="55" t="s">
        <v>250</v>
      </c>
      <c r="B246" s="70">
        <v>290579</v>
      </c>
      <c r="C246" s="55" t="s">
        <v>264</v>
      </c>
      <c r="D246" s="96" t="s">
        <v>1122</v>
      </c>
      <c r="E246" s="96" t="s">
        <v>1198</v>
      </c>
      <c r="F246" s="53">
        <v>806970</v>
      </c>
      <c r="G246" s="83">
        <v>29536</v>
      </c>
      <c r="H246" s="74">
        <f t="shared" si="18"/>
        <v>27.321573672806068</v>
      </c>
      <c r="I246" s="2">
        <f t="shared" si="19"/>
        <v>4.5434655367006238</v>
      </c>
      <c r="J246" s="106">
        <f t="shared" si="20"/>
        <v>134195.79809198962</v>
      </c>
      <c r="K246" s="106">
        <f t="shared" si="21"/>
        <v>672774.20190801041</v>
      </c>
      <c r="L246" s="10">
        <f t="shared" si="22"/>
        <v>0.89462908280697895</v>
      </c>
      <c r="M246" s="1">
        <f t="shared" si="23"/>
        <v>601883.36718916066</v>
      </c>
      <c r="P246" s="82"/>
    </row>
    <row r="247" spans="1:16" ht="409.6">
      <c r="A247" s="55" t="s">
        <v>250</v>
      </c>
      <c r="B247" s="70">
        <v>290581</v>
      </c>
      <c r="C247" s="55" t="s">
        <v>265</v>
      </c>
      <c r="D247" s="96" t="s">
        <v>1122</v>
      </c>
      <c r="E247" s="96" t="s">
        <v>1198</v>
      </c>
      <c r="F247" s="53">
        <v>261789</v>
      </c>
      <c r="G247" s="83">
        <v>11456</v>
      </c>
      <c r="H247" s="74">
        <f t="shared" si="18"/>
        <v>22.851693435754189</v>
      </c>
      <c r="I247" s="2">
        <f t="shared" si="19"/>
        <v>4.5434655367006238</v>
      </c>
      <c r="J247" s="106">
        <f t="shared" si="20"/>
        <v>52049.941188442346</v>
      </c>
      <c r="K247" s="106">
        <f t="shared" si="21"/>
        <v>209739.05881155765</v>
      </c>
      <c r="L247" s="10">
        <f t="shared" si="22"/>
        <v>0.89462908280697895</v>
      </c>
      <c r="M247" s="1">
        <f t="shared" si="23"/>
        <v>187638.66181338285</v>
      </c>
      <c r="P247" s="82"/>
    </row>
    <row r="248" spans="1:16" ht="409.6">
      <c r="A248" s="55" t="s">
        <v>250</v>
      </c>
      <c r="B248" s="89">
        <v>290583</v>
      </c>
      <c r="C248" s="55" t="s">
        <v>266</v>
      </c>
      <c r="D248" s="96" t="s">
        <v>1122</v>
      </c>
      <c r="E248" s="96" t="s">
        <v>1198</v>
      </c>
      <c r="F248" s="53">
        <v>0</v>
      </c>
      <c r="G248" s="9">
        <v>0</v>
      </c>
      <c r="H248" s="74">
        <f t="shared" si="18"/>
        <v>0</v>
      </c>
      <c r="I248" s="2">
        <f t="shared" si="19"/>
        <v>4.5434655367006238</v>
      </c>
      <c r="J248" s="106">
        <f t="shared" si="20"/>
        <v>0</v>
      </c>
      <c r="K248" s="106">
        <f t="shared" si="21"/>
        <v>0</v>
      </c>
      <c r="L248" s="10">
        <f t="shared" si="22"/>
        <v>0.89462908280697895</v>
      </c>
      <c r="M248" s="1">
        <f t="shared" si="23"/>
        <v>0</v>
      </c>
      <c r="P248" s="82"/>
    </row>
    <row r="249" spans="1:16" ht="409.6">
      <c r="A249" s="55" t="s">
        <v>250</v>
      </c>
      <c r="B249" s="70">
        <v>290598</v>
      </c>
      <c r="C249" s="55" t="s">
        <v>267</v>
      </c>
      <c r="D249" s="96" t="s">
        <v>1122</v>
      </c>
      <c r="E249" s="96" t="s">
        <v>1198</v>
      </c>
      <c r="F249" s="53">
        <v>36339</v>
      </c>
      <c r="G249" s="83">
        <v>1028</v>
      </c>
      <c r="H249" s="74">
        <f t="shared" si="18"/>
        <v>35.349221789883266</v>
      </c>
      <c r="I249" s="2">
        <f t="shared" si="19"/>
        <v>4.5434655367006238</v>
      </c>
      <c r="J249" s="106">
        <f t="shared" si="20"/>
        <v>4670.6825717282409</v>
      </c>
      <c r="K249" s="106">
        <f t="shared" si="21"/>
        <v>31668.317428271759</v>
      </c>
      <c r="L249" s="10">
        <f t="shared" si="22"/>
        <v>0.89462908280697895</v>
      </c>
      <c r="M249" s="1">
        <f t="shared" si="23"/>
        <v>28331.397774895031</v>
      </c>
      <c r="P249" s="82"/>
    </row>
    <row r="250" spans="1:16" ht="409.6">
      <c r="A250" s="55" t="s">
        <v>268</v>
      </c>
      <c r="B250" s="89">
        <v>300585</v>
      </c>
      <c r="C250" s="55" t="s">
        <v>269</v>
      </c>
      <c r="D250" s="96" t="s">
        <v>1122</v>
      </c>
      <c r="E250" s="96" t="s">
        <v>1198</v>
      </c>
      <c r="F250" s="53">
        <v>0</v>
      </c>
      <c r="G250" s="9">
        <v>0</v>
      </c>
      <c r="H250" s="74">
        <f t="shared" si="18"/>
        <v>0</v>
      </c>
      <c r="I250" s="2">
        <f t="shared" si="19"/>
        <v>4.5434655367006238</v>
      </c>
      <c r="J250" s="106">
        <f t="shared" si="20"/>
        <v>0</v>
      </c>
      <c r="K250" s="106">
        <f t="shared" si="21"/>
        <v>0</v>
      </c>
      <c r="L250" s="10">
        <f t="shared" si="22"/>
        <v>0.89462908280697895</v>
      </c>
      <c r="M250" s="1">
        <f t="shared" si="23"/>
        <v>0</v>
      </c>
      <c r="P250" s="82"/>
    </row>
    <row r="251" spans="1:16" ht="409.6">
      <c r="A251" s="55" t="s">
        <v>268</v>
      </c>
      <c r="B251" s="70">
        <v>300586</v>
      </c>
      <c r="C251" s="55" t="s">
        <v>270</v>
      </c>
      <c r="D251" s="96" t="s">
        <v>1122</v>
      </c>
      <c r="E251" s="96" t="s">
        <v>1198</v>
      </c>
      <c r="F251" s="53">
        <v>26889</v>
      </c>
      <c r="G251" s="83">
        <v>1018</v>
      </c>
      <c r="H251" s="74">
        <f t="shared" si="18"/>
        <v>26.413555992141454</v>
      </c>
      <c r="I251" s="2">
        <f t="shared" si="19"/>
        <v>4.5434655367006238</v>
      </c>
      <c r="J251" s="106">
        <f t="shared" si="20"/>
        <v>4625.2479163612352</v>
      </c>
      <c r="K251" s="106">
        <f t="shared" si="21"/>
        <v>22263.752083638763</v>
      </c>
      <c r="L251" s="10">
        <f t="shared" si="22"/>
        <v>0.89462908280697895</v>
      </c>
      <c r="M251" s="1">
        <f t="shared" si="23"/>
        <v>19917.800106427712</v>
      </c>
      <c r="P251" s="82"/>
    </row>
    <row r="252" spans="1:16" ht="409.6">
      <c r="A252" s="55" t="s">
        <v>268</v>
      </c>
      <c r="B252" s="70">
        <v>300588</v>
      </c>
      <c r="C252" s="55" t="s">
        <v>271</v>
      </c>
      <c r="D252" s="96" t="s">
        <v>1122</v>
      </c>
      <c r="E252" s="96" t="s">
        <v>1198</v>
      </c>
      <c r="F252" s="53">
        <v>2178</v>
      </c>
      <c r="G252" s="83">
        <v>720</v>
      </c>
      <c r="H252" s="74">
        <f t="shared" si="18"/>
        <v>3.0249999999999999</v>
      </c>
      <c r="I252" s="2">
        <f t="shared" si="19"/>
        <v>4.5434655367006238</v>
      </c>
      <c r="J252" s="106">
        <f t="shared" si="20"/>
        <v>2178</v>
      </c>
      <c r="K252" s="106">
        <f t="shared" si="21"/>
        <v>0</v>
      </c>
      <c r="L252" s="10">
        <f t="shared" si="22"/>
        <v>0.89462908280697895</v>
      </c>
      <c r="M252" s="1">
        <f t="shared" si="23"/>
        <v>0</v>
      </c>
      <c r="P252" s="82"/>
    </row>
    <row r="253" spans="1:16" ht="409.6">
      <c r="A253" s="55" t="s">
        <v>268</v>
      </c>
      <c r="B253" s="70">
        <v>300589</v>
      </c>
      <c r="C253" s="55" t="s">
        <v>272</v>
      </c>
      <c r="D253" s="96" t="s">
        <v>1122</v>
      </c>
      <c r="E253" s="96" t="s">
        <v>1198</v>
      </c>
      <c r="F253" s="53">
        <v>2940</v>
      </c>
      <c r="G253" s="83">
        <v>449</v>
      </c>
      <c r="H253" s="74">
        <f t="shared" si="18"/>
        <v>6.5478841870824054</v>
      </c>
      <c r="I253" s="2">
        <f t="shared" si="19"/>
        <v>4.5434655367006238</v>
      </c>
      <c r="J253" s="106">
        <f t="shared" si="20"/>
        <v>2040.01602597858</v>
      </c>
      <c r="K253" s="106">
        <f t="shared" si="21"/>
        <v>899.98397402141995</v>
      </c>
      <c r="L253" s="10">
        <f t="shared" si="22"/>
        <v>0.89462908280697895</v>
      </c>
      <c r="M253" s="1">
        <f t="shared" si="23"/>
        <v>805.15183721976291</v>
      </c>
      <c r="P253" s="82"/>
    </row>
    <row r="254" spans="1:16" ht="409.6">
      <c r="A254" s="55" t="s">
        <v>268</v>
      </c>
      <c r="B254" s="70">
        <v>300590</v>
      </c>
      <c r="C254" s="55" t="s">
        <v>273</v>
      </c>
      <c r="D254" s="96" t="s">
        <v>1122</v>
      </c>
      <c r="E254" s="96" t="s">
        <v>1198</v>
      </c>
      <c r="F254" s="53">
        <v>57282</v>
      </c>
      <c r="G254" s="83">
        <v>804</v>
      </c>
      <c r="H254" s="74">
        <f t="shared" si="18"/>
        <v>71.246268656716424</v>
      </c>
      <c r="I254" s="2">
        <f t="shared" si="19"/>
        <v>4.5434655367006238</v>
      </c>
      <c r="J254" s="106">
        <f t="shared" si="20"/>
        <v>3652.9462915073013</v>
      </c>
      <c r="K254" s="106">
        <f t="shared" si="21"/>
        <v>53629.053708492698</v>
      </c>
      <c r="L254" s="10">
        <f t="shared" si="22"/>
        <v>0.89462908280697895</v>
      </c>
      <c r="M254" s="1">
        <f t="shared" si="23"/>
        <v>47978.111131035039</v>
      </c>
      <c r="P254" s="82"/>
    </row>
    <row r="255" spans="1:16" ht="409.6">
      <c r="A255" s="55" t="s">
        <v>268</v>
      </c>
      <c r="B255" s="70">
        <v>300591</v>
      </c>
      <c r="C255" s="55" t="s">
        <v>274</v>
      </c>
      <c r="D255" s="96" t="s">
        <v>1122</v>
      </c>
      <c r="E255" s="96" t="s">
        <v>1198</v>
      </c>
      <c r="F255" s="53">
        <v>4806</v>
      </c>
      <c r="G255" s="83">
        <v>482</v>
      </c>
      <c r="H255" s="74">
        <f t="shared" si="18"/>
        <v>9.9709543568464731</v>
      </c>
      <c r="I255" s="2">
        <f t="shared" si="19"/>
        <v>4.5434655367006238</v>
      </c>
      <c r="J255" s="106">
        <f t="shared" si="20"/>
        <v>2189.9503886897005</v>
      </c>
      <c r="K255" s="106">
        <f t="shared" si="21"/>
        <v>2616.0496113102995</v>
      </c>
      <c r="L255" s="10">
        <f t="shared" si="22"/>
        <v>0.89462908280697895</v>
      </c>
      <c r="M255" s="1">
        <f t="shared" si="23"/>
        <v>2340.3940643440869</v>
      </c>
      <c r="P255" s="82"/>
    </row>
    <row r="256" spans="1:16" ht="409.6">
      <c r="A256" s="55" t="s">
        <v>268</v>
      </c>
      <c r="B256" s="70">
        <v>300594</v>
      </c>
      <c r="C256" s="55" t="s">
        <v>275</v>
      </c>
      <c r="D256" s="96" t="s">
        <v>1122</v>
      </c>
      <c r="E256" s="96" t="s">
        <v>1198</v>
      </c>
      <c r="F256" s="53">
        <v>0</v>
      </c>
      <c r="G256" s="83">
        <v>4950</v>
      </c>
      <c r="H256" s="74">
        <f t="shared" si="18"/>
        <v>0</v>
      </c>
      <c r="I256" s="2">
        <f t="shared" si="19"/>
        <v>4.5434655367006238</v>
      </c>
      <c r="J256" s="106">
        <f t="shared" si="20"/>
        <v>0</v>
      </c>
      <c r="K256" s="106">
        <f t="shared" si="21"/>
        <v>0</v>
      </c>
      <c r="L256" s="10">
        <f t="shared" si="22"/>
        <v>0.89462908280697895</v>
      </c>
      <c r="M256" s="1">
        <f t="shared" si="23"/>
        <v>0</v>
      </c>
      <c r="P256" s="82"/>
    </row>
    <row r="257" spans="1:16" ht="409.6">
      <c r="A257" s="55" t="s">
        <v>268</v>
      </c>
      <c r="B257" s="89">
        <v>300597</v>
      </c>
      <c r="C257" s="55" t="s">
        <v>276</v>
      </c>
      <c r="D257" s="96" t="s">
        <v>1122</v>
      </c>
      <c r="E257" s="96" t="s">
        <v>1198</v>
      </c>
      <c r="F257" s="53">
        <v>0</v>
      </c>
      <c r="G257" s="9">
        <v>0</v>
      </c>
      <c r="H257" s="74">
        <f t="shared" si="18"/>
        <v>0</v>
      </c>
      <c r="I257" s="2">
        <f t="shared" si="19"/>
        <v>4.5434655367006238</v>
      </c>
      <c r="J257" s="106">
        <f t="shared" si="20"/>
        <v>0</v>
      </c>
      <c r="K257" s="106">
        <f t="shared" si="21"/>
        <v>0</v>
      </c>
      <c r="L257" s="10">
        <f t="shared" si="22"/>
        <v>0.89462908280697895</v>
      </c>
      <c r="M257" s="1">
        <f t="shared" si="23"/>
        <v>0</v>
      </c>
      <c r="P257" s="82"/>
    </row>
    <row r="258" spans="1:16" ht="409.6">
      <c r="A258" s="55" t="s">
        <v>268</v>
      </c>
      <c r="B258" s="70">
        <v>300598</v>
      </c>
      <c r="C258" s="55" t="s">
        <v>277</v>
      </c>
      <c r="D258" s="96" t="s">
        <v>1122</v>
      </c>
      <c r="E258" s="96" t="s">
        <v>1198</v>
      </c>
      <c r="F258" s="53">
        <v>97329</v>
      </c>
      <c r="G258" s="83">
        <v>550</v>
      </c>
      <c r="H258" s="74">
        <f t="shared" si="18"/>
        <v>176.96181818181819</v>
      </c>
      <c r="I258" s="2">
        <f t="shared" si="19"/>
        <v>4.5434655367006238</v>
      </c>
      <c r="J258" s="106">
        <f t="shared" si="20"/>
        <v>2498.9060451853429</v>
      </c>
      <c r="K258" s="106">
        <f t="shared" si="21"/>
        <v>94830.093954814656</v>
      </c>
      <c r="L258" s="10">
        <f t="shared" si="22"/>
        <v>0.89462908280697895</v>
      </c>
      <c r="M258" s="1">
        <f t="shared" si="23"/>
        <v>84837.759977295471</v>
      </c>
      <c r="P258" s="82"/>
    </row>
    <row r="259" spans="1:16" ht="409.6">
      <c r="A259" s="55" t="s">
        <v>268</v>
      </c>
      <c r="B259" s="70">
        <v>300606</v>
      </c>
      <c r="C259" s="55" t="s">
        <v>278</v>
      </c>
      <c r="D259" s="96" t="s">
        <v>1122</v>
      </c>
      <c r="E259" s="96" t="s">
        <v>1198</v>
      </c>
      <c r="F259" s="53">
        <v>68106</v>
      </c>
      <c r="G259" s="83">
        <v>3236</v>
      </c>
      <c r="H259" s="74">
        <f t="shared" ref="H259:H322" si="24">IFERROR(F259/G259,0)</f>
        <v>21.046353522867737</v>
      </c>
      <c r="I259" s="2">
        <f t="shared" ref="I259:I322" si="25">$D$1133</f>
        <v>4.5434655367006238</v>
      </c>
      <c r="J259" s="106">
        <f t="shared" ref="J259:J322" si="26">MIN(F259,G259*I259)</f>
        <v>14702.654476763219</v>
      </c>
      <c r="K259" s="106">
        <f t="shared" ref="K259:K322" si="27">F259-J259</f>
        <v>53403.345523236785</v>
      </c>
      <c r="L259" s="10">
        <f t="shared" ref="L259:L322" si="28">$L$1131</f>
        <v>0.89462908280697895</v>
      </c>
      <c r="M259" s="1">
        <f t="shared" ref="M259:M323" si="29">L259*K259</f>
        <v>47776.186024277507</v>
      </c>
      <c r="P259" s="82"/>
    </row>
    <row r="260" spans="1:16" ht="409.6">
      <c r="A260" s="55" t="s">
        <v>268</v>
      </c>
      <c r="B260" s="89">
        <v>300607</v>
      </c>
      <c r="C260" s="55" t="s">
        <v>279</v>
      </c>
      <c r="D260" s="96" t="s">
        <v>1122</v>
      </c>
      <c r="E260" s="96" t="s">
        <v>1198</v>
      </c>
      <c r="F260" s="53">
        <v>0</v>
      </c>
      <c r="G260" s="9">
        <v>0</v>
      </c>
      <c r="H260" s="74">
        <f t="shared" si="24"/>
        <v>0</v>
      </c>
      <c r="I260" s="2">
        <f t="shared" si="25"/>
        <v>4.5434655367006238</v>
      </c>
      <c r="J260" s="106">
        <f t="shared" si="26"/>
        <v>0</v>
      </c>
      <c r="K260" s="106">
        <f t="shared" si="27"/>
        <v>0</v>
      </c>
      <c r="L260" s="10">
        <f t="shared" si="28"/>
        <v>0.89462908280697895</v>
      </c>
      <c r="M260" s="1">
        <f t="shared" si="29"/>
        <v>0</v>
      </c>
      <c r="P260" s="82"/>
    </row>
    <row r="261" spans="1:16" ht="409.6">
      <c r="A261" s="55" t="s">
        <v>268</v>
      </c>
      <c r="B261" s="70">
        <v>300609</v>
      </c>
      <c r="C261" s="55" t="s">
        <v>280</v>
      </c>
      <c r="D261" s="96" t="s">
        <v>1122</v>
      </c>
      <c r="E261" s="96" t="s">
        <v>1198</v>
      </c>
      <c r="F261" s="53">
        <v>0</v>
      </c>
      <c r="G261" s="83">
        <v>1509</v>
      </c>
      <c r="H261" s="74">
        <f t="shared" si="24"/>
        <v>0</v>
      </c>
      <c r="I261" s="2">
        <f t="shared" si="25"/>
        <v>4.5434655367006238</v>
      </c>
      <c r="J261" s="106">
        <f t="shared" si="26"/>
        <v>0</v>
      </c>
      <c r="K261" s="106">
        <f t="shared" si="27"/>
        <v>0</v>
      </c>
      <c r="L261" s="10">
        <f t="shared" si="28"/>
        <v>0.89462908280697895</v>
      </c>
      <c r="M261" s="1">
        <f t="shared" si="29"/>
        <v>0</v>
      </c>
      <c r="P261" s="82"/>
    </row>
    <row r="262" spans="1:16" ht="409.6">
      <c r="A262" s="55" t="s">
        <v>268</v>
      </c>
      <c r="B262" s="70">
        <v>300612</v>
      </c>
      <c r="C262" s="55" t="s">
        <v>281</v>
      </c>
      <c r="D262" s="96" t="s">
        <v>1122</v>
      </c>
      <c r="E262" s="96" t="s">
        <v>1198</v>
      </c>
      <c r="F262" s="53">
        <v>32739</v>
      </c>
      <c r="G262" s="83">
        <v>395</v>
      </c>
      <c r="H262" s="74">
        <f t="shared" si="24"/>
        <v>82.883544303797464</v>
      </c>
      <c r="I262" s="2">
        <f t="shared" si="25"/>
        <v>4.5434655367006238</v>
      </c>
      <c r="J262" s="106">
        <f t="shared" si="26"/>
        <v>1794.6688869967463</v>
      </c>
      <c r="K262" s="106">
        <f t="shared" si="27"/>
        <v>30944.331113003253</v>
      </c>
      <c r="L262" s="10">
        <f t="shared" si="28"/>
        <v>0.89462908280697895</v>
      </c>
      <c r="M262" s="1">
        <f t="shared" si="29"/>
        <v>27683.698561701563</v>
      </c>
      <c r="P262" s="82"/>
    </row>
    <row r="263" spans="1:16" ht="409.6">
      <c r="A263" s="55" t="s">
        <v>268</v>
      </c>
      <c r="B263" s="89">
        <v>300613</v>
      </c>
      <c r="C263" s="55" t="s">
        <v>282</v>
      </c>
      <c r="D263" s="96" t="s">
        <v>1122</v>
      </c>
      <c r="E263" s="96" t="s">
        <v>1198</v>
      </c>
      <c r="F263" s="53">
        <v>0</v>
      </c>
      <c r="G263" s="9">
        <v>0</v>
      </c>
      <c r="H263" s="74">
        <f t="shared" si="24"/>
        <v>0</v>
      </c>
      <c r="I263" s="2">
        <f t="shared" si="25"/>
        <v>4.5434655367006238</v>
      </c>
      <c r="J263" s="106">
        <f t="shared" si="26"/>
        <v>0</v>
      </c>
      <c r="K263" s="106">
        <f t="shared" si="27"/>
        <v>0</v>
      </c>
      <c r="L263" s="10">
        <f t="shared" si="28"/>
        <v>0.89462908280697895</v>
      </c>
      <c r="M263" s="1">
        <f t="shared" si="29"/>
        <v>0</v>
      </c>
      <c r="P263" s="82"/>
    </row>
    <row r="264" spans="1:16" ht="409.6">
      <c r="A264" s="55" t="s">
        <v>268</v>
      </c>
      <c r="B264" s="70">
        <v>300614</v>
      </c>
      <c r="C264" s="55" t="s">
        <v>283</v>
      </c>
      <c r="D264" s="96" t="s">
        <v>1122</v>
      </c>
      <c r="E264" s="96" t="s">
        <v>1198</v>
      </c>
      <c r="F264" s="53">
        <v>0</v>
      </c>
      <c r="G264" s="83">
        <v>637</v>
      </c>
      <c r="H264" s="74">
        <f t="shared" si="24"/>
        <v>0</v>
      </c>
      <c r="I264" s="2">
        <f t="shared" si="25"/>
        <v>4.5434655367006238</v>
      </c>
      <c r="J264" s="106">
        <f t="shared" si="26"/>
        <v>0</v>
      </c>
      <c r="K264" s="106">
        <f t="shared" si="27"/>
        <v>0</v>
      </c>
      <c r="L264" s="10">
        <f t="shared" si="28"/>
        <v>0.89462908280697895</v>
      </c>
      <c r="M264" s="1">
        <f t="shared" si="29"/>
        <v>0</v>
      </c>
      <c r="P264" s="82"/>
    </row>
    <row r="265" spans="1:16" ht="409.6">
      <c r="A265" s="55" t="s">
        <v>268</v>
      </c>
      <c r="B265" s="70">
        <v>300619</v>
      </c>
      <c r="C265" s="55" t="s">
        <v>284</v>
      </c>
      <c r="D265" s="96" t="s">
        <v>1122</v>
      </c>
      <c r="E265" s="96" t="s">
        <v>1198</v>
      </c>
      <c r="F265" s="53">
        <v>0</v>
      </c>
      <c r="G265" s="83">
        <v>1027</v>
      </c>
      <c r="H265" s="74">
        <f t="shared" si="24"/>
        <v>0</v>
      </c>
      <c r="I265" s="2">
        <f t="shared" si="25"/>
        <v>4.5434655367006238</v>
      </c>
      <c r="J265" s="106">
        <f t="shared" si="26"/>
        <v>0</v>
      </c>
      <c r="K265" s="106">
        <f t="shared" si="27"/>
        <v>0</v>
      </c>
      <c r="L265" s="10">
        <f t="shared" si="28"/>
        <v>0.89462908280697895</v>
      </c>
      <c r="M265" s="1">
        <f t="shared" si="29"/>
        <v>0</v>
      </c>
      <c r="P265" s="82"/>
    </row>
    <row r="266" spans="1:16" ht="409.6">
      <c r="A266" s="55" t="s">
        <v>268</v>
      </c>
      <c r="B266" s="70">
        <v>300625</v>
      </c>
      <c r="C266" s="55" t="s">
        <v>285</v>
      </c>
      <c r="D266" s="96" t="s">
        <v>1122</v>
      </c>
      <c r="E266" s="96" t="s">
        <v>1198</v>
      </c>
      <c r="F266" s="53">
        <v>0</v>
      </c>
      <c r="G266" s="83">
        <v>1365</v>
      </c>
      <c r="H266" s="74">
        <f t="shared" si="24"/>
        <v>0</v>
      </c>
      <c r="I266" s="2">
        <f t="shared" si="25"/>
        <v>4.5434655367006238</v>
      </c>
      <c r="J266" s="106">
        <f t="shared" si="26"/>
        <v>0</v>
      </c>
      <c r="K266" s="106">
        <f t="shared" si="27"/>
        <v>0</v>
      </c>
      <c r="L266" s="10">
        <f t="shared" si="28"/>
        <v>0.89462908280697895</v>
      </c>
      <c r="M266" s="1">
        <f t="shared" si="29"/>
        <v>0</v>
      </c>
      <c r="P266" s="82"/>
    </row>
    <row r="267" spans="1:16" ht="409.6">
      <c r="A267" s="55" t="s">
        <v>268</v>
      </c>
      <c r="B267" s="89">
        <v>300633</v>
      </c>
      <c r="C267" s="55" t="s">
        <v>286</v>
      </c>
      <c r="D267" s="96" t="s">
        <v>1122</v>
      </c>
      <c r="E267" s="96" t="s">
        <v>1198</v>
      </c>
      <c r="F267" s="53">
        <v>0</v>
      </c>
      <c r="G267" s="9">
        <v>0</v>
      </c>
      <c r="H267" s="74">
        <f t="shared" si="24"/>
        <v>0</v>
      </c>
      <c r="I267" s="2">
        <f t="shared" si="25"/>
        <v>4.5434655367006238</v>
      </c>
      <c r="J267" s="106">
        <f t="shared" si="26"/>
        <v>0</v>
      </c>
      <c r="K267" s="106">
        <f t="shared" si="27"/>
        <v>0</v>
      </c>
      <c r="L267" s="10">
        <f t="shared" si="28"/>
        <v>0.89462908280697895</v>
      </c>
      <c r="M267" s="1">
        <f t="shared" si="29"/>
        <v>0</v>
      </c>
      <c r="P267" s="82"/>
    </row>
    <row r="268" spans="1:16" ht="409.6">
      <c r="A268" s="55" t="s">
        <v>268</v>
      </c>
      <c r="B268" s="70">
        <v>300634</v>
      </c>
      <c r="C268" s="55" t="s">
        <v>287</v>
      </c>
      <c r="D268" s="96" t="s">
        <v>1122</v>
      </c>
      <c r="E268" s="96" t="s">
        <v>1198</v>
      </c>
      <c r="F268" s="53">
        <v>68181</v>
      </c>
      <c r="G268" s="83">
        <v>2591</v>
      </c>
      <c r="H268" s="74">
        <f t="shared" si="24"/>
        <v>26.314550366653801</v>
      </c>
      <c r="I268" s="2">
        <f t="shared" si="25"/>
        <v>4.5434655367006238</v>
      </c>
      <c r="J268" s="106">
        <f t="shared" si="26"/>
        <v>11772.119205591316</v>
      </c>
      <c r="K268" s="106">
        <f t="shared" si="27"/>
        <v>56408.880794408688</v>
      </c>
      <c r="L268" s="10">
        <f t="shared" si="28"/>
        <v>0.89462908280697895</v>
      </c>
      <c r="M268" s="1">
        <f t="shared" si="29"/>
        <v>50465.025287270051</v>
      </c>
      <c r="P268" s="82"/>
    </row>
    <row r="269" spans="1:16" ht="409.6">
      <c r="A269" s="55" t="s">
        <v>268</v>
      </c>
      <c r="B269" s="70">
        <v>300639</v>
      </c>
      <c r="C269" s="55" t="s">
        <v>288</v>
      </c>
      <c r="D269" s="96" t="s">
        <v>1122</v>
      </c>
      <c r="E269" s="96" t="s">
        <v>1198</v>
      </c>
      <c r="F269" s="53">
        <v>0</v>
      </c>
      <c r="G269" s="83">
        <v>921</v>
      </c>
      <c r="H269" s="74">
        <f t="shared" si="24"/>
        <v>0</v>
      </c>
      <c r="I269" s="2">
        <f t="shared" si="25"/>
        <v>4.5434655367006238</v>
      </c>
      <c r="J269" s="106">
        <f t="shared" si="26"/>
        <v>0</v>
      </c>
      <c r="K269" s="106">
        <f t="shared" si="27"/>
        <v>0</v>
      </c>
      <c r="L269" s="10">
        <f t="shared" si="28"/>
        <v>0.89462908280697895</v>
      </c>
      <c r="M269" s="1">
        <f t="shared" si="29"/>
        <v>0</v>
      </c>
      <c r="P269" s="82"/>
    </row>
    <row r="270" spans="1:16" ht="409.6">
      <c r="A270" s="55" t="s">
        <v>268</v>
      </c>
      <c r="B270" s="89">
        <v>300644</v>
      </c>
      <c r="C270" s="55" t="s">
        <v>289</v>
      </c>
      <c r="D270" s="96" t="s">
        <v>1122</v>
      </c>
      <c r="E270" s="96" t="s">
        <v>1198</v>
      </c>
      <c r="F270" s="53">
        <v>0</v>
      </c>
      <c r="G270" s="9">
        <v>0</v>
      </c>
      <c r="H270" s="74">
        <f t="shared" si="24"/>
        <v>0</v>
      </c>
      <c r="I270" s="2">
        <f t="shared" si="25"/>
        <v>4.5434655367006238</v>
      </c>
      <c r="J270" s="106">
        <f t="shared" si="26"/>
        <v>0</v>
      </c>
      <c r="K270" s="106">
        <f t="shared" si="27"/>
        <v>0</v>
      </c>
      <c r="L270" s="10">
        <f t="shared" si="28"/>
        <v>0.89462908280697895</v>
      </c>
      <c r="M270" s="1">
        <f t="shared" si="29"/>
        <v>0</v>
      </c>
      <c r="P270" s="82"/>
    </row>
    <row r="271" spans="1:16" ht="409.6">
      <c r="A271" s="55" t="s">
        <v>268</v>
      </c>
      <c r="B271" s="89">
        <v>300645</v>
      </c>
      <c r="C271" s="55" t="s">
        <v>290</v>
      </c>
      <c r="D271" s="96" t="s">
        <v>1122</v>
      </c>
      <c r="E271" s="96" t="s">
        <v>1198</v>
      </c>
      <c r="F271" s="53">
        <v>0</v>
      </c>
      <c r="G271" s="9">
        <v>0</v>
      </c>
      <c r="H271" s="74">
        <f t="shared" si="24"/>
        <v>0</v>
      </c>
      <c r="I271" s="2">
        <f t="shared" si="25"/>
        <v>4.5434655367006238</v>
      </c>
      <c r="J271" s="106">
        <f t="shared" si="26"/>
        <v>0</v>
      </c>
      <c r="K271" s="106">
        <f t="shared" si="27"/>
        <v>0</v>
      </c>
      <c r="L271" s="10">
        <f t="shared" si="28"/>
        <v>0.89462908280697895</v>
      </c>
      <c r="M271" s="1">
        <f t="shared" si="29"/>
        <v>0</v>
      </c>
      <c r="P271" s="82"/>
    </row>
    <row r="272" spans="1:16" ht="409.6">
      <c r="A272" s="55" t="s">
        <v>268</v>
      </c>
      <c r="B272" s="70">
        <v>300650</v>
      </c>
      <c r="C272" s="55" t="s">
        <v>291</v>
      </c>
      <c r="D272" s="96" t="s">
        <v>1122</v>
      </c>
      <c r="E272" s="96" t="s">
        <v>1198</v>
      </c>
      <c r="F272" s="53">
        <v>11280</v>
      </c>
      <c r="G272" s="83">
        <v>1274</v>
      </c>
      <c r="H272" s="74">
        <f t="shared" si="24"/>
        <v>8.8540031397174257</v>
      </c>
      <c r="I272" s="2">
        <f t="shared" si="25"/>
        <v>4.5434655367006238</v>
      </c>
      <c r="J272" s="106">
        <f t="shared" si="26"/>
        <v>5788.3750937565947</v>
      </c>
      <c r="K272" s="106">
        <f t="shared" si="27"/>
        <v>5491.6249062434053</v>
      </c>
      <c r="L272" s="10">
        <f t="shared" si="28"/>
        <v>0.89462908280697895</v>
      </c>
      <c r="M272" s="1">
        <f t="shared" si="29"/>
        <v>4912.9673529924994</v>
      </c>
      <c r="P272" s="82"/>
    </row>
    <row r="273" spans="1:16" ht="409.6">
      <c r="A273" s="55" t="s">
        <v>268</v>
      </c>
      <c r="B273" s="89">
        <v>300651</v>
      </c>
      <c r="C273" s="55" t="s">
        <v>64</v>
      </c>
      <c r="D273" s="96" t="s">
        <v>1122</v>
      </c>
      <c r="E273" s="96" t="s">
        <v>1198</v>
      </c>
      <c r="F273" s="53">
        <v>0</v>
      </c>
      <c r="G273" s="9">
        <v>0</v>
      </c>
      <c r="H273" s="74">
        <f t="shared" si="24"/>
        <v>0</v>
      </c>
      <c r="I273" s="2">
        <f t="shared" si="25"/>
        <v>4.5434655367006238</v>
      </c>
      <c r="J273" s="106">
        <f t="shared" si="26"/>
        <v>0</v>
      </c>
      <c r="K273" s="106">
        <f t="shared" si="27"/>
        <v>0</v>
      </c>
      <c r="L273" s="10">
        <f t="shared" si="28"/>
        <v>0.89462908280697895</v>
      </c>
      <c r="M273" s="1">
        <f t="shared" si="29"/>
        <v>0</v>
      </c>
      <c r="P273" s="82"/>
    </row>
    <row r="274" spans="1:16" ht="409.6">
      <c r="A274" s="55" t="s">
        <v>268</v>
      </c>
      <c r="B274" s="89">
        <v>300654</v>
      </c>
      <c r="C274" s="55" t="s">
        <v>292</v>
      </c>
      <c r="D274" s="96" t="s">
        <v>1122</v>
      </c>
      <c r="E274" s="96" t="s">
        <v>1198</v>
      </c>
      <c r="F274" s="53">
        <v>0</v>
      </c>
      <c r="G274" s="9">
        <v>0</v>
      </c>
      <c r="H274" s="74">
        <f t="shared" si="24"/>
        <v>0</v>
      </c>
      <c r="I274" s="2">
        <f t="shared" si="25"/>
        <v>4.5434655367006238</v>
      </c>
      <c r="J274" s="106">
        <f t="shared" si="26"/>
        <v>0</v>
      </c>
      <c r="K274" s="106">
        <f t="shared" si="27"/>
        <v>0</v>
      </c>
      <c r="L274" s="10">
        <f t="shared" si="28"/>
        <v>0.89462908280697895</v>
      </c>
      <c r="M274" s="1">
        <f t="shared" si="29"/>
        <v>0</v>
      </c>
      <c r="P274" s="82"/>
    </row>
    <row r="275" spans="1:16" ht="409.6">
      <c r="A275" s="55" t="s">
        <v>268</v>
      </c>
      <c r="B275" s="70">
        <v>300656</v>
      </c>
      <c r="C275" s="55" t="s">
        <v>293</v>
      </c>
      <c r="D275" s="96" t="s">
        <v>1122</v>
      </c>
      <c r="E275" s="96" t="s">
        <v>1198</v>
      </c>
      <c r="F275" s="53">
        <v>2220</v>
      </c>
      <c r="G275" s="83">
        <v>669</v>
      </c>
      <c r="H275" s="74">
        <f t="shared" si="24"/>
        <v>3.3183856502242151</v>
      </c>
      <c r="I275" s="2">
        <f t="shared" si="25"/>
        <v>4.5434655367006238</v>
      </c>
      <c r="J275" s="106">
        <f t="shared" si="26"/>
        <v>2220</v>
      </c>
      <c r="K275" s="106">
        <f t="shared" si="27"/>
        <v>0</v>
      </c>
      <c r="L275" s="10">
        <f t="shared" si="28"/>
        <v>0.89462908280697895</v>
      </c>
      <c r="M275" s="1">
        <f t="shared" si="29"/>
        <v>0</v>
      </c>
      <c r="P275" s="82"/>
    </row>
    <row r="276" spans="1:16" ht="409.6">
      <c r="A276" s="55" t="s">
        <v>268</v>
      </c>
      <c r="B276" s="89">
        <v>300658</v>
      </c>
      <c r="C276" s="55" t="s">
        <v>294</v>
      </c>
      <c r="D276" s="96" t="s">
        <v>1122</v>
      </c>
      <c r="E276" s="96" t="s">
        <v>1198</v>
      </c>
      <c r="F276" s="53">
        <v>0</v>
      </c>
      <c r="G276" s="9">
        <v>0</v>
      </c>
      <c r="H276" s="74">
        <f t="shared" si="24"/>
        <v>0</v>
      </c>
      <c r="I276" s="2">
        <f t="shared" si="25"/>
        <v>4.5434655367006238</v>
      </c>
      <c r="J276" s="106">
        <f t="shared" si="26"/>
        <v>0</v>
      </c>
      <c r="K276" s="106">
        <f t="shared" si="27"/>
        <v>0</v>
      </c>
      <c r="L276" s="10">
        <f t="shared" si="28"/>
        <v>0.89462908280697895</v>
      </c>
      <c r="M276" s="1">
        <f t="shared" si="29"/>
        <v>0</v>
      </c>
      <c r="P276" s="82"/>
    </row>
    <row r="277" spans="1:16" ht="409.6">
      <c r="A277" s="55" t="s">
        <v>268</v>
      </c>
      <c r="B277" s="89">
        <v>300659</v>
      </c>
      <c r="C277" s="55" t="s">
        <v>295</v>
      </c>
      <c r="D277" s="96" t="s">
        <v>1122</v>
      </c>
      <c r="E277" s="96" t="s">
        <v>1198</v>
      </c>
      <c r="F277" s="53">
        <v>0</v>
      </c>
      <c r="G277" s="9">
        <v>0</v>
      </c>
      <c r="H277" s="74">
        <f t="shared" si="24"/>
        <v>0</v>
      </c>
      <c r="I277" s="2">
        <f t="shared" si="25"/>
        <v>4.5434655367006238</v>
      </c>
      <c r="J277" s="106">
        <f t="shared" si="26"/>
        <v>0</v>
      </c>
      <c r="K277" s="106">
        <f t="shared" si="27"/>
        <v>0</v>
      </c>
      <c r="L277" s="10">
        <f t="shared" si="28"/>
        <v>0.89462908280697895</v>
      </c>
      <c r="M277" s="1">
        <f t="shared" si="29"/>
        <v>0</v>
      </c>
      <c r="P277" s="82"/>
    </row>
    <row r="278" spans="1:16" ht="409.6">
      <c r="A278" s="55" t="s">
        <v>268</v>
      </c>
      <c r="B278" s="89">
        <v>300662</v>
      </c>
      <c r="C278" s="55" t="s">
        <v>296</v>
      </c>
      <c r="D278" s="96" t="s">
        <v>1122</v>
      </c>
      <c r="E278" s="96" t="s">
        <v>1198</v>
      </c>
      <c r="F278" s="53">
        <v>0</v>
      </c>
      <c r="G278" s="9">
        <v>0</v>
      </c>
      <c r="H278" s="74">
        <f t="shared" si="24"/>
        <v>0</v>
      </c>
      <c r="I278" s="2">
        <f t="shared" si="25"/>
        <v>4.5434655367006238</v>
      </c>
      <c r="J278" s="106">
        <f t="shared" si="26"/>
        <v>0</v>
      </c>
      <c r="K278" s="106">
        <f t="shared" si="27"/>
        <v>0</v>
      </c>
      <c r="L278" s="10">
        <f t="shared" si="28"/>
        <v>0.89462908280697895</v>
      </c>
      <c r="M278" s="1">
        <f t="shared" si="29"/>
        <v>0</v>
      </c>
      <c r="P278" s="82"/>
    </row>
    <row r="279" spans="1:16" ht="409.6">
      <c r="A279" s="55" t="s">
        <v>268</v>
      </c>
      <c r="B279" s="70">
        <v>300663</v>
      </c>
      <c r="C279" s="55" t="s">
        <v>297</v>
      </c>
      <c r="D279" s="96" t="s">
        <v>1122</v>
      </c>
      <c r="E279" s="96" t="s">
        <v>1198</v>
      </c>
      <c r="F279" s="53">
        <v>8742</v>
      </c>
      <c r="G279" s="83">
        <v>229</v>
      </c>
      <c r="H279" s="74">
        <f t="shared" si="24"/>
        <v>38.174672489082973</v>
      </c>
      <c r="I279" s="2">
        <f t="shared" si="25"/>
        <v>4.5434655367006238</v>
      </c>
      <c r="J279" s="106">
        <f t="shared" si="26"/>
        <v>1040.4536079044428</v>
      </c>
      <c r="K279" s="106">
        <f t="shared" si="27"/>
        <v>7701.5463920955572</v>
      </c>
      <c r="L279" s="10">
        <f t="shared" si="28"/>
        <v>0.89462908280697895</v>
      </c>
      <c r="M279" s="1">
        <f t="shared" si="29"/>
        <v>6890.0273849558462</v>
      </c>
      <c r="P279" s="82"/>
    </row>
    <row r="280" spans="1:16" ht="409.6">
      <c r="A280" s="55" t="s">
        <v>268</v>
      </c>
      <c r="B280" s="70">
        <v>300664</v>
      </c>
      <c r="C280" s="55" t="s">
        <v>298</v>
      </c>
      <c r="D280" s="96" t="s">
        <v>1122</v>
      </c>
      <c r="E280" s="96" t="s">
        <v>1198</v>
      </c>
      <c r="F280" s="53">
        <v>0</v>
      </c>
      <c r="G280" s="83">
        <v>857</v>
      </c>
      <c r="H280" s="74">
        <f t="shared" si="24"/>
        <v>0</v>
      </c>
      <c r="I280" s="2">
        <f t="shared" si="25"/>
        <v>4.5434655367006238</v>
      </c>
      <c r="J280" s="106">
        <f t="shared" si="26"/>
        <v>0</v>
      </c>
      <c r="K280" s="106">
        <f t="shared" si="27"/>
        <v>0</v>
      </c>
      <c r="L280" s="10">
        <f t="shared" si="28"/>
        <v>0.89462908280697895</v>
      </c>
      <c r="M280" s="1">
        <f t="shared" si="29"/>
        <v>0</v>
      </c>
      <c r="P280" s="82"/>
    </row>
    <row r="281" spans="1:16" ht="409.6">
      <c r="A281" s="55" t="s">
        <v>299</v>
      </c>
      <c r="B281" s="70">
        <v>310542</v>
      </c>
      <c r="C281" s="55" t="s">
        <v>300</v>
      </c>
      <c r="D281" s="96" t="s">
        <v>1122</v>
      </c>
      <c r="E281" s="96" t="s">
        <v>1198</v>
      </c>
      <c r="F281" s="53">
        <v>70302</v>
      </c>
      <c r="G281" s="83">
        <v>153</v>
      </c>
      <c r="H281" s="74">
        <f t="shared" si="24"/>
        <v>459.49019607843138</v>
      </c>
      <c r="I281" s="2">
        <f t="shared" si="25"/>
        <v>4.5434655367006238</v>
      </c>
      <c r="J281" s="106">
        <f t="shared" si="26"/>
        <v>695.15022711519543</v>
      </c>
      <c r="K281" s="106">
        <f t="shared" si="27"/>
        <v>69606.849772884801</v>
      </c>
      <c r="L281" s="10">
        <f t="shared" si="28"/>
        <v>0.89462908280697895</v>
      </c>
      <c r="M281" s="1">
        <f t="shared" si="29"/>
        <v>62272.312169399098</v>
      </c>
      <c r="P281" s="82"/>
    </row>
    <row r="282" spans="1:16" ht="409.6">
      <c r="A282" s="55" t="s">
        <v>299</v>
      </c>
      <c r="B282" s="70">
        <v>310669</v>
      </c>
      <c r="C282" s="55" t="s">
        <v>301</v>
      </c>
      <c r="D282" s="96" t="s">
        <v>1122</v>
      </c>
      <c r="E282" s="96" t="s">
        <v>1198</v>
      </c>
      <c r="F282" s="53">
        <v>166236</v>
      </c>
      <c r="G282" s="83">
        <v>2292</v>
      </c>
      <c r="H282" s="74">
        <f t="shared" si="24"/>
        <v>72.528795811518322</v>
      </c>
      <c r="I282" s="2">
        <f t="shared" si="25"/>
        <v>4.5434655367006238</v>
      </c>
      <c r="J282" s="106">
        <f t="shared" si="26"/>
        <v>10413.62301011783</v>
      </c>
      <c r="K282" s="106">
        <f t="shared" si="27"/>
        <v>155822.37698988218</v>
      </c>
      <c r="L282" s="10">
        <f t="shared" si="28"/>
        <v>0.89462908280697895</v>
      </c>
      <c r="M282" s="1">
        <f t="shared" si="29"/>
        <v>139403.2302072616</v>
      </c>
      <c r="P282" s="82"/>
    </row>
    <row r="283" spans="1:16" ht="409.6">
      <c r="A283" s="55" t="s">
        <v>299</v>
      </c>
      <c r="B283" s="89">
        <v>310672</v>
      </c>
      <c r="C283" s="55" t="s">
        <v>302</v>
      </c>
      <c r="D283" s="96" t="s">
        <v>1122</v>
      </c>
      <c r="E283" s="96" t="s">
        <v>1198</v>
      </c>
      <c r="F283" s="53">
        <v>0</v>
      </c>
      <c r="G283" s="9">
        <v>0</v>
      </c>
      <c r="H283" s="74">
        <f t="shared" si="24"/>
        <v>0</v>
      </c>
      <c r="I283" s="2">
        <f t="shared" si="25"/>
        <v>4.5434655367006238</v>
      </c>
      <c r="J283" s="106">
        <f t="shared" si="26"/>
        <v>0</v>
      </c>
      <c r="K283" s="106">
        <f t="shared" si="27"/>
        <v>0</v>
      </c>
      <c r="L283" s="10">
        <f t="shared" si="28"/>
        <v>0.89462908280697895</v>
      </c>
      <c r="M283" s="1">
        <f t="shared" si="29"/>
        <v>0</v>
      </c>
      <c r="P283" s="82"/>
    </row>
    <row r="284" spans="1:16" ht="409.6">
      <c r="A284" s="55" t="s">
        <v>299</v>
      </c>
      <c r="B284" s="70">
        <v>310675</v>
      </c>
      <c r="C284" s="55" t="s">
        <v>303</v>
      </c>
      <c r="D284" s="96" t="s">
        <v>1122</v>
      </c>
      <c r="E284" s="96" t="s">
        <v>1198</v>
      </c>
      <c r="F284" s="53">
        <v>0</v>
      </c>
      <c r="G284" s="83">
        <v>3639</v>
      </c>
      <c r="H284" s="74">
        <f t="shared" si="24"/>
        <v>0</v>
      </c>
      <c r="I284" s="2">
        <f t="shared" si="25"/>
        <v>4.5434655367006238</v>
      </c>
      <c r="J284" s="106">
        <f t="shared" si="26"/>
        <v>0</v>
      </c>
      <c r="K284" s="106">
        <f t="shared" si="27"/>
        <v>0</v>
      </c>
      <c r="L284" s="10">
        <f t="shared" si="28"/>
        <v>0.89462908280697895</v>
      </c>
      <c r="M284" s="1">
        <f t="shared" si="29"/>
        <v>0</v>
      </c>
      <c r="P284" s="82"/>
    </row>
    <row r="285" spans="1:16" ht="409.6">
      <c r="A285" s="55" t="s">
        <v>299</v>
      </c>
      <c r="B285" s="70">
        <v>310676</v>
      </c>
      <c r="C285" s="55" t="s">
        <v>304</v>
      </c>
      <c r="D285" s="96" t="s">
        <v>1122</v>
      </c>
      <c r="E285" s="96" t="s">
        <v>1198</v>
      </c>
      <c r="F285" s="53">
        <v>0</v>
      </c>
      <c r="G285" s="83">
        <v>5490</v>
      </c>
      <c r="H285" s="74">
        <f t="shared" si="24"/>
        <v>0</v>
      </c>
      <c r="I285" s="2">
        <f t="shared" si="25"/>
        <v>4.5434655367006238</v>
      </c>
      <c r="J285" s="106">
        <f t="shared" si="26"/>
        <v>0</v>
      </c>
      <c r="K285" s="106">
        <f t="shared" si="27"/>
        <v>0</v>
      </c>
      <c r="L285" s="10">
        <f t="shared" si="28"/>
        <v>0.89462908280697895</v>
      </c>
      <c r="M285" s="1">
        <f t="shared" si="29"/>
        <v>0</v>
      </c>
      <c r="P285" s="82"/>
    </row>
    <row r="286" spans="1:16" ht="409.6">
      <c r="A286" s="55" t="s">
        <v>299</v>
      </c>
      <c r="B286" s="89">
        <v>310677</v>
      </c>
      <c r="C286" s="55" t="s">
        <v>9</v>
      </c>
      <c r="D286" s="96" t="s">
        <v>1122</v>
      </c>
      <c r="E286" s="96" t="s">
        <v>1198</v>
      </c>
      <c r="F286" s="53">
        <v>0</v>
      </c>
      <c r="G286" s="9">
        <v>0</v>
      </c>
      <c r="H286" s="74">
        <f t="shared" si="24"/>
        <v>0</v>
      </c>
      <c r="I286" s="2">
        <f t="shared" si="25"/>
        <v>4.5434655367006238</v>
      </c>
      <c r="J286" s="106">
        <f t="shared" si="26"/>
        <v>0</v>
      </c>
      <c r="K286" s="106">
        <f t="shared" si="27"/>
        <v>0</v>
      </c>
      <c r="L286" s="10">
        <f t="shared" si="28"/>
        <v>0.89462908280697895</v>
      </c>
      <c r="M286" s="1">
        <f t="shared" si="29"/>
        <v>0</v>
      </c>
      <c r="P286" s="82"/>
    </row>
    <row r="287" spans="1:16" ht="409.6">
      <c r="A287" s="55" t="s">
        <v>299</v>
      </c>
      <c r="B287" s="70">
        <v>310678</v>
      </c>
      <c r="C287" s="55" t="s">
        <v>305</v>
      </c>
      <c r="D287" s="96" t="s">
        <v>1122</v>
      </c>
      <c r="E287" s="96" t="s">
        <v>1198</v>
      </c>
      <c r="F287" s="53">
        <v>0</v>
      </c>
      <c r="G287" s="83">
        <v>933</v>
      </c>
      <c r="H287" s="74">
        <f t="shared" si="24"/>
        <v>0</v>
      </c>
      <c r="I287" s="2">
        <f t="shared" si="25"/>
        <v>4.5434655367006238</v>
      </c>
      <c r="J287" s="106">
        <f t="shared" si="26"/>
        <v>0</v>
      </c>
      <c r="K287" s="106">
        <f t="shared" si="27"/>
        <v>0</v>
      </c>
      <c r="L287" s="10">
        <f t="shared" si="28"/>
        <v>0.89462908280697895</v>
      </c>
      <c r="M287" s="1">
        <f t="shared" si="29"/>
        <v>0</v>
      </c>
      <c r="P287" s="82"/>
    </row>
    <row r="288" spans="1:16" ht="409.6">
      <c r="A288" s="55" t="s">
        <v>299</v>
      </c>
      <c r="B288" s="70">
        <v>310679</v>
      </c>
      <c r="C288" s="55" t="s">
        <v>306</v>
      </c>
      <c r="D288" s="96" t="s">
        <v>1122</v>
      </c>
      <c r="E288" s="96" t="s">
        <v>1198</v>
      </c>
      <c r="F288" s="53">
        <v>0</v>
      </c>
      <c r="G288" s="83">
        <v>1291</v>
      </c>
      <c r="H288" s="74">
        <f t="shared" si="24"/>
        <v>0</v>
      </c>
      <c r="I288" s="2">
        <f t="shared" si="25"/>
        <v>4.5434655367006238</v>
      </c>
      <c r="J288" s="106">
        <f t="shared" si="26"/>
        <v>0</v>
      </c>
      <c r="K288" s="106">
        <f t="shared" si="27"/>
        <v>0</v>
      </c>
      <c r="L288" s="10">
        <f t="shared" si="28"/>
        <v>0.89462908280697895</v>
      </c>
      <c r="M288" s="1">
        <f t="shared" si="29"/>
        <v>0</v>
      </c>
      <c r="P288" s="82"/>
    </row>
    <row r="289" spans="1:16" ht="409.6">
      <c r="A289" s="55" t="s">
        <v>299</v>
      </c>
      <c r="B289" s="89">
        <v>310683</v>
      </c>
      <c r="C289" s="55" t="s">
        <v>307</v>
      </c>
      <c r="D289" s="96" t="s">
        <v>1122</v>
      </c>
      <c r="E289" s="96" t="s">
        <v>1198</v>
      </c>
      <c r="F289" s="53">
        <v>0</v>
      </c>
      <c r="G289" s="9">
        <v>0</v>
      </c>
      <c r="H289" s="74">
        <f t="shared" si="24"/>
        <v>0</v>
      </c>
      <c r="I289" s="2">
        <f t="shared" si="25"/>
        <v>4.5434655367006238</v>
      </c>
      <c r="J289" s="106">
        <f t="shared" si="26"/>
        <v>0</v>
      </c>
      <c r="K289" s="106">
        <f t="shared" si="27"/>
        <v>0</v>
      </c>
      <c r="L289" s="10">
        <f t="shared" si="28"/>
        <v>0.89462908280697895</v>
      </c>
      <c r="M289" s="1">
        <f t="shared" si="29"/>
        <v>0</v>
      </c>
      <c r="P289" s="82"/>
    </row>
    <row r="290" spans="1:16" ht="409.6">
      <c r="A290" s="55" t="s">
        <v>299</v>
      </c>
      <c r="B290" s="89">
        <v>310685</v>
      </c>
      <c r="C290" s="55" t="s">
        <v>308</v>
      </c>
      <c r="D290" s="96" t="s">
        <v>1122</v>
      </c>
      <c r="E290" s="96" t="s">
        <v>1198</v>
      </c>
      <c r="F290" s="53">
        <v>0</v>
      </c>
      <c r="G290" s="9">
        <v>0</v>
      </c>
      <c r="H290" s="74">
        <f t="shared" si="24"/>
        <v>0</v>
      </c>
      <c r="I290" s="2">
        <f t="shared" si="25"/>
        <v>4.5434655367006238</v>
      </c>
      <c r="J290" s="106">
        <f t="shared" si="26"/>
        <v>0</v>
      </c>
      <c r="K290" s="106">
        <f t="shared" si="27"/>
        <v>0</v>
      </c>
      <c r="L290" s="10">
        <f t="shared" si="28"/>
        <v>0.89462908280697895</v>
      </c>
      <c r="M290" s="1">
        <f t="shared" si="29"/>
        <v>0</v>
      </c>
      <c r="P290" s="82"/>
    </row>
    <row r="291" spans="1:16" ht="409.6">
      <c r="A291" s="55" t="s">
        <v>299</v>
      </c>
      <c r="B291" s="70">
        <v>310688</v>
      </c>
      <c r="C291" s="55" t="s">
        <v>309</v>
      </c>
      <c r="D291" s="96" t="s">
        <v>1122</v>
      </c>
      <c r="E291" s="96" t="s">
        <v>1198</v>
      </c>
      <c r="F291" s="53">
        <v>4713</v>
      </c>
      <c r="G291" s="83">
        <v>658</v>
      </c>
      <c r="H291" s="74">
        <f t="shared" si="24"/>
        <v>7.1626139817629175</v>
      </c>
      <c r="I291" s="2">
        <f t="shared" si="25"/>
        <v>4.5434655367006238</v>
      </c>
      <c r="J291" s="106">
        <f t="shared" si="26"/>
        <v>2989.6003231490104</v>
      </c>
      <c r="K291" s="106">
        <f t="shared" si="27"/>
        <v>1723.3996768509896</v>
      </c>
      <c r="L291" s="10">
        <f t="shared" si="28"/>
        <v>0.89462908280697895</v>
      </c>
      <c r="M291" s="1">
        <f t="shared" si="29"/>
        <v>1541.8034722110447</v>
      </c>
      <c r="P291" s="82"/>
    </row>
    <row r="292" spans="1:16" ht="409.6">
      <c r="A292" s="55" t="s">
        <v>299</v>
      </c>
      <c r="B292" s="70">
        <v>310691</v>
      </c>
      <c r="C292" s="55" t="s">
        <v>310</v>
      </c>
      <c r="D292" s="96" t="s">
        <v>1122</v>
      </c>
      <c r="E292" s="96" t="s">
        <v>1198</v>
      </c>
      <c r="F292" s="53">
        <v>100848</v>
      </c>
      <c r="G292" s="83">
        <v>1433</v>
      </c>
      <c r="H292" s="74">
        <f t="shared" si="24"/>
        <v>70.375436147941386</v>
      </c>
      <c r="I292" s="2">
        <f t="shared" si="25"/>
        <v>4.5434655367006238</v>
      </c>
      <c r="J292" s="106">
        <f t="shared" si="26"/>
        <v>6510.786114091994</v>
      </c>
      <c r="K292" s="106">
        <f t="shared" si="27"/>
        <v>94337.213885908001</v>
      </c>
      <c r="L292" s="10">
        <f t="shared" si="28"/>
        <v>0.89462908280697895</v>
      </c>
      <c r="M292" s="1">
        <f t="shared" si="29"/>
        <v>84396.815133315671</v>
      </c>
      <c r="P292" s="82"/>
    </row>
    <row r="293" spans="1:16" ht="409.6">
      <c r="A293" s="55" t="s">
        <v>299</v>
      </c>
      <c r="B293" s="70">
        <v>310692</v>
      </c>
      <c r="C293" s="55" t="s">
        <v>311</v>
      </c>
      <c r="D293" s="96" t="s">
        <v>1122</v>
      </c>
      <c r="E293" s="96" t="s">
        <v>1198</v>
      </c>
      <c r="F293" s="53">
        <v>0</v>
      </c>
      <c r="G293" s="83">
        <v>403</v>
      </c>
      <c r="H293" s="74">
        <f t="shared" si="24"/>
        <v>0</v>
      </c>
      <c r="I293" s="2">
        <f t="shared" si="25"/>
        <v>4.5434655367006238</v>
      </c>
      <c r="J293" s="106">
        <f t="shared" si="26"/>
        <v>0</v>
      </c>
      <c r="K293" s="106">
        <f t="shared" si="27"/>
        <v>0</v>
      </c>
      <c r="L293" s="10">
        <f t="shared" si="28"/>
        <v>0.89462908280697895</v>
      </c>
      <c r="M293" s="1">
        <f t="shared" si="29"/>
        <v>0</v>
      </c>
      <c r="P293" s="82"/>
    </row>
    <row r="294" spans="1:16" ht="409.6">
      <c r="A294" s="55" t="s">
        <v>299</v>
      </c>
      <c r="B294" s="70">
        <v>310694</v>
      </c>
      <c r="C294" s="55" t="s">
        <v>312</v>
      </c>
      <c r="D294" s="96" t="s">
        <v>1122</v>
      </c>
      <c r="E294" s="96" t="s">
        <v>1198</v>
      </c>
      <c r="F294" s="53">
        <v>9669</v>
      </c>
      <c r="G294" s="83">
        <v>454</v>
      </c>
      <c r="H294" s="74">
        <f t="shared" si="24"/>
        <v>21.297356828193834</v>
      </c>
      <c r="I294" s="2">
        <f t="shared" si="25"/>
        <v>4.5434655367006238</v>
      </c>
      <c r="J294" s="106">
        <f t="shared" si="26"/>
        <v>2062.7333536620831</v>
      </c>
      <c r="K294" s="106">
        <f t="shared" si="27"/>
        <v>7606.2666463379173</v>
      </c>
      <c r="L294" s="10">
        <f t="shared" si="28"/>
        <v>0.89462908280697895</v>
      </c>
      <c r="M294" s="1">
        <f t="shared" si="29"/>
        <v>6804.7873533986067</v>
      </c>
      <c r="P294" s="82"/>
    </row>
    <row r="295" spans="1:16" ht="409.6">
      <c r="A295" s="55" t="s">
        <v>299</v>
      </c>
      <c r="B295" s="70">
        <v>310703</v>
      </c>
      <c r="C295" s="55" t="s">
        <v>313</v>
      </c>
      <c r="D295" s="96" t="s">
        <v>1122</v>
      </c>
      <c r="E295" s="96" t="s">
        <v>1198</v>
      </c>
      <c r="F295" s="53">
        <v>30588</v>
      </c>
      <c r="G295" s="83">
        <v>925</v>
      </c>
      <c r="H295" s="74">
        <f t="shared" si="24"/>
        <v>33.068108108108106</v>
      </c>
      <c r="I295" s="2">
        <f t="shared" si="25"/>
        <v>4.5434655367006238</v>
      </c>
      <c r="J295" s="106">
        <f t="shared" si="26"/>
        <v>4202.7056214480772</v>
      </c>
      <c r="K295" s="106">
        <f t="shared" si="27"/>
        <v>26385.294378551924</v>
      </c>
      <c r="L295" s="10">
        <f t="shared" si="28"/>
        <v>0.89462908280697895</v>
      </c>
      <c r="M295" s="1">
        <f t="shared" si="29"/>
        <v>23605.051709476043</v>
      </c>
      <c r="P295" s="82"/>
    </row>
    <row r="296" spans="1:16" ht="409.6">
      <c r="A296" s="55" t="s">
        <v>299</v>
      </c>
      <c r="B296" s="70">
        <v>310704</v>
      </c>
      <c r="C296" s="55" t="s">
        <v>314</v>
      </c>
      <c r="D296" s="96" t="s">
        <v>1122</v>
      </c>
      <c r="E296" s="96" t="s">
        <v>1198</v>
      </c>
      <c r="F296" s="53">
        <v>68439</v>
      </c>
      <c r="G296" s="83">
        <v>2609</v>
      </c>
      <c r="H296" s="74">
        <f t="shared" si="24"/>
        <v>26.231889612878497</v>
      </c>
      <c r="I296" s="2">
        <f t="shared" si="25"/>
        <v>4.5434655367006238</v>
      </c>
      <c r="J296" s="106">
        <f t="shared" si="26"/>
        <v>11853.901585251928</v>
      </c>
      <c r="K296" s="106">
        <f t="shared" si="27"/>
        <v>56585.09841474807</v>
      </c>
      <c r="L296" s="10">
        <f t="shared" si="28"/>
        <v>0.89462908280697895</v>
      </c>
      <c r="M296" s="1">
        <f t="shared" si="29"/>
        <v>50622.674695328707</v>
      </c>
      <c r="P296" s="82"/>
    </row>
    <row r="297" spans="1:16" ht="409.6">
      <c r="A297" s="55" t="s">
        <v>299</v>
      </c>
      <c r="B297" s="70">
        <v>310708</v>
      </c>
      <c r="C297" s="55" t="s">
        <v>315</v>
      </c>
      <c r="D297" s="96" t="s">
        <v>1122</v>
      </c>
      <c r="E297" s="96" t="s">
        <v>1198</v>
      </c>
      <c r="F297" s="53">
        <v>42255</v>
      </c>
      <c r="G297" s="83">
        <v>613</v>
      </c>
      <c r="H297" s="74">
        <f t="shared" si="24"/>
        <v>68.931484502446978</v>
      </c>
      <c r="I297" s="2">
        <f t="shared" si="25"/>
        <v>4.5434655367006238</v>
      </c>
      <c r="J297" s="106">
        <f t="shared" si="26"/>
        <v>2785.1443739974825</v>
      </c>
      <c r="K297" s="106">
        <f t="shared" si="27"/>
        <v>39469.855626002514</v>
      </c>
      <c r="L297" s="10">
        <f t="shared" si="28"/>
        <v>0.89462908280697895</v>
      </c>
      <c r="M297" s="1">
        <f t="shared" si="29"/>
        <v>35310.880737214509</v>
      </c>
      <c r="P297" s="82"/>
    </row>
    <row r="298" spans="1:16" ht="409.6">
      <c r="A298" s="55" t="s">
        <v>299</v>
      </c>
      <c r="B298" s="89">
        <v>310711</v>
      </c>
      <c r="C298" s="55" t="s">
        <v>316</v>
      </c>
      <c r="D298" s="96" t="s">
        <v>1122</v>
      </c>
      <c r="E298" s="96" t="s">
        <v>1198</v>
      </c>
      <c r="F298" s="53">
        <v>0</v>
      </c>
      <c r="G298" s="9">
        <v>0</v>
      </c>
      <c r="H298" s="74">
        <f t="shared" si="24"/>
        <v>0</v>
      </c>
      <c r="I298" s="2">
        <f t="shared" si="25"/>
        <v>4.5434655367006238</v>
      </c>
      <c r="J298" s="106">
        <f t="shared" si="26"/>
        <v>0</v>
      </c>
      <c r="K298" s="106">
        <f t="shared" si="27"/>
        <v>0</v>
      </c>
      <c r="L298" s="10">
        <f t="shared" si="28"/>
        <v>0.89462908280697895</v>
      </c>
      <c r="M298" s="1">
        <f t="shared" si="29"/>
        <v>0</v>
      </c>
      <c r="P298" s="82"/>
    </row>
    <row r="299" spans="1:16" ht="409.6">
      <c r="A299" s="55" t="s">
        <v>299</v>
      </c>
      <c r="B299" s="89">
        <v>310713</v>
      </c>
      <c r="C299" s="55" t="s">
        <v>317</v>
      </c>
      <c r="D299" s="96" t="s">
        <v>1122</v>
      </c>
      <c r="E299" s="96" t="s">
        <v>1198</v>
      </c>
      <c r="F299" s="53">
        <v>0</v>
      </c>
      <c r="G299" s="9">
        <v>0</v>
      </c>
      <c r="H299" s="74">
        <f t="shared" si="24"/>
        <v>0</v>
      </c>
      <c r="I299" s="2">
        <f t="shared" si="25"/>
        <v>4.5434655367006238</v>
      </c>
      <c r="J299" s="106">
        <f t="shared" si="26"/>
        <v>0</v>
      </c>
      <c r="K299" s="106">
        <f t="shared" si="27"/>
        <v>0</v>
      </c>
      <c r="L299" s="10">
        <f t="shared" si="28"/>
        <v>0.89462908280697895</v>
      </c>
      <c r="M299" s="1">
        <f t="shared" si="29"/>
        <v>0</v>
      </c>
      <c r="P299" s="82"/>
    </row>
    <row r="300" spans="1:16" ht="409.6">
      <c r="A300" s="55" t="s">
        <v>299</v>
      </c>
      <c r="B300" s="70">
        <v>310714</v>
      </c>
      <c r="C300" s="55" t="s">
        <v>318</v>
      </c>
      <c r="D300" s="96" t="s">
        <v>1122</v>
      </c>
      <c r="E300" s="96" t="s">
        <v>1198</v>
      </c>
      <c r="F300" s="53">
        <v>62889</v>
      </c>
      <c r="G300" s="83">
        <v>216</v>
      </c>
      <c r="H300" s="74">
        <f t="shared" si="24"/>
        <v>291.15277777777777</v>
      </c>
      <c r="I300" s="2">
        <f t="shared" si="25"/>
        <v>4.5434655367006238</v>
      </c>
      <c r="J300" s="106">
        <f t="shared" si="26"/>
        <v>981.38855592733478</v>
      </c>
      <c r="K300" s="106">
        <f t="shared" si="27"/>
        <v>61907.611444072667</v>
      </c>
      <c r="L300" s="10">
        <f t="shared" si="28"/>
        <v>0.89462908280697895</v>
      </c>
      <c r="M300" s="1">
        <f t="shared" si="29"/>
        <v>55384.349644981565</v>
      </c>
      <c r="P300" s="82"/>
    </row>
    <row r="301" spans="1:16" ht="409.6">
      <c r="A301" s="55" t="s">
        <v>299</v>
      </c>
      <c r="B301" s="89">
        <v>310717</v>
      </c>
      <c r="C301" s="55" t="s">
        <v>319</v>
      </c>
      <c r="D301" s="96" t="s">
        <v>1122</v>
      </c>
      <c r="E301" s="96" t="s">
        <v>1198</v>
      </c>
      <c r="F301" s="53">
        <v>0</v>
      </c>
      <c r="G301" s="9">
        <v>0</v>
      </c>
      <c r="H301" s="74">
        <f t="shared" si="24"/>
        <v>0</v>
      </c>
      <c r="I301" s="2">
        <f t="shared" si="25"/>
        <v>4.5434655367006238</v>
      </c>
      <c r="J301" s="106">
        <f t="shared" si="26"/>
        <v>0</v>
      </c>
      <c r="K301" s="106">
        <f t="shared" si="27"/>
        <v>0</v>
      </c>
      <c r="L301" s="10">
        <f t="shared" si="28"/>
        <v>0.89462908280697895</v>
      </c>
      <c r="M301" s="1">
        <f t="shared" si="29"/>
        <v>0</v>
      </c>
      <c r="P301" s="82"/>
    </row>
    <row r="302" spans="1:16" ht="409.6">
      <c r="A302" s="55" t="s">
        <v>299</v>
      </c>
      <c r="B302" s="70">
        <v>310721</v>
      </c>
      <c r="C302" s="55" t="s">
        <v>320</v>
      </c>
      <c r="D302" s="96" t="s">
        <v>1122</v>
      </c>
      <c r="E302" s="96" t="s">
        <v>1198</v>
      </c>
      <c r="F302" s="53">
        <v>140427</v>
      </c>
      <c r="G302" s="83">
        <v>1675</v>
      </c>
      <c r="H302" s="74">
        <f t="shared" si="24"/>
        <v>83.83701492537314</v>
      </c>
      <c r="I302" s="2">
        <f t="shared" si="25"/>
        <v>4.5434655367006238</v>
      </c>
      <c r="J302" s="106">
        <f t="shared" si="26"/>
        <v>7610.3047739735448</v>
      </c>
      <c r="K302" s="106">
        <f t="shared" si="27"/>
        <v>132816.69522602647</v>
      </c>
      <c r="L302" s="10">
        <f t="shared" si="28"/>
        <v>0.89462908280697895</v>
      </c>
      <c r="M302" s="1">
        <f t="shared" si="29"/>
        <v>118821.67823151412</v>
      </c>
      <c r="P302" s="82"/>
    </row>
    <row r="303" spans="1:16" ht="409.6">
      <c r="A303" s="55" t="s">
        <v>299</v>
      </c>
      <c r="B303" s="89">
        <v>310725</v>
      </c>
      <c r="C303" s="55" t="s">
        <v>321</v>
      </c>
      <c r="D303" s="96" t="s">
        <v>1122</v>
      </c>
      <c r="E303" s="96" t="s">
        <v>1198</v>
      </c>
      <c r="F303" s="53">
        <v>0</v>
      </c>
      <c r="G303" s="9">
        <v>0</v>
      </c>
      <c r="H303" s="74">
        <f t="shared" si="24"/>
        <v>0</v>
      </c>
      <c r="I303" s="2">
        <f t="shared" si="25"/>
        <v>4.5434655367006238</v>
      </c>
      <c r="J303" s="106">
        <f t="shared" si="26"/>
        <v>0</v>
      </c>
      <c r="K303" s="106">
        <f t="shared" si="27"/>
        <v>0</v>
      </c>
      <c r="L303" s="10">
        <f t="shared" si="28"/>
        <v>0.89462908280697895</v>
      </c>
      <c r="M303" s="1">
        <f t="shared" si="29"/>
        <v>0</v>
      </c>
      <c r="P303" s="82"/>
    </row>
    <row r="304" spans="1:16" ht="409.6">
      <c r="A304" s="55" t="s">
        <v>299</v>
      </c>
      <c r="B304" s="89">
        <v>310726</v>
      </c>
      <c r="C304" s="55" t="s">
        <v>322</v>
      </c>
      <c r="D304" s="96" t="s">
        <v>1122</v>
      </c>
      <c r="E304" s="96" t="s">
        <v>1198</v>
      </c>
      <c r="F304" s="53">
        <v>0</v>
      </c>
      <c r="G304" s="9">
        <v>0</v>
      </c>
      <c r="H304" s="74">
        <f t="shared" si="24"/>
        <v>0</v>
      </c>
      <c r="I304" s="2">
        <f t="shared" si="25"/>
        <v>4.5434655367006238</v>
      </c>
      <c r="J304" s="106">
        <f t="shared" si="26"/>
        <v>0</v>
      </c>
      <c r="K304" s="106">
        <f t="shared" si="27"/>
        <v>0</v>
      </c>
      <c r="L304" s="10">
        <f t="shared" si="28"/>
        <v>0.89462908280697895</v>
      </c>
      <c r="M304" s="1">
        <f t="shared" si="29"/>
        <v>0</v>
      </c>
      <c r="P304" s="82"/>
    </row>
    <row r="305" spans="1:16" ht="409.6">
      <c r="A305" s="55" t="s">
        <v>299</v>
      </c>
      <c r="B305" s="70">
        <v>310728</v>
      </c>
      <c r="C305" s="55" t="s">
        <v>323</v>
      </c>
      <c r="D305" s="96" t="s">
        <v>1122</v>
      </c>
      <c r="E305" s="96" t="s">
        <v>1198</v>
      </c>
      <c r="F305" s="53">
        <v>5313</v>
      </c>
      <c r="G305" s="83">
        <v>997</v>
      </c>
      <c r="H305" s="74">
        <f t="shared" si="24"/>
        <v>5.3289869608826477</v>
      </c>
      <c r="I305" s="2">
        <f t="shared" si="25"/>
        <v>4.5434655367006238</v>
      </c>
      <c r="J305" s="106">
        <f t="shared" si="26"/>
        <v>4529.8351400905221</v>
      </c>
      <c r="K305" s="106">
        <f t="shared" si="27"/>
        <v>783.16485990947785</v>
      </c>
      <c r="L305" s="10">
        <f t="shared" si="28"/>
        <v>0.89462908280697895</v>
      </c>
      <c r="M305" s="1">
        <f t="shared" si="29"/>
        <v>700.64206030747232</v>
      </c>
      <c r="P305" s="82"/>
    </row>
    <row r="306" spans="1:16" ht="409.6">
      <c r="A306" s="55" t="s">
        <v>299</v>
      </c>
      <c r="B306" s="89">
        <v>310732</v>
      </c>
      <c r="C306" s="55" t="s">
        <v>324</v>
      </c>
      <c r="D306" s="96" t="s">
        <v>1122</v>
      </c>
      <c r="E306" s="96" t="s">
        <v>1198</v>
      </c>
      <c r="F306" s="53">
        <v>0</v>
      </c>
      <c r="G306" s="9">
        <v>0</v>
      </c>
      <c r="H306" s="74">
        <f t="shared" si="24"/>
        <v>0</v>
      </c>
      <c r="I306" s="2">
        <f t="shared" si="25"/>
        <v>4.5434655367006238</v>
      </c>
      <c r="J306" s="106">
        <f t="shared" si="26"/>
        <v>0</v>
      </c>
      <c r="K306" s="106">
        <f t="shared" si="27"/>
        <v>0</v>
      </c>
      <c r="L306" s="10">
        <f t="shared" si="28"/>
        <v>0.89462908280697895</v>
      </c>
      <c r="M306" s="1">
        <f t="shared" si="29"/>
        <v>0</v>
      </c>
      <c r="P306" s="82"/>
    </row>
    <row r="307" spans="1:16" ht="409.6">
      <c r="A307" s="55" t="s">
        <v>299</v>
      </c>
      <c r="B307" s="70">
        <v>310734</v>
      </c>
      <c r="C307" s="55" t="s">
        <v>325</v>
      </c>
      <c r="D307" s="96" t="s">
        <v>1122</v>
      </c>
      <c r="E307" s="96" t="s">
        <v>1198</v>
      </c>
      <c r="F307" s="53">
        <v>20655</v>
      </c>
      <c r="G307" s="83">
        <v>397</v>
      </c>
      <c r="H307" s="74">
        <f t="shared" si="24"/>
        <v>52.02770780856423</v>
      </c>
      <c r="I307" s="2">
        <f t="shared" si="25"/>
        <v>4.5434655367006238</v>
      </c>
      <c r="J307" s="106">
        <f t="shared" si="26"/>
        <v>1803.7558180701476</v>
      </c>
      <c r="K307" s="106">
        <f t="shared" si="27"/>
        <v>18851.244181929851</v>
      </c>
      <c r="L307" s="10">
        <f t="shared" si="28"/>
        <v>0.89462908280697895</v>
      </c>
      <c r="M307" s="1">
        <f t="shared" si="29"/>
        <v>16864.8712922503</v>
      </c>
      <c r="P307" s="82"/>
    </row>
    <row r="308" spans="1:16" ht="409.6">
      <c r="A308" s="55" t="s">
        <v>299</v>
      </c>
      <c r="B308" s="89">
        <v>310735</v>
      </c>
      <c r="C308" s="55" t="s">
        <v>326</v>
      </c>
      <c r="D308" s="96" t="s">
        <v>1122</v>
      </c>
      <c r="E308" s="96" t="s">
        <v>1198</v>
      </c>
      <c r="F308" s="53">
        <v>0</v>
      </c>
      <c r="G308" s="9">
        <v>0</v>
      </c>
      <c r="H308" s="74">
        <f t="shared" si="24"/>
        <v>0</v>
      </c>
      <c r="I308" s="2">
        <f t="shared" si="25"/>
        <v>4.5434655367006238</v>
      </c>
      <c r="J308" s="106">
        <f t="shared" si="26"/>
        <v>0</v>
      </c>
      <c r="K308" s="106">
        <f t="shared" si="27"/>
        <v>0</v>
      </c>
      <c r="L308" s="10">
        <f t="shared" si="28"/>
        <v>0.89462908280697895</v>
      </c>
      <c r="M308" s="1">
        <f t="shared" si="29"/>
        <v>0</v>
      </c>
      <c r="P308" s="82"/>
    </row>
    <row r="309" spans="1:16" ht="409.6">
      <c r="A309" s="55" t="s">
        <v>299</v>
      </c>
      <c r="B309" s="70">
        <v>310737</v>
      </c>
      <c r="C309" s="55" t="s">
        <v>327</v>
      </c>
      <c r="D309" s="96" t="s">
        <v>1122</v>
      </c>
      <c r="E309" s="96" t="s">
        <v>1198</v>
      </c>
      <c r="F309" s="53">
        <v>0</v>
      </c>
      <c r="G309" s="83">
        <v>447</v>
      </c>
      <c r="H309" s="74">
        <f t="shared" si="24"/>
        <v>0</v>
      </c>
      <c r="I309" s="2">
        <f t="shared" si="25"/>
        <v>4.5434655367006238</v>
      </c>
      <c r="J309" s="106">
        <f t="shared" si="26"/>
        <v>0</v>
      </c>
      <c r="K309" s="106">
        <f t="shared" si="27"/>
        <v>0</v>
      </c>
      <c r="L309" s="10">
        <f t="shared" si="28"/>
        <v>0.89462908280697895</v>
      </c>
      <c r="M309" s="1">
        <f t="shared" si="29"/>
        <v>0</v>
      </c>
      <c r="P309" s="82"/>
    </row>
    <row r="310" spans="1:16" ht="409.6">
      <c r="A310" s="55" t="s">
        <v>299</v>
      </c>
      <c r="B310" s="89">
        <v>310738</v>
      </c>
      <c r="C310" s="55" t="s">
        <v>328</v>
      </c>
      <c r="D310" s="96" t="s">
        <v>1122</v>
      </c>
      <c r="E310" s="96" t="s">
        <v>1198</v>
      </c>
      <c r="F310" s="53">
        <v>0</v>
      </c>
      <c r="G310" s="9">
        <v>0</v>
      </c>
      <c r="H310" s="74">
        <f t="shared" si="24"/>
        <v>0</v>
      </c>
      <c r="I310" s="2">
        <f t="shared" si="25"/>
        <v>4.5434655367006238</v>
      </c>
      <c r="J310" s="106">
        <f t="shared" si="26"/>
        <v>0</v>
      </c>
      <c r="K310" s="106">
        <f t="shared" si="27"/>
        <v>0</v>
      </c>
      <c r="L310" s="10">
        <f t="shared" si="28"/>
        <v>0.89462908280697895</v>
      </c>
      <c r="M310" s="1">
        <f t="shared" si="29"/>
        <v>0</v>
      </c>
      <c r="P310" s="82"/>
    </row>
    <row r="311" spans="1:16" ht="409.6">
      <c r="A311" s="55" t="s">
        <v>299</v>
      </c>
      <c r="B311" s="70">
        <v>310777</v>
      </c>
      <c r="C311" s="55" t="s">
        <v>329</v>
      </c>
      <c r="D311" s="96" t="s">
        <v>1122</v>
      </c>
      <c r="E311" s="96" t="s">
        <v>1198</v>
      </c>
      <c r="F311" s="53">
        <v>0</v>
      </c>
      <c r="G311" s="83">
        <v>682</v>
      </c>
      <c r="H311" s="74">
        <f t="shared" si="24"/>
        <v>0</v>
      </c>
      <c r="I311" s="2">
        <f t="shared" si="25"/>
        <v>4.5434655367006238</v>
      </c>
      <c r="J311" s="106">
        <f t="shared" si="26"/>
        <v>0</v>
      </c>
      <c r="K311" s="106">
        <f t="shared" si="27"/>
        <v>0</v>
      </c>
      <c r="L311" s="10">
        <f t="shared" si="28"/>
        <v>0.89462908280697895</v>
      </c>
      <c r="M311" s="1">
        <f t="shared" si="29"/>
        <v>0</v>
      </c>
      <c r="P311" s="82"/>
    </row>
    <row r="312" spans="1:16" s="55" customFormat="1" ht="28.8">
      <c r="A312" s="55" t="s">
        <v>299</v>
      </c>
      <c r="B312" s="70">
        <v>310785</v>
      </c>
      <c r="C312" s="103" t="s">
        <v>330</v>
      </c>
      <c r="D312" s="96" t="s">
        <v>1122</v>
      </c>
      <c r="E312" s="96" t="s">
        <v>1198</v>
      </c>
      <c r="F312" s="53">
        <v>0</v>
      </c>
      <c r="G312" s="9">
        <v>0</v>
      </c>
      <c r="H312" s="74">
        <f t="shared" si="24"/>
        <v>0</v>
      </c>
      <c r="I312" s="2">
        <f t="shared" si="25"/>
        <v>4.5434655367006238</v>
      </c>
      <c r="J312" s="106">
        <f t="shared" si="26"/>
        <v>0</v>
      </c>
      <c r="K312" s="106">
        <f t="shared" si="27"/>
        <v>0</v>
      </c>
      <c r="L312" s="10">
        <f t="shared" si="28"/>
        <v>0.89462908280697895</v>
      </c>
      <c r="M312" s="1">
        <f t="shared" ref="M312" si="30">L312*K312</f>
        <v>0</v>
      </c>
      <c r="P312" s="82"/>
    </row>
    <row r="313" spans="1:16" ht="409.6">
      <c r="A313" s="55" t="s">
        <v>331</v>
      </c>
      <c r="B313" s="89">
        <v>320742</v>
      </c>
      <c r="C313" s="55" t="s">
        <v>332</v>
      </c>
      <c r="D313" s="96" t="s">
        <v>1122</v>
      </c>
      <c r="E313" s="96" t="s">
        <v>1198</v>
      </c>
      <c r="F313" s="53">
        <v>0</v>
      </c>
      <c r="G313" s="9">
        <v>0</v>
      </c>
      <c r="H313" s="74">
        <f t="shared" si="24"/>
        <v>0</v>
      </c>
      <c r="I313" s="2">
        <f t="shared" si="25"/>
        <v>4.5434655367006238</v>
      </c>
      <c r="J313" s="106">
        <f t="shared" si="26"/>
        <v>0</v>
      </c>
      <c r="K313" s="106">
        <f t="shared" si="27"/>
        <v>0</v>
      </c>
      <c r="L313" s="10">
        <f t="shared" si="28"/>
        <v>0.89462908280697895</v>
      </c>
      <c r="M313" s="1">
        <f t="shared" si="29"/>
        <v>0</v>
      </c>
      <c r="P313" s="82"/>
    </row>
    <row r="314" spans="1:16" ht="409.6">
      <c r="A314" s="55" t="s">
        <v>331</v>
      </c>
      <c r="B314" s="89">
        <v>320744</v>
      </c>
      <c r="C314" s="55" t="s">
        <v>333</v>
      </c>
      <c r="D314" s="96" t="s">
        <v>1122</v>
      </c>
      <c r="E314" s="96" t="s">
        <v>1198</v>
      </c>
      <c r="F314" s="53">
        <v>0</v>
      </c>
      <c r="G314" s="9">
        <v>0</v>
      </c>
      <c r="H314" s="74">
        <f t="shared" si="24"/>
        <v>0</v>
      </c>
      <c r="I314" s="2">
        <f t="shared" si="25"/>
        <v>4.5434655367006238</v>
      </c>
      <c r="J314" s="106">
        <f t="shared" si="26"/>
        <v>0</v>
      </c>
      <c r="K314" s="106">
        <f t="shared" si="27"/>
        <v>0</v>
      </c>
      <c r="L314" s="10">
        <f t="shared" si="28"/>
        <v>0.89462908280697895</v>
      </c>
      <c r="M314" s="1">
        <f t="shared" si="29"/>
        <v>0</v>
      </c>
      <c r="P314" s="82"/>
    </row>
    <row r="315" spans="1:16" ht="409.6">
      <c r="A315" s="55" t="s">
        <v>331</v>
      </c>
      <c r="B315" s="70">
        <v>320751</v>
      </c>
      <c r="C315" s="55" t="s">
        <v>334</v>
      </c>
      <c r="D315" s="96" t="s">
        <v>1122</v>
      </c>
      <c r="E315" s="96" t="s">
        <v>1198</v>
      </c>
      <c r="F315" s="53">
        <v>0</v>
      </c>
      <c r="G315" s="83">
        <v>1637</v>
      </c>
      <c r="H315" s="74">
        <f t="shared" si="24"/>
        <v>0</v>
      </c>
      <c r="I315" s="2">
        <f t="shared" si="25"/>
        <v>4.5434655367006238</v>
      </c>
      <c r="J315" s="106">
        <f t="shared" si="26"/>
        <v>0</v>
      </c>
      <c r="K315" s="106">
        <f t="shared" si="27"/>
        <v>0</v>
      </c>
      <c r="L315" s="10">
        <f t="shared" si="28"/>
        <v>0.89462908280697895</v>
      </c>
      <c r="M315" s="1">
        <f t="shared" si="29"/>
        <v>0</v>
      </c>
      <c r="P315" s="82"/>
    </row>
    <row r="316" spans="1:16" ht="409.6">
      <c r="A316" s="55" t="s">
        <v>331</v>
      </c>
      <c r="B316" s="70">
        <v>320753</v>
      </c>
      <c r="C316" s="55" t="s">
        <v>335</v>
      </c>
      <c r="D316" s="96" t="s">
        <v>1122</v>
      </c>
      <c r="E316" s="96" t="s">
        <v>1198</v>
      </c>
      <c r="F316" s="53">
        <v>892497</v>
      </c>
      <c r="G316" s="83">
        <v>8844</v>
      </c>
      <c r="H316" s="74">
        <f t="shared" si="24"/>
        <v>100.91553595658073</v>
      </c>
      <c r="I316" s="2">
        <f t="shared" si="25"/>
        <v>4.5434655367006238</v>
      </c>
      <c r="J316" s="106">
        <f t="shared" si="26"/>
        <v>40182.40920658032</v>
      </c>
      <c r="K316" s="106">
        <f t="shared" si="27"/>
        <v>852314.59079341963</v>
      </c>
      <c r="L316" s="10">
        <f t="shared" si="28"/>
        <v>0.89462908280697895</v>
      </c>
      <c r="M316" s="1">
        <f t="shared" si="29"/>
        <v>762505.42062452261</v>
      </c>
      <c r="P316" s="82"/>
    </row>
    <row r="317" spans="1:16" ht="409.6">
      <c r="A317" s="55" t="s">
        <v>331</v>
      </c>
      <c r="B317" s="70">
        <v>320756</v>
      </c>
      <c r="C317" s="55" t="s">
        <v>336</v>
      </c>
      <c r="D317" s="96" t="s">
        <v>1122</v>
      </c>
      <c r="E317" s="96" t="s">
        <v>1198</v>
      </c>
      <c r="F317" s="53">
        <v>5805</v>
      </c>
      <c r="G317" s="83">
        <v>628</v>
      </c>
      <c r="H317" s="74">
        <f t="shared" si="24"/>
        <v>9.2436305732484083</v>
      </c>
      <c r="I317" s="2">
        <f t="shared" si="25"/>
        <v>4.5434655367006238</v>
      </c>
      <c r="J317" s="106">
        <f t="shared" si="26"/>
        <v>2853.2963570479919</v>
      </c>
      <c r="K317" s="106">
        <f t="shared" si="27"/>
        <v>2951.7036429520081</v>
      </c>
      <c r="L317" s="10">
        <f t="shared" si="28"/>
        <v>0.89462908280697895</v>
      </c>
      <c r="M317" s="1">
        <f t="shared" si="29"/>
        <v>2640.6799228121736</v>
      </c>
      <c r="P317" s="82"/>
    </row>
    <row r="318" spans="1:16" ht="409.6">
      <c r="A318" s="55" t="s">
        <v>331</v>
      </c>
      <c r="B318" s="70">
        <v>320759</v>
      </c>
      <c r="C318" s="55" t="s">
        <v>337</v>
      </c>
      <c r="D318" s="96" t="s">
        <v>1122</v>
      </c>
      <c r="E318" s="96" t="s">
        <v>1198</v>
      </c>
      <c r="F318" s="53">
        <v>394008</v>
      </c>
      <c r="G318" s="83">
        <v>2854</v>
      </c>
      <c r="H318" s="74">
        <f t="shared" si="24"/>
        <v>138.05466012613874</v>
      </c>
      <c r="I318" s="2">
        <f t="shared" si="25"/>
        <v>4.5434655367006238</v>
      </c>
      <c r="J318" s="106">
        <f t="shared" si="26"/>
        <v>12967.050641743581</v>
      </c>
      <c r="K318" s="106">
        <f t="shared" si="27"/>
        <v>381040.94935825642</v>
      </c>
      <c r="L318" s="10">
        <f t="shared" si="28"/>
        <v>0.89462908280697895</v>
      </c>
      <c r="M318" s="1">
        <f t="shared" si="29"/>
        <v>340890.31503627746</v>
      </c>
      <c r="P318" s="82"/>
    </row>
    <row r="319" spans="1:16" ht="409.6">
      <c r="A319" s="55" t="s">
        <v>331</v>
      </c>
      <c r="B319" s="70">
        <v>320771</v>
      </c>
      <c r="C319" s="55" t="s">
        <v>338</v>
      </c>
      <c r="D319" s="96" t="s">
        <v>1122</v>
      </c>
      <c r="E319" s="96" t="s">
        <v>1198</v>
      </c>
      <c r="F319" s="53">
        <v>10020</v>
      </c>
      <c r="G319" s="83">
        <v>343</v>
      </c>
      <c r="H319" s="74">
        <f t="shared" si="24"/>
        <v>29.212827988338191</v>
      </c>
      <c r="I319" s="2">
        <f t="shared" si="25"/>
        <v>4.5434655367006238</v>
      </c>
      <c r="J319" s="106">
        <f t="shared" si="26"/>
        <v>1558.4086790883139</v>
      </c>
      <c r="K319" s="106">
        <f t="shared" si="27"/>
        <v>8461.5913209116861</v>
      </c>
      <c r="L319" s="10">
        <f t="shared" si="28"/>
        <v>0.89462908280697895</v>
      </c>
      <c r="M319" s="1">
        <f t="shared" si="29"/>
        <v>7569.9856825147153</v>
      </c>
      <c r="P319" s="82"/>
    </row>
    <row r="320" spans="1:16" ht="409.6">
      <c r="A320" s="55" t="s">
        <v>331</v>
      </c>
      <c r="B320" s="70">
        <v>320775</v>
      </c>
      <c r="C320" s="55" t="s">
        <v>339</v>
      </c>
      <c r="D320" s="96" t="s">
        <v>1122</v>
      </c>
      <c r="E320" s="96" t="s">
        <v>1198</v>
      </c>
      <c r="F320" s="53">
        <v>792756</v>
      </c>
      <c r="G320" s="83">
        <v>5286</v>
      </c>
      <c r="H320" s="74">
        <f t="shared" si="24"/>
        <v>149.97275822928489</v>
      </c>
      <c r="I320" s="2">
        <f t="shared" si="25"/>
        <v>4.5434655367006238</v>
      </c>
      <c r="J320" s="106">
        <f t="shared" si="26"/>
        <v>24016.758826999496</v>
      </c>
      <c r="K320" s="106">
        <f t="shared" si="27"/>
        <v>768739.24117300054</v>
      </c>
      <c r="L320" s="10">
        <f t="shared" si="28"/>
        <v>0.89462908280697895</v>
      </c>
      <c r="M320" s="1">
        <f t="shared" si="29"/>
        <v>687736.48224833445</v>
      </c>
      <c r="P320" s="82"/>
    </row>
    <row r="321" spans="1:16" ht="409.6">
      <c r="A321" s="55" t="s">
        <v>331</v>
      </c>
      <c r="B321" s="89">
        <v>320776</v>
      </c>
      <c r="C321" s="55" t="s">
        <v>340</v>
      </c>
      <c r="D321" s="96" t="s">
        <v>1122</v>
      </c>
      <c r="E321" s="96" t="s">
        <v>1198</v>
      </c>
      <c r="F321" s="53">
        <v>0</v>
      </c>
      <c r="G321" s="9">
        <v>0</v>
      </c>
      <c r="H321" s="74">
        <f t="shared" si="24"/>
        <v>0</v>
      </c>
      <c r="I321" s="2">
        <f t="shared" si="25"/>
        <v>4.5434655367006238</v>
      </c>
      <c r="J321" s="106">
        <f t="shared" si="26"/>
        <v>0</v>
      </c>
      <c r="K321" s="106">
        <f t="shared" si="27"/>
        <v>0</v>
      </c>
      <c r="L321" s="10">
        <f t="shared" si="28"/>
        <v>0.89462908280697895</v>
      </c>
      <c r="M321" s="1">
        <f t="shared" si="29"/>
        <v>0</v>
      </c>
      <c r="P321" s="82"/>
    </row>
    <row r="322" spans="1:16" ht="409.6">
      <c r="A322" s="55" t="s">
        <v>331</v>
      </c>
      <c r="B322" s="89">
        <v>320777</v>
      </c>
      <c r="C322" s="55" t="s">
        <v>341</v>
      </c>
      <c r="D322" s="96" t="s">
        <v>1122</v>
      </c>
      <c r="E322" s="96" t="s">
        <v>1198</v>
      </c>
      <c r="F322" s="53">
        <v>0</v>
      </c>
      <c r="G322" s="9">
        <v>0</v>
      </c>
      <c r="H322" s="74">
        <f t="shared" si="24"/>
        <v>0</v>
      </c>
      <c r="I322" s="2">
        <f t="shared" si="25"/>
        <v>4.5434655367006238</v>
      </c>
      <c r="J322" s="106">
        <f t="shared" si="26"/>
        <v>0</v>
      </c>
      <c r="K322" s="106">
        <f t="shared" si="27"/>
        <v>0</v>
      </c>
      <c r="L322" s="10">
        <f t="shared" si="28"/>
        <v>0.89462908280697895</v>
      </c>
      <c r="M322" s="1">
        <f t="shared" si="29"/>
        <v>0</v>
      </c>
      <c r="P322" s="82"/>
    </row>
    <row r="323" spans="1:16" ht="409.6">
      <c r="A323" s="55" t="s">
        <v>331</v>
      </c>
      <c r="B323" s="89">
        <v>320778</v>
      </c>
      <c r="C323" s="55" t="s">
        <v>342</v>
      </c>
      <c r="D323" s="96" t="s">
        <v>1122</v>
      </c>
      <c r="E323" s="96" t="s">
        <v>1198</v>
      </c>
      <c r="F323" s="53">
        <v>0</v>
      </c>
      <c r="G323" s="9">
        <v>0</v>
      </c>
      <c r="H323" s="74">
        <f t="shared" ref="H323:H386" si="31">IFERROR(F323/G323,0)</f>
        <v>0</v>
      </c>
      <c r="I323" s="2">
        <f t="shared" ref="I323:I386" si="32">$D$1133</f>
        <v>4.5434655367006238</v>
      </c>
      <c r="J323" s="106">
        <f t="shared" ref="J323:J386" si="33">MIN(F323,G323*I323)</f>
        <v>0</v>
      </c>
      <c r="K323" s="106">
        <f t="shared" ref="K323:K386" si="34">F323-J323</f>
        <v>0</v>
      </c>
      <c r="L323" s="10">
        <f t="shared" ref="L323:L386" si="35">$L$1131</f>
        <v>0.89462908280697895</v>
      </c>
      <c r="M323" s="1">
        <f t="shared" si="29"/>
        <v>0</v>
      </c>
      <c r="P323" s="82"/>
    </row>
    <row r="324" spans="1:16" ht="409.6">
      <c r="A324" s="55" t="s">
        <v>331</v>
      </c>
      <c r="B324" s="70">
        <v>320783</v>
      </c>
      <c r="C324" s="55" t="s">
        <v>343</v>
      </c>
      <c r="D324" s="96" t="s">
        <v>1122</v>
      </c>
      <c r="E324" s="96" t="s">
        <v>1198</v>
      </c>
      <c r="F324" s="53">
        <v>142755</v>
      </c>
      <c r="G324" s="83">
        <v>1052</v>
      </c>
      <c r="H324" s="74">
        <f t="shared" si="31"/>
        <v>135.69866920152091</v>
      </c>
      <c r="I324" s="2">
        <f t="shared" si="32"/>
        <v>4.5434655367006238</v>
      </c>
      <c r="J324" s="106">
        <f t="shared" si="33"/>
        <v>4779.7257446090562</v>
      </c>
      <c r="K324" s="106">
        <f t="shared" si="34"/>
        <v>137975.27425539095</v>
      </c>
      <c r="L324" s="10">
        <f t="shared" si="35"/>
        <v>0.89462908280697895</v>
      </c>
      <c r="M324" s="1">
        <f t="shared" ref="M324:M387" si="36">L324*K324</f>
        <v>123436.69305714178</v>
      </c>
      <c r="P324" s="82"/>
    </row>
    <row r="325" spans="1:16" ht="409.6">
      <c r="A325" s="55" t="s">
        <v>331</v>
      </c>
      <c r="B325" s="89">
        <v>320788</v>
      </c>
      <c r="C325" s="55" t="s">
        <v>344</v>
      </c>
      <c r="D325" s="96" t="s">
        <v>1122</v>
      </c>
      <c r="E325" s="96" t="s">
        <v>1198</v>
      </c>
      <c r="F325" s="53">
        <v>0</v>
      </c>
      <c r="G325" s="9">
        <v>0</v>
      </c>
      <c r="H325" s="74">
        <f t="shared" si="31"/>
        <v>0</v>
      </c>
      <c r="I325" s="2">
        <f t="shared" si="32"/>
        <v>4.5434655367006238</v>
      </c>
      <c r="J325" s="106">
        <f t="shared" si="33"/>
        <v>0</v>
      </c>
      <c r="K325" s="106">
        <f t="shared" si="34"/>
        <v>0</v>
      </c>
      <c r="L325" s="10">
        <f t="shared" si="35"/>
        <v>0.89462908280697895</v>
      </c>
      <c r="M325" s="1">
        <f t="shared" si="36"/>
        <v>0</v>
      </c>
      <c r="P325" s="82"/>
    </row>
    <row r="326" spans="1:16" ht="409.6">
      <c r="A326" s="55" t="s">
        <v>331</v>
      </c>
      <c r="B326" s="70">
        <v>320790</v>
      </c>
      <c r="C326" s="55" t="s">
        <v>345</v>
      </c>
      <c r="D326" s="96" t="s">
        <v>1122</v>
      </c>
      <c r="E326" s="96" t="s">
        <v>1198</v>
      </c>
      <c r="F326" s="53">
        <v>151221</v>
      </c>
      <c r="G326" s="83">
        <v>773</v>
      </c>
      <c r="H326" s="74">
        <f t="shared" si="31"/>
        <v>195.6287192755498</v>
      </c>
      <c r="I326" s="2">
        <f t="shared" si="32"/>
        <v>4.5434655367006238</v>
      </c>
      <c r="J326" s="106">
        <f t="shared" si="33"/>
        <v>3512.0988598695822</v>
      </c>
      <c r="K326" s="106">
        <f t="shared" si="34"/>
        <v>147708.90114013042</v>
      </c>
      <c r="L326" s="10">
        <f t="shared" si="35"/>
        <v>0.89462908280697895</v>
      </c>
      <c r="M326" s="1">
        <f t="shared" si="36"/>
        <v>132144.67874942161</v>
      </c>
      <c r="P326" s="82"/>
    </row>
    <row r="327" spans="1:16" ht="409.6">
      <c r="A327" s="55" t="s">
        <v>331</v>
      </c>
      <c r="B327" s="70">
        <v>320792</v>
      </c>
      <c r="C327" s="55" t="s">
        <v>346</v>
      </c>
      <c r="D327" s="96" t="s">
        <v>1122</v>
      </c>
      <c r="E327" s="96" t="s">
        <v>1198</v>
      </c>
      <c r="F327" s="53">
        <v>0</v>
      </c>
      <c r="G327" s="83">
        <v>1829</v>
      </c>
      <c r="H327" s="74">
        <f t="shared" si="31"/>
        <v>0</v>
      </c>
      <c r="I327" s="2">
        <f t="shared" si="32"/>
        <v>4.5434655367006238</v>
      </c>
      <c r="J327" s="106">
        <f t="shared" si="33"/>
        <v>0</v>
      </c>
      <c r="K327" s="106">
        <f t="shared" si="34"/>
        <v>0</v>
      </c>
      <c r="L327" s="10">
        <f t="shared" si="35"/>
        <v>0.89462908280697895</v>
      </c>
      <c r="M327" s="1">
        <f t="shared" si="36"/>
        <v>0</v>
      </c>
      <c r="P327" s="82"/>
    </row>
    <row r="328" spans="1:16" ht="409.6">
      <c r="A328" s="55" t="s">
        <v>331</v>
      </c>
      <c r="B328" s="70">
        <v>320796</v>
      </c>
      <c r="C328" s="55" t="s">
        <v>347</v>
      </c>
      <c r="D328" s="96" t="s">
        <v>1122</v>
      </c>
      <c r="E328" s="96" t="s">
        <v>1198</v>
      </c>
      <c r="F328" s="53">
        <v>32667</v>
      </c>
      <c r="G328" s="83">
        <v>392</v>
      </c>
      <c r="H328" s="74">
        <f t="shared" si="31"/>
        <v>83.334183673469383</v>
      </c>
      <c r="I328" s="2">
        <f t="shared" si="32"/>
        <v>4.5434655367006238</v>
      </c>
      <c r="J328" s="106">
        <f t="shared" si="33"/>
        <v>1781.0384903866445</v>
      </c>
      <c r="K328" s="106">
        <f t="shared" si="34"/>
        <v>30885.961509613357</v>
      </c>
      <c r="L328" s="10">
        <f t="shared" si="35"/>
        <v>0.89462908280697895</v>
      </c>
      <c r="M328" s="1">
        <f t="shared" si="36"/>
        <v>27631.479416957052</v>
      </c>
      <c r="P328" s="82"/>
    </row>
    <row r="329" spans="1:16" ht="409.6">
      <c r="A329" s="55" t="s">
        <v>331</v>
      </c>
      <c r="B329" s="70">
        <v>320797</v>
      </c>
      <c r="C329" s="55" t="s">
        <v>348</v>
      </c>
      <c r="D329" s="96" t="s">
        <v>1122</v>
      </c>
      <c r="E329" s="96" t="s">
        <v>1198</v>
      </c>
      <c r="F329" s="53">
        <v>4434</v>
      </c>
      <c r="G329" s="83">
        <v>1238</v>
      </c>
      <c r="H329" s="74">
        <f t="shared" si="31"/>
        <v>3.5815831987075928</v>
      </c>
      <c r="I329" s="2">
        <f t="shared" si="32"/>
        <v>4.5434655367006238</v>
      </c>
      <c r="J329" s="106">
        <f t="shared" si="33"/>
        <v>4434</v>
      </c>
      <c r="K329" s="106">
        <f t="shared" si="34"/>
        <v>0</v>
      </c>
      <c r="L329" s="10">
        <f t="shared" si="35"/>
        <v>0.89462908280697895</v>
      </c>
      <c r="M329" s="1">
        <f t="shared" si="36"/>
        <v>0</v>
      </c>
      <c r="P329" s="82"/>
    </row>
    <row r="330" spans="1:16" ht="409.6">
      <c r="A330" s="55" t="s">
        <v>331</v>
      </c>
      <c r="B330" s="70">
        <v>320800</v>
      </c>
      <c r="C330" s="55" t="s">
        <v>349</v>
      </c>
      <c r="D330" s="96" t="s">
        <v>1122</v>
      </c>
      <c r="E330" s="96" t="s">
        <v>1198</v>
      </c>
      <c r="F330" s="53">
        <v>0</v>
      </c>
      <c r="G330" s="83">
        <v>7303</v>
      </c>
      <c r="H330" s="74">
        <f t="shared" si="31"/>
        <v>0</v>
      </c>
      <c r="I330" s="2">
        <f t="shared" si="32"/>
        <v>4.5434655367006238</v>
      </c>
      <c r="J330" s="106">
        <f t="shared" si="33"/>
        <v>0</v>
      </c>
      <c r="K330" s="106">
        <f t="shared" si="34"/>
        <v>0</v>
      </c>
      <c r="L330" s="10">
        <f t="shared" si="35"/>
        <v>0.89462908280697895</v>
      </c>
      <c r="M330" s="1">
        <f t="shared" si="36"/>
        <v>0</v>
      </c>
      <c r="P330" s="82"/>
    </row>
    <row r="331" spans="1:16" ht="409.6">
      <c r="A331" s="55" t="s">
        <v>331</v>
      </c>
      <c r="B331" s="70">
        <v>320807</v>
      </c>
      <c r="C331" s="55" t="s">
        <v>350</v>
      </c>
      <c r="D331" s="96" t="s">
        <v>1122</v>
      </c>
      <c r="E331" s="96" t="s">
        <v>1198</v>
      </c>
      <c r="F331" s="53">
        <v>469554</v>
      </c>
      <c r="G331" s="83">
        <v>4214</v>
      </c>
      <c r="H331" s="74">
        <f t="shared" si="31"/>
        <v>111.42714760322734</v>
      </c>
      <c r="I331" s="2">
        <f t="shared" si="32"/>
        <v>4.5434655367006238</v>
      </c>
      <c r="J331" s="106">
        <f t="shared" si="33"/>
        <v>19146.163771656429</v>
      </c>
      <c r="K331" s="106">
        <f t="shared" si="34"/>
        <v>450407.83622834354</v>
      </c>
      <c r="L331" s="10">
        <f t="shared" si="35"/>
        <v>0.89462908280697895</v>
      </c>
      <c r="M331" s="1">
        <f t="shared" si="36"/>
        <v>402947.94941403897</v>
      </c>
      <c r="P331" s="82"/>
    </row>
    <row r="332" spans="1:16" ht="409.6">
      <c r="A332" s="55" t="s">
        <v>331</v>
      </c>
      <c r="B332" s="89">
        <v>320809</v>
      </c>
      <c r="C332" s="55" t="s">
        <v>351</v>
      </c>
      <c r="D332" s="96" t="s">
        <v>1122</v>
      </c>
      <c r="E332" s="96" t="s">
        <v>1198</v>
      </c>
      <c r="F332" s="53">
        <v>0</v>
      </c>
      <c r="G332" s="9">
        <v>0</v>
      </c>
      <c r="H332" s="74">
        <f t="shared" si="31"/>
        <v>0</v>
      </c>
      <c r="I332" s="2">
        <f t="shared" si="32"/>
        <v>4.5434655367006238</v>
      </c>
      <c r="J332" s="106">
        <f t="shared" si="33"/>
        <v>0</v>
      </c>
      <c r="K332" s="106">
        <f t="shared" si="34"/>
        <v>0</v>
      </c>
      <c r="L332" s="10">
        <f t="shared" si="35"/>
        <v>0.89462908280697895</v>
      </c>
      <c r="M332" s="1">
        <f t="shared" si="36"/>
        <v>0</v>
      </c>
      <c r="P332" s="82"/>
    </row>
    <row r="333" spans="1:16" ht="409.6">
      <c r="A333" s="55" t="s">
        <v>331</v>
      </c>
      <c r="B333" s="70">
        <v>320813</v>
      </c>
      <c r="C333" s="55" t="s">
        <v>352</v>
      </c>
      <c r="D333" s="96" t="s">
        <v>1122</v>
      </c>
      <c r="E333" s="96" t="s">
        <v>1198</v>
      </c>
      <c r="F333" s="53">
        <v>95601</v>
      </c>
      <c r="G333" s="83">
        <v>1071</v>
      </c>
      <c r="H333" s="74">
        <f t="shared" si="31"/>
        <v>89.263305322128858</v>
      </c>
      <c r="I333" s="2">
        <f t="shared" si="32"/>
        <v>4.5434655367006238</v>
      </c>
      <c r="J333" s="106">
        <f t="shared" si="33"/>
        <v>4866.0515898063677</v>
      </c>
      <c r="K333" s="106">
        <f t="shared" si="34"/>
        <v>90734.94841019364</v>
      </c>
      <c r="L333" s="10">
        <f t="shared" si="35"/>
        <v>0.89462908280697895</v>
      </c>
      <c r="M333" s="1">
        <f t="shared" si="36"/>
        <v>81174.123674750095</v>
      </c>
      <c r="P333" s="82"/>
    </row>
    <row r="334" spans="1:16" ht="409.6">
      <c r="A334" s="55" t="s">
        <v>331</v>
      </c>
      <c r="B334" s="70">
        <v>320815</v>
      </c>
      <c r="C334" s="55" t="s">
        <v>353</v>
      </c>
      <c r="D334" s="96" t="s">
        <v>1122</v>
      </c>
      <c r="E334" s="96" t="s">
        <v>1198</v>
      </c>
      <c r="F334" s="53">
        <v>17913</v>
      </c>
      <c r="G334" s="83">
        <v>3765</v>
      </c>
      <c r="H334" s="74">
        <f t="shared" si="31"/>
        <v>4.7577689243027885</v>
      </c>
      <c r="I334" s="2">
        <f t="shared" si="32"/>
        <v>4.5434655367006238</v>
      </c>
      <c r="J334" s="106">
        <f t="shared" si="33"/>
        <v>17106.147745677848</v>
      </c>
      <c r="K334" s="106">
        <f t="shared" si="34"/>
        <v>806.85225432215157</v>
      </c>
      <c r="L334" s="10">
        <f t="shared" si="35"/>
        <v>0.89462908280697895</v>
      </c>
      <c r="M334" s="1">
        <f t="shared" si="36"/>
        <v>721.83349224496976</v>
      </c>
      <c r="P334" s="82"/>
    </row>
    <row r="335" spans="1:16" ht="409.6">
      <c r="A335" s="55" t="s">
        <v>331</v>
      </c>
      <c r="B335" s="89">
        <v>320816</v>
      </c>
      <c r="C335" s="55" t="s">
        <v>354</v>
      </c>
      <c r="D335" s="96" t="s">
        <v>1122</v>
      </c>
      <c r="E335" s="96" t="s">
        <v>1198</v>
      </c>
      <c r="F335" s="53">
        <v>0</v>
      </c>
      <c r="G335" s="9">
        <v>0</v>
      </c>
      <c r="H335" s="74">
        <f t="shared" si="31"/>
        <v>0</v>
      </c>
      <c r="I335" s="2">
        <f t="shared" si="32"/>
        <v>4.5434655367006238</v>
      </c>
      <c r="J335" s="106">
        <f t="shared" si="33"/>
        <v>0</v>
      </c>
      <c r="K335" s="106">
        <f t="shared" si="34"/>
        <v>0</v>
      </c>
      <c r="L335" s="10">
        <f t="shared" si="35"/>
        <v>0.89462908280697895</v>
      </c>
      <c r="M335" s="1">
        <f t="shared" si="36"/>
        <v>0</v>
      </c>
      <c r="P335" s="82"/>
    </row>
    <row r="336" spans="1:16" ht="409.6">
      <c r="A336" s="55" t="s">
        <v>331</v>
      </c>
      <c r="B336" s="70">
        <v>320818</v>
      </c>
      <c r="C336" s="55" t="s">
        <v>247</v>
      </c>
      <c r="D336" s="96" t="s">
        <v>1122</v>
      </c>
      <c r="E336" s="96" t="s">
        <v>1198</v>
      </c>
      <c r="F336" s="53">
        <v>2022009</v>
      </c>
      <c r="G336" s="83">
        <v>19758</v>
      </c>
      <c r="H336" s="74">
        <f t="shared" si="31"/>
        <v>102.33874886122076</v>
      </c>
      <c r="I336" s="2">
        <f t="shared" si="32"/>
        <v>4.5434655367006238</v>
      </c>
      <c r="J336" s="106">
        <f t="shared" si="33"/>
        <v>89769.792074130921</v>
      </c>
      <c r="K336" s="106">
        <f t="shared" si="34"/>
        <v>1932239.2079258692</v>
      </c>
      <c r="L336" s="10">
        <f t="shared" si="35"/>
        <v>0.89462908280697895</v>
      </c>
      <c r="M336" s="1">
        <f t="shared" si="36"/>
        <v>1728637.3903504037</v>
      </c>
      <c r="P336" s="82"/>
    </row>
    <row r="337" spans="1:16" ht="409.6">
      <c r="A337" s="55" t="s">
        <v>331</v>
      </c>
      <c r="B337" s="70">
        <v>320819</v>
      </c>
      <c r="C337" s="55" t="s">
        <v>355</v>
      </c>
      <c r="D337" s="96" t="s">
        <v>1122</v>
      </c>
      <c r="E337" s="96" t="s">
        <v>1198</v>
      </c>
      <c r="F337" s="53">
        <v>697887</v>
      </c>
      <c r="G337" s="83">
        <v>3781</v>
      </c>
      <c r="H337" s="74">
        <f t="shared" si="31"/>
        <v>184.57736048664376</v>
      </c>
      <c r="I337" s="2">
        <f t="shared" si="32"/>
        <v>4.5434655367006238</v>
      </c>
      <c r="J337" s="106">
        <f t="shared" si="33"/>
        <v>17178.843194265057</v>
      </c>
      <c r="K337" s="106">
        <f t="shared" si="34"/>
        <v>680708.15680573497</v>
      </c>
      <c r="L337" s="10">
        <f t="shared" si="35"/>
        <v>0.89462908280697895</v>
      </c>
      <c r="M337" s="1">
        <f t="shared" si="36"/>
        <v>608981.31398234388</v>
      </c>
      <c r="P337" s="82"/>
    </row>
    <row r="338" spans="1:16" ht="409.6">
      <c r="A338" s="55" t="s">
        <v>331</v>
      </c>
      <c r="B338" s="70">
        <v>320825</v>
      </c>
      <c r="C338" s="55" t="s">
        <v>356</v>
      </c>
      <c r="D338" s="96" t="s">
        <v>1122</v>
      </c>
      <c r="E338" s="96" t="s">
        <v>1198</v>
      </c>
      <c r="F338" s="53">
        <v>202293</v>
      </c>
      <c r="G338" s="83">
        <v>3997</v>
      </c>
      <c r="H338" s="74">
        <f t="shared" si="31"/>
        <v>50.611208406304726</v>
      </c>
      <c r="I338" s="2">
        <f t="shared" si="32"/>
        <v>4.5434655367006238</v>
      </c>
      <c r="J338" s="106">
        <f t="shared" si="33"/>
        <v>18160.231750192394</v>
      </c>
      <c r="K338" s="106">
        <f t="shared" si="34"/>
        <v>184132.76824980762</v>
      </c>
      <c r="L338" s="10">
        <f t="shared" si="35"/>
        <v>0.89462908280697895</v>
      </c>
      <c r="M338" s="1">
        <f t="shared" si="36"/>
        <v>164730.5295740354</v>
      </c>
      <c r="P338" s="82"/>
    </row>
    <row r="339" spans="1:16" ht="409.6">
      <c r="A339" s="55" t="s">
        <v>331</v>
      </c>
      <c r="B339" s="70">
        <v>320826</v>
      </c>
      <c r="C339" s="55" t="s">
        <v>357</v>
      </c>
      <c r="D339" s="96" t="s">
        <v>1122</v>
      </c>
      <c r="E339" s="96" t="s">
        <v>1198</v>
      </c>
      <c r="F339" s="53">
        <v>9852</v>
      </c>
      <c r="G339" s="83">
        <v>441</v>
      </c>
      <c r="H339" s="74">
        <f t="shared" si="31"/>
        <v>22.34013605442177</v>
      </c>
      <c r="I339" s="2">
        <f t="shared" si="32"/>
        <v>4.5434655367006238</v>
      </c>
      <c r="J339" s="106">
        <f t="shared" si="33"/>
        <v>2003.6683016849752</v>
      </c>
      <c r="K339" s="106">
        <f t="shared" si="34"/>
        <v>7848.3316983150253</v>
      </c>
      <c r="L339" s="10">
        <f t="shared" si="35"/>
        <v>0.89462908280697895</v>
      </c>
      <c r="M339" s="1">
        <f t="shared" si="36"/>
        <v>7021.3457888285102</v>
      </c>
      <c r="P339" s="82"/>
    </row>
    <row r="340" spans="1:16" ht="409.6">
      <c r="A340" s="55" t="s">
        <v>331</v>
      </c>
      <c r="B340" s="70">
        <v>320827</v>
      </c>
      <c r="C340" s="55" t="s">
        <v>358</v>
      </c>
      <c r="D340" s="96" t="s">
        <v>1122</v>
      </c>
      <c r="E340" s="96" t="s">
        <v>1198</v>
      </c>
      <c r="F340" s="53">
        <v>0</v>
      </c>
      <c r="G340" s="83">
        <v>885</v>
      </c>
      <c r="H340" s="74">
        <f t="shared" si="31"/>
        <v>0</v>
      </c>
      <c r="I340" s="2">
        <f t="shared" si="32"/>
        <v>4.5434655367006238</v>
      </c>
      <c r="J340" s="106">
        <f t="shared" si="33"/>
        <v>0</v>
      </c>
      <c r="K340" s="106">
        <f t="shared" si="34"/>
        <v>0</v>
      </c>
      <c r="L340" s="10">
        <f t="shared" si="35"/>
        <v>0.89462908280697895</v>
      </c>
      <c r="M340" s="1">
        <f t="shared" si="36"/>
        <v>0</v>
      </c>
      <c r="P340" s="82"/>
    </row>
    <row r="341" spans="1:16" ht="409.6">
      <c r="A341" s="55" t="s">
        <v>331</v>
      </c>
      <c r="B341" s="89">
        <v>320829</v>
      </c>
      <c r="C341" s="55" t="s">
        <v>359</v>
      </c>
      <c r="D341" s="96" t="s">
        <v>1122</v>
      </c>
      <c r="E341" s="96" t="s">
        <v>1198</v>
      </c>
      <c r="F341" s="53">
        <v>0</v>
      </c>
      <c r="G341" s="9">
        <v>0</v>
      </c>
      <c r="H341" s="74">
        <f t="shared" si="31"/>
        <v>0</v>
      </c>
      <c r="I341" s="2">
        <f t="shared" si="32"/>
        <v>4.5434655367006238</v>
      </c>
      <c r="J341" s="106">
        <f t="shared" si="33"/>
        <v>0</v>
      </c>
      <c r="K341" s="106">
        <f t="shared" si="34"/>
        <v>0</v>
      </c>
      <c r="L341" s="10">
        <f t="shared" si="35"/>
        <v>0.89462908280697895</v>
      </c>
      <c r="M341" s="1">
        <f t="shared" si="36"/>
        <v>0</v>
      </c>
      <c r="P341" s="82"/>
    </row>
    <row r="342" spans="1:16" ht="409.6">
      <c r="A342" s="55" t="s">
        <v>331</v>
      </c>
      <c r="B342" s="89">
        <v>320830</v>
      </c>
      <c r="C342" s="55" t="s">
        <v>360</v>
      </c>
      <c r="D342" s="96" t="s">
        <v>1122</v>
      </c>
      <c r="E342" s="96" t="s">
        <v>1198</v>
      </c>
      <c r="F342" s="53">
        <v>0</v>
      </c>
      <c r="G342" s="9">
        <v>0</v>
      </c>
      <c r="H342" s="74">
        <f t="shared" si="31"/>
        <v>0</v>
      </c>
      <c r="I342" s="2">
        <f t="shared" si="32"/>
        <v>4.5434655367006238</v>
      </c>
      <c r="J342" s="106">
        <f t="shared" si="33"/>
        <v>0</v>
      </c>
      <c r="K342" s="106">
        <f t="shared" si="34"/>
        <v>0</v>
      </c>
      <c r="L342" s="10">
        <f t="shared" si="35"/>
        <v>0.89462908280697895</v>
      </c>
      <c r="M342" s="1">
        <f t="shared" si="36"/>
        <v>0</v>
      </c>
      <c r="P342" s="82"/>
    </row>
    <row r="343" spans="1:16" ht="409.6">
      <c r="A343" s="55" t="s">
        <v>331</v>
      </c>
      <c r="B343" s="70">
        <v>320834</v>
      </c>
      <c r="C343" s="55" t="s">
        <v>361</v>
      </c>
      <c r="D343" s="96" t="s">
        <v>1122</v>
      </c>
      <c r="E343" s="96" t="s">
        <v>1198</v>
      </c>
      <c r="F343" s="53">
        <v>87561</v>
      </c>
      <c r="G343" s="83">
        <v>2526</v>
      </c>
      <c r="H343" s="74">
        <f t="shared" si="31"/>
        <v>34.663895486935864</v>
      </c>
      <c r="I343" s="2">
        <f t="shared" si="32"/>
        <v>4.5434655367006238</v>
      </c>
      <c r="J343" s="106">
        <f t="shared" si="33"/>
        <v>11476.793945705776</v>
      </c>
      <c r="K343" s="106">
        <f t="shared" si="34"/>
        <v>76084.20605429422</v>
      </c>
      <c r="L343" s="10">
        <f t="shared" si="35"/>
        <v>0.89462908280697895</v>
      </c>
      <c r="M343" s="1">
        <f t="shared" si="36"/>
        <v>68067.143478450438</v>
      </c>
      <c r="P343" s="82"/>
    </row>
    <row r="344" spans="1:16" ht="409.6">
      <c r="A344" s="55" t="s">
        <v>331</v>
      </c>
      <c r="B344" s="89">
        <v>320837</v>
      </c>
      <c r="C344" s="55" t="s">
        <v>362</v>
      </c>
      <c r="D344" s="96" t="s">
        <v>1122</v>
      </c>
      <c r="E344" s="96" t="s">
        <v>1198</v>
      </c>
      <c r="F344" s="53">
        <v>0</v>
      </c>
      <c r="G344" s="9">
        <v>0</v>
      </c>
      <c r="H344" s="74">
        <f t="shared" si="31"/>
        <v>0</v>
      </c>
      <c r="I344" s="2">
        <f t="shared" si="32"/>
        <v>4.5434655367006238</v>
      </c>
      <c r="J344" s="106">
        <f t="shared" si="33"/>
        <v>0</v>
      </c>
      <c r="K344" s="106">
        <f t="shared" si="34"/>
        <v>0</v>
      </c>
      <c r="L344" s="10">
        <f t="shared" si="35"/>
        <v>0.89462908280697895</v>
      </c>
      <c r="M344" s="1">
        <f t="shared" si="36"/>
        <v>0</v>
      </c>
      <c r="P344" s="82"/>
    </row>
    <row r="345" spans="1:16" ht="409.6">
      <c r="A345" s="55" t="s">
        <v>331</v>
      </c>
      <c r="B345" s="70">
        <v>320839</v>
      </c>
      <c r="C345" s="55" t="s">
        <v>363</v>
      </c>
      <c r="D345" s="96" t="s">
        <v>1122</v>
      </c>
      <c r="E345" s="96" t="s">
        <v>1198</v>
      </c>
      <c r="F345" s="53">
        <v>7686</v>
      </c>
      <c r="G345" s="83">
        <v>542</v>
      </c>
      <c r="H345" s="74">
        <f t="shared" si="31"/>
        <v>14.180811808118081</v>
      </c>
      <c r="I345" s="2">
        <f t="shared" si="32"/>
        <v>4.5434655367006238</v>
      </c>
      <c r="J345" s="106">
        <f t="shared" si="33"/>
        <v>2462.5583208917383</v>
      </c>
      <c r="K345" s="106">
        <f t="shared" si="34"/>
        <v>5223.4416791082622</v>
      </c>
      <c r="L345" s="10">
        <f t="shared" si="35"/>
        <v>0.89462908280697895</v>
      </c>
      <c r="M345" s="1">
        <f t="shared" si="36"/>
        <v>4673.0428384763709</v>
      </c>
      <c r="P345" s="82"/>
    </row>
    <row r="346" spans="1:16" ht="409.6">
      <c r="A346" s="55" t="s">
        <v>364</v>
      </c>
      <c r="B346" s="89">
        <v>330842</v>
      </c>
      <c r="C346" s="55" t="s">
        <v>365</v>
      </c>
      <c r="D346" s="96" t="s">
        <v>1122</v>
      </c>
      <c r="E346" s="96" t="s">
        <v>1198</v>
      </c>
      <c r="F346" s="53">
        <v>0</v>
      </c>
      <c r="G346" s="9">
        <v>0</v>
      </c>
      <c r="H346" s="74">
        <f t="shared" si="31"/>
        <v>0</v>
      </c>
      <c r="I346" s="2">
        <f t="shared" si="32"/>
        <v>4.5434655367006238</v>
      </c>
      <c r="J346" s="106">
        <f t="shared" si="33"/>
        <v>0</v>
      </c>
      <c r="K346" s="106">
        <f t="shared" si="34"/>
        <v>0</v>
      </c>
      <c r="L346" s="10">
        <f t="shared" si="35"/>
        <v>0.89462908280697895</v>
      </c>
      <c r="M346" s="1">
        <f t="shared" si="36"/>
        <v>0</v>
      </c>
      <c r="P346" s="82"/>
    </row>
    <row r="347" spans="1:16" ht="409.6">
      <c r="A347" s="55" t="s">
        <v>364</v>
      </c>
      <c r="B347" s="70">
        <v>330843</v>
      </c>
      <c r="C347" s="55" t="s">
        <v>366</v>
      </c>
      <c r="D347" s="96" t="s">
        <v>1122</v>
      </c>
      <c r="E347" s="96" t="s">
        <v>1198</v>
      </c>
      <c r="F347" s="53">
        <v>0</v>
      </c>
      <c r="G347" s="83">
        <v>4284</v>
      </c>
      <c r="H347" s="74">
        <f t="shared" si="31"/>
        <v>0</v>
      </c>
      <c r="I347" s="2">
        <f t="shared" si="32"/>
        <v>4.5434655367006238</v>
      </c>
      <c r="J347" s="106">
        <f t="shared" si="33"/>
        <v>0</v>
      </c>
      <c r="K347" s="106">
        <f t="shared" si="34"/>
        <v>0</v>
      </c>
      <c r="L347" s="10">
        <f t="shared" si="35"/>
        <v>0.89462908280697895</v>
      </c>
      <c r="M347" s="1">
        <f t="shared" si="36"/>
        <v>0</v>
      </c>
      <c r="P347" s="82"/>
    </row>
    <row r="348" spans="1:16" ht="409.6">
      <c r="A348" s="55" t="s">
        <v>364</v>
      </c>
      <c r="B348" s="89">
        <v>330844</v>
      </c>
      <c r="C348" s="55" t="s">
        <v>367</v>
      </c>
      <c r="D348" s="96" t="s">
        <v>1122</v>
      </c>
      <c r="E348" s="96" t="s">
        <v>1198</v>
      </c>
      <c r="F348" s="53">
        <v>0</v>
      </c>
      <c r="G348" s="9">
        <v>0</v>
      </c>
      <c r="H348" s="74">
        <f t="shared" si="31"/>
        <v>0</v>
      </c>
      <c r="I348" s="2">
        <f t="shared" si="32"/>
        <v>4.5434655367006238</v>
      </c>
      <c r="J348" s="106">
        <f t="shared" si="33"/>
        <v>0</v>
      </c>
      <c r="K348" s="106">
        <f t="shared" si="34"/>
        <v>0</v>
      </c>
      <c r="L348" s="10">
        <f t="shared" si="35"/>
        <v>0.89462908280697895</v>
      </c>
      <c r="M348" s="1">
        <f t="shared" si="36"/>
        <v>0</v>
      </c>
      <c r="P348" s="82"/>
    </row>
    <row r="349" spans="1:16" ht="409.6">
      <c r="A349" s="55" t="s">
        <v>364</v>
      </c>
      <c r="B349" s="70">
        <v>330846</v>
      </c>
      <c r="C349" s="55" t="s">
        <v>368</v>
      </c>
      <c r="D349" s="96" t="s">
        <v>1122</v>
      </c>
      <c r="E349" s="96" t="s">
        <v>1198</v>
      </c>
      <c r="F349" s="53">
        <v>0</v>
      </c>
      <c r="G349" s="83">
        <v>3131</v>
      </c>
      <c r="H349" s="74">
        <f t="shared" si="31"/>
        <v>0</v>
      </c>
      <c r="I349" s="2">
        <f t="shared" si="32"/>
        <v>4.5434655367006238</v>
      </c>
      <c r="J349" s="106">
        <f t="shared" si="33"/>
        <v>0</v>
      </c>
      <c r="K349" s="106">
        <f t="shared" si="34"/>
        <v>0</v>
      </c>
      <c r="L349" s="10">
        <f t="shared" si="35"/>
        <v>0.89462908280697895</v>
      </c>
      <c r="M349" s="1">
        <f t="shared" si="36"/>
        <v>0</v>
      </c>
      <c r="P349" s="82"/>
    </row>
    <row r="350" spans="1:16" ht="409.6">
      <c r="A350" s="55" t="s">
        <v>364</v>
      </c>
      <c r="B350" s="70">
        <v>330847</v>
      </c>
      <c r="C350" s="55" t="s">
        <v>369</v>
      </c>
      <c r="D350" s="96" t="s">
        <v>1122</v>
      </c>
      <c r="E350" s="96" t="s">
        <v>1198</v>
      </c>
      <c r="F350" s="53">
        <v>4353</v>
      </c>
      <c r="G350" s="83">
        <v>528</v>
      </c>
      <c r="H350" s="74">
        <f t="shared" si="31"/>
        <v>8.2443181818181817</v>
      </c>
      <c r="I350" s="2">
        <f t="shared" si="32"/>
        <v>4.5434655367006238</v>
      </c>
      <c r="J350" s="106">
        <f t="shared" si="33"/>
        <v>2398.9498033779296</v>
      </c>
      <c r="K350" s="106">
        <f t="shared" si="34"/>
        <v>1954.0501966220704</v>
      </c>
      <c r="L350" s="10">
        <f t="shared" si="35"/>
        <v>0.89462908280697895</v>
      </c>
      <c r="M350" s="1">
        <f t="shared" si="36"/>
        <v>1748.1501351627996</v>
      </c>
      <c r="P350" s="82"/>
    </row>
    <row r="351" spans="1:16" ht="409.6">
      <c r="A351" s="55" t="s">
        <v>364</v>
      </c>
      <c r="B351" s="70">
        <v>330848</v>
      </c>
      <c r="C351" s="55" t="s">
        <v>370</v>
      </c>
      <c r="D351" s="96" t="s">
        <v>1122</v>
      </c>
      <c r="E351" s="96" t="s">
        <v>1198</v>
      </c>
      <c r="F351" s="53">
        <v>5634</v>
      </c>
      <c r="G351" s="83">
        <v>108</v>
      </c>
      <c r="H351" s="74">
        <f t="shared" si="31"/>
        <v>52.166666666666664</v>
      </c>
      <c r="I351" s="2">
        <f t="shared" si="32"/>
        <v>4.5434655367006238</v>
      </c>
      <c r="J351" s="106">
        <f t="shared" si="33"/>
        <v>490.69427796366739</v>
      </c>
      <c r="K351" s="106">
        <f t="shared" si="34"/>
        <v>5143.3057220363326</v>
      </c>
      <c r="L351" s="10">
        <f t="shared" si="35"/>
        <v>0.89462908280697895</v>
      </c>
      <c r="M351" s="1">
        <f t="shared" si="36"/>
        <v>4601.3508807012504</v>
      </c>
      <c r="P351" s="82"/>
    </row>
    <row r="352" spans="1:16" ht="409.6">
      <c r="A352" s="55" t="s">
        <v>364</v>
      </c>
      <c r="B352" s="89">
        <v>330849</v>
      </c>
      <c r="C352" s="55" t="s">
        <v>371</v>
      </c>
      <c r="D352" s="96" t="s">
        <v>1122</v>
      </c>
      <c r="E352" s="96" t="s">
        <v>1198</v>
      </c>
      <c r="F352" s="53">
        <v>0</v>
      </c>
      <c r="G352" s="9">
        <v>0</v>
      </c>
      <c r="H352" s="74">
        <f t="shared" si="31"/>
        <v>0</v>
      </c>
      <c r="I352" s="2">
        <f t="shared" si="32"/>
        <v>4.5434655367006238</v>
      </c>
      <c r="J352" s="106">
        <f t="shared" si="33"/>
        <v>0</v>
      </c>
      <c r="K352" s="106">
        <f t="shared" si="34"/>
        <v>0</v>
      </c>
      <c r="L352" s="10">
        <f t="shared" si="35"/>
        <v>0.89462908280697895</v>
      </c>
      <c r="M352" s="1">
        <f t="shared" si="36"/>
        <v>0</v>
      </c>
      <c r="P352" s="82"/>
    </row>
    <row r="353" spans="1:16" ht="409.6">
      <c r="A353" s="55" t="s">
        <v>364</v>
      </c>
      <c r="B353" s="70">
        <v>330850</v>
      </c>
      <c r="C353" s="55" t="s">
        <v>372</v>
      </c>
      <c r="D353" s="96" t="s">
        <v>1122</v>
      </c>
      <c r="E353" s="96" t="s">
        <v>1198</v>
      </c>
      <c r="F353" s="53">
        <v>31074</v>
      </c>
      <c r="G353" s="83">
        <v>2647</v>
      </c>
      <c r="H353" s="74">
        <f t="shared" si="31"/>
        <v>11.739327540612013</v>
      </c>
      <c r="I353" s="2">
        <f t="shared" si="32"/>
        <v>4.5434655367006238</v>
      </c>
      <c r="J353" s="106">
        <f t="shared" si="33"/>
        <v>12026.553275646551</v>
      </c>
      <c r="K353" s="106">
        <f t="shared" si="34"/>
        <v>19047.446724353449</v>
      </c>
      <c r="L353" s="10">
        <f t="shared" si="35"/>
        <v>0.89462908280697895</v>
      </c>
      <c r="M353" s="1">
        <f t="shared" si="36"/>
        <v>17040.399792823122</v>
      </c>
      <c r="P353" s="82"/>
    </row>
    <row r="354" spans="1:16" ht="409.6">
      <c r="A354" s="55" t="s">
        <v>364</v>
      </c>
      <c r="B354" s="89">
        <v>330851</v>
      </c>
      <c r="C354" s="55" t="s">
        <v>373</v>
      </c>
      <c r="D354" s="96" t="s">
        <v>1122</v>
      </c>
      <c r="E354" s="96" t="s">
        <v>1198</v>
      </c>
      <c r="F354" s="53">
        <v>0</v>
      </c>
      <c r="G354" s="9">
        <v>0</v>
      </c>
      <c r="H354" s="74">
        <f t="shared" si="31"/>
        <v>0</v>
      </c>
      <c r="I354" s="2">
        <f t="shared" si="32"/>
        <v>4.5434655367006238</v>
      </c>
      <c r="J354" s="106">
        <f t="shared" si="33"/>
        <v>0</v>
      </c>
      <c r="K354" s="106">
        <f t="shared" si="34"/>
        <v>0</v>
      </c>
      <c r="L354" s="10">
        <f t="shared" si="35"/>
        <v>0.89462908280697895</v>
      </c>
      <c r="M354" s="1">
        <f t="shared" si="36"/>
        <v>0</v>
      </c>
      <c r="P354" s="82"/>
    </row>
    <row r="355" spans="1:16" ht="409.6">
      <c r="A355" s="55" t="s">
        <v>364</v>
      </c>
      <c r="B355" s="89">
        <v>330855</v>
      </c>
      <c r="C355" s="55" t="s">
        <v>374</v>
      </c>
      <c r="D355" s="96" t="s">
        <v>1122</v>
      </c>
      <c r="E355" s="96" t="s">
        <v>1198</v>
      </c>
      <c r="F355" s="53">
        <v>0</v>
      </c>
      <c r="G355" s="9">
        <v>0</v>
      </c>
      <c r="H355" s="74">
        <f t="shared" si="31"/>
        <v>0</v>
      </c>
      <c r="I355" s="2">
        <f t="shared" si="32"/>
        <v>4.5434655367006238</v>
      </c>
      <c r="J355" s="106">
        <f t="shared" si="33"/>
        <v>0</v>
      </c>
      <c r="K355" s="106">
        <f t="shared" si="34"/>
        <v>0</v>
      </c>
      <c r="L355" s="10">
        <f t="shared" si="35"/>
        <v>0.89462908280697895</v>
      </c>
      <c r="M355" s="1">
        <f t="shared" si="36"/>
        <v>0</v>
      </c>
      <c r="P355" s="82"/>
    </row>
    <row r="356" spans="1:16" ht="409.6">
      <c r="A356" s="55" t="s">
        <v>364</v>
      </c>
      <c r="B356" s="89">
        <v>330856</v>
      </c>
      <c r="C356" s="55" t="s">
        <v>375</v>
      </c>
      <c r="D356" s="96" t="s">
        <v>1122</v>
      </c>
      <c r="E356" s="96" t="s">
        <v>1198</v>
      </c>
      <c r="F356" s="53">
        <v>0</v>
      </c>
      <c r="G356" s="9">
        <v>0</v>
      </c>
      <c r="H356" s="74">
        <f t="shared" si="31"/>
        <v>0</v>
      </c>
      <c r="I356" s="2">
        <f t="shared" si="32"/>
        <v>4.5434655367006238</v>
      </c>
      <c r="J356" s="106">
        <f t="shared" si="33"/>
        <v>0</v>
      </c>
      <c r="K356" s="106">
        <f t="shared" si="34"/>
        <v>0</v>
      </c>
      <c r="L356" s="10">
        <f t="shared" si="35"/>
        <v>0.89462908280697895</v>
      </c>
      <c r="M356" s="1">
        <f t="shared" si="36"/>
        <v>0</v>
      </c>
      <c r="P356" s="82"/>
    </row>
    <row r="357" spans="1:16" ht="409.6">
      <c r="A357" s="55" t="s">
        <v>364</v>
      </c>
      <c r="B357" s="89">
        <v>330859</v>
      </c>
      <c r="C357" s="55" t="s">
        <v>376</v>
      </c>
      <c r="D357" s="96" t="s">
        <v>1122</v>
      </c>
      <c r="E357" s="96" t="s">
        <v>1198</v>
      </c>
      <c r="F357" s="53">
        <v>0</v>
      </c>
      <c r="G357" s="9">
        <v>0</v>
      </c>
      <c r="H357" s="74">
        <f t="shared" si="31"/>
        <v>0</v>
      </c>
      <c r="I357" s="2">
        <f t="shared" si="32"/>
        <v>4.5434655367006238</v>
      </c>
      <c r="J357" s="106">
        <f t="shared" si="33"/>
        <v>0</v>
      </c>
      <c r="K357" s="106">
        <f t="shared" si="34"/>
        <v>0</v>
      </c>
      <c r="L357" s="10">
        <f t="shared" si="35"/>
        <v>0.89462908280697895</v>
      </c>
      <c r="M357" s="1">
        <f t="shared" si="36"/>
        <v>0</v>
      </c>
      <c r="P357" s="82"/>
    </row>
    <row r="358" spans="1:16" ht="409.6">
      <c r="A358" s="55" t="s">
        <v>364</v>
      </c>
      <c r="B358" s="70">
        <v>330860</v>
      </c>
      <c r="C358" s="55" t="s">
        <v>377</v>
      </c>
      <c r="D358" s="96" t="s">
        <v>1122</v>
      </c>
      <c r="E358" s="96" t="s">
        <v>1198</v>
      </c>
      <c r="F358" s="53">
        <v>710604</v>
      </c>
      <c r="G358" s="83">
        <v>6989</v>
      </c>
      <c r="H358" s="74">
        <f t="shared" si="31"/>
        <v>101.67463156388611</v>
      </c>
      <c r="I358" s="2">
        <f t="shared" si="32"/>
        <v>4.5434655367006238</v>
      </c>
      <c r="J358" s="106">
        <f t="shared" si="33"/>
        <v>31754.280636000658</v>
      </c>
      <c r="K358" s="106">
        <f t="shared" si="34"/>
        <v>678849.71936399932</v>
      </c>
      <c r="L358" s="10">
        <f t="shared" si="35"/>
        <v>0.89462908280697895</v>
      </c>
      <c r="M358" s="1">
        <f t="shared" si="36"/>
        <v>607318.70179838978</v>
      </c>
      <c r="P358" s="82"/>
    </row>
    <row r="359" spans="1:16" ht="409.6">
      <c r="A359" s="55" t="s">
        <v>364</v>
      </c>
      <c r="B359" s="70">
        <v>330861</v>
      </c>
      <c r="C359" s="55" t="s">
        <v>378</v>
      </c>
      <c r="D359" s="96" t="s">
        <v>1122</v>
      </c>
      <c r="E359" s="96" t="s">
        <v>1198</v>
      </c>
      <c r="F359" s="53">
        <v>327045</v>
      </c>
      <c r="G359" s="83">
        <v>4616</v>
      </c>
      <c r="H359" s="74">
        <f t="shared" si="31"/>
        <v>70.850303292894282</v>
      </c>
      <c r="I359" s="2">
        <f t="shared" si="32"/>
        <v>4.5434655367006238</v>
      </c>
      <c r="J359" s="106">
        <f t="shared" si="33"/>
        <v>20972.63691741008</v>
      </c>
      <c r="K359" s="106">
        <f t="shared" si="34"/>
        <v>306072.36308258993</v>
      </c>
      <c r="L359" s="10">
        <f t="shared" si="35"/>
        <v>0.89462908280697895</v>
      </c>
      <c r="M359" s="1">
        <f t="shared" si="36"/>
        <v>273821.2374571421</v>
      </c>
      <c r="P359" s="82"/>
    </row>
    <row r="360" spans="1:16" ht="409.6">
      <c r="A360" s="55" t="s">
        <v>364</v>
      </c>
      <c r="B360" s="70">
        <v>330863</v>
      </c>
      <c r="C360" s="55" t="s">
        <v>379</v>
      </c>
      <c r="D360" s="96" t="s">
        <v>1122</v>
      </c>
      <c r="E360" s="96" t="s">
        <v>1198</v>
      </c>
      <c r="F360" s="53">
        <v>304983</v>
      </c>
      <c r="G360" s="83">
        <v>1823</v>
      </c>
      <c r="H360" s="74">
        <f t="shared" si="31"/>
        <v>167.29731212287439</v>
      </c>
      <c r="I360" s="2">
        <f t="shared" si="32"/>
        <v>4.5434655367006238</v>
      </c>
      <c r="J360" s="106">
        <f t="shared" si="33"/>
        <v>8282.7376734052377</v>
      </c>
      <c r="K360" s="106">
        <f t="shared" si="34"/>
        <v>296700.26232659479</v>
      </c>
      <c r="L360" s="10">
        <f t="shared" si="35"/>
        <v>0.89462908280697895</v>
      </c>
      <c r="M360" s="1">
        <f t="shared" si="36"/>
        <v>265436.68355383154</v>
      </c>
      <c r="P360" s="82"/>
    </row>
    <row r="361" spans="1:16" ht="409.6">
      <c r="A361" s="55" t="s">
        <v>364</v>
      </c>
      <c r="B361" s="89">
        <v>330865</v>
      </c>
      <c r="C361" s="55" t="s">
        <v>380</v>
      </c>
      <c r="D361" s="96" t="s">
        <v>1122</v>
      </c>
      <c r="E361" s="96" t="s">
        <v>1198</v>
      </c>
      <c r="F361" s="53">
        <v>0</v>
      </c>
      <c r="G361" s="9">
        <v>0</v>
      </c>
      <c r="H361" s="74">
        <f t="shared" si="31"/>
        <v>0</v>
      </c>
      <c r="I361" s="2">
        <f t="shared" si="32"/>
        <v>4.5434655367006238</v>
      </c>
      <c r="J361" s="106">
        <f t="shared" si="33"/>
        <v>0</v>
      </c>
      <c r="K361" s="106">
        <f t="shared" si="34"/>
        <v>0</v>
      </c>
      <c r="L361" s="10">
        <f t="shared" si="35"/>
        <v>0.89462908280697895</v>
      </c>
      <c r="M361" s="1">
        <f t="shared" si="36"/>
        <v>0</v>
      </c>
      <c r="P361" s="82"/>
    </row>
    <row r="362" spans="1:16" ht="409.6">
      <c r="A362" s="55" t="s">
        <v>364</v>
      </c>
      <c r="B362" s="70">
        <v>330866</v>
      </c>
      <c r="C362" s="55" t="s">
        <v>381</v>
      </c>
      <c r="D362" s="96" t="s">
        <v>1122</v>
      </c>
      <c r="E362" s="96" t="s">
        <v>1198</v>
      </c>
      <c r="F362" s="53">
        <v>135552</v>
      </c>
      <c r="G362" s="83">
        <v>1036</v>
      </c>
      <c r="H362" s="74">
        <f t="shared" si="31"/>
        <v>130.84169884169884</v>
      </c>
      <c r="I362" s="2">
        <f t="shared" si="32"/>
        <v>4.5434655367006238</v>
      </c>
      <c r="J362" s="106">
        <f t="shared" si="33"/>
        <v>4707.030296021846</v>
      </c>
      <c r="K362" s="106">
        <f t="shared" si="34"/>
        <v>130844.96970397816</v>
      </c>
      <c r="L362" s="10">
        <f t="shared" si="35"/>
        <v>0.89462908280697895</v>
      </c>
      <c r="M362" s="1">
        <f t="shared" si="36"/>
        <v>117057.71523617693</v>
      </c>
      <c r="P362" s="82"/>
    </row>
    <row r="363" spans="1:16" ht="409.6">
      <c r="A363" s="55" t="s">
        <v>364</v>
      </c>
      <c r="B363" s="89">
        <v>330868</v>
      </c>
      <c r="C363" s="55" t="s">
        <v>382</v>
      </c>
      <c r="D363" s="96" t="s">
        <v>1122</v>
      </c>
      <c r="E363" s="96" t="s">
        <v>1198</v>
      </c>
      <c r="F363" s="53">
        <v>0</v>
      </c>
      <c r="G363" s="9">
        <v>0</v>
      </c>
      <c r="H363" s="74">
        <f t="shared" si="31"/>
        <v>0</v>
      </c>
      <c r="I363" s="2">
        <f t="shared" si="32"/>
        <v>4.5434655367006238</v>
      </c>
      <c r="J363" s="106">
        <f t="shared" si="33"/>
        <v>0</v>
      </c>
      <c r="K363" s="106">
        <f t="shared" si="34"/>
        <v>0</v>
      </c>
      <c r="L363" s="10">
        <f t="shared" si="35"/>
        <v>0.89462908280697895</v>
      </c>
      <c r="M363" s="1">
        <f t="shared" si="36"/>
        <v>0</v>
      </c>
      <c r="P363" s="82"/>
    </row>
    <row r="364" spans="1:16" ht="409.6">
      <c r="A364" s="55" t="s">
        <v>364</v>
      </c>
      <c r="B364" s="70">
        <v>330872</v>
      </c>
      <c r="C364" s="55" t="s">
        <v>383</v>
      </c>
      <c r="D364" s="96" t="s">
        <v>1122</v>
      </c>
      <c r="E364" s="96" t="s">
        <v>1198</v>
      </c>
      <c r="F364" s="53">
        <v>0</v>
      </c>
      <c r="G364" s="83">
        <v>965</v>
      </c>
      <c r="H364" s="74">
        <f t="shared" si="31"/>
        <v>0</v>
      </c>
      <c r="I364" s="2">
        <f t="shared" si="32"/>
        <v>4.5434655367006238</v>
      </c>
      <c r="J364" s="106">
        <f t="shared" si="33"/>
        <v>0</v>
      </c>
      <c r="K364" s="106">
        <f t="shared" si="34"/>
        <v>0</v>
      </c>
      <c r="L364" s="10">
        <f t="shared" si="35"/>
        <v>0.89462908280697895</v>
      </c>
      <c r="M364" s="1">
        <f t="shared" si="36"/>
        <v>0</v>
      </c>
      <c r="P364" s="82"/>
    </row>
    <row r="365" spans="1:16" ht="409.6">
      <c r="A365" s="55" t="s">
        <v>364</v>
      </c>
      <c r="B365" s="89">
        <v>330875</v>
      </c>
      <c r="C365" s="55" t="s">
        <v>384</v>
      </c>
      <c r="D365" s="96" t="s">
        <v>1122</v>
      </c>
      <c r="E365" s="96" t="s">
        <v>1198</v>
      </c>
      <c r="F365" s="53">
        <v>0</v>
      </c>
      <c r="G365" s="9">
        <v>0</v>
      </c>
      <c r="H365" s="74">
        <f t="shared" si="31"/>
        <v>0</v>
      </c>
      <c r="I365" s="2">
        <f t="shared" si="32"/>
        <v>4.5434655367006238</v>
      </c>
      <c r="J365" s="106">
        <f t="shared" si="33"/>
        <v>0</v>
      </c>
      <c r="K365" s="106">
        <f t="shared" si="34"/>
        <v>0</v>
      </c>
      <c r="L365" s="10">
        <f t="shared" si="35"/>
        <v>0.89462908280697895</v>
      </c>
      <c r="M365" s="1">
        <f t="shared" si="36"/>
        <v>0</v>
      </c>
      <c r="P365" s="82"/>
    </row>
    <row r="366" spans="1:16" ht="409.6">
      <c r="A366" s="55" t="s">
        <v>364</v>
      </c>
      <c r="B366" s="89">
        <v>330879</v>
      </c>
      <c r="C366" s="55" t="s">
        <v>385</v>
      </c>
      <c r="D366" s="96" t="s">
        <v>1122</v>
      </c>
      <c r="E366" s="96" t="s">
        <v>1198</v>
      </c>
      <c r="F366" s="53">
        <v>0</v>
      </c>
      <c r="G366" s="9">
        <v>0</v>
      </c>
      <c r="H366" s="74">
        <f t="shared" si="31"/>
        <v>0</v>
      </c>
      <c r="I366" s="2">
        <f t="shared" si="32"/>
        <v>4.5434655367006238</v>
      </c>
      <c r="J366" s="106">
        <f t="shared" si="33"/>
        <v>0</v>
      </c>
      <c r="K366" s="106">
        <f t="shared" si="34"/>
        <v>0</v>
      </c>
      <c r="L366" s="10">
        <f t="shared" si="35"/>
        <v>0.89462908280697895</v>
      </c>
      <c r="M366" s="1">
        <f t="shared" si="36"/>
        <v>0</v>
      </c>
      <c r="P366" s="82"/>
    </row>
    <row r="367" spans="1:16" ht="409.6">
      <c r="A367" s="55" t="s">
        <v>364</v>
      </c>
      <c r="B367" s="89">
        <v>330880</v>
      </c>
      <c r="C367" s="55" t="s">
        <v>386</v>
      </c>
      <c r="D367" s="96" t="s">
        <v>1122</v>
      </c>
      <c r="E367" s="96" t="s">
        <v>1198</v>
      </c>
      <c r="F367" s="53">
        <v>0</v>
      </c>
      <c r="G367" s="9">
        <v>0</v>
      </c>
      <c r="H367" s="74">
        <f t="shared" si="31"/>
        <v>0</v>
      </c>
      <c r="I367" s="2">
        <f t="shared" si="32"/>
        <v>4.5434655367006238</v>
      </c>
      <c r="J367" s="106">
        <f t="shared" si="33"/>
        <v>0</v>
      </c>
      <c r="K367" s="106">
        <f t="shared" si="34"/>
        <v>0</v>
      </c>
      <c r="L367" s="10">
        <f t="shared" si="35"/>
        <v>0.89462908280697895</v>
      </c>
      <c r="M367" s="1">
        <f t="shared" si="36"/>
        <v>0</v>
      </c>
      <c r="P367" s="82"/>
    </row>
    <row r="368" spans="1:16" ht="409.6">
      <c r="A368" s="55" t="s">
        <v>364</v>
      </c>
      <c r="B368" s="89">
        <v>330881</v>
      </c>
      <c r="C368" s="55" t="s">
        <v>387</v>
      </c>
      <c r="D368" s="96" t="s">
        <v>1122</v>
      </c>
      <c r="E368" s="96" t="s">
        <v>1198</v>
      </c>
      <c r="F368" s="53">
        <v>0</v>
      </c>
      <c r="G368" s="9">
        <v>0</v>
      </c>
      <c r="H368" s="74">
        <f t="shared" si="31"/>
        <v>0</v>
      </c>
      <c r="I368" s="2">
        <f t="shared" si="32"/>
        <v>4.5434655367006238</v>
      </c>
      <c r="J368" s="106">
        <f t="shared" si="33"/>
        <v>0</v>
      </c>
      <c r="K368" s="106">
        <f t="shared" si="34"/>
        <v>0</v>
      </c>
      <c r="L368" s="10">
        <f t="shared" si="35"/>
        <v>0.89462908280697895</v>
      </c>
      <c r="M368" s="1">
        <f t="shared" si="36"/>
        <v>0</v>
      </c>
      <c r="P368" s="82"/>
    </row>
    <row r="369" spans="1:16" ht="409.6">
      <c r="A369" s="55" t="s">
        <v>364</v>
      </c>
      <c r="B369" s="70">
        <v>330889</v>
      </c>
      <c r="C369" s="55" t="s">
        <v>388</v>
      </c>
      <c r="D369" s="96" t="s">
        <v>1122</v>
      </c>
      <c r="E369" s="96" t="s">
        <v>1198</v>
      </c>
      <c r="F369" s="53">
        <v>10956</v>
      </c>
      <c r="G369" s="83">
        <v>1274</v>
      </c>
      <c r="H369" s="74">
        <f t="shared" si="31"/>
        <v>8.599686028257457</v>
      </c>
      <c r="I369" s="2">
        <f t="shared" si="32"/>
        <v>4.5434655367006238</v>
      </c>
      <c r="J369" s="106">
        <f t="shared" si="33"/>
        <v>5788.3750937565947</v>
      </c>
      <c r="K369" s="106">
        <f t="shared" si="34"/>
        <v>5167.6249062434053</v>
      </c>
      <c r="L369" s="10">
        <f t="shared" si="35"/>
        <v>0.89462908280697895</v>
      </c>
      <c r="M369" s="1">
        <f t="shared" si="36"/>
        <v>4623.1075301630381</v>
      </c>
      <c r="P369" s="82"/>
    </row>
    <row r="370" spans="1:16" ht="409.6">
      <c r="A370" s="55" t="s">
        <v>364</v>
      </c>
      <c r="B370" s="89">
        <v>330892</v>
      </c>
      <c r="C370" s="55" t="s">
        <v>389</v>
      </c>
      <c r="D370" s="96" t="s">
        <v>1122</v>
      </c>
      <c r="E370" s="96" t="s">
        <v>1198</v>
      </c>
      <c r="F370" s="53">
        <v>0</v>
      </c>
      <c r="G370" s="9">
        <v>0</v>
      </c>
      <c r="H370" s="74">
        <f t="shared" si="31"/>
        <v>0</v>
      </c>
      <c r="I370" s="2">
        <f t="shared" si="32"/>
        <v>4.5434655367006238</v>
      </c>
      <c r="J370" s="106">
        <f t="shared" si="33"/>
        <v>0</v>
      </c>
      <c r="K370" s="106">
        <f t="shared" si="34"/>
        <v>0</v>
      </c>
      <c r="L370" s="10">
        <f t="shared" si="35"/>
        <v>0.89462908280697895</v>
      </c>
      <c r="M370" s="1">
        <f t="shared" si="36"/>
        <v>0</v>
      </c>
      <c r="P370" s="82"/>
    </row>
    <row r="371" spans="1:16" ht="409.6">
      <c r="A371" s="55" t="s">
        <v>364</v>
      </c>
      <c r="B371" s="70">
        <v>330896</v>
      </c>
      <c r="C371" s="55" t="s">
        <v>390</v>
      </c>
      <c r="D371" s="96" t="s">
        <v>1122</v>
      </c>
      <c r="E371" s="96" t="s">
        <v>1198</v>
      </c>
      <c r="F371" s="53">
        <v>14898</v>
      </c>
      <c r="G371" s="83">
        <v>1148</v>
      </c>
      <c r="H371" s="74">
        <f t="shared" si="31"/>
        <v>12.977351916376307</v>
      </c>
      <c r="I371" s="2">
        <f t="shared" si="32"/>
        <v>4.5434655367006238</v>
      </c>
      <c r="J371" s="106">
        <f t="shared" si="33"/>
        <v>5215.8984361323164</v>
      </c>
      <c r="K371" s="106">
        <f t="shared" si="34"/>
        <v>9682.1015638676836</v>
      </c>
      <c r="L371" s="10">
        <f t="shared" si="35"/>
        <v>0.89462908280697895</v>
      </c>
      <c r="M371" s="1">
        <f t="shared" si="36"/>
        <v>8661.8896417269625</v>
      </c>
      <c r="P371" s="82"/>
    </row>
    <row r="372" spans="1:16" ht="409.6">
      <c r="A372" s="55" t="s">
        <v>364</v>
      </c>
      <c r="B372" s="70">
        <v>330899</v>
      </c>
      <c r="C372" s="55" t="s">
        <v>391</v>
      </c>
      <c r="D372" s="96" t="s">
        <v>1122</v>
      </c>
      <c r="E372" s="96" t="s">
        <v>1198</v>
      </c>
      <c r="F372" s="53">
        <v>179292</v>
      </c>
      <c r="G372" s="83">
        <v>1312</v>
      </c>
      <c r="H372" s="74">
        <f t="shared" si="31"/>
        <v>136.65548780487805</v>
      </c>
      <c r="I372" s="2">
        <f t="shared" si="32"/>
        <v>4.5434655367006238</v>
      </c>
      <c r="J372" s="106">
        <f t="shared" si="33"/>
        <v>5961.0267841512186</v>
      </c>
      <c r="K372" s="106">
        <f t="shared" si="34"/>
        <v>173330.97321584879</v>
      </c>
      <c r="L372" s="10">
        <f t="shared" si="35"/>
        <v>0.89462908280697895</v>
      </c>
      <c r="M372" s="1">
        <f t="shared" si="36"/>
        <v>155066.92959013584</v>
      </c>
      <c r="P372" s="82"/>
    </row>
    <row r="373" spans="1:16" ht="409.6">
      <c r="A373" s="55" t="s">
        <v>364</v>
      </c>
      <c r="B373" s="70">
        <v>330900</v>
      </c>
      <c r="C373" s="55" t="s">
        <v>392</v>
      </c>
      <c r="D373" s="96" t="s">
        <v>1122</v>
      </c>
      <c r="E373" s="96" t="s">
        <v>1198</v>
      </c>
      <c r="F373" s="53">
        <v>300096</v>
      </c>
      <c r="G373" s="83">
        <v>2095</v>
      </c>
      <c r="H373" s="74">
        <f t="shared" si="31"/>
        <v>143.24391408114559</v>
      </c>
      <c r="I373" s="2">
        <f t="shared" si="32"/>
        <v>4.5434655367006238</v>
      </c>
      <c r="J373" s="106">
        <f t="shared" si="33"/>
        <v>9518.5602993878074</v>
      </c>
      <c r="K373" s="106">
        <f t="shared" si="34"/>
        <v>290577.43970061222</v>
      </c>
      <c r="L373" s="10">
        <f t="shared" si="35"/>
        <v>0.89462908280697895</v>
      </c>
      <c r="M373" s="1">
        <f t="shared" si="36"/>
        <v>259959.02836375893</v>
      </c>
      <c r="P373" s="82"/>
    </row>
    <row r="374" spans="1:16" ht="409.6">
      <c r="A374" s="55" t="s">
        <v>364</v>
      </c>
      <c r="B374" s="70">
        <v>330902</v>
      </c>
      <c r="C374" s="55" t="s">
        <v>393</v>
      </c>
      <c r="D374" s="96" t="s">
        <v>1122</v>
      </c>
      <c r="E374" s="96" t="s">
        <v>1198</v>
      </c>
      <c r="F374" s="53">
        <v>131634</v>
      </c>
      <c r="G374" s="83">
        <v>1441</v>
      </c>
      <c r="H374" s="74">
        <f t="shared" si="31"/>
        <v>91.34906315058987</v>
      </c>
      <c r="I374" s="2">
        <f t="shared" si="32"/>
        <v>4.5434655367006238</v>
      </c>
      <c r="J374" s="106">
        <f t="shared" si="33"/>
        <v>6547.1338383855991</v>
      </c>
      <c r="K374" s="106">
        <f t="shared" si="34"/>
        <v>125086.86616161439</v>
      </c>
      <c r="L374" s="10">
        <f t="shared" si="35"/>
        <v>0.89462908280697895</v>
      </c>
      <c r="M374" s="1">
        <f t="shared" si="36"/>
        <v>111906.34834536441</v>
      </c>
      <c r="P374" s="82"/>
    </row>
    <row r="375" spans="1:16" ht="409.6">
      <c r="A375" s="55" t="s">
        <v>364</v>
      </c>
      <c r="B375" s="89">
        <v>330905</v>
      </c>
      <c r="C375" s="55" t="s">
        <v>394</v>
      </c>
      <c r="D375" s="96" t="s">
        <v>1122</v>
      </c>
      <c r="E375" s="96" t="s">
        <v>1198</v>
      </c>
      <c r="F375" s="53">
        <v>0</v>
      </c>
      <c r="G375" s="9">
        <v>0</v>
      </c>
      <c r="H375" s="74">
        <f t="shared" si="31"/>
        <v>0</v>
      </c>
      <c r="I375" s="2">
        <f t="shared" si="32"/>
        <v>4.5434655367006238</v>
      </c>
      <c r="J375" s="106">
        <f t="shared" si="33"/>
        <v>0</v>
      </c>
      <c r="K375" s="106">
        <f t="shared" si="34"/>
        <v>0</v>
      </c>
      <c r="L375" s="10">
        <f t="shared" si="35"/>
        <v>0.89462908280697895</v>
      </c>
      <c r="M375" s="1">
        <f t="shared" si="36"/>
        <v>0</v>
      </c>
      <c r="P375" s="82"/>
    </row>
    <row r="376" spans="1:16" ht="409.6">
      <c r="A376" s="55" t="s">
        <v>364</v>
      </c>
      <c r="B376" s="70">
        <v>330908</v>
      </c>
      <c r="C376" s="55" t="s">
        <v>395</v>
      </c>
      <c r="D376" s="96" t="s">
        <v>1122</v>
      </c>
      <c r="E376" s="96" t="s">
        <v>1198</v>
      </c>
      <c r="F376" s="53">
        <v>452064</v>
      </c>
      <c r="G376" s="83">
        <v>2965</v>
      </c>
      <c r="H376" s="74">
        <f t="shared" si="31"/>
        <v>152.46677908937605</v>
      </c>
      <c r="I376" s="2">
        <f t="shared" si="32"/>
        <v>4.5434655367006238</v>
      </c>
      <c r="J376" s="106">
        <f t="shared" si="33"/>
        <v>13471.37531631735</v>
      </c>
      <c r="K376" s="106">
        <f t="shared" si="34"/>
        <v>438592.62468368263</v>
      </c>
      <c r="L376" s="10">
        <f t="shared" si="35"/>
        <v>0.89462908280697895</v>
      </c>
      <c r="M376" s="1">
        <f t="shared" si="36"/>
        <v>392377.71754666854</v>
      </c>
      <c r="P376" s="82"/>
    </row>
    <row r="377" spans="1:16" ht="409.6">
      <c r="A377" s="55" t="s">
        <v>364</v>
      </c>
      <c r="B377" s="89">
        <v>330909</v>
      </c>
      <c r="C377" s="55" t="s">
        <v>316</v>
      </c>
      <c r="D377" s="96" t="s">
        <v>1122</v>
      </c>
      <c r="E377" s="96" t="s">
        <v>1198</v>
      </c>
      <c r="F377" s="53">
        <v>0</v>
      </c>
      <c r="G377" s="9">
        <v>0</v>
      </c>
      <c r="H377" s="74">
        <f t="shared" si="31"/>
        <v>0</v>
      </c>
      <c r="I377" s="2">
        <f t="shared" si="32"/>
        <v>4.5434655367006238</v>
      </c>
      <c r="J377" s="106">
        <f t="shared" si="33"/>
        <v>0</v>
      </c>
      <c r="K377" s="106">
        <f t="shared" si="34"/>
        <v>0</v>
      </c>
      <c r="L377" s="10">
        <f t="shared" si="35"/>
        <v>0.89462908280697895</v>
      </c>
      <c r="M377" s="1">
        <f t="shared" si="36"/>
        <v>0</v>
      </c>
      <c r="P377" s="82"/>
    </row>
    <row r="378" spans="1:16" ht="409.6">
      <c r="A378" s="55" t="s">
        <v>364</v>
      </c>
      <c r="B378" s="70">
        <v>330910</v>
      </c>
      <c r="C378" s="55" t="s">
        <v>396</v>
      </c>
      <c r="D378" s="96" t="s">
        <v>1122</v>
      </c>
      <c r="E378" s="96" t="s">
        <v>1198</v>
      </c>
      <c r="F378" s="53">
        <v>151734</v>
      </c>
      <c r="G378" s="83">
        <v>1434</v>
      </c>
      <c r="H378" s="74">
        <f t="shared" si="31"/>
        <v>105.81171548117155</v>
      </c>
      <c r="I378" s="2">
        <f t="shared" si="32"/>
        <v>4.5434655367006238</v>
      </c>
      <c r="J378" s="106">
        <f t="shared" si="33"/>
        <v>6515.3295796286948</v>
      </c>
      <c r="K378" s="106">
        <f t="shared" si="34"/>
        <v>145218.67042037132</v>
      </c>
      <c r="L378" s="10">
        <f t="shared" si="35"/>
        <v>0.89462908280697895</v>
      </c>
      <c r="M378" s="1">
        <f t="shared" si="36"/>
        <v>129916.84592462576</v>
      </c>
      <c r="P378" s="82"/>
    </row>
    <row r="379" spans="1:16" ht="409.6">
      <c r="A379" s="55" t="s">
        <v>364</v>
      </c>
      <c r="B379" s="89">
        <v>330914</v>
      </c>
      <c r="C379" s="55" t="s">
        <v>397</v>
      </c>
      <c r="D379" s="96" t="s">
        <v>1122</v>
      </c>
      <c r="E379" s="96" t="s">
        <v>1198</v>
      </c>
      <c r="F379" s="53">
        <v>0</v>
      </c>
      <c r="G379" s="9">
        <v>0</v>
      </c>
      <c r="H379" s="74">
        <f t="shared" si="31"/>
        <v>0</v>
      </c>
      <c r="I379" s="2">
        <f t="shared" si="32"/>
        <v>4.5434655367006238</v>
      </c>
      <c r="J379" s="106">
        <f t="shared" si="33"/>
        <v>0</v>
      </c>
      <c r="K379" s="106">
        <f t="shared" si="34"/>
        <v>0</v>
      </c>
      <c r="L379" s="10">
        <f t="shared" si="35"/>
        <v>0.89462908280697895</v>
      </c>
      <c r="M379" s="1">
        <f t="shared" si="36"/>
        <v>0</v>
      </c>
      <c r="P379" s="82"/>
    </row>
    <row r="380" spans="1:16" ht="409.6">
      <c r="A380" s="55" t="s">
        <v>364</v>
      </c>
      <c r="B380" s="89">
        <v>330915</v>
      </c>
      <c r="C380" s="55" t="s">
        <v>398</v>
      </c>
      <c r="D380" s="96" t="s">
        <v>1122</v>
      </c>
      <c r="E380" s="96" t="s">
        <v>1198</v>
      </c>
      <c r="F380" s="53">
        <v>0</v>
      </c>
      <c r="G380" s="9">
        <v>0</v>
      </c>
      <c r="H380" s="74">
        <f t="shared" si="31"/>
        <v>0</v>
      </c>
      <c r="I380" s="2">
        <f t="shared" si="32"/>
        <v>4.5434655367006238</v>
      </c>
      <c r="J380" s="106">
        <f t="shared" si="33"/>
        <v>0</v>
      </c>
      <c r="K380" s="106">
        <f t="shared" si="34"/>
        <v>0</v>
      </c>
      <c r="L380" s="10">
        <f t="shared" si="35"/>
        <v>0.89462908280697895</v>
      </c>
      <c r="M380" s="1">
        <f t="shared" si="36"/>
        <v>0</v>
      </c>
      <c r="P380" s="82"/>
    </row>
    <row r="381" spans="1:16" ht="409.6">
      <c r="A381" s="55" t="s">
        <v>364</v>
      </c>
      <c r="B381" s="89">
        <v>330916</v>
      </c>
      <c r="C381" s="55" t="s">
        <v>399</v>
      </c>
      <c r="D381" s="96" t="s">
        <v>1122</v>
      </c>
      <c r="E381" s="96" t="s">
        <v>1198</v>
      </c>
      <c r="F381" s="53">
        <v>0</v>
      </c>
      <c r="G381" s="9">
        <v>0</v>
      </c>
      <c r="H381" s="74">
        <f t="shared" si="31"/>
        <v>0</v>
      </c>
      <c r="I381" s="2">
        <f t="shared" si="32"/>
        <v>4.5434655367006238</v>
      </c>
      <c r="J381" s="106">
        <f t="shared" si="33"/>
        <v>0</v>
      </c>
      <c r="K381" s="106">
        <f t="shared" si="34"/>
        <v>0</v>
      </c>
      <c r="L381" s="10">
        <f t="shared" si="35"/>
        <v>0.89462908280697895</v>
      </c>
      <c r="M381" s="1">
        <f t="shared" si="36"/>
        <v>0</v>
      </c>
      <c r="P381" s="82"/>
    </row>
    <row r="382" spans="1:16" ht="409.6">
      <c r="A382" s="55" t="s">
        <v>364</v>
      </c>
      <c r="B382" s="89">
        <v>330917</v>
      </c>
      <c r="C382" s="55" t="s">
        <v>400</v>
      </c>
      <c r="D382" s="96" t="s">
        <v>1122</v>
      </c>
      <c r="E382" s="96" t="s">
        <v>1198</v>
      </c>
      <c r="F382" s="53">
        <v>0</v>
      </c>
      <c r="G382" s="9">
        <v>0</v>
      </c>
      <c r="H382" s="74">
        <f t="shared" si="31"/>
        <v>0</v>
      </c>
      <c r="I382" s="2">
        <f t="shared" si="32"/>
        <v>4.5434655367006238</v>
      </c>
      <c r="J382" s="106">
        <f t="shared" si="33"/>
        <v>0</v>
      </c>
      <c r="K382" s="106">
        <f t="shared" si="34"/>
        <v>0</v>
      </c>
      <c r="L382" s="10">
        <f t="shared" si="35"/>
        <v>0.89462908280697895</v>
      </c>
      <c r="M382" s="1">
        <f t="shared" si="36"/>
        <v>0</v>
      </c>
      <c r="P382" s="82"/>
    </row>
    <row r="383" spans="1:16" ht="409.6">
      <c r="A383" s="55" t="s">
        <v>364</v>
      </c>
      <c r="B383" s="70">
        <v>330918</v>
      </c>
      <c r="C383" s="55" t="s">
        <v>401</v>
      </c>
      <c r="D383" s="96" t="s">
        <v>1122</v>
      </c>
      <c r="E383" s="96" t="s">
        <v>1198</v>
      </c>
      <c r="F383" s="53">
        <v>675627</v>
      </c>
      <c r="G383" s="83">
        <v>3136</v>
      </c>
      <c r="H383" s="74">
        <f t="shared" si="31"/>
        <v>215.4422831632653</v>
      </c>
      <c r="I383" s="2">
        <f t="shared" si="32"/>
        <v>4.5434655367006238</v>
      </c>
      <c r="J383" s="106">
        <f t="shared" si="33"/>
        <v>14248.307923093156</v>
      </c>
      <c r="K383" s="106">
        <f t="shared" si="34"/>
        <v>661378.69207690679</v>
      </c>
      <c r="L383" s="10">
        <f t="shared" si="35"/>
        <v>0.89462908280697895</v>
      </c>
      <c r="M383" s="1">
        <f t="shared" si="36"/>
        <v>591688.61268084252</v>
      </c>
      <c r="P383" s="82"/>
    </row>
    <row r="384" spans="1:16" ht="409.6">
      <c r="A384" s="55" t="s">
        <v>364</v>
      </c>
      <c r="B384" s="70">
        <v>330920</v>
      </c>
      <c r="C384" s="55" t="s">
        <v>402</v>
      </c>
      <c r="D384" s="96" t="s">
        <v>1122</v>
      </c>
      <c r="E384" s="96" t="s">
        <v>1198</v>
      </c>
      <c r="F384" s="53">
        <v>0</v>
      </c>
      <c r="G384" s="83">
        <v>2587</v>
      </c>
      <c r="H384" s="74">
        <f t="shared" si="31"/>
        <v>0</v>
      </c>
      <c r="I384" s="2">
        <f t="shared" si="32"/>
        <v>4.5434655367006238</v>
      </c>
      <c r="J384" s="106">
        <f t="shared" si="33"/>
        <v>0</v>
      </c>
      <c r="K384" s="106">
        <f t="shared" si="34"/>
        <v>0</v>
      </c>
      <c r="L384" s="10">
        <f t="shared" si="35"/>
        <v>0.89462908280697895</v>
      </c>
      <c r="M384" s="1">
        <f t="shared" si="36"/>
        <v>0</v>
      </c>
      <c r="P384" s="82"/>
    </row>
    <row r="385" spans="1:16" ht="409.6">
      <c r="A385" s="55" t="s">
        <v>364</v>
      </c>
      <c r="B385" s="70">
        <v>330925</v>
      </c>
      <c r="C385" s="55" t="s">
        <v>403</v>
      </c>
      <c r="D385" s="96" t="s">
        <v>1122</v>
      </c>
      <c r="E385" s="96" t="s">
        <v>1198</v>
      </c>
      <c r="F385" s="53">
        <v>0</v>
      </c>
      <c r="G385" s="83">
        <v>1410</v>
      </c>
      <c r="H385" s="74">
        <f t="shared" si="31"/>
        <v>0</v>
      </c>
      <c r="I385" s="2">
        <f t="shared" si="32"/>
        <v>4.5434655367006238</v>
      </c>
      <c r="J385" s="106">
        <f t="shared" si="33"/>
        <v>0</v>
      </c>
      <c r="K385" s="106">
        <f t="shared" si="34"/>
        <v>0</v>
      </c>
      <c r="L385" s="10">
        <f t="shared" si="35"/>
        <v>0.89462908280697895</v>
      </c>
      <c r="M385" s="1">
        <f t="shared" si="36"/>
        <v>0</v>
      </c>
      <c r="P385" s="82"/>
    </row>
    <row r="386" spans="1:16" ht="409.6">
      <c r="A386" s="55" t="s">
        <v>364</v>
      </c>
      <c r="B386" s="89">
        <v>330930</v>
      </c>
      <c r="C386" s="55" t="s">
        <v>404</v>
      </c>
      <c r="D386" s="96" t="s">
        <v>1122</v>
      </c>
      <c r="E386" s="96" t="s">
        <v>1198</v>
      </c>
      <c r="F386" s="53">
        <v>0</v>
      </c>
      <c r="G386" s="9">
        <v>0</v>
      </c>
      <c r="H386" s="74">
        <f t="shared" si="31"/>
        <v>0</v>
      </c>
      <c r="I386" s="2">
        <f t="shared" si="32"/>
        <v>4.5434655367006238</v>
      </c>
      <c r="J386" s="106">
        <f t="shared" si="33"/>
        <v>0</v>
      </c>
      <c r="K386" s="106">
        <f t="shared" si="34"/>
        <v>0</v>
      </c>
      <c r="L386" s="10">
        <f t="shared" si="35"/>
        <v>0.89462908280697895</v>
      </c>
      <c r="M386" s="1">
        <f t="shared" si="36"/>
        <v>0</v>
      </c>
      <c r="P386" s="82"/>
    </row>
    <row r="387" spans="1:16" ht="409.6">
      <c r="A387" s="55" t="s">
        <v>364</v>
      </c>
      <c r="B387" s="70">
        <v>330936</v>
      </c>
      <c r="C387" s="55" t="s">
        <v>405</v>
      </c>
      <c r="D387" s="96" t="s">
        <v>1122</v>
      </c>
      <c r="E387" s="96" t="s">
        <v>1198</v>
      </c>
      <c r="F387" s="53">
        <v>0</v>
      </c>
      <c r="G387" s="83">
        <v>1505</v>
      </c>
      <c r="H387" s="74">
        <f t="shared" ref="H387:H450" si="37">IFERROR(F387/G387,0)</f>
        <v>0</v>
      </c>
      <c r="I387" s="2">
        <f t="shared" ref="I387:I450" si="38">$D$1133</f>
        <v>4.5434655367006238</v>
      </c>
      <c r="J387" s="106">
        <f t="shared" ref="J387:J450" si="39">MIN(F387,G387*I387)</f>
        <v>0</v>
      </c>
      <c r="K387" s="106">
        <f t="shared" ref="K387:K450" si="40">F387-J387</f>
        <v>0</v>
      </c>
      <c r="L387" s="10">
        <f t="shared" ref="L387:L450" si="41">$L$1131</f>
        <v>0.89462908280697895</v>
      </c>
      <c r="M387" s="1">
        <f t="shared" si="36"/>
        <v>0</v>
      </c>
      <c r="P387" s="82"/>
    </row>
    <row r="388" spans="1:16" ht="409.6">
      <c r="A388" s="55" t="s">
        <v>364</v>
      </c>
      <c r="B388" s="70">
        <v>330937</v>
      </c>
      <c r="C388" s="55" t="s">
        <v>406</v>
      </c>
      <c r="D388" s="96" t="s">
        <v>1122</v>
      </c>
      <c r="E388" s="96" t="s">
        <v>1198</v>
      </c>
      <c r="F388" s="53">
        <v>0</v>
      </c>
      <c r="G388" s="83">
        <v>3804</v>
      </c>
      <c r="H388" s="74">
        <f t="shared" si="37"/>
        <v>0</v>
      </c>
      <c r="I388" s="2">
        <f t="shared" si="38"/>
        <v>4.5434655367006238</v>
      </c>
      <c r="J388" s="106">
        <f t="shared" si="39"/>
        <v>0</v>
      </c>
      <c r="K388" s="106">
        <f t="shared" si="40"/>
        <v>0</v>
      </c>
      <c r="L388" s="10">
        <f t="shared" si="41"/>
        <v>0.89462908280697895</v>
      </c>
      <c r="M388" s="1">
        <f t="shared" ref="M388:M451" si="42">L388*K388</f>
        <v>0</v>
      </c>
      <c r="P388" s="82"/>
    </row>
    <row r="389" spans="1:16" ht="409.6">
      <c r="A389" s="55" t="s">
        <v>364</v>
      </c>
      <c r="B389" s="70">
        <v>330938</v>
      </c>
      <c r="C389" s="55" t="s">
        <v>407</v>
      </c>
      <c r="D389" s="96" t="s">
        <v>1122</v>
      </c>
      <c r="E389" s="96" t="s">
        <v>1198</v>
      </c>
      <c r="F389" s="53">
        <v>0</v>
      </c>
      <c r="G389" s="83">
        <v>3911</v>
      </c>
      <c r="H389" s="74">
        <f t="shared" si="37"/>
        <v>0</v>
      </c>
      <c r="I389" s="2">
        <f t="shared" si="38"/>
        <v>4.5434655367006238</v>
      </c>
      <c r="J389" s="106">
        <f t="shared" si="39"/>
        <v>0</v>
      </c>
      <c r="K389" s="106">
        <f t="shared" si="40"/>
        <v>0</v>
      </c>
      <c r="L389" s="10">
        <f t="shared" si="41"/>
        <v>0.89462908280697895</v>
      </c>
      <c r="M389" s="1">
        <f t="shared" si="42"/>
        <v>0</v>
      </c>
      <c r="P389" s="82"/>
    </row>
    <row r="390" spans="1:16" ht="409.6">
      <c r="A390" s="55" t="s">
        <v>364</v>
      </c>
      <c r="B390" s="70">
        <v>330942</v>
      </c>
      <c r="C390" s="55" t="s">
        <v>408</v>
      </c>
      <c r="D390" s="96" t="s">
        <v>1122</v>
      </c>
      <c r="E390" s="96" t="s">
        <v>1198</v>
      </c>
      <c r="F390" s="53">
        <v>333285</v>
      </c>
      <c r="G390" s="83">
        <v>1893</v>
      </c>
      <c r="H390" s="74">
        <f t="shared" si="37"/>
        <v>176.06180665610142</v>
      </c>
      <c r="I390" s="2">
        <f t="shared" si="38"/>
        <v>4.5434655367006238</v>
      </c>
      <c r="J390" s="106">
        <f t="shared" si="39"/>
        <v>8600.7802609742812</v>
      </c>
      <c r="K390" s="106">
        <f t="shared" si="40"/>
        <v>324684.21973902569</v>
      </c>
      <c r="L390" s="10">
        <f t="shared" si="41"/>
        <v>0.89462908280697895</v>
      </c>
      <c r="M390" s="1">
        <f t="shared" si="42"/>
        <v>290471.94570702419</v>
      </c>
      <c r="P390" s="82"/>
    </row>
    <row r="391" spans="1:16" ht="409.6">
      <c r="A391" s="55" t="s">
        <v>364</v>
      </c>
      <c r="B391" s="89">
        <v>330943</v>
      </c>
      <c r="C391" s="55" t="s">
        <v>409</v>
      </c>
      <c r="D391" s="96" t="s">
        <v>1122</v>
      </c>
      <c r="E391" s="96" t="s">
        <v>1198</v>
      </c>
      <c r="F391" s="53">
        <v>0</v>
      </c>
      <c r="G391" s="9">
        <v>0</v>
      </c>
      <c r="H391" s="74">
        <f t="shared" si="37"/>
        <v>0</v>
      </c>
      <c r="I391" s="2">
        <f t="shared" si="38"/>
        <v>4.5434655367006238</v>
      </c>
      <c r="J391" s="106">
        <f t="shared" si="39"/>
        <v>0</v>
      </c>
      <c r="K391" s="106">
        <f t="shared" si="40"/>
        <v>0</v>
      </c>
      <c r="L391" s="10">
        <f t="shared" si="41"/>
        <v>0.89462908280697895</v>
      </c>
      <c r="M391" s="1">
        <f t="shared" si="42"/>
        <v>0</v>
      </c>
      <c r="P391" s="82"/>
    </row>
    <row r="392" spans="1:16" ht="409.6">
      <c r="A392" s="55" t="s">
        <v>364</v>
      </c>
      <c r="B392" s="89">
        <v>330945</v>
      </c>
      <c r="C392" s="55" t="s">
        <v>410</v>
      </c>
      <c r="D392" s="96" t="s">
        <v>1122</v>
      </c>
      <c r="E392" s="96" t="s">
        <v>1198</v>
      </c>
      <c r="F392" s="53">
        <v>0</v>
      </c>
      <c r="G392" s="9">
        <v>0</v>
      </c>
      <c r="H392" s="74">
        <f t="shared" si="37"/>
        <v>0</v>
      </c>
      <c r="I392" s="2">
        <f t="shared" si="38"/>
        <v>4.5434655367006238</v>
      </c>
      <c r="J392" s="106">
        <f t="shared" si="39"/>
        <v>0</v>
      </c>
      <c r="K392" s="106">
        <f t="shared" si="40"/>
        <v>0</v>
      </c>
      <c r="L392" s="10">
        <f t="shared" si="41"/>
        <v>0.89462908280697895</v>
      </c>
      <c r="M392" s="1">
        <f t="shared" si="42"/>
        <v>0</v>
      </c>
      <c r="P392" s="82"/>
    </row>
    <row r="393" spans="1:16" ht="409.6">
      <c r="A393" s="55" t="s">
        <v>364</v>
      </c>
      <c r="B393" s="70">
        <v>330946</v>
      </c>
      <c r="C393" s="55" t="s">
        <v>411</v>
      </c>
      <c r="D393" s="96" t="s">
        <v>1122</v>
      </c>
      <c r="E393" s="96" t="s">
        <v>1198</v>
      </c>
      <c r="F393" s="53">
        <v>19179</v>
      </c>
      <c r="G393" s="83">
        <v>569</v>
      </c>
      <c r="H393" s="74">
        <f t="shared" si="37"/>
        <v>33.706502636203865</v>
      </c>
      <c r="I393" s="2">
        <f t="shared" si="38"/>
        <v>4.5434655367006238</v>
      </c>
      <c r="J393" s="106">
        <f t="shared" si="39"/>
        <v>2585.2318903826549</v>
      </c>
      <c r="K393" s="106">
        <f t="shared" si="40"/>
        <v>16593.768109617344</v>
      </c>
      <c r="L393" s="10">
        <f t="shared" si="41"/>
        <v>0.89462908280697895</v>
      </c>
      <c r="M393" s="1">
        <f t="shared" si="42"/>
        <v>14845.267544218661</v>
      </c>
      <c r="P393" s="82"/>
    </row>
    <row r="394" spans="1:16" ht="409.6">
      <c r="A394" s="55" t="s">
        <v>364</v>
      </c>
      <c r="B394" s="70">
        <v>330949</v>
      </c>
      <c r="C394" s="55" t="s">
        <v>412</v>
      </c>
      <c r="D394" s="96" t="s">
        <v>1122</v>
      </c>
      <c r="E394" s="96" t="s">
        <v>1198</v>
      </c>
      <c r="F394" s="53">
        <v>68043</v>
      </c>
      <c r="G394" s="83">
        <v>1585</v>
      </c>
      <c r="H394" s="74">
        <f t="shared" si="37"/>
        <v>42.929337539432176</v>
      </c>
      <c r="I394" s="2">
        <f t="shared" si="38"/>
        <v>4.5434655367006238</v>
      </c>
      <c r="J394" s="106">
        <f t="shared" si="39"/>
        <v>7201.392875670489</v>
      </c>
      <c r="K394" s="106">
        <f t="shared" si="40"/>
        <v>60841.607124329508</v>
      </c>
      <c r="L394" s="10">
        <f t="shared" si="41"/>
        <v>0.89462908280697895</v>
      </c>
      <c r="M394" s="1">
        <f t="shared" si="42"/>
        <v>54430.671178141463</v>
      </c>
      <c r="P394" s="82"/>
    </row>
    <row r="395" spans="1:16" ht="409.6">
      <c r="A395" s="55" t="s">
        <v>364</v>
      </c>
      <c r="B395" s="89">
        <v>330951</v>
      </c>
      <c r="C395" s="55" t="s">
        <v>15</v>
      </c>
      <c r="D395" s="96" t="s">
        <v>1122</v>
      </c>
      <c r="E395" s="96" t="s">
        <v>1198</v>
      </c>
      <c r="F395" s="53">
        <v>0</v>
      </c>
      <c r="G395" s="9">
        <v>0</v>
      </c>
      <c r="H395" s="74">
        <f t="shared" si="37"/>
        <v>0</v>
      </c>
      <c r="I395" s="2">
        <f t="shared" si="38"/>
        <v>4.5434655367006238</v>
      </c>
      <c r="J395" s="106">
        <f t="shared" si="39"/>
        <v>0</v>
      </c>
      <c r="K395" s="106">
        <f t="shared" si="40"/>
        <v>0</v>
      </c>
      <c r="L395" s="10">
        <f t="shared" si="41"/>
        <v>0.89462908280697895</v>
      </c>
      <c r="M395" s="1">
        <f t="shared" si="42"/>
        <v>0</v>
      </c>
      <c r="P395" s="82"/>
    </row>
    <row r="396" spans="1:16" ht="409.6">
      <c r="A396" s="55" t="s">
        <v>364</v>
      </c>
      <c r="B396" s="89">
        <v>330952</v>
      </c>
      <c r="C396" s="55" t="s">
        <v>413</v>
      </c>
      <c r="D396" s="96" t="s">
        <v>1122</v>
      </c>
      <c r="E396" s="96" t="s">
        <v>1198</v>
      </c>
      <c r="F396" s="53">
        <v>0</v>
      </c>
      <c r="G396" s="9">
        <v>0</v>
      </c>
      <c r="H396" s="74">
        <f t="shared" si="37"/>
        <v>0</v>
      </c>
      <c r="I396" s="2">
        <f t="shared" si="38"/>
        <v>4.5434655367006238</v>
      </c>
      <c r="J396" s="106">
        <f t="shared" si="39"/>
        <v>0</v>
      </c>
      <c r="K396" s="106">
        <f t="shared" si="40"/>
        <v>0</v>
      </c>
      <c r="L396" s="10">
        <f t="shared" si="41"/>
        <v>0.89462908280697895</v>
      </c>
      <c r="M396" s="1">
        <f t="shared" si="42"/>
        <v>0</v>
      </c>
      <c r="P396" s="82"/>
    </row>
    <row r="397" spans="1:16" ht="409.6">
      <c r="A397" s="55" t="s">
        <v>364</v>
      </c>
      <c r="B397" s="70">
        <v>330953</v>
      </c>
      <c r="C397" s="55" t="s">
        <v>414</v>
      </c>
      <c r="D397" s="96" t="s">
        <v>1122</v>
      </c>
      <c r="E397" s="96" t="s">
        <v>1198</v>
      </c>
      <c r="F397" s="53">
        <v>107412</v>
      </c>
      <c r="G397" s="83">
        <v>1029</v>
      </c>
      <c r="H397" s="74">
        <f t="shared" si="37"/>
        <v>104.38483965014578</v>
      </c>
      <c r="I397" s="2">
        <f t="shared" si="38"/>
        <v>4.5434655367006238</v>
      </c>
      <c r="J397" s="106">
        <f t="shared" si="39"/>
        <v>4675.2260372649416</v>
      </c>
      <c r="K397" s="106">
        <f t="shared" si="40"/>
        <v>102736.77396273505</v>
      </c>
      <c r="L397" s="10">
        <f t="shared" si="41"/>
        <v>0.89462908280697895</v>
      </c>
      <c r="M397" s="1">
        <f t="shared" si="42"/>
        <v>91911.305860829583</v>
      </c>
      <c r="P397" s="82"/>
    </row>
    <row r="398" spans="1:16" ht="409.6">
      <c r="A398" s="55" t="s">
        <v>364</v>
      </c>
      <c r="B398" s="89">
        <v>330954</v>
      </c>
      <c r="C398" s="55" t="s">
        <v>415</v>
      </c>
      <c r="D398" s="96" t="s">
        <v>1122</v>
      </c>
      <c r="E398" s="96" t="s">
        <v>1198</v>
      </c>
      <c r="F398" s="53">
        <v>0</v>
      </c>
      <c r="G398" s="9">
        <v>0</v>
      </c>
      <c r="H398" s="74">
        <f t="shared" si="37"/>
        <v>0</v>
      </c>
      <c r="I398" s="2">
        <f t="shared" si="38"/>
        <v>4.5434655367006238</v>
      </c>
      <c r="J398" s="106">
        <f t="shared" si="39"/>
        <v>0</v>
      </c>
      <c r="K398" s="106">
        <f t="shared" si="40"/>
        <v>0</v>
      </c>
      <c r="L398" s="10">
        <f t="shared" si="41"/>
        <v>0.89462908280697895</v>
      </c>
      <c r="M398" s="1">
        <f t="shared" si="42"/>
        <v>0</v>
      </c>
      <c r="P398" s="82"/>
    </row>
    <row r="399" spans="1:16" ht="409.6">
      <c r="A399" s="55" t="s">
        <v>364</v>
      </c>
      <c r="B399" s="89">
        <v>330955</v>
      </c>
      <c r="C399" s="55" t="s">
        <v>416</v>
      </c>
      <c r="D399" s="96" t="s">
        <v>1122</v>
      </c>
      <c r="E399" s="96" t="s">
        <v>1198</v>
      </c>
      <c r="F399" s="53">
        <v>0</v>
      </c>
      <c r="G399" s="9">
        <v>0</v>
      </c>
      <c r="H399" s="74">
        <f t="shared" si="37"/>
        <v>0</v>
      </c>
      <c r="I399" s="2">
        <f t="shared" si="38"/>
        <v>4.5434655367006238</v>
      </c>
      <c r="J399" s="106">
        <f t="shared" si="39"/>
        <v>0</v>
      </c>
      <c r="K399" s="106">
        <f t="shared" si="40"/>
        <v>0</v>
      </c>
      <c r="L399" s="10">
        <f t="shared" si="41"/>
        <v>0.89462908280697895</v>
      </c>
      <c r="M399" s="1">
        <f t="shared" si="42"/>
        <v>0</v>
      </c>
      <c r="P399" s="82"/>
    </row>
    <row r="400" spans="1:16" ht="409.6">
      <c r="A400" s="55" t="s">
        <v>364</v>
      </c>
      <c r="B400" s="89">
        <v>330958</v>
      </c>
      <c r="C400" s="55" t="s">
        <v>417</v>
      </c>
      <c r="D400" s="96" t="s">
        <v>1122</v>
      </c>
      <c r="E400" s="96" t="s">
        <v>1198</v>
      </c>
      <c r="F400" s="53">
        <v>0</v>
      </c>
      <c r="G400" s="9">
        <v>0</v>
      </c>
      <c r="H400" s="74">
        <f t="shared" si="37"/>
        <v>0</v>
      </c>
      <c r="I400" s="2">
        <f t="shared" si="38"/>
        <v>4.5434655367006238</v>
      </c>
      <c r="J400" s="106">
        <f t="shared" si="39"/>
        <v>0</v>
      </c>
      <c r="K400" s="106">
        <f t="shared" si="40"/>
        <v>0</v>
      </c>
      <c r="L400" s="10">
        <f t="shared" si="41"/>
        <v>0.89462908280697895</v>
      </c>
      <c r="M400" s="1">
        <f t="shared" si="42"/>
        <v>0</v>
      </c>
      <c r="P400" s="82"/>
    </row>
    <row r="401" spans="1:16" ht="409.6">
      <c r="A401" s="55" t="s">
        <v>364</v>
      </c>
      <c r="B401" s="70">
        <v>330960</v>
      </c>
      <c r="C401" s="55" t="s">
        <v>418</v>
      </c>
      <c r="D401" s="96" t="s">
        <v>1122</v>
      </c>
      <c r="E401" s="96" t="s">
        <v>1198</v>
      </c>
      <c r="F401" s="53">
        <v>403482</v>
      </c>
      <c r="G401" s="83">
        <v>2744</v>
      </c>
      <c r="H401" s="74">
        <f t="shared" si="37"/>
        <v>147.04154518950438</v>
      </c>
      <c r="I401" s="2">
        <f t="shared" si="38"/>
        <v>4.5434655367006238</v>
      </c>
      <c r="J401" s="106">
        <f t="shared" si="39"/>
        <v>12467.269432706511</v>
      </c>
      <c r="K401" s="106">
        <f t="shared" si="40"/>
        <v>391014.73056729347</v>
      </c>
      <c r="L401" s="10">
        <f t="shared" si="41"/>
        <v>0.89462908280697895</v>
      </c>
      <c r="M401" s="1">
        <f t="shared" si="42"/>
        <v>349813.14977143577</v>
      </c>
      <c r="P401" s="82"/>
    </row>
    <row r="402" spans="1:16" ht="409.6">
      <c r="A402" s="55" t="s">
        <v>364</v>
      </c>
      <c r="B402" s="89">
        <v>330962</v>
      </c>
      <c r="C402" s="55" t="s">
        <v>30</v>
      </c>
      <c r="D402" s="96" t="s">
        <v>1122</v>
      </c>
      <c r="E402" s="96" t="s">
        <v>1198</v>
      </c>
      <c r="F402" s="53">
        <v>0</v>
      </c>
      <c r="G402" s="9">
        <v>0</v>
      </c>
      <c r="H402" s="74">
        <f t="shared" si="37"/>
        <v>0</v>
      </c>
      <c r="I402" s="2">
        <f t="shared" si="38"/>
        <v>4.5434655367006238</v>
      </c>
      <c r="J402" s="106">
        <f t="shared" si="39"/>
        <v>0</v>
      </c>
      <c r="K402" s="106">
        <f t="shared" si="40"/>
        <v>0</v>
      </c>
      <c r="L402" s="10">
        <f t="shared" si="41"/>
        <v>0.89462908280697895</v>
      </c>
      <c r="M402" s="1">
        <f t="shared" si="42"/>
        <v>0</v>
      </c>
      <c r="P402" s="82"/>
    </row>
    <row r="403" spans="1:16" ht="409.6">
      <c r="A403" s="55" t="s">
        <v>364</v>
      </c>
      <c r="B403" s="89">
        <v>330963</v>
      </c>
      <c r="C403" s="55" t="s">
        <v>419</v>
      </c>
      <c r="D403" s="96" t="s">
        <v>1122</v>
      </c>
      <c r="E403" s="96" t="s">
        <v>1198</v>
      </c>
      <c r="F403" s="53">
        <v>0</v>
      </c>
      <c r="G403" s="9">
        <v>0</v>
      </c>
      <c r="H403" s="74">
        <f t="shared" si="37"/>
        <v>0</v>
      </c>
      <c r="I403" s="2">
        <f t="shared" si="38"/>
        <v>4.5434655367006238</v>
      </c>
      <c r="J403" s="106">
        <f t="shared" si="39"/>
        <v>0</v>
      </c>
      <c r="K403" s="106">
        <f t="shared" si="40"/>
        <v>0</v>
      </c>
      <c r="L403" s="10">
        <f t="shared" si="41"/>
        <v>0.89462908280697895</v>
      </c>
      <c r="M403" s="1">
        <f t="shared" si="42"/>
        <v>0</v>
      </c>
      <c r="P403" s="82"/>
    </row>
    <row r="404" spans="1:16" ht="409.6">
      <c r="A404" s="55" t="s">
        <v>364</v>
      </c>
      <c r="B404" s="70">
        <v>330966</v>
      </c>
      <c r="C404" s="55" t="s">
        <v>420</v>
      </c>
      <c r="D404" s="96" t="s">
        <v>1122</v>
      </c>
      <c r="E404" s="96" t="s">
        <v>1198</v>
      </c>
      <c r="F404" s="53">
        <v>293691</v>
      </c>
      <c r="G404" s="83">
        <v>4835</v>
      </c>
      <c r="H404" s="74">
        <f t="shared" si="37"/>
        <v>60.742709410548088</v>
      </c>
      <c r="I404" s="2">
        <f t="shared" si="38"/>
        <v>4.5434655367006238</v>
      </c>
      <c r="J404" s="106">
        <f t="shared" si="39"/>
        <v>21967.655869947517</v>
      </c>
      <c r="K404" s="106">
        <f t="shared" si="40"/>
        <v>271723.34413005249</v>
      </c>
      <c r="L404" s="10">
        <f t="shared" si="41"/>
        <v>0.89462908280697895</v>
      </c>
      <c r="M404" s="1">
        <f t="shared" si="42"/>
        <v>243091.60613631396</v>
      </c>
      <c r="P404" s="82"/>
    </row>
    <row r="405" spans="1:16" ht="409.6">
      <c r="A405" s="55" t="s">
        <v>364</v>
      </c>
      <c r="B405" s="89">
        <v>330968</v>
      </c>
      <c r="C405" s="55" t="s">
        <v>421</v>
      </c>
      <c r="D405" s="96" t="s">
        <v>1122</v>
      </c>
      <c r="E405" s="96" t="s">
        <v>1198</v>
      </c>
      <c r="F405" s="53">
        <v>0</v>
      </c>
      <c r="G405" s="9">
        <v>0</v>
      </c>
      <c r="H405" s="74">
        <f t="shared" si="37"/>
        <v>0</v>
      </c>
      <c r="I405" s="2">
        <f t="shared" si="38"/>
        <v>4.5434655367006238</v>
      </c>
      <c r="J405" s="106">
        <f t="shared" si="39"/>
        <v>0</v>
      </c>
      <c r="K405" s="106">
        <f t="shared" si="40"/>
        <v>0</v>
      </c>
      <c r="L405" s="10">
        <f t="shared" si="41"/>
        <v>0.89462908280697895</v>
      </c>
      <c r="M405" s="1">
        <f t="shared" si="42"/>
        <v>0</v>
      </c>
      <c r="P405" s="82"/>
    </row>
    <row r="406" spans="1:16" ht="409.6">
      <c r="A406" s="55" t="s">
        <v>364</v>
      </c>
      <c r="B406" s="70">
        <v>330971</v>
      </c>
      <c r="C406" s="55" t="s">
        <v>422</v>
      </c>
      <c r="D406" s="96" t="s">
        <v>1122</v>
      </c>
      <c r="E406" s="96" t="s">
        <v>1198</v>
      </c>
      <c r="F406" s="53">
        <v>360396</v>
      </c>
      <c r="G406" s="83">
        <v>5770</v>
      </c>
      <c r="H406" s="74">
        <f t="shared" si="37"/>
        <v>62.460311958405548</v>
      </c>
      <c r="I406" s="2">
        <f t="shared" si="38"/>
        <v>4.5434655367006238</v>
      </c>
      <c r="J406" s="106">
        <f t="shared" si="39"/>
        <v>26215.796146762601</v>
      </c>
      <c r="K406" s="106">
        <f t="shared" si="40"/>
        <v>334180.20385323738</v>
      </c>
      <c r="L406" s="10">
        <f t="shared" si="41"/>
        <v>0.89462908280697895</v>
      </c>
      <c r="M406" s="1">
        <f t="shared" si="42"/>
        <v>298967.32926547102</v>
      </c>
      <c r="P406" s="82"/>
    </row>
    <row r="407" spans="1:16" ht="409.6">
      <c r="A407" s="55" t="s">
        <v>364</v>
      </c>
      <c r="B407" s="89">
        <v>330973</v>
      </c>
      <c r="C407" s="55" t="s">
        <v>423</v>
      </c>
      <c r="D407" s="96" t="s">
        <v>1122</v>
      </c>
      <c r="E407" s="96" t="s">
        <v>1198</v>
      </c>
      <c r="F407" s="53">
        <v>0</v>
      </c>
      <c r="G407" s="9">
        <v>0</v>
      </c>
      <c r="H407" s="74">
        <f t="shared" si="37"/>
        <v>0</v>
      </c>
      <c r="I407" s="2">
        <f t="shared" si="38"/>
        <v>4.5434655367006238</v>
      </c>
      <c r="J407" s="106">
        <f t="shared" si="39"/>
        <v>0</v>
      </c>
      <c r="K407" s="106">
        <f t="shared" si="40"/>
        <v>0</v>
      </c>
      <c r="L407" s="10">
        <f t="shared" si="41"/>
        <v>0.89462908280697895</v>
      </c>
      <c r="M407" s="1">
        <f t="shared" si="42"/>
        <v>0</v>
      </c>
      <c r="P407" s="82"/>
    </row>
    <row r="408" spans="1:16" ht="409.6">
      <c r="A408" s="55" t="s">
        <v>364</v>
      </c>
      <c r="B408" s="70">
        <v>330974</v>
      </c>
      <c r="C408" s="55" t="s">
        <v>424</v>
      </c>
      <c r="D408" s="96" t="s">
        <v>1122</v>
      </c>
      <c r="E408" s="96" t="s">
        <v>1198</v>
      </c>
      <c r="F408" s="53">
        <v>376800</v>
      </c>
      <c r="G408" s="83">
        <v>10829</v>
      </c>
      <c r="H408" s="74">
        <f t="shared" si="37"/>
        <v>34.795456644196143</v>
      </c>
      <c r="I408" s="2">
        <f t="shared" si="38"/>
        <v>4.5434655367006238</v>
      </c>
      <c r="J408" s="106">
        <f t="shared" si="39"/>
        <v>49201.188296931054</v>
      </c>
      <c r="K408" s="106">
        <f t="shared" si="40"/>
        <v>327598.81170306896</v>
      </c>
      <c r="L408" s="10">
        <f t="shared" si="41"/>
        <v>0.89462908280697895</v>
      </c>
      <c r="M408" s="1">
        <f t="shared" si="42"/>
        <v>293079.42444257281</v>
      </c>
      <c r="P408" s="82"/>
    </row>
    <row r="409" spans="1:16" ht="409.6">
      <c r="A409" s="55" t="s">
        <v>425</v>
      </c>
      <c r="B409" s="89">
        <v>340976</v>
      </c>
      <c r="C409" s="55" t="s">
        <v>426</v>
      </c>
      <c r="D409" s="96" t="s">
        <v>1122</v>
      </c>
      <c r="E409" s="96" t="s">
        <v>1198</v>
      </c>
      <c r="F409" s="53">
        <v>0</v>
      </c>
      <c r="G409" s="9">
        <v>0</v>
      </c>
      <c r="H409" s="74">
        <f t="shared" si="37"/>
        <v>0</v>
      </c>
      <c r="I409" s="2">
        <f t="shared" si="38"/>
        <v>4.5434655367006238</v>
      </c>
      <c r="J409" s="106">
        <f t="shared" si="39"/>
        <v>0</v>
      </c>
      <c r="K409" s="106">
        <f t="shared" si="40"/>
        <v>0</v>
      </c>
      <c r="L409" s="10">
        <f t="shared" si="41"/>
        <v>0.89462908280697895</v>
      </c>
      <c r="M409" s="1">
        <f t="shared" si="42"/>
        <v>0</v>
      </c>
      <c r="P409" s="82"/>
    </row>
    <row r="410" spans="1:16" ht="409.6">
      <c r="A410" s="55" t="s">
        <v>425</v>
      </c>
      <c r="B410" s="70">
        <v>340978</v>
      </c>
      <c r="C410" s="55" t="s">
        <v>427</v>
      </c>
      <c r="D410" s="96" t="s">
        <v>1122</v>
      </c>
      <c r="E410" s="96" t="s">
        <v>1198</v>
      </c>
      <c r="F410" s="53">
        <v>79845</v>
      </c>
      <c r="G410" s="83">
        <v>962</v>
      </c>
      <c r="H410" s="74">
        <f t="shared" si="37"/>
        <v>82.9989604989605</v>
      </c>
      <c r="I410" s="2">
        <f t="shared" si="38"/>
        <v>4.5434655367006238</v>
      </c>
      <c r="J410" s="106">
        <f t="shared" si="39"/>
        <v>4370.8138463060004</v>
      </c>
      <c r="K410" s="106">
        <f t="shared" si="40"/>
        <v>75474.186153693998</v>
      </c>
      <c r="L410" s="10">
        <f t="shared" si="41"/>
        <v>0.89462908280697895</v>
      </c>
      <c r="M410" s="1">
        <f t="shared" si="42"/>
        <v>67521.401934282447</v>
      </c>
      <c r="P410" s="82"/>
    </row>
    <row r="411" spans="1:16" ht="409.6">
      <c r="A411" s="55" t="s">
        <v>425</v>
      </c>
      <c r="B411" s="70">
        <v>340983</v>
      </c>
      <c r="C411" s="55" t="s">
        <v>428</v>
      </c>
      <c r="D411" s="96" t="s">
        <v>1122</v>
      </c>
      <c r="E411" s="96" t="s">
        <v>1198</v>
      </c>
      <c r="F411" s="53">
        <v>8358</v>
      </c>
      <c r="G411" s="83">
        <v>1029</v>
      </c>
      <c r="H411" s="74">
        <f t="shared" si="37"/>
        <v>8.1224489795918373</v>
      </c>
      <c r="I411" s="2">
        <f t="shared" si="38"/>
        <v>4.5434655367006238</v>
      </c>
      <c r="J411" s="106">
        <f t="shared" si="39"/>
        <v>4675.2260372649416</v>
      </c>
      <c r="K411" s="106">
        <f t="shared" si="40"/>
        <v>3682.7739627350584</v>
      </c>
      <c r="L411" s="10">
        <f t="shared" si="41"/>
        <v>0.89462908280697895</v>
      </c>
      <c r="M411" s="1">
        <f t="shared" si="42"/>
        <v>3294.7166924670887</v>
      </c>
      <c r="P411" s="82"/>
    </row>
    <row r="412" spans="1:16" ht="409.6">
      <c r="A412" s="55" t="s">
        <v>425</v>
      </c>
      <c r="B412" s="89">
        <v>340984</v>
      </c>
      <c r="C412" s="55" t="s">
        <v>429</v>
      </c>
      <c r="D412" s="96" t="s">
        <v>1122</v>
      </c>
      <c r="E412" s="96" t="s">
        <v>1198</v>
      </c>
      <c r="F412" s="53">
        <v>0</v>
      </c>
      <c r="G412" s="9">
        <v>0</v>
      </c>
      <c r="H412" s="74">
        <f t="shared" si="37"/>
        <v>0</v>
      </c>
      <c r="I412" s="2">
        <f t="shared" si="38"/>
        <v>4.5434655367006238</v>
      </c>
      <c r="J412" s="106">
        <f t="shared" si="39"/>
        <v>0</v>
      </c>
      <c r="K412" s="106">
        <f t="shared" si="40"/>
        <v>0</v>
      </c>
      <c r="L412" s="10">
        <f t="shared" si="41"/>
        <v>0.89462908280697895</v>
      </c>
      <c r="M412" s="1">
        <f t="shared" si="42"/>
        <v>0</v>
      </c>
      <c r="P412" s="82"/>
    </row>
    <row r="413" spans="1:16" ht="409.6">
      <c r="A413" s="55" t="s">
        <v>425</v>
      </c>
      <c r="B413" s="70">
        <v>340990</v>
      </c>
      <c r="C413" s="55" t="s">
        <v>430</v>
      </c>
      <c r="D413" s="96" t="s">
        <v>1122</v>
      </c>
      <c r="E413" s="96" t="s">
        <v>1198</v>
      </c>
      <c r="F413" s="53">
        <v>3678</v>
      </c>
      <c r="G413" s="83">
        <v>239</v>
      </c>
      <c r="H413" s="74">
        <f t="shared" si="37"/>
        <v>15.389121338912133</v>
      </c>
      <c r="I413" s="2">
        <f t="shared" si="38"/>
        <v>4.5434655367006238</v>
      </c>
      <c r="J413" s="106">
        <f t="shared" si="39"/>
        <v>1085.888263271449</v>
      </c>
      <c r="K413" s="106">
        <f t="shared" si="40"/>
        <v>2592.111736728551</v>
      </c>
      <c r="L413" s="10">
        <f t="shared" si="41"/>
        <v>0.89462908280697895</v>
      </c>
      <c r="M413" s="1">
        <f t="shared" si="42"/>
        <v>2318.9785455626688</v>
      </c>
      <c r="P413" s="82"/>
    </row>
    <row r="414" spans="1:16" ht="409.6">
      <c r="A414" s="55" t="s">
        <v>425</v>
      </c>
      <c r="B414" s="89">
        <v>340993</v>
      </c>
      <c r="C414" s="55" t="s">
        <v>431</v>
      </c>
      <c r="D414" s="96" t="s">
        <v>1122</v>
      </c>
      <c r="E414" s="96" t="s">
        <v>1198</v>
      </c>
      <c r="F414" s="53">
        <v>0</v>
      </c>
      <c r="G414" s="9">
        <v>0</v>
      </c>
      <c r="H414" s="74">
        <f t="shared" si="37"/>
        <v>0</v>
      </c>
      <c r="I414" s="2">
        <f t="shared" si="38"/>
        <v>4.5434655367006238</v>
      </c>
      <c r="J414" s="106">
        <f t="shared" si="39"/>
        <v>0</v>
      </c>
      <c r="K414" s="106">
        <f t="shared" si="40"/>
        <v>0</v>
      </c>
      <c r="L414" s="10">
        <f t="shared" si="41"/>
        <v>0.89462908280697895</v>
      </c>
      <c r="M414" s="1">
        <f t="shared" si="42"/>
        <v>0</v>
      </c>
      <c r="P414" s="82"/>
    </row>
    <row r="415" spans="1:16" ht="409.6">
      <c r="A415" s="55" t="s">
        <v>425</v>
      </c>
      <c r="B415" s="70">
        <v>341003</v>
      </c>
      <c r="C415" s="55" t="s">
        <v>432</v>
      </c>
      <c r="D415" s="96" t="s">
        <v>1122</v>
      </c>
      <c r="E415" s="96" t="s">
        <v>1198</v>
      </c>
      <c r="F415" s="53">
        <v>147255</v>
      </c>
      <c r="G415" s="83">
        <v>2359</v>
      </c>
      <c r="H415" s="74">
        <f t="shared" si="37"/>
        <v>62.422636710470542</v>
      </c>
      <c r="I415" s="2">
        <f t="shared" si="38"/>
        <v>4.5434655367006238</v>
      </c>
      <c r="J415" s="106">
        <f t="shared" si="39"/>
        <v>10718.035201076771</v>
      </c>
      <c r="K415" s="106">
        <f t="shared" si="40"/>
        <v>136536.96479892323</v>
      </c>
      <c r="L415" s="10">
        <f t="shared" si="41"/>
        <v>0.89462908280697895</v>
      </c>
      <c r="M415" s="1">
        <f t="shared" si="42"/>
        <v>122149.93958730946</v>
      </c>
      <c r="P415" s="82"/>
    </row>
    <row r="416" spans="1:16" ht="409.6">
      <c r="A416" s="55" t="s">
        <v>425</v>
      </c>
      <c r="B416" s="89">
        <v>341012</v>
      </c>
      <c r="C416" s="55" t="s">
        <v>433</v>
      </c>
      <c r="D416" s="96" t="s">
        <v>1122</v>
      </c>
      <c r="E416" s="96" t="s">
        <v>1198</v>
      </c>
      <c r="F416" s="53">
        <v>0</v>
      </c>
      <c r="G416" s="9">
        <v>0</v>
      </c>
      <c r="H416" s="74">
        <f t="shared" si="37"/>
        <v>0</v>
      </c>
      <c r="I416" s="2">
        <f t="shared" si="38"/>
        <v>4.5434655367006238</v>
      </c>
      <c r="J416" s="106">
        <f t="shared" si="39"/>
        <v>0</v>
      </c>
      <c r="K416" s="106">
        <f t="shared" si="40"/>
        <v>0</v>
      </c>
      <c r="L416" s="10">
        <f t="shared" si="41"/>
        <v>0.89462908280697895</v>
      </c>
      <c r="M416" s="1">
        <f t="shared" si="42"/>
        <v>0</v>
      </c>
      <c r="P416" s="82"/>
    </row>
    <row r="417" spans="1:16" ht="409.6">
      <c r="A417" s="55" t="s">
        <v>425</v>
      </c>
      <c r="B417" s="89">
        <v>341016</v>
      </c>
      <c r="C417" s="55" t="s">
        <v>434</v>
      </c>
      <c r="D417" s="96" t="s">
        <v>1122</v>
      </c>
      <c r="E417" s="96" t="s">
        <v>1198</v>
      </c>
      <c r="F417" s="53">
        <v>0</v>
      </c>
      <c r="G417" s="9">
        <v>0</v>
      </c>
      <c r="H417" s="74">
        <f t="shared" si="37"/>
        <v>0</v>
      </c>
      <c r="I417" s="2">
        <f t="shared" si="38"/>
        <v>4.5434655367006238</v>
      </c>
      <c r="J417" s="106">
        <f t="shared" si="39"/>
        <v>0</v>
      </c>
      <c r="K417" s="106">
        <f t="shared" si="40"/>
        <v>0</v>
      </c>
      <c r="L417" s="10">
        <f t="shared" si="41"/>
        <v>0.89462908280697895</v>
      </c>
      <c r="M417" s="1">
        <f t="shared" si="42"/>
        <v>0</v>
      </c>
      <c r="P417" s="82"/>
    </row>
    <row r="418" spans="1:16" ht="409.6">
      <c r="A418" s="55" t="s">
        <v>425</v>
      </c>
      <c r="B418" s="89">
        <v>341017</v>
      </c>
      <c r="C418" s="55" t="s">
        <v>435</v>
      </c>
      <c r="D418" s="96" t="s">
        <v>1122</v>
      </c>
      <c r="E418" s="96" t="s">
        <v>1198</v>
      </c>
      <c r="F418" s="53">
        <v>0</v>
      </c>
      <c r="G418" s="9">
        <v>0</v>
      </c>
      <c r="H418" s="74">
        <f t="shared" si="37"/>
        <v>0</v>
      </c>
      <c r="I418" s="2">
        <f t="shared" si="38"/>
        <v>4.5434655367006238</v>
      </c>
      <c r="J418" s="106">
        <f t="shared" si="39"/>
        <v>0</v>
      </c>
      <c r="K418" s="106">
        <f t="shared" si="40"/>
        <v>0</v>
      </c>
      <c r="L418" s="10">
        <f t="shared" si="41"/>
        <v>0.89462908280697895</v>
      </c>
      <c r="M418" s="1">
        <f t="shared" si="42"/>
        <v>0</v>
      </c>
      <c r="P418" s="82"/>
    </row>
    <row r="419" spans="1:16" ht="409.6">
      <c r="A419" s="55" t="s">
        <v>425</v>
      </c>
      <c r="B419" s="70">
        <v>341020</v>
      </c>
      <c r="C419" s="55" t="s">
        <v>436</v>
      </c>
      <c r="D419" s="96" t="s">
        <v>1122</v>
      </c>
      <c r="E419" s="96" t="s">
        <v>1198</v>
      </c>
      <c r="F419" s="53">
        <v>0</v>
      </c>
      <c r="G419" s="83">
        <v>756</v>
      </c>
      <c r="H419" s="74">
        <f t="shared" si="37"/>
        <v>0</v>
      </c>
      <c r="I419" s="2">
        <f t="shared" si="38"/>
        <v>4.5434655367006238</v>
      </c>
      <c r="J419" s="106">
        <f t="shared" si="39"/>
        <v>0</v>
      </c>
      <c r="K419" s="106">
        <f t="shared" si="40"/>
        <v>0</v>
      </c>
      <c r="L419" s="10">
        <f t="shared" si="41"/>
        <v>0.89462908280697895</v>
      </c>
      <c r="M419" s="1">
        <f t="shared" si="42"/>
        <v>0</v>
      </c>
      <c r="P419" s="82"/>
    </row>
    <row r="420" spans="1:16" ht="409.6">
      <c r="A420" s="55" t="s">
        <v>425</v>
      </c>
      <c r="B420" s="70">
        <v>341021</v>
      </c>
      <c r="C420" s="55" t="s">
        <v>437</v>
      </c>
      <c r="D420" s="96" t="s">
        <v>1122</v>
      </c>
      <c r="E420" s="96" t="s">
        <v>1198</v>
      </c>
      <c r="F420" s="53">
        <v>3516</v>
      </c>
      <c r="G420" s="83">
        <v>69</v>
      </c>
      <c r="H420" s="74">
        <f t="shared" si="37"/>
        <v>50.956521739130437</v>
      </c>
      <c r="I420" s="2">
        <f t="shared" si="38"/>
        <v>4.5434655367006238</v>
      </c>
      <c r="J420" s="106">
        <f t="shared" si="39"/>
        <v>313.49912203234305</v>
      </c>
      <c r="K420" s="106">
        <f t="shared" si="40"/>
        <v>3202.5008779676568</v>
      </c>
      <c r="L420" s="10">
        <f t="shared" si="41"/>
        <v>0.89462908280697895</v>
      </c>
      <c r="M420" s="1">
        <f t="shared" si="42"/>
        <v>2865.0504231447499</v>
      </c>
      <c r="P420" s="82"/>
    </row>
    <row r="421" spans="1:16" ht="409.6">
      <c r="A421" s="55" t="s">
        <v>425</v>
      </c>
      <c r="B421" s="70">
        <v>341023</v>
      </c>
      <c r="C421" s="55" t="s">
        <v>438</v>
      </c>
      <c r="D421" s="96" t="s">
        <v>1122</v>
      </c>
      <c r="E421" s="96" t="s">
        <v>1198</v>
      </c>
      <c r="F421" s="53">
        <v>22077</v>
      </c>
      <c r="G421" s="83">
        <v>1203</v>
      </c>
      <c r="H421" s="74">
        <f t="shared" si="37"/>
        <v>18.351620947630924</v>
      </c>
      <c r="I421" s="2">
        <f t="shared" si="38"/>
        <v>4.5434655367006238</v>
      </c>
      <c r="J421" s="106">
        <f t="shared" si="39"/>
        <v>5465.7890406508504</v>
      </c>
      <c r="K421" s="106">
        <f t="shared" si="40"/>
        <v>16611.210959349148</v>
      </c>
      <c r="L421" s="10">
        <f t="shared" si="41"/>
        <v>0.89462908280697895</v>
      </c>
      <c r="M421" s="1">
        <f t="shared" si="42"/>
        <v>14860.872424875764</v>
      </c>
      <c r="P421" s="82"/>
    </row>
    <row r="422" spans="1:16" ht="409.6">
      <c r="A422" s="55" t="s">
        <v>425</v>
      </c>
      <c r="B422" s="89">
        <v>341024</v>
      </c>
      <c r="C422" s="55" t="s">
        <v>439</v>
      </c>
      <c r="D422" s="96" t="s">
        <v>1122</v>
      </c>
      <c r="E422" s="96" t="s">
        <v>1198</v>
      </c>
      <c r="F422" s="53">
        <v>0</v>
      </c>
      <c r="G422" s="9">
        <v>0</v>
      </c>
      <c r="H422" s="74">
        <f t="shared" si="37"/>
        <v>0</v>
      </c>
      <c r="I422" s="2">
        <f t="shared" si="38"/>
        <v>4.5434655367006238</v>
      </c>
      <c r="J422" s="106">
        <f t="shared" si="39"/>
        <v>0</v>
      </c>
      <c r="K422" s="106">
        <f t="shared" si="40"/>
        <v>0</v>
      </c>
      <c r="L422" s="10">
        <f t="shared" si="41"/>
        <v>0.89462908280697895</v>
      </c>
      <c r="M422" s="1">
        <f t="shared" si="42"/>
        <v>0</v>
      </c>
      <c r="P422" s="82"/>
    </row>
    <row r="423" spans="1:16" ht="409.6">
      <c r="A423" s="55" t="s">
        <v>425</v>
      </c>
      <c r="B423" s="70">
        <v>341025</v>
      </c>
      <c r="C423" s="55" t="s">
        <v>440</v>
      </c>
      <c r="D423" s="96" t="s">
        <v>1122</v>
      </c>
      <c r="E423" s="96" t="s">
        <v>1198</v>
      </c>
      <c r="F423" s="53">
        <v>1305351</v>
      </c>
      <c r="G423" s="83">
        <v>3224</v>
      </c>
      <c r="H423" s="74">
        <f t="shared" si="37"/>
        <v>404.8855459057072</v>
      </c>
      <c r="I423" s="2">
        <f t="shared" si="38"/>
        <v>4.5434655367006238</v>
      </c>
      <c r="J423" s="106">
        <f t="shared" si="39"/>
        <v>14648.132890322811</v>
      </c>
      <c r="K423" s="106">
        <f t="shared" si="40"/>
        <v>1290702.8671096773</v>
      </c>
      <c r="L423" s="10">
        <f t="shared" si="41"/>
        <v>0.89462908280697895</v>
      </c>
      <c r="M423" s="1">
        <f t="shared" si="42"/>
        <v>1154700.3221786686</v>
      </c>
      <c r="P423" s="82"/>
    </row>
    <row r="424" spans="1:16" ht="409.6">
      <c r="A424" s="55" t="s">
        <v>425</v>
      </c>
      <c r="B424" s="70">
        <v>341026</v>
      </c>
      <c r="C424" s="55" t="s">
        <v>441</v>
      </c>
      <c r="D424" s="96" t="s">
        <v>1122</v>
      </c>
      <c r="E424" s="96" t="s">
        <v>1198</v>
      </c>
      <c r="F424" s="53">
        <v>0</v>
      </c>
      <c r="G424" s="83">
        <v>11156</v>
      </c>
      <c r="H424" s="74">
        <f t="shared" si="37"/>
        <v>0</v>
      </c>
      <c r="I424" s="2">
        <f t="shared" si="38"/>
        <v>4.5434655367006238</v>
      </c>
      <c r="J424" s="106">
        <f t="shared" si="39"/>
        <v>0</v>
      </c>
      <c r="K424" s="106">
        <f t="shared" si="40"/>
        <v>0</v>
      </c>
      <c r="L424" s="10">
        <f t="shared" si="41"/>
        <v>0.89462908280697895</v>
      </c>
      <c r="M424" s="1">
        <f t="shared" si="42"/>
        <v>0</v>
      </c>
      <c r="P424" s="82"/>
    </row>
    <row r="425" spans="1:16" ht="409.6">
      <c r="A425" s="55" t="s">
        <v>425</v>
      </c>
      <c r="B425" s="89">
        <v>341029</v>
      </c>
      <c r="C425" s="55" t="s">
        <v>442</v>
      </c>
      <c r="D425" s="96" t="s">
        <v>1122</v>
      </c>
      <c r="E425" s="96" t="s">
        <v>1198</v>
      </c>
      <c r="F425" s="53">
        <v>0</v>
      </c>
      <c r="G425" s="9">
        <v>0</v>
      </c>
      <c r="H425" s="74">
        <f t="shared" si="37"/>
        <v>0</v>
      </c>
      <c r="I425" s="2">
        <f t="shared" si="38"/>
        <v>4.5434655367006238</v>
      </c>
      <c r="J425" s="106">
        <f t="shared" si="39"/>
        <v>0</v>
      </c>
      <c r="K425" s="106">
        <f t="shared" si="40"/>
        <v>0</v>
      </c>
      <c r="L425" s="10">
        <f t="shared" si="41"/>
        <v>0.89462908280697895</v>
      </c>
      <c r="M425" s="1">
        <f t="shared" si="42"/>
        <v>0</v>
      </c>
      <c r="P425" s="82"/>
    </row>
    <row r="426" spans="1:16" ht="409.6">
      <c r="A426" s="55" t="s">
        <v>425</v>
      </c>
      <c r="B426" s="70">
        <v>341032</v>
      </c>
      <c r="C426" s="55" t="s">
        <v>443</v>
      </c>
      <c r="D426" s="96" t="s">
        <v>1122</v>
      </c>
      <c r="E426" s="96" t="s">
        <v>1198</v>
      </c>
      <c r="F426" s="53">
        <v>174099</v>
      </c>
      <c r="G426" s="83">
        <v>967</v>
      </c>
      <c r="H426" s="74">
        <f t="shared" si="37"/>
        <v>180.0403309203723</v>
      </c>
      <c r="I426" s="2">
        <f t="shared" si="38"/>
        <v>4.5434655367006238</v>
      </c>
      <c r="J426" s="106">
        <f t="shared" si="39"/>
        <v>4393.5311739895033</v>
      </c>
      <c r="K426" s="106">
        <f t="shared" si="40"/>
        <v>169705.4688260105</v>
      </c>
      <c r="L426" s="10">
        <f t="shared" si="41"/>
        <v>0.89462908280697895</v>
      </c>
      <c r="M426" s="1">
        <f t="shared" si="42"/>
        <v>151823.44792314214</v>
      </c>
      <c r="P426" s="82"/>
    </row>
    <row r="427" spans="1:16" ht="409.6">
      <c r="A427" s="55" t="s">
        <v>425</v>
      </c>
      <c r="B427" s="70">
        <v>341041</v>
      </c>
      <c r="C427" s="55" t="s">
        <v>444</v>
      </c>
      <c r="D427" s="96" t="s">
        <v>1122</v>
      </c>
      <c r="E427" s="96" t="s">
        <v>1198</v>
      </c>
      <c r="F427" s="53">
        <v>3426</v>
      </c>
      <c r="G427" s="83">
        <v>67</v>
      </c>
      <c r="H427" s="74">
        <f t="shared" si="37"/>
        <v>51.134328358208954</v>
      </c>
      <c r="I427" s="2">
        <f t="shared" si="38"/>
        <v>4.5434655367006238</v>
      </c>
      <c r="J427" s="106">
        <f t="shared" si="39"/>
        <v>304.41219095894178</v>
      </c>
      <c r="K427" s="106">
        <f t="shared" si="40"/>
        <v>3121.5878090410583</v>
      </c>
      <c r="L427" s="10">
        <f t="shared" si="41"/>
        <v>0.89462908280697895</v>
      </c>
      <c r="M427" s="1">
        <f t="shared" si="42"/>
        <v>2792.6632385038488</v>
      </c>
      <c r="P427" s="82"/>
    </row>
    <row r="428" spans="1:16" ht="409.6">
      <c r="A428" s="55" t="s">
        <v>425</v>
      </c>
      <c r="B428" s="70">
        <v>341043</v>
      </c>
      <c r="C428" s="55" t="s">
        <v>445</v>
      </c>
      <c r="D428" s="96" t="s">
        <v>1122</v>
      </c>
      <c r="E428" s="96" t="s">
        <v>1198</v>
      </c>
      <c r="F428" s="53">
        <v>159069</v>
      </c>
      <c r="G428" s="83">
        <v>775</v>
      </c>
      <c r="H428" s="74">
        <f t="shared" si="37"/>
        <v>205.25032258064516</v>
      </c>
      <c r="I428" s="2">
        <f t="shared" si="38"/>
        <v>4.5434655367006238</v>
      </c>
      <c r="J428" s="106">
        <f t="shared" si="39"/>
        <v>3521.1857909429837</v>
      </c>
      <c r="K428" s="106">
        <f t="shared" si="40"/>
        <v>155547.81420905702</v>
      </c>
      <c r="L428" s="10">
        <f t="shared" si="41"/>
        <v>0.89462908280697895</v>
      </c>
      <c r="M428" s="1">
        <f t="shared" si="42"/>
        <v>139157.59835847904</v>
      </c>
      <c r="P428" s="82"/>
    </row>
    <row r="429" spans="1:16" ht="409.6">
      <c r="A429" s="55" t="s">
        <v>425</v>
      </c>
      <c r="B429" s="70">
        <v>341045</v>
      </c>
      <c r="C429" s="55" t="s">
        <v>446</v>
      </c>
      <c r="D429" s="96" t="s">
        <v>1122</v>
      </c>
      <c r="E429" s="96" t="s">
        <v>1198</v>
      </c>
      <c r="F429" s="53">
        <v>114804</v>
      </c>
      <c r="G429" s="83">
        <v>314</v>
      </c>
      <c r="H429" s="74">
        <f t="shared" si="37"/>
        <v>365.61783439490443</v>
      </c>
      <c r="I429" s="2">
        <f t="shared" si="38"/>
        <v>4.5434655367006238</v>
      </c>
      <c r="J429" s="106">
        <f t="shared" si="39"/>
        <v>1426.648178523996</v>
      </c>
      <c r="K429" s="106">
        <f t="shared" si="40"/>
        <v>113377.351821476</v>
      </c>
      <c r="L429" s="10">
        <f t="shared" si="41"/>
        <v>0.89462908280697895</v>
      </c>
      <c r="M429" s="1">
        <f t="shared" si="42"/>
        <v>101430.67627113123</v>
      </c>
      <c r="P429" s="82"/>
    </row>
    <row r="430" spans="1:16" ht="409.6">
      <c r="A430" s="55" t="s">
        <v>425</v>
      </c>
      <c r="B430" s="70">
        <v>341046</v>
      </c>
      <c r="C430" s="55" t="s">
        <v>447</v>
      </c>
      <c r="D430" s="96" t="s">
        <v>1122</v>
      </c>
      <c r="E430" s="96" t="s">
        <v>1198</v>
      </c>
      <c r="F430" s="53">
        <v>4791</v>
      </c>
      <c r="G430" s="83">
        <v>124</v>
      </c>
      <c r="H430" s="74">
        <f t="shared" si="37"/>
        <v>38.637096774193552</v>
      </c>
      <c r="I430" s="2">
        <f t="shared" si="38"/>
        <v>4.5434655367006238</v>
      </c>
      <c r="J430" s="106">
        <f t="shared" si="39"/>
        <v>563.3897265508773</v>
      </c>
      <c r="K430" s="106">
        <f t="shared" si="40"/>
        <v>4227.6102734491224</v>
      </c>
      <c r="L430" s="10">
        <f t="shared" si="41"/>
        <v>0.89462908280697895</v>
      </c>
      <c r="M430" s="1">
        <f t="shared" si="42"/>
        <v>3782.1431014011496</v>
      </c>
      <c r="P430" s="82"/>
    </row>
    <row r="431" spans="1:16" ht="409.6">
      <c r="A431" s="55" t="s">
        <v>425</v>
      </c>
      <c r="B431" s="70">
        <v>341047</v>
      </c>
      <c r="C431" s="55" t="s">
        <v>448</v>
      </c>
      <c r="D431" s="96" t="s">
        <v>1122</v>
      </c>
      <c r="E431" s="96" t="s">
        <v>1198</v>
      </c>
      <c r="F431" s="53">
        <v>476193</v>
      </c>
      <c r="G431" s="83">
        <v>2950</v>
      </c>
      <c r="H431" s="74">
        <f t="shared" si="37"/>
        <v>161.4213559322034</v>
      </c>
      <c r="I431" s="2">
        <f t="shared" si="38"/>
        <v>4.5434655367006238</v>
      </c>
      <c r="J431" s="106">
        <f t="shared" si="39"/>
        <v>13403.22333326684</v>
      </c>
      <c r="K431" s="106">
        <f t="shared" si="40"/>
        <v>462789.77666673315</v>
      </c>
      <c r="L431" s="10">
        <f t="shared" si="41"/>
        <v>0.89462908280697895</v>
      </c>
      <c r="M431" s="1">
        <f t="shared" si="42"/>
        <v>414025.19343180611</v>
      </c>
      <c r="P431" s="82"/>
    </row>
    <row r="432" spans="1:16" ht="409.6">
      <c r="A432" s="55" t="s">
        <v>425</v>
      </c>
      <c r="B432" s="89">
        <v>341048</v>
      </c>
      <c r="C432" s="55" t="s">
        <v>449</v>
      </c>
      <c r="D432" s="96" t="s">
        <v>1122</v>
      </c>
      <c r="E432" s="96" t="s">
        <v>1198</v>
      </c>
      <c r="F432" s="53">
        <v>0</v>
      </c>
      <c r="G432" s="9">
        <v>0</v>
      </c>
      <c r="H432" s="74">
        <f t="shared" si="37"/>
        <v>0</v>
      </c>
      <c r="I432" s="2">
        <f t="shared" si="38"/>
        <v>4.5434655367006238</v>
      </c>
      <c r="J432" s="106">
        <f t="shared" si="39"/>
        <v>0</v>
      </c>
      <c r="K432" s="106">
        <f t="shared" si="40"/>
        <v>0</v>
      </c>
      <c r="L432" s="10">
        <f t="shared" si="41"/>
        <v>0.89462908280697895</v>
      </c>
      <c r="M432" s="1">
        <f t="shared" si="42"/>
        <v>0</v>
      </c>
      <c r="P432" s="82"/>
    </row>
    <row r="433" spans="1:16" ht="409.6">
      <c r="A433" s="55" t="s">
        <v>425</v>
      </c>
      <c r="B433" s="70">
        <v>341049</v>
      </c>
      <c r="C433" s="55" t="s">
        <v>450</v>
      </c>
      <c r="D433" s="96" t="s">
        <v>1122</v>
      </c>
      <c r="E433" s="96" t="s">
        <v>1198</v>
      </c>
      <c r="F433" s="53">
        <v>251259</v>
      </c>
      <c r="G433" s="83">
        <v>1282</v>
      </c>
      <c r="H433" s="74">
        <f t="shared" si="37"/>
        <v>195.98985959438377</v>
      </c>
      <c r="I433" s="2">
        <f t="shared" si="38"/>
        <v>4.5434655367006238</v>
      </c>
      <c r="J433" s="106">
        <f t="shared" si="39"/>
        <v>5824.7228180501997</v>
      </c>
      <c r="K433" s="106">
        <f t="shared" si="40"/>
        <v>245434.27718194979</v>
      </c>
      <c r="L433" s="10">
        <f t="shared" si="41"/>
        <v>0.89462908280697895</v>
      </c>
      <c r="M433" s="1">
        <f t="shared" si="42"/>
        <v>219572.64228468158</v>
      </c>
      <c r="P433" s="82"/>
    </row>
    <row r="434" spans="1:16" ht="409.6">
      <c r="A434" s="55" t="s">
        <v>425</v>
      </c>
      <c r="B434" s="71">
        <v>341049</v>
      </c>
      <c r="C434" s="55" t="s">
        <v>450</v>
      </c>
      <c r="D434" s="96" t="s">
        <v>1122</v>
      </c>
      <c r="E434" s="96" t="s">
        <v>1199</v>
      </c>
      <c r="F434" s="53">
        <v>0</v>
      </c>
      <c r="G434" s="83">
        <v>2219</v>
      </c>
      <c r="H434" s="74">
        <f t="shared" si="37"/>
        <v>0</v>
      </c>
      <c r="I434" s="2">
        <f t="shared" si="38"/>
        <v>4.5434655367006238</v>
      </c>
      <c r="J434" s="106">
        <f t="shared" si="39"/>
        <v>0</v>
      </c>
      <c r="K434" s="106">
        <f t="shared" si="40"/>
        <v>0</v>
      </c>
      <c r="L434" s="10">
        <f t="shared" si="41"/>
        <v>0.89462908280697895</v>
      </c>
      <c r="M434" s="1">
        <f t="shared" si="42"/>
        <v>0</v>
      </c>
      <c r="P434" s="53"/>
    </row>
    <row r="435" spans="1:16" ht="409.6">
      <c r="A435" s="55" t="s">
        <v>425</v>
      </c>
      <c r="B435" s="70">
        <v>341050</v>
      </c>
      <c r="C435" s="55" t="s">
        <v>451</v>
      </c>
      <c r="D435" s="96" t="s">
        <v>1122</v>
      </c>
      <c r="E435" s="96" t="s">
        <v>1198</v>
      </c>
      <c r="F435" s="53">
        <v>0</v>
      </c>
      <c r="G435" s="83">
        <v>1719</v>
      </c>
      <c r="H435" s="74">
        <f t="shared" si="37"/>
        <v>0</v>
      </c>
      <c r="I435" s="2">
        <f t="shared" si="38"/>
        <v>4.5434655367006238</v>
      </c>
      <c r="J435" s="106">
        <f t="shared" si="39"/>
        <v>0</v>
      </c>
      <c r="K435" s="106">
        <f t="shared" si="40"/>
        <v>0</v>
      </c>
      <c r="L435" s="10">
        <f t="shared" si="41"/>
        <v>0.89462908280697895</v>
      </c>
      <c r="M435" s="1">
        <f t="shared" si="42"/>
        <v>0</v>
      </c>
      <c r="P435" s="82"/>
    </row>
    <row r="436" spans="1:16" ht="409.6">
      <c r="A436" s="55" t="s">
        <v>425</v>
      </c>
      <c r="B436" s="70">
        <v>341053</v>
      </c>
      <c r="C436" s="55" t="s">
        <v>452</v>
      </c>
      <c r="D436" s="96" t="s">
        <v>1122</v>
      </c>
      <c r="E436" s="96" t="s">
        <v>1198</v>
      </c>
      <c r="F436" s="53">
        <v>0</v>
      </c>
      <c r="G436" s="83">
        <v>2480</v>
      </c>
      <c r="H436" s="74">
        <f t="shared" si="37"/>
        <v>0</v>
      </c>
      <c r="I436" s="2">
        <f t="shared" si="38"/>
        <v>4.5434655367006238</v>
      </c>
      <c r="J436" s="106">
        <f t="shared" si="39"/>
        <v>0</v>
      </c>
      <c r="K436" s="106">
        <f t="shared" si="40"/>
        <v>0</v>
      </c>
      <c r="L436" s="10">
        <f t="shared" si="41"/>
        <v>0.89462908280697895</v>
      </c>
      <c r="M436" s="1">
        <f t="shared" si="42"/>
        <v>0</v>
      </c>
      <c r="P436" s="82"/>
    </row>
    <row r="437" spans="1:16" ht="409.6">
      <c r="A437" s="55" t="s">
        <v>425</v>
      </c>
      <c r="B437" s="89">
        <v>341054</v>
      </c>
      <c r="C437" s="55" t="s">
        <v>453</v>
      </c>
      <c r="D437" s="96" t="s">
        <v>1122</v>
      </c>
      <c r="E437" s="96" t="s">
        <v>1198</v>
      </c>
      <c r="F437" s="53">
        <v>0</v>
      </c>
      <c r="G437" s="9">
        <v>0</v>
      </c>
      <c r="H437" s="74">
        <f t="shared" si="37"/>
        <v>0</v>
      </c>
      <c r="I437" s="2">
        <f t="shared" si="38"/>
        <v>4.5434655367006238</v>
      </c>
      <c r="J437" s="106">
        <f t="shared" si="39"/>
        <v>0</v>
      </c>
      <c r="K437" s="106">
        <f t="shared" si="40"/>
        <v>0</v>
      </c>
      <c r="L437" s="10">
        <f t="shared" si="41"/>
        <v>0.89462908280697895</v>
      </c>
      <c r="M437" s="1">
        <f t="shared" si="42"/>
        <v>0</v>
      </c>
      <c r="P437" s="82"/>
    </row>
    <row r="438" spans="1:16" ht="409.6">
      <c r="A438" s="55" t="s">
        <v>425</v>
      </c>
      <c r="B438" s="70">
        <v>341058</v>
      </c>
      <c r="C438" s="55" t="s">
        <v>454</v>
      </c>
      <c r="D438" s="96" t="s">
        <v>1122</v>
      </c>
      <c r="E438" s="96" t="s">
        <v>1198</v>
      </c>
      <c r="F438" s="53">
        <v>0</v>
      </c>
      <c r="G438" s="83">
        <v>1317</v>
      </c>
      <c r="H438" s="74">
        <f t="shared" si="37"/>
        <v>0</v>
      </c>
      <c r="I438" s="2">
        <f t="shared" si="38"/>
        <v>4.5434655367006238</v>
      </c>
      <c r="J438" s="106">
        <f t="shared" si="39"/>
        <v>0</v>
      </c>
      <c r="K438" s="106">
        <f t="shared" si="40"/>
        <v>0</v>
      </c>
      <c r="L438" s="10">
        <f t="shared" si="41"/>
        <v>0.89462908280697895</v>
      </c>
      <c r="M438" s="1">
        <f t="shared" si="42"/>
        <v>0</v>
      </c>
      <c r="P438" s="82"/>
    </row>
    <row r="439" spans="1:16" ht="409.6">
      <c r="A439" s="55" t="s">
        <v>425</v>
      </c>
      <c r="B439" s="70">
        <v>341060</v>
      </c>
      <c r="C439" s="55" t="s">
        <v>455</v>
      </c>
      <c r="D439" s="96" t="s">
        <v>1122</v>
      </c>
      <c r="E439" s="96" t="s">
        <v>1198</v>
      </c>
      <c r="F439" s="53">
        <v>19236</v>
      </c>
      <c r="G439" s="83">
        <v>460</v>
      </c>
      <c r="H439" s="74">
        <f t="shared" si="37"/>
        <v>41.817391304347829</v>
      </c>
      <c r="I439" s="2">
        <f t="shared" si="38"/>
        <v>4.5434655367006238</v>
      </c>
      <c r="J439" s="106">
        <f t="shared" si="39"/>
        <v>2089.9941468822872</v>
      </c>
      <c r="K439" s="106">
        <f t="shared" si="40"/>
        <v>17146.005853117713</v>
      </c>
      <c r="L439" s="10">
        <f t="shared" si="41"/>
        <v>0.89462908280697895</v>
      </c>
      <c r="M439" s="1">
        <f t="shared" si="42"/>
        <v>15339.315490177793</v>
      </c>
      <c r="P439" s="82"/>
    </row>
    <row r="440" spans="1:16" ht="409.6">
      <c r="A440" s="55" t="s">
        <v>425</v>
      </c>
      <c r="B440" s="70">
        <v>341062</v>
      </c>
      <c r="C440" s="55" t="s">
        <v>456</v>
      </c>
      <c r="D440" s="96" t="s">
        <v>1122</v>
      </c>
      <c r="E440" s="96" t="s">
        <v>1198</v>
      </c>
      <c r="F440" s="53">
        <v>8226</v>
      </c>
      <c r="G440" s="83">
        <v>467</v>
      </c>
      <c r="H440" s="74">
        <f t="shared" si="37"/>
        <v>17.614561027837258</v>
      </c>
      <c r="I440" s="2">
        <f t="shared" si="38"/>
        <v>4.5434655367006238</v>
      </c>
      <c r="J440" s="106">
        <f t="shared" si="39"/>
        <v>2121.7984056391915</v>
      </c>
      <c r="K440" s="106">
        <f t="shared" si="40"/>
        <v>6104.2015943608085</v>
      </c>
      <c r="L440" s="10">
        <f t="shared" si="41"/>
        <v>0.89462908280697895</v>
      </c>
      <c r="M440" s="1">
        <f t="shared" si="42"/>
        <v>5460.9962736319085</v>
      </c>
      <c r="P440" s="82"/>
    </row>
    <row r="441" spans="1:16" ht="409.6">
      <c r="A441" s="55" t="s">
        <v>425</v>
      </c>
      <c r="B441" s="70">
        <v>341066</v>
      </c>
      <c r="C441" s="55" t="s">
        <v>457</v>
      </c>
      <c r="D441" s="96" t="s">
        <v>1122</v>
      </c>
      <c r="E441" s="96" t="s">
        <v>1198</v>
      </c>
      <c r="F441" s="53">
        <v>69063</v>
      </c>
      <c r="G441" s="83">
        <v>445</v>
      </c>
      <c r="H441" s="74">
        <f t="shared" si="37"/>
        <v>155.19775280898875</v>
      </c>
      <c r="I441" s="2">
        <f t="shared" si="38"/>
        <v>4.5434655367006238</v>
      </c>
      <c r="J441" s="106">
        <f t="shared" si="39"/>
        <v>2021.8421638317775</v>
      </c>
      <c r="K441" s="106">
        <f t="shared" si="40"/>
        <v>67041.157836168219</v>
      </c>
      <c r="L441" s="10">
        <f t="shared" si="41"/>
        <v>0.89462908280697895</v>
      </c>
      <c r="M441" s="1">
        <f t="shared" si="42"/>
        <v>59976.969545289081</v>
      </c>
      <c r="P441" s="82"/>
    </row>
    <row r="442" spans="1:16" ht="409.6">
      <c r="A442" s="55" t="s">
        <v>425</v>
      </c>
      <c r="B442" s="89">
        <v>341075</v>
      </c>
      <c r="C442" s="55" t="s">
        <v>458</v>
      </c>
      <c r="D442" s="96" t="s">
        <v>1122</v>
      </c>
      <c r="E442" s="96" t="s">
        <v>1198</v>
      </c>
      <c r="F442" s="53">
        <v>0</v>
      </c>
      <c r="G442" s="9">
        <v>0</v>
      </c>
      <c r="H442" s="74">
        <f t="shared" si="37"/>
        <v>0</v>
      </c>
      <c r="I442" s="2">
        <f t="shared" si="38"/>
        <v>4.5434655367006238</v>
      </c>
      <c r="J442" s="106">
        <f t="shared" si="39"/>
        <v>0</v>
      </c>
      <c r="K442" s="106">
        <f t="shared" si="40"/>
        <v>0</v>
      </c>
      <c r="L442" s="10">
        <f t="shared" si="41"/>
        <v>0.89462908280697895</v>
      </c>
      <c r="M442" s="1">
        <f t="shared" si="42"/>
        <v>0</v>
      </c>
      <c r="P442" s="82"/>
    </row>
    <row r="443" spans="1:16" ht="409.6">
      <c r="A443" s="55" t="s">
        <v>425</v>
      </c>
      <c r="B443" s="89">
        <v>341086</v>
      </c>
      <c r="C443" s="55" t="s">
        <v>459</v>
      </c>
      <c r="D443" s="96" t="s">
        <v>1122</v>
      </c>
      <c r="E443" s="96" t="s">
        <v>1198</v>
      </c>
      <c r="F443" s="53">
        <v>0</v>
      </c>
      <c r="G443" s="9">
        <v>0</v>
      </c>
      <c r="H443" s="74">
        <f t="shared" si="37"/>
        <v>0</v>
      </c>
      <c r="I443" s="2">
        <f t="shared" si="38"/>
        <v>4.5434655367006238</v>
      </c>
      <c r="J443" s="106">
        <f t="shared" si="39"/>
        <v>0</v>
      </c>
      <c r="K443" s="106">
        <f t="shared" si="40"/>
        <v>0</v>
      </c>
      <c r="L443" s="10">
        <f t="shared" si="41"/>
        <v>0.89462908280697895</v>
      </c>
      <c r="M443" s="1">
        <f t="shared" si="42"/>
        <v>0</v>
      </c>
      <c r="P443" s="82"/>
    </row>
    <row r="444" spans="1:16" ht="409.6">
      <c r="A444" s="55" t="s">
        <v>425</v>
      </c>
      <c r="B444" s="70">
        <v>341087</v>
      </c>
      <c r="C444" s="55" t="s">
        <v>460</v>
      </c>
      <c r="D444" s="96" t="s">
        <v>1122</v>
      </c>
      <c r="E444" s="96" t="s">
        <v>1198</v>
      </c>
      <c r="F444" s="53">
        <v>8985</v>
      </c>
      <c r="G444" s="83">
        <v>511</v>
      </c>
      <c r="H444" s="74">
        <f t="shared" si="37"/>
        <v>17.583170254403132</v>
      </c>
      <c r="I444" s="2">
        <f t="shared" si="38"/>
        <v>4.5434655367006238</v>
      </c>
      <c r="J444" s="106">
        <f t="shared" si="39"/>
        <v>2321.7108892540186</v>
      </c>
      <c r="K444" s="106">
        <f t="shared" si="40"/>
        <v>6663.2891107459818</v>
      </c>
      <c r="L444" s="10">
        <f t="shared" si="41"/>
        <v>0.89462908280697895</v>
      </c>
      <c r="M444" s="1">
        <f t="shared" si="42"/>
        <v>5961.1722256244084</v>
      </c>
      <c r="P444" s="82"/>
    </row>
    <row r="445" spans="1:16" ht="409.6">
      <c r="A445" s="55" t="s">
        <v>425</v>
      </c>
      <c r="B445" s="70">
        <v>341088</v>
      </c>
      <c r="C445" s="55" t="s">
        <v>461</v>
      </c>
      <c r="D445" s="96" t="s">
        <v>1122</v>
      </c>
      <c r="E445" s="96" t="s">
        <v>1198</v>
      </c>
      <c r="F445" s="53">
        <v>600282</v>
      </c>
      <c r="G445" s="83">
        <v>4139</v>
      </c>
      <c r="H445" s="74">
        <f t="shared" si="37"/>
        <v>145.03068374003382</v>
      </c>
      <c r="I445" s="2">
        <f t="shared" si="38"/>
        <v>4.5434655367006238</v>
      </c>
      <c r="J445" s="106">
        <f t="shared" si="39"/>
        <v>18805.403856403882</v>
      </c>
      <c r="K445" s="106">
        <f t="shared" si="40"/>
        <v>581476.59614359611</v>
      </c>
      <c r="L445" s="10">
        <f t="shared" si="41"/>
        <v>0.89462908280697895</v>
      </c>
      <c r="M445" s="1">
        <f t="shared" si="42"/>
        <v>520205.87388166948</v>
      </c>
      <c r="P445" s="82"/>
    </row>
    <row r="446" spans="1:16" ht="409.6">
      <c r="A446" s="55" t="s">
        <v>425</v>
      </c>
      <c r="B446" s="70">
        <v>341091</v>
      </c>
      <c r="C446" s="55" t="s">
        <v>462</v>
      </c>
      <c r="D446" s="96" t="s">
        <v>1122</v>
      </c>
      <c r="E446" s="96" t="s">
        <v>1198</v>
      </c>
      <c r="F446" s="53">
        <v>51576</v>
      </c>
      <c r="G446" s="83">
        <v>499</v>
      </c>
      <c r="H446" s="74">
        <f t="shared" si="37"/>
        <v>103.35871743486975</v>
      </c>
      <c r="I446" s="2">
        <f t="shared" si="38"/>
        <v>4.5434655367006238</v>
      </c>
      <c r="J446" s="106">
        <f t="shared" si="39"/>
        <v>2267.1893028136114</v>
      </c>
      <c r="K446" s="106">
        <f t="shared" si="40"/>
        <v>49308.810697186389</v>
      </c>
      <c r="L446" s="10">
        <f t="shared" si="41"/>
        <v>0.89462908280697895</v>
      </c>
      <c r="M446" s="1">
        <f t="shared" si="42"/>
        <v>44113.096088326813</v>
      </c>
      <c r="P446" s="82"/>
    </row>
    <row r="447" spans="1:16" ht="409.6">
      <c r="A447" s="55" t="s">
        <v>425</v>
      </c>
      <c r="B447" s="89">
        <v>341092</v>
      </c>
      <c r="C447" s="55" t="s">
        <v>463</v>
      </c>
      <c r="D447" s="96" t="s">
        <v>1122</v>
      </c>
      <c r="E447" s="96" t="s">
        <v>1198</v>
      </c>
      <c r="F447" s="53">
        <v>0</v>
      </c>
      <c r="G447" s="9">
        <v>0</v>
      </c>
      <c r="H447" s="74">
        <f t="shared" si="37"/>
        <v>0</v>
      </c>
      <c r="I447" s="2">
        <f t="shared" si="38"/>
        <v>4.5434655367006238</v>
      </c>
      <c r="J447" s="106">
        <f t="shared" si="39"/>
        <v>0</v>
      </c>
      <c r="K447" s="106">
        <f t="shared" si="40"/>
        <v>0</v>
      </c>
      <c r="L447" s="10">
        <f t="shared" si="41"/>
        <v>0.89462908280697895</v>
      </c>
      <c r="M447" s="1">
        <f t="shared" si="42"/>
        <v>0</v>
      </c>
      <c r="P447" s="82"/>
    </row>
    <row r="448" spans="1:16" ht="409.6">
      <c r="A448" s="55" t="s">
        <v>464</v>
      </c>
      <c r="B448" s="70">
        <v>350739</v>
      </c>
      <c r="C448" s="55" t="s">
        <v>465</v>
      </c>
      <c r="D448" s="96" t="s">
        <v>1122</v>
      </c>
      <c r="E448" s="96" t="s">
        <v>1198</v>
      </c>
      <c r="F448" s="53">
        <v>0</v>
      </c>
      <c r="G448" s="9">
        <v>0</v>
      </c>
      <c r="H448" s="74">
        <f t="shared" si="37"/>
        <v>0</v>
      </c>
      <c r="I448" s="2">
        <f t="shared" si="38"/>
        <v>4.5434655367006238</v>
      </c>
      <c r="J448" s="106">
        <f t="shared" si="39"/>
        <v>0</v>
      </c>
      <c r="K448" s="106">
        <f t="shared" si="40"/>
        <v>0</v>
      </c>
      <c r="L448" s="10">
        <f t="shared" si="41"/>
        <v>0.89462908280697895</v>
      </c>
      <c r="M448" s="1">
        <f t="shared" si="42"/>
        <v>0</v>
      </c>
      <c r="P448" s="82"/>
    </row>
    <row r="449" spans="1:16" ht="409.6">
      <c r="A449" s="55" t="s">
        <v>464</v>
      </c>
      <c r="B449" s="71">
        <v>350739</v>
      </c>
      <c r="C449" s="55" t="s">
        <v>465</v>
      </c>
      <c r="D449" s="96" t="s">
        <v>1122</v>
      </c>
      <c r="E449" s="96" t="s">
        <v>1199</v>
      </c>
      <c r="F449" s="53">
        <v>1152</v>
      </c>
      <c r="G449" s="83">
        <v>189</v>
      </c>
      <c r="H449" s="74">
        <f t="shared" si="37"/>
        <v>6.0952380952380949</v>
      </c>
      <c r="I449" s="2">
        <f t="shared" si="38"/>
        <v>4.5434655367006238</v>
      </c>
      <c r="J449" s="106">
        <f t="shared" si="39"/>
        <v>858.71498643641792</v>
      </c>
      <c r="K449" s="106">
        <f t="shared" si="40"/>
        <v>293.28501356358208</v>
      </c>
      <c r="L449" s="10">
        <f t="shared" si="41"/>
        <v>0.89462908280697895</v>
      </c>
      <c r="M449" s="1">
        <f t="shared" si="42"/>
        <v>262.38130268541983</v>
      </c>
      <c r="P449" s="53"/>
    </row>
    <row r="450" spans="1:16" ht="409.6">
      <c r="A450" s="55" t="s">
        <v>464</v>
      </c>
      <c r="B450" s="89">
        <v>351097</v>
      </c>
      <c r="C450" s="55" t="s">
        <v>466</v>
      </c>
      <c r="D450" s="96" t="s">
        <v>1122</v>
      </c>
      <c r="E450" s="96" t="s">
        <v>1198</v>
      </c>
      <c r="F450" s="53">
        <v>0</v>
      </c>
      <c r="G450" s="9">
        <v>0</v>
      </c>
      <c r="H450" s="74">
        <f t="shared" si="37"/>
        <v>0</v>
      </c>
      <c r="I450" s="2">
        <f t="shared" si="38"/>
        <v>4.5434655367006238</v>
      </c>
      <c r="J450" s="106">
        <f t="shared" si="39"/>
        <v>0</v>
      </c>
      <c r="K450" s="106">
        <f t="shared" si="40"/>
        <v>0</v>
      </c>
      <c r="L450" s="10">
        <f t="shared" si="41"/>
        <v>0.89462908280697895</v>
      </c>
      <c r="M450" s="1">
        <f t="shared" si="42"/>
        <v>0</v>
      </c>
      <c r="P450" s="82"/>
    </row>
    <row r="451" spans="1:16" ht="409.6">
      <c r="A451" s="55" t="s">
        <v>464</v>
      </c>
      <c r="B451" s="70">
        <v>351098</v>
      </c>
      <c r="C451" s="55" t="s">
        <v>269</v>
      </c>
      <c r="D451" s="96" t="s">
        <v>1122</v>
      </c>
      <c r="E451" s="96" t="s">
        <v>1198</v>
      </c>
      <c r="F451" s="53">
        <v>9384</v>
      </c>
      <c r="G451" s="83">
        <v>267</v>
      </c>
      <c r="H451" s="74">
        <f t="shared" ref="H451:H514" si="43">IFERROR(F451/G451,0)</f>
        <v>35.146067415730336</v>
      </c>
      <c r="I451" s="2">
        <f t="shared" ref="I451:I514" si="44">$D$1133</f>
        <v>4.5434655367006238</v>
      </c>
      <c r="J451" s="106">
        <f t="shared" ref="J451:J514" si="45">MIN(F451,G451*I451)</f>
        <v>1213.1052982990666</v>
      </c>
      <c r="K451" s="106">
        <f t="shared" ref="K451:K514" si="46">F451-J451</f>
        <v>8170.8947017009332</v>
      </c>
      <c r="L451" s="10">
        <f t="shared" ref="L451:L514" si="47">$L$1131</f>
        <v>0.89462908280697895</v>
      </c>
      <c r="M451" s="1">
        <f t="shared" si="42"/>
        <v>7309.9200326951095</v>
      </c>
      <c r="P451" s="82"/>
    </row>
    <row r="452" spans="1:16" ht="409.6">
      <c r="A452" s="55" t="s">
        <v>464</v>
      </c>
      <c r="B452" s="70">
        <v>351101</v>
      </c>
      <c r="C452" s="55" t="s">
        <v>467</v>
      </c>
      <c r="D452" s="96" t="s">
        <v>1122</v>
      </c>
      <c r="E452" s="96" t="s">
        <v>1198</v>
      </c>
      <c r="F452" s="53">
        <v>0</v>
      </c>
      <c r="G452" s="83">
        <v>936</v>
      </c>
      <c r="H452" s="74">
        <f t="shared" si="43"/>
        <v>0</v>
      </c>
      <c r="I452" s="2">
        <f t="shared" si="44"/>
        <v>4.5434655367006238</v>
      </c>
      <c r="J452" s="106">
        <f t="shared" si="45"/>
        <v>0</v>
      </c>
      <c r="K452" s="106">
        <f t="shared" si="46"/>
        <v>0</v>
      </c>
      <c r="L452" s="10">
        <f t="shared" si="47"/>
        <v>0.89462908280697895</v>
      </c>
      <c r="M452" s="1">
        <f t="shared" ref="M452:M515" si="48">L452*K452</f>
        <v>0</v>
      </c>
      <c r="P452" s="82"/>
    </row>
    <row r="453" spans="1:16" ht="409.6">
      <c r="A453" s="55" t="s">
        <v>464</v>
      </c>
      <c r="B453" s="89">
        <v>351105</v>
      </c>
      <c r="C453" s="55" t="s">
        <v>468</v>
      </c>
      <c r="D453" s="96" t="s">
        <v>1122</v>
      </c>
      <c r="E453" s="96" t="s">
        <v>1198</v>
      </c>
      <c r="F453" s="53">
        <v>0</v>
      </c>
      <c r="G453" s="9">
        <v>0</v>
      </c>
      <c r="H453" s="74">
        <f t="shared" si="43"/>
        <v>0</v>
      </c>
      <c r="I453" s="2">
        <f t="shared" si="44"/>
        <v>4.5434655367006238</v>
      </c>
      <c r="J453" s="106">
        <f t="shared" si="45"/>
        <v>0</v>
      </c>
      <c r="K453" s="106">
        <f t="shared" si="46"/>
        <v>0</v>
      </c>
      <c r="L453" s="10">
        <f t="shared" si="47"/>
        <v>0.89462908280697895</v>
      </c>
      <c r="M453" s="1">
        <f t="shared" si="48"/>
        <v>0</v>
      </c>
      <c r="P453" s="82"/>
    </row>
    <row r="454" spans="1:16" ht="409.6">
      <c r="A454" s="55" t="s">
        <v>464</v>
      </c>
      <c r="B454" s="70">
        <v>351106</v>
      </c>
      <c r="C454" s="55" t="s">
        <v>469</v>
      </c>
      <c r="D454" s="96" t="s">
        <v>1122</v>
      </c>
      <c r="E454" s="96" t="s">
        <v>1198</v>
      </c>
      <c r="F454" s="53">
        <v>0</v>
      </c>
      <c r="G454" s="83">
        <v>4480</v>
      </c>
      <c r="H454" s="74">
        <f t="shared" si="43"/>
        <v>0</v>
      </c>
      <c r="I454" s="2">
        <f t="shared" si="44"/>
        <v>4.5434655367006238</v>
      </c>
      <c r="J454" s="106">
        <f t="shared" si="45"/>
        <v>0</v>
      </c>
      <c r="K454" s="106">
        <f t="shared" si="46"/>
        <v>0</v>
      </c>
      <c r="L454" s="10">
        <f t="shared" si="47"/>
        <v>0.89462908280697895</v>
      </c>
      <c r="M454" s="1">
        <f t="shared" si="48"/>
        <v>0</v>
      </c>
      <c r="P454" s="82"/>
    </row>
    <row r="455" spans="1:16" ht="409.6">
      <c r="A455" s="55" t="s">
        <v>464</v>
      </c>
      <c r="B455" s="71">
        <v>351106</v>
      </c>
      <c r="C455" s="55" t="s">
        <v>469</v>
      </c>
      <c r="D455" s="96" t="s">
        <v>1122</v>
      </c>
      <c r="E455" s="96" t="s">
        <v>1199</v>
      </c>
      <c r="F455" s="53">
        <v>0</v>
      </c>
      <c r="G455" s="9">
        <v>0</v>
      </c>
      <c r="H455" s="74">
        <f t="shared" si="43"/>
        <v>0</v>
      </c>
      <c r="I455" s="2">
        <f t="shared" si="44"/>
        <v>4.5434655367006238</v>
      </c>
      <c r="J455" s="106">
        <f t="shared" si="45"/>
        <v>0</v>
      </c>
      <c r="K455" s="106">
        <f t="shared" si="46"/>
        <v>0</v>
      </c>
      <c r="L455" s="10">
        <f t="shared" si="47"/>
        <v>0.89462908280697895</v>
      </c>
      <c r="M455" s="1">
        <f t="shared" si="48"/>
        <v>0</v>
      </c>
      <c r="P455" s="53"/>
    </row>
    <row r="456" spans="1:16" ht="409.6">
      <c r="A456" s="55" t="s">
        <v>464</v>
      </c>
      <c r="B456" s="70">
        <v>351107</v>
      </c>
      <c r="C456" s="55" t="s">
        <v>470</v>
      </c>
      <c r="D456" s="96" t="s">
        <v>1122</v>
      </c>
      <c r="E456" s="96" t="s">
        <v>1198</v>
      </c>
      <c r="F456" s="53">
        <v>9297</v>
      </c>
      <c r="G456" s="83">
        <v>262</v>
      </c>
      <c r="H456" s="74">
        <f t="shared" si="43"/>
        <v>35.484732824427482</v>
      </c>
      <c r="I456" s="2">
        <f t="shared" si="44"/>
        <v>4.5434655367006238</v>
      </c>
      <c r="J456" s="106">
        <f t="shared" si="45"/>
        <v>1190.3879706155635</v>
      </c>
      <c r="K456" s="106">
        <f t="shared" si="46"/>
        <v>8106.612029384436</v>
      </c>
      <c r="L456" s="10">
        <f t="shared" si="47"/>
        <v>0.89462908280697895</v>
      </c>
      <c r="M456" s="1">
        <f t="shared" si="48"/>
        <v>7252.41088452022</v>
      </c>
      <c r="P456" s="82"/>
    </row>
    <row r="457" spans="1:16" ht="409.6">
      <c r="A457" s="55" t="s">
        <v>464</v>
      </c>
      <c r="B457" s="89">
        <v>351108</v>
      </c>
      <c r="C457" s="55" t="s">
        <v>471</v>
      </c>
      <c r="D457" s="96" t="s">
        <v>1122</v>
      </c>
      <c r="E457" s="96" t="s">
        <v>1198</v>
      </c>
      <c r="F457" s="53">
        <v>0</v>
      </c>
      <c r="G457" s="9">
        <v>0</v>
      </c>
      <c r="H457" s="74">
        <f t="shared" si="43"/>
        <v>0</v>
      </c>
      <c r="I457" s="2">
        <f t="shared" si="44"/>
        <v>4.5434655367006238</v>
      </c>
      <c r="J457" s="106">
        <f t="shared" si="45"/>
        <v>0</v>
      </c>
      <c r="K457" s="106">
        <f t="shared" si="46"/>
        <v>0</v>
      </c>
      <c r="L457" s="10">
        <f t="shared" si="47"/>
        <v>0.89462908280697895</v>
      </c>
      <c r="M457" s="1">
        <f t="shared" si="48"/>
        <v>0</v>
      </c>
      <c r="P457" s="82"/>
    </row>
    <row r="458" spans="1:16" ht="409.6">
      <c r="A458" s="55" t="s">
        <v>464</v>
      </c>
      <c r="B458" s="70">
        <v>351110</v>
      </c>
      <c r="C458" s="55" t="s">
        <v>472</v>
      </c>
      <c r="D458" s="96" t="s">
        <v>1122</v>
      </c>
      <c r="E458" s="96" t="s">
        <v>1198</v>
      </c>
      <c r="F458" s="53">
        <v>106899</v>
      </c>
      <c r="G458" s="83">
        <v>497</v>
      </c>
      <c r="H458" s="74">
        <f t="shared" si="43"/>
        <v>215.08853118712273</v>
      </c>
      <c r="I458" s="2">
        <f t="shared" si="44"/>
        <v>4.5434655367006238</v>
      </c>
      <c r="J458" s="106">
        <f t="shared" si="45"/>
        <v>2258.1023717402099</v>
      </c>
      <c r="K458" s="106">
        <f t="shared" si="46"/>
        <v>104640.89762825979</v>
      </c>
      <c r="L458" s="10">
        <f t="shared" si="47"/>
        <v>0.89462908280697895</v>
      </c>
      <c r="M458" s="1">
        <f t="shared" si="48"/>
        <v>93614.790269269026</v>
      </c>
      <c r="P458" s="82"/>
    </row>
    <row r="459" spans="1:16" ht="409.6">
      <c r="A459" s="55" t="s">
        <v>464</v>
      </c>
      <c r="B459" s="89">
        <v>351112</v>
      </c>
      <c r="C459" s="55" t="s">
        <v>473</v>
      </c>
      <c r="D459" s="96" t="s">
        <v>1122</v>
      </c>
      <c r="E459" s="96" t="s">
        <v>1198</v>
      </c>
      <c r="F459" s="53">
        <v>0</v>
      </c>
      <c r="G459" s="9">
        <v>0</v>
      </c>
      <c r="H459" s="74">
        <f t="shared" si="43"/>
        <v>0</v>
      </c>
      <c r="I459" s="2">
        <f t="shared" si="44"/>
        <v>4.5434655367006238</v>
      </c>
      <c r="J459" s="106">
        <f t="shared" si="45"/>
        <v>0</v>
      </c>
      <c r="K459" s="106">
        <f t="shared" si="46"/>
        <v>0</v>
      </c>
      <c r="L459" s="10">
        <f t="shared" si="47"/>
        <v>0.89462908280697895</v>
      </c>
      <c r="M459" s="1">
        <f t="shared" si="48"/>
        <v>0</v>
      </c>
      <c r="P459" s="82"/>
    </row>
    <row r="460" spans="1:16" ht="409.6">
      <c r="A460" s="55" t="s">
        <v>464</v>
      </c>
      <c r="B460" s="70">
        <v>351113</v>
      </c>
      <c r="C460" s="55" t="s">
        <v>474</v>
      </c>
      <c r="D460" s="96" t="s">
        <v>1122</v>
      </c>
      <c r="E460" s="96" t="s">
        <v>1198</v>
      </c>
      <c r="F460" s="53">
        <v>0</v>
      </c>
      <c r="G460" s="83">
        <v>1222</v>
      </c>
      <c r="H460" s="74">
        <f t="shared" si="43"/>
        <v>0</v>
      </c>
      <c r="I460" s="2">
        <f t="shared" si="44"/>
        <v>4.5434655367006238</v>
      </c>
      <c r="J460" s="106">
        <f t="shared" si="45"/>
        <v>0</v>
      </c>
      <c r="K460" s="106">
        <f t="shared" si="46"/>
        <v>0</v>
      </c>
      <c r="L460" s="10">
        <f t="shared" si="47"/>
        <v>0.89462908280697895</v>
      </c>
      <c r="M460" s="1">
        <f t="shared" si="48"/>
        <v>0</v>
      </c>
      <c r="P460" s="82"/>
    </row>
    <row r="461" spans="1:16" ht="409.6">
      <c r="A461" s="55" t="s">
        <v>464</v>
      </c>
      <c r="B461" s="89">
        <v>351114</v>
      </c>
      <c r="C461" s="55" t="s">
        <v>475</v>
      </c>
      <c r="D461" s="96" t="s">
        <v>1122</v>
      </c>
      <c r="E461" s="96" t="s">
        <v>1198</v>
      </c>
      <c r="F461" s="53">
        <v>0</v>
      </c>
      <c r="G461" s="9">
        <v>0</v>
      </c>
      <c r="H461" s="74">
        <f t="shared" si="43"/>
        <v>0</v>
      </c>
      <c r="I461" s="2">
        <f t="shared" si="44"/>
        <v>4.5434655367006238</v>
      </c>
      <c r="J461" s="106">
        <f t="shared" si="45"/>
        <v>0</v>
      </c>
      <c r="K461" s="106">
        <f t="shared" si="46"/>
        <v>0</v>
      </c>
      <c r="L461" s="10">
        <f t="shared" si="47"/>
        <v>0.89462908280697895</v>
      </c>
      <c r="M461" s="1">
        <f t="shared" si="48"/>
        <v>0</v>
      </c>
      <c r="P461" s="82"/>
    </row>
    <row r="462" spans="1:16" ht="409.6">
      <c r="A462" s="55" t="s">
        <v>464</v>
      </c>
      <c r="B462" s="89">
        <v>351115</v>
      </c>
      <c r="C462" s="55" t="s">
        <v>476</v>
      </c>
      <c r="D462" s="96" t="s">
        <v>1122</v>
      </c>
      <c r="E462" s="96" t="s">
        <v>1198</v>
      </c>
      <c r="F462" s="53">
        <v>0</v>
      </c>
      <c r="G462" s="9">
        <v>0</v>
      </c>
      <c r="H462" s="74">
        <f t="shared" si="43"/>
        <v>0</v>
      </c>
      <c r="I462" s="2">
        <f t="shared" si="44"/>
        <v>4.5434655367006238</v>
      </c>
      <c r="J462" s="106">
        <f t="shared" si="45"/>
        <v>0</v>
      </c>
      <c r="K462" s="106">
        <f t="shared" si="46"/>
        <v>0</v>
      </c>
      <c r="L462" s="10">
        <f t="shared" si="47"/>
        <v>0.89462908280697895</v>
      </c>
      <c r="M462" s="1">
        <f t="shared" si="48"/>
        <v>0</v>
      </c>
      <c r="P462" s="82"/>
    </row>
    <row r="463" spans="1:16" ht="409.6">
      <c r="A463" s="55" t="s">
        <v>464</v>
      </c>
      <c r="B463" s="70">
        <v>351118</v>
      </c>
      <c r="C463" s="55" t="s">
        <v>477</v>
      </c>
      <c r="D463" s="96" t="s">
        <v>1122</v>
      </c>
      <c r="E463" s="96" t="s">
        <v>1198</v>
      </c>
      <c r="F463" s="53">
        <v>32145</v>
      </c>
      <c r="G463" s="83">
        <v>1469</v>
      </c>
      <c r="H463" s="74">
        <f t="shared" si="43"/>
        <v>21.882232811436353</v>
      </c>
      <c r="I463" s="2">
        <f t="shared" si="44"/>
        <v>4.5434655367006238</v>
      </c>
      <c r="J463" s="106">
        <f t="shared" si="45"/>
        <v>6674.3508734132165</v>
      </c>
      <c r="K463" s="106">
        <f t="shared" si="46"/>
        <v>25470.649126586784</v>
      </c>
      <c r="L463" s="10">
        <f t="shared" si="47"/>
        <v>0.89462908280697895</v>
      </c>
      <c r="M463" s="1">
        <f t="shared" si="48"/>
        <v>22786.783466616715</v>
      </c>
      <c r="P463" s="82"/>
    </row>
    <row r="464" spans="1:16" ht="409.6">
      <c r="A464" s="55" t="s">
        <v>464</v>
      </c>
      <c r="B464" s="89">
        <v>351119</v>
      </c>
      <c r="C464" s="55" t="s">
        <v>478</v>
      </c>
      <c r="D464" s="96" t="s">
        <v>1122</v>
      </c>
      <c r="E464" s="96" t="s">
        <v>1198</v>
      </c>
      <c r="F464" s="53">
        <v>0</v>
      </c>
      <c r="G464" s="9">
        <v>0</v>
      </c>
      <c r="H464" s="74">
        <f t="shared" si="43"/>
        <v>0</v>
      </c>
      <c r="I464" s="2">
        <f t="shared" si="44"/>
        <v>4.5434655367006238</v>
      </c>
      <c r="J464" s="106">
        <f t="shared" si="45"/>
        <v>0</v>
      </c>
      <c r="K464" s="106">
        <f t="shared" si="46"/>
        <v>0</v>
      </c>
      <c r="L464" s="10">
        <f t="shared" si="47"/>
        <v>0.89462908280697895</v>
      </c>
      <c r="M464" s="1">
        <f t="shared" si="48"/>
        <v>0</v>
      </c>
      <c r="P464" s="82"/>
    </row>
    <row r="465" spans="1:16" ht="409.6">
      <c r="A465" s="55" t="s">
        <v>464</v>
      </c>
      <c r="B465" s="89">
        <v>351121</v>
      </c>
      <c r="C465" s="55" t="s">
        <v>479</v>
      </c>
      <c r="D465" s="96" t="s">
        <v>1122</v>
      </c>
      <c r="E465" s="96" t="s">
        <v>1198</v>
      </c>
      <c r="F465" s="53">
        <v>0</v>
      </c>
      <c r="G465" s="9">
        <v>0</v>
      </c>
      <c r="H465" s="74">
        <f t="shared" si="43"/>
        <v>0</v>
      </c>
      <c r="I465" s="2">
        <f t="shared" si="44"/>
        <v>4.5434655367006238</v>
      </c>
      <c r="J465" s="106">
        <f t="shared" si="45"/>
        <v>0</v>
      </c>
      <c r="K465" s="106">
        <f t="shared" si="46"/>
        <v>0</v>
      </c>
      <c r="L465" s="10">
        <f t="shared" si="47"/>
        <v>0.89462908280697895</v>
      </c>
      <c r="M465" s="1">
        <f t="shared" si="48"/>
        <v>0</v>
      </c>
      <c r="P465" s="82"/>
    </row>
    <row r="466" spans="1:16" ht="409.6">
      <c r="A466" s="55" t="s">
        <v>464</v>
      </c>
      <c r="B466" s="89">
        <v>351125</v>
      </c>
      <c r="C466" s="55" t="s">
        <v>480</v>
      </c>
      <c r="D466" s="96" t="s">
        <v>1122</v>
      </c>
      <c r="E466" s="96" t="s">
        <v>1198</v>
      </c>
      <c r="F466" s="53">
        <v>0</v>
      </c>
      <c r="G466" s="9">
        <v>0</v>
      </c>
      <c r="H466" s="74">
        <f t="shared" si="43"/>
        <v>0</v>
      </c>
      <c r="I466" s="2">
        <f t="shared" si="44"/>
        <v>4.5434655367006238</v>
      </c>
      <c r="J466" s="106">
        <f t="shared" si="45"/>
        <v>0</v>
      </c>
      <c r="K466" s="106">
        <f t="shared" si="46"/>
        <v>0</v>
      </c>
      <c r="L466" s="10">
        <f t="shared" si="47"/>
        <v>0.89462908280697895</v>
      </c>
      <c r="M466" s="1">
        <f t="shared" si="48"/>
        <v>0</v>
      </c>
      <c r="P466" s="82"/>
    </row>
    <row r="467" spans="1:16" ht="409.6">
      <c r="A467" s="55" t="s">
        <v>464</v>
      </c>
      <c r="B467" s="70">
        <v>351129</v>
      </c>
      <c r="C467" s="55" t="s">
        <v>481</v>
      </c>
      <c r="D467" s="96" t="s">
        <v>1122</v>
      </c>
      <c r="E467" s="96" t="s">
        <v>1198</v>
      </c>
      <c r="F467" s="53">
        <v>142965</v>
      </c>
      <c r="G467" s="83">
        <v>2997</v>
      </c>
      <c r="H467" s="74">
        <f t="shared" si="43"/>
        <v>47.702702702702702</v>
      </c>
      <c r="I467" s="2">
        <f t="shared" si="44"/>
        <v>4.5434655367006238</v>
      </c>
      <c r="J467" s="106">
        <f t="shared" si="45"/>
        <v>13616.76621349177</v>
      </c>
      <c r="K467" s="106">
        <f t="shared" si="46"/>
        <v>129348.23378650824</v>
      </c>
      <c r="L467" s="10">
        <f t="shared" si="47"/>
        <v>0.89462908280697895</v>
      </c>
      <c r="M467" s="1">
        <f t="shared" si="48"/>
        <v>115718.69175512655</v>
      </c>
      <c r="P467" s="82"/>
    </row>
    <row r="468" spans="1:16" ht="409.6">
      <c r="A468" s="55" t="s">
        <v>464</v>
      </c>
      <c r="B468" s="70">
        <v>351130</v>
      </c>
      <c r="C468" s="55" t="s">
        <v>482</v>
      </c>
      <c r="D468" s="96" t="s">
        <v>1122</v>
      </c>
      <c r="E468" s="96" t="s">
        <v>1198</v>
      </c>
      <c r="F468" s="53">
        <v>33381</v>
      </c>
      <c r="G468" s="83">
        <v>634</v>
      </c>
      <c r="H468" s="74">
        <f t="shared" si="43"/>
        <v>52.651419558359621</v>
      </c>
      <c r="I468" s="2">
        <f t="shared" si="44"/>
        <v>4.5434655367006238</v>
      </c>
      <c r="J468" s="106">
        <f t="shared" si="45"/>
        <v>2880.5571502681955</v>
      </c>
      <c r="K468" s="106">
        <f t="shared" si="46"/>
        <v>30500.442849731804</v>
      </c>
      <c r="L468" s="10">
        <f t="shared" si="47"/>
        <v>0.89462908280697895</v>
      </c>
      <c r="M468" s="1">
        <f t="shared" si="48"/>
        <v>27286.583211862242</v>
      </c>
      <c r="P468" s="82"/>
    </row>
    <row r="469" spans="1:16" ht="409.6">
      <c r="A469" s="55" t="s">
        <v>464</v>
      </c>
      <c r="B469" s="70">
        <v>351132</v>
      </c>
      <c r="C469" s="55" t="s">
        <v>483</v>
      </c>
      <c r="D469" s="96" t="s">
        <v>1122</v>
      </c>
      <c r="E469" s="96" t="s">
        <v>1198</v>
      </c>
      <c r="F469" s="53">
        <v>72798</v>
      </c>
      <c r="G469" s="83">
        <v>4527</v>
      </c>
      <c r="H469" s="74">
        <f t="shared" si="43"/>
        <v>16.080848243870111</v>
      </c>
      <c r="I469" s="2">
        <f t="shared" si="44"/>
        <v>4.5434655367006238</v>
      </c>
      <c r="J469" s="106">
        <f t="shared" si="45"/>
        <v>20568.268484643722</v>
      </c>
      <c r="K469" s="106">
        <f t="shared" si="46"/>
        <v>52229.731515356281</v>
      </c>
      <c r="L469" s="10">
        <f t="shared" si="47"/>
        <v>0.89462908280697895</v>
      </c>
      <c r="M469" s="1">
        <f t="shared" si="48"/>
        <v>46726.236800837956</v>
      </c>
      <c r="P469" s="82"/>
    </row>
    <row r="470" spans="1:16" ht="409.6">
      <c r="A470" s="55" t="s">
        <v>464</v>
      </c>
      <c r="B470" s="70">
        <v>351133</v>
      </c>
      <c r="C470" s="55" t="s">
        <v>484</v>
      </c>
      <c r="D470" s="96" t="s">
        <v>1122</v>
      </c>
      <c r="E470" s="96" t="s">
        <v>1198</v>
      </c>
      <c r="F470" s="53">
        <v>29328</v>
      </c>
      <c r="G470" s="83">
        <v>685</v>
      </c>
      <c r="H470" s="74">
        <f t="shared" si="43"/>
        <v>42.814598540145987</v>
      </c>
      <c r="I470" s="2">
        <f t="shared" si="44"/>
        <v>4.5434655367006238</v>
      </c>
      <c r="J470" s="106">
        <f t="shared" si="45"/>
        <v>3112.2738926399275</v>
      </c>
      <c r="K470" s="106">
        <f t="shared" si="46"/>
        <v>26215.726107360071</v>
      </c>
      <c r="L470" s="10">
        <f t="shared" si="47"/>
        <v>0.89462908280697895</v>
      </c>
      <c r="M470" s="1">
        <f t="shared" si="48"/>
        <v>23453.351002546515</v>
      </c>
      <c r="P470" s="82"/>
    </row>
    <row r="471" spans="1:16" ht="409.6">
      <c r="A471" s="55" t="s">
        <v>464</v>
      </c>
      <c r="B471" s="70">
        <v>351134</v>
      </c>
      <c r="C471" s="55" t="s">
        <v>485</v>
      </c>
      <c r="D471" s="96" t="s">
        <v>1122</v>
      </c>
      <c r="E471" s="96" t="s">
        <v>1198</v>
      </c>
      <c r="F471" s="53">
        <v>62178</v>
      </c>
      <c r="G471" s="83">
        <v>538</v>
      </c>
      <c r="H471" s="74">
        <f t="shared" si="43"/>
        <v>115.5724907063197</v>
      </c>
      <c r="I471" s="2">
        <f t="shared" si="44"/>
        <v>4.5434655367006238</v>
      </c>
      <c r="J471" s="106">
        <f t="shared" si="45"/>
        <v>2444.3844587449357</v>
      </c>
      <c r="K471" s="106">
        <f t="shared" si="46"/>
        <v>59733.615541255065</v>
      </c>
      <c r="L471" s="10">
        <f t="shared" si="47"/>
        <v>0.89462908280697895</v>
      </c>
      <c r="M471" s="1">
        <f t="shared" si="48"/>
        <v>53439.429684417722</v>
      </c>
      <c r="P471" s="82"/>
    </row>
    <row r="472" spans="1:16" ht="409.6">
      <c r="A472" s="55" t="s">
        <v>464</v>
      </c>
      <c r="B472" s="89">
        <v>351136</v>
      </c>
      <c r="C472" s="55" t="s">
        <v>486</v>
      </c>
      <c r="D472" s="96" t="s">
        <v>1122</v>
      </c>
      <c r="E472" s="96" t="s">
        <v>1198</v>
      </c>
      <c r="F472" s="53">
        <v>0</v>
      </c>
      <c r="G472" s="9">
        <v>0</v>
      </c>
      <c r="H472" s="74">
        <f t="shared" si="43"/>
        <v>0</v>
      </c>
      <c r="I472" s="2">
        <f t="shared" si="44"/>
        <v>4.5434655367006238</v>
      </c>
      <c r="J472" s="106">
        <f t="shared" si="45"/>
        <v>0</v>
      </c>
      <c r="K472" s="106">
        <f t="shared" si="46"/>
        <v>0</v>
      </c>
      <c r="L472" s="10">
        <f t="shared" si="47"/>
        <v>0.89462908280697895</v>
      </c>
      <c r="M472" s="1">
        <f t="shared" si="48"/>
        <v>0</v>
      </c>
      <c r="P472" s="82"/>
    </row>
    <row r="473" spans="1:16" ht="409.6">
      <c r="A473" s="55" t="s">
        <v>464</v>
      </c>
      <c r="B473" s="89">
        <v>351137</v>
      </c>
      <c r="C473" s="55" t="s">
        <v>487</v>
      </c>
      <c r="D473" s="96" t="s">
        <v>1122</v>
      </c>
      <c r="E473" s="96" t="s">
        <v>1198</v>
      </c>
      <c r="F473" s="53">
        <v>0</v>
      </c>
      <c r="G473" s="9">
        <v>0</v>
      </c>
      <c r="H473" s="74">
        <f t="shared" si="43"/>
        <v>0</v>
      </c>
      <c r="I473" s="2">
        <f t="shared" si="44"/>
        <v>4.5434655367006238</v>
      </c>
      <c r="J473" s="106">
        <f t="shared" si="45"/>
        <v>0</v>
      </c>
      <c r="K473" s="106">
        <f t="shared" si="46"/>
        <v>0</v>
      </c>
      <c r="L473" s="10">
        <f t="shared" si="47"/>
        <v>0.89462908280697895</v>
      </c>
      <c r="M473" s="1">
        <f t="shared" si="48"/>
        <v>0</v>
      </c>
      <c r="P473" s="82"/>
    </row>
    <row r="474" spans="1:16" ht="409.6">
      <c r="A474" s="55" t="s">
        <v>464</v>
      </c>
      <c r="B474" s="89">
        <v>351139</v>
      </c>
      <c r="C474" s="55" t="s">
        <v>488</v>
      </c>
      <c r="D474" s="96" t="s">
        <v>1122</v>
      </c>
      <c r="E474" s="96" t="s">
        <v>1198</v>
      </c>
      <c r="F474" s="53">
        <v>0</v>
      </c>
      <c r="G474" s="9">
        <v>0</v>
      </c>
      <c r="H474" s="74">
        <f t="shared" si="43"/>
        <v>0</v>
      </c>
      <c r="I474" s="2">
        <f t="shared" si="44"/>
        <v>4.5434655367006238</v>
      </c>
      <c r="J474" s="106">
        <f t="shared" si="45"/>
        <v>0</v>
      </c>
      <c r="K474" s="106">
        <f t="shared" si="46"/>
        <v>0</v>
      </c>
      <c r="L474" s="10">
        <f t="shared" si="47"/>
        <v>0.89462908280697895</v>
      </c>
      <c r="M474" s="1">
        <f t="shared" si="48"/>
        <v>0</v>
      </c>
      <c r="P474" s="82"/>
    </row>
    <row r="475" spans="1:16" ht="409.6">
      <c r="A475" s="55" t="s">
        <v>464</v>
      </c>
      <c r="B475" s="70">
        <v>351141</v>
      </c>
      <c r="C475" s="55" t="s">
        <v>489</v>
      </c>
      <c r="D475" s="96" t="s">
        <v>1122</v>
      </c>
      <c r="E475" s="96" t="s">
        <v>1198</v>
      </c>
      <c r="F475" s="53">
        <v>4983</v>
      </c>
      <c r="G475" s="83">
        <v>655</v>
      </c>
      <c r="H475" s="74">
        <f t="shared" si="43"/>
        <v>7.6076335877862595</v>
      </c>
      <c r="I475" s="2">
        <f t="shared" si="44"/>
        <v>4.5434655367006238</v>
      </c>
      <c r="J475" s="106">
        <f t="shared" si="45"/>
        <v>2975.9699265389086</v>
      </c>
      <c r="K475" s="106">
        <f t="shared" si="46"/>
        <v>2007.0300734610914</v>
      </c>
      <c r="L475" s="10">
        <f t="shared" si="47"/>
        <v>0.89462908280697895</v>
      </c>
      <c r="M475" s="1">
        <f t="shared" si="48"/>
        <v>1795.5474737865197</v>
      </c>
      <c r="P475" s="82"/>
    </row>
    <row r="476" spans="1:16" ht="409.6">
      <c r="A476" s="55" t="s">
        <v>464</v>
      </c>
      <c r="B476" s="89">
        <v>351146</v>
      </c>
      <c r="C476" s="55" t="s">
        <v>490</v>
      </c>
      <c r="D476" s="96" t="s">
        <v>1122</v>
      </c>
      <c r="E476" s="96" t="s">
        <v>1198</v>
      </c>
      <c r="F476" s="53">
        <v>0</v>
      </c>
      <c r="G476" s="9">
        <v>0</v>
      </c>
      <c r="H476" s="74">
        <f t="shared" si="43"/>
        <v>0</v>
      </c>
      <c r="I476" s="2">
        <f t="shared" si="44"/>
        <v>4.5434655367006238</v>
      </c>
      <c r="J476" s="106">
        <f t="shared" si="45"/>
        <v>0</v>
      </c>
      <c r="K476" s="106">
        <f t="shared" si="46"/>
        <v>0</v>
      </c>
      <c r="L476" s="10">
        <f t="shared" si="47"/>
        <v>0.89462908280697895</v>
      </c>
      <c r="M476" s="1">
        <f t="shared" si="48"/>
        <v>0</v>
      </c>
      <c r="P476" s="82"/>
    </row>
    <row r="477" spans="1:16" ht="409.6">
      <c r="A477" s="55" t="s">
        <v>464</v>
      </c>
      <c r="B477" s="89">
        <v>351147</v>
      </c>
      <c r="C477" s="55" t="s">
        <v>491</v>
      </c>
      <c r="D477" s="96" t="s">
        <v>1122</v>
      </c>
      <c r="E477" s="96" t="s">
        <v>1198</v>
      </c>
      <c r="F477" s="53">
        <v>0</v>
      </c>
      <c r="G477" s="9">
        <v>0</v>
      </c>
      <c r="H477" s="74">
        <f t="shared" si="43"/>
        <v>0</v>
      </c>
      <c r="I477" s="2">
        <f t="shared" si="44"/>
        <v>4.5434655367006238</v>
      </c>
      <c r="J477" s="106">
        <f t="shared" si="45"/>
        <v>0</v>
      </c>
      <c r="K477" s="106">
        <f t="shared" si="46"/>
        <v>0</v>
      </c>
      <c r="L477" s="10">
        <f t="shared" si="47"/>
        <v>0.89462908280697895</v>
      </c>
      <c r="M477" s="1">
        <f t="shared" si="48"/>
        <v>0</v>
      </c>
      <c r="P477" s="82"/>
    </row>
    <row r="478" spans="1:16" ht="409.6">
      <c r="A478" s="55" t="s">
        <v>464</v>
      </c>
      <c r="B478" s="89">
        <v>351149</v>
      </c>
      <c r="C478" s="55" t="s">
        <v>492</v>
      </c>
      <c r="D478" s="96" t="s">
        <v>1122</v>
      </c>
      <c r="E478" s="96" t="s">
        <v>1198</v>
      </c>
      <c r="F478" s="53">
        <v>0</v>
      </c>
      <c r="G478" s="9">
        <v>0</v>
      </c>
      <c r="H478" s="74">
        <f t="shared" si="43"/>
        <v>0</v>
      </c>
      <c r="I478" s="2">
        <f t="shared" si="44"/>
        <v>4.5434655367006238</v>
      </c>
      <c r="J478" s="106">
        <f t="shared" si="45"/>
        <v>0</v>
      </c>
      <c r="K478" s="106">
        <f t="shared" si="46"/>
        <v>0</v>
      </c>
      <c r="L478" s="10">
        <f t="shared" si="47"/>
        <v>0.89462908280697895</v>
      </c>
      <c r="M478" s="1">
        <f t="shared" si="48"/>
        <v>0</v>
      </c>
      <c r="P478" s="82"/>
    </row>
    <row r="479" spans="1:16" ht="409.6">
      <c r="A479" s="55" t="s">
        <v>464</v>
      </c>
      <c r="B479" s="89">
        <v>351150</v>
      </c>
      <c r="C479" s="55" t="s">
        <v>493</v>
      </c>
      <c r="D479" s="96" t="s">
        <v>1122</v>
      </c>
      <c r="E479" s="96" t="s">
        <v>1198</v>
      </c>
      <c r="F479" s="53">
        <v>0</v>
      </c>
      <c r="G479" s="9">
        <v>0</v>
      </c>
      <c r="H479" s="74">
        <f t="shared" si="43"/>
        <v>0</v>
      </c>
      <c r="I479" s="2">
        <f t="shared" si="44"/>
        <v>4.5434655367006238</v>
      </c>
      <c r="J479" s="106">
        <f t="shared" si="45"/>
        <v>0</v>
      </c>
      <c r="K479" s="106">
        <f t="shared" si="46"/>
        <v>0</v>
      </c>
      <c r="L479" s="10">
        <f t="shared" si="47"/>
        <v>0.89462908280697895</v>
      </c>
      <c r="M479" s="1">
        <f t="shared" si="48"/>
        <v>0</v>
      </c>
      <c r="P479" s="82"/>
    </row>
    <row r="480" spans="1:16" ht="409.6">
      <c r="A480" s="55" t="s">
        <v>464</v>
      </c>
      <c r="B480" s="70">
        <v>351152</v>
      </c>
      <c r="C480" s="55" t="s">
        <v>494</v>
      </c>
      <c r="D480" s="96" t="s">
        <v>1122</v>
      </c>
      <c r="E480" s="96" t="s">
        <v>1198</v>
      </c>
      <c r="F480" s="53">
        <v>92064</v>
      </c>
      <c r="G480" s="83">
        <v>1088</v>
      </c>
      <c r="H480" s="74">
        <f t="shared" si="43"/>
        <v>84.617647058823536</v>
      </c>
      <c r="I480" s="2">
        <f t="shared" si="44"/>
        <v>4.5434655367006238</v>
      </c>
      <c r="J480" s="106">
        <f t="shared" si="45"/>
        <v>4943.2905039302786</v>
      </c>
      <c r="K480" s="106">
        <f t="shared" si="46"/>
        <v>87120.709496069729</v>
      </c>
      <c r="L480" s="10">
        <f t="shared" si="47"/>
        <v>0.89462908280697895</v>
      </c>
      <c r="M480" s="1">
        <f t="shared" si="48"/>
        <v>77940.720429962123</v>
      </c>
      <c r="P480" s="82"/>
    </row>
    <row r="481" spans="1:16" ht="409.6">
      <c r="A481" s="55" t="s">
        <v>464</v>
      </c>
      <c r="B481" s="70">
        <v>351153</v>
      </c>
      <c r="C481" s="55" t="s">
        <v>495</v>
      </c>
      <c r="D481" s="96" t="s">
        <v>1122</v>
      </c>
      <c r="E481" s="96" t="s">
        <v>1198</v>
      </c>
      <c r="F481" s="53">
        <v>7371</v>
      </c>
      <c r="G481" s="83">
        <v>582</v>
      </c>
      <c r="H481" s="74">
        <f t="shared" si="43"/>
        <v>12.664948453608247</v>
      </c>
      <c r="I481" s="2">
        <f t="shared" si="44"/>
        <v>4.5434655367006238</v>
      </c>
      <c r="J481" s="106">
        <f t="shared" si="45"/>
        <v>2644.2969423597629</v>
      </c>
      <c r="K481" s="106">
        <f t="shared" si="46"/>
        <v>4726.7030576402376</v>
      </c>
      <c r="L481" s="10">
        <f t="shared" si="47"/>
        <v>0.89462908280697895</v>
      </c>
      <c r="M481" s="1">
        <f t="shared" si="48"/>
        <v>4228.6460211576286</v>
      </c>
      <c r="P481" s="82"/>
    </row>
    <row r="482" spans="1:16" ht="409.6">
      <c r="A482" s="55" t="s">
        <v>464</v>
      </c>
      <c r="B482" s="89">
        <v>351156</v>
      </c>
      <c r="C482" s="55" t="s">
        <v>496</v>
      </c>
      <c r="D482" s="96" t="s">
        <v>1122</v>
      </c>
      <c r="E482" s="96" t="s">
        <v>1198</v>
      </c>
      <c r="F482" s="53">
        <v>0</v>
      </c>
      <c r="G482" s="9">
        <v>0</v>
      </c>
      <c r="H482" s="74">
        <f t="shared" si="43"/>
        <v>0</v>
      </c>
      <c r="I482" s="2">
        <f t="shared" si="44"/>
        <v>4.5434655367006238</v>
      </c>
      <c r="J482" s="106">
        <f t="shared" si="45"/>
        <v>0</v>
      </c>
      <c r="K482" s="106">
        <f t="shared" si="46"/>
        <v>0</v>
      </c>
      <c r="L482" s="10">
        <f t="shared" si="47"/>
        <v>0.89462908280697895</v>
      </c>
      <c r="M482" s="1">
        <f t="shared" si="48"/>
        <v>0</v>
      </c>
      <c r="P482" s="82"/>
    </row>
    <row r="483" spans="1:16" ht="409.6">
      <c r="A483" s="55" t="s">
        <v>464</v>
      </c>
      <c r="B483" s="70">
        <v>351157</v>
      </c>
      <c r="C483" s="55" t="s">
        <v>497</v>
      </c>
      <c r="D483" s="96" t="s">
        <v>1122</v>
      </c>
      <c r="E483" s="96" t="s">
        <v>1198</v>
      </c>
      <c r="F483" s="53">
        <v>19782</v>
      </c>
      <c r="G483" s="83">
        <v>642</v>
      </c>
      <c r="H483" s="74">
        <f t="shared" si="43"/>
        <v>30.813084112149532</v>
      </c>
      <c r="I483" s="2">
        <f t="shared" si="44"/>
        <v>4.5434655367006238</v>
      </c>
      <c r="J483" s="106">
        <f t="shared" si="45"/>
        <v>2916.9048745618006</v>
      </c>
      <c r="K483" s="106">
        <f t="shared" si="46"/>
        <v>16865.095125438198</v>
      </c>
      <c r="L483" s="10">
        <f t="shared" si="47"/>
        <v>0.89462908280697895</v>
      </c>
      <c r="M483" s="1">
        <f t="shared" si="48"/>
        <v>15088.004583523227</v>
      </c>
      <c r="P483" s="82"/>
    </row>
    <row r="484" spans="1:16" ht="409.6">
      <c r="A484" s="55" t="s">
        <v>464</v>
      </c>
      <c r="B484" s="70">
        <v>351158</v>
      </c>
      <c r="C484" s="55" t="s">
        <v>498</v>
      </c>
      <c r="D484" s="96" t="s">
        <v>1122</v>
      </c>
      <c r="E484" s="96" t="s">
        <v>1198</v>
      </c>
      <c r="F484" s="53">
        <v>87318</v>
      </c>
      <c r="G484" s="83">
        <v>591</v>
      </c>
      <c r="H484" s="74">
        <f t="shared" si="43"/>
        <v>147.746192893401</v>
      </c>
      <c r="I484" s="2">
        <f t="shared" si="44"/>
        <v>4.5434655367006238</v>
      </c>
      <c r="J484" s="106">
        <f t="shared" si="45"/>
        <v>2685.1881321900687</v>
      </c>
      <c r="K484" s="106">
        <f t="shared" si="46"/>
        <v>84632.811867809927</v>
      </c>
      <c r="L484" s="10">
        <f t="shared" si="47"/>
        <v>0.89462908280697895</v>
      </c>
      <c r="M484" s="1">
        <f t="shared" si="48"/>
        <v>75714.974856674395</v>
      </c>
      <c r="P484" s="82"/>
    </row>
    <row r="485" spans="1:16" ht="409.6">
      <c r="A485" s="55" t="s">
        <v>464</v>
      </c>
      <c r="B485" s="70">
        <v>351160</v>
      </c>
      <c r="C485" s="55" t="s">
        <v>499</v>
      </c>
      <c r="D485" s="96" t="s">
        <v>1122</v>
      </c>
      <c r="E485" s="96" t="s">
        <v>1198</v>
      </c>
      <c r="F485" s="53">
        <v>21642</v>
      </c>
      <c r="G485" s="83">
        <v>655</v>
      </c>
      <c r="H485" s="74">
        <f t="shared" si="43"/>
        <v>33.041221374045804</v>
      </c>
      <c r="I485" s="2">
        <f t="shared" si="44"/>
        <v>4.5434655367006238</v>
      </c>
      <c r="J485" s="106">
        <f t="shared" si="45"/>
        <v>2975.9699265389086</v>
      </c>
      <c r="K485" s="106">
        <f t="shared" si="46"/>
        <v>18666.03007346109</v>
      </c>
      <c r="L485" s="10">
        <f t="shared" si="47"/>
        <v>0.89462908280697895</v>
      </c>
      <c r="M485" s="1">
        <f t="shared" si="48"/>
        <v>16699.173364267979</v>
      </c>
      <c r="P485" s="82"/>
    </row>
    <row r="486" spans="1:16" ht="409.6">
      <c r="A486" s="55" t="s">
        <v>464</v>
      </c>
      <c r="B486" s="70">
        <v>351162</v>
      </c>
      <c r="C486" s="55" t="s">
        <v>500</v>
      </c>
      <c r="D486" s="96" t="s">
        <v>1122</v>
      </c>
      <c r="E486" s="96" t="s">
        <v>1198</v>
      </c>
      <c r="F486" s="53">
        <v>18447</v>
      </c>
      <c r="G486" s="83">
        <v>990</v>
      </c>
      <c r="H486" s="74">
        <f t="shared" si="43"/>
        <v>18.633333333333333</v>
      </c>
      <c r="I486" s="2">
        <f t="shared" si="44"/>
        <v>4.5434655367006238</v>
      </c>
      <c r="J486" s="106">
        <f t="shared" si="45"/>
        <v>4498.0308813336178</v>
      </c>
      <c r="K486" s="106">
        <f t="shared" si="46"/>
        <v>13948.969118666382</v>
      </c>
      <c r="L486" s="10">
        <f t="shared" si="47"/>
        <v>0.89462908280697895</v>
      </c>
      <c r="M486" s="1">
        <f t="shared" si="48"/>
        <v>12479.153448735378</v>
      </c>
      <c r="P486" s="82"/>
    </row>
    <row r="487" spans="1:16" ht="409.6">
      <c r="A487" s="55" t="s">
        <v>464</v>
      </c>
      <c r="B487" s="70">
        <v>351166</v>
      </c>
      <c r="C487" s="55" t="s">
        <v>501</v>
      </c>
      <c r="D487" s="96" t="s">
        <v>1122</v>
      </c>
      <c r="E487" s="96" t="s">
        <v>1198</v>
      </c>
      <c r="F487" s="53">
        <v>6252</v>
      </c>
      <c r="G487" s="83">
        <v>618</v>
      </c>
      <c r="H487" s="74">
        <f t="shared" si="43"/>
        <v>10.116504854368932</v>
      </c>
      <c r="I487" s="2">
        <f t="shared" si="44"/>
        <v>4.5434655367006238</v>
      </c>
      <c r="J487" s="106">
        <f t="shared" si="45"/>
        <v>2807.8617016809853</v>
      </c>
      <c r="K487" s="106">
        <f t="shared" si="46"/>
        <v>3444.1382983190147</v>
      </c>
      <c r="L487" s="10">
        <f t="shared" si="47"/>
        <v>0.89462908280697895</v>
      </c>
      <c r="M487" s="1">
        <f t="shared" si="48"/>
        <v>3081.2262868855291</v>
      </c>
      <c r="P487" s="82"/>
    </row>
    <row r="488" spans="1:16" ht="409.6">
      <c r="A488" s="55" t="s">
        <v>464</v>
      </c>
      <c r="B488" s="89">
        <v>351168</v>
      </c>
      <c r="C488" s="55" t="s">
        <v>502</v>
      </c>
      <c r="D488" s="96" t="s">
        <v>1122</v>
      </c>
      <c r="E488" s="96" t="s">
        <v>1198</v>
      </c>
      <c r="F488" s="53">
        <v>0</v>
      </c>
      <c r="G488" s="9">
        <v>0</v>
      </c>
      <c r="H488" s="74">
        <f t="shared" si="43"/>
        <v>0</v>
      </c>
      <c r="I488" s="2">
        <f t="shared" si="44"/>
        <v>4.5434655367006238</v>
      </c>
      <c r="J488" s="106">
        <f t="shared" si="45"/>
        <v>0</v>
      </c>
      <c r="K488" s="106">
        <f t="shared" si="46"/>
        <v>0</v>
      </c>
      <c r="L488" s="10">
        <f t="shared" si="47"/>
        <v>0.89462908280697895</v>
      </c>
      <c r="M488" s="1">
        <f t="shared" si="48"/>
        <v>0</v>
      </c>
      <c r="P488" s="82"/>
    </row>
    <row r="489" spans="1:16" ht="409.6">
      <c r="A489" s="55" t="s">
        <v>464</v>
      </c>
      <c r="B489" s="70">
        <v>351169</v>
      </c>
      <c r="C489" s="55" t="s">
        <v>502</v>
      </c>
      <c r="D489" s="96" t="s">
        <v>1122</v>
      </c>
      <c r="E489" s="96" t="s">
        <v>1198</v>
      </c>
      <c r="F489" s="53">
        <v>28332</v>
      </c>
      <c r="G489" s="83">
        <v>391</v>
      </c>
      <c r="H489" s="74">
        <f t="shared" si="43"/>
        <v>72.460358056265989</v>
      </c>
      <c r="I489" s="2">
        <f t="shared" si="44"/>
        <v>4.5434655367006238</v>
      </c>
      <c r="J489" s="106">
        <f t="shared" si="45"/>
        <v>1776.495024849944</v>
      </c>
      <c r="K489" s="106">
        <f t="shared" si="46"/>
        <v>26555.504975150056</v>
      </c>
      <c r="L489" s="10">
        <f t="shared" si="47"/>
        <v>0.89462908280697895</v>
      </c>
      <c r="M489" s="1">
        <f t="shared" si="48"/>
        <v>23757.327059394662</v>
      </c>
      <c r="P489" s="82"/>
    </row>
    <row r="490" spans="1:16" ht="409.6">
      <c r="A490" s="55" t="s">
        <v>464</v>
      </c>
      <c r="B490" s="89">
        <v>351171</v>
      </c>
      <c r="C490" s="55" t="s">
        <v>503</v>
      </c>
      <c r="D490" s="96" t="s">
        <v>1122</v>
      </c>
      <c r="E490" s="96" t="s">
        <v>1198</v>
      </c>
      <c r="F490" s="53">
        <v>0</v>
      </c>
      <c r="G490" s="9">
        <v>0</v>
      </c>
      <c r="H490" s="74">
        <f t="shared" si="43"/>
        <v>0</v>
      </c>
      <c r="I490" s="2">
        <f t="shared" si="44"/>
        <v>4.5434655367006238</v>
      </c>
      <c r="J490" s="106">
        <f t="shared" si="45"/>
        <v>0</v>
      </c>
      <c r="K490" s="106">
        <f t="shared" si="46"/>
        <v>0</v>
      </c>
      <c r="L490" s="10">
        <f t="shared" si="47"/>
        <v>0.89462908280697895</v>
      </c>
      <c r="M490" s="1">
        <f t="shared" si="48"/>
        <v>0</v>
      </c>
      <c r="P490" s="82"/>
    </row>
    <row r="491" spans="1:16" ht="409.6">
      <c r="A491" s="55" t="s">
        <v>464</v>
      </c>
      <c r="B491" s="70">
        <v>351172</v>
      </c>
      <c r="C491" s="55" t="s">
        <v>281</v>
      </c>
      <c r="D491" s="96" t="s">
        <v>1122</v>
      </c>
      <c r="E491" s="96" t="s">
        <v>1198</v>
      </c>
      <c r="F491" s="53">
        <v>266805</v>
      </c>
      <c r="G491" s="83">
        <v>1620</v>
      </c>
      <c r="H491" s="74">
        <f t="shared" si="43"/>
        <v>164.69444444444446</v>
      </c>
      <c r="I491" s="2">
        <f t="shared" si="44"/>
        <v>4.5434655367006238</v>
      </c>
      <c r="J491" s="106">
        <f t="shared" si="45"/>
        <v>7360.4141694550108</v>
      </c>
      <c r="K491" s="106">
        <f t="shared" si="46"/>
        <v>259444.58583054499</v>
      </c>
      <c r="L491" s="10">
        <f t="shared" si="47"/>
        <v>0.89462908280697895</v>
      </c>
      <c r="M491" s="1">
        <f t="shared" si="48"/>
        <v>232106.671860817</v>
      </c>
      <c r="P491" s="82"/>
    </row>
    <row r="492" spans="1:16" ht="409.6">
      <c r="A492" s="55" t="s">
        <v>464</v>
      </c>
      <c r="B492" s="70">
        <v>351173</v>
      </c>
      <c r="C492" s="55" t="s">
        <v>502</v>
      </c>
      <c r="D492" s="96" t="s">
        <v>1122</v>
      </c>
      <c r="E492" s="96" t="s">
        <v>1198</v>
      </c>
      <c r="F492" s="53">
        <v>40419</v>
      </c>
      <c r="G492" s="83">
        <v>1583</v>
      </c>
      <c r="H492" s="74">
        <f t="shared" si="43"/>
        <v>25.533164876816173</v>
      </c>
      <c r="I492" s="2">
        <f t="shared" si="44"/>
        <v>4.5434655367006238</v>
      </c>
      <c r="J492" s="106">
        <f t="shared" si="45"/>
        <v>7192.3059445970875</v>
      </c>
      <c r="K492" s="106">
        <f t="shared" si="46"/>
        <v>33226.694055402913</v>
      </c>
      <c r="L492" s="10">
        <f t="shared" si="47"/>
        <v>0.89462908280697895</v>
      </c>
      <c r="M492" s="1">
        <f t="shared" si="48"/>
        <v>29725.566827493207</v>
      </c>
      <c r="P492" s="82"/>
    </row>
    <row r="493" spans="1:16" ht="409.6">
      <c r="A493" s="55" t="s">
        <v>464</v>
      </c>
      <c r="B493" s="70">
        <v>351174</v>
      </c>
      <c r="C493" s="55" t="s">
        <v>281</v>
      </c>
      <c r="D493" s="96" t="s">
        <v>1122</v>
      </c>
      <c r="E493" s="96" t="s">
        <v>1198</v>
      </c>
      <c r="F493" s="53">
        <v>195363</v>
      </c>
      <c r="G493" s="83">
        <v>837</v>
      </c>
      <c r="H493" s="74">
        <f t="shared" si="43"/>
        <v>233.40860215053763</v>
      </c>
      <c r="I493" s="2">
        <f t="shared" si="44"/>
        <v>4.5434655367006238</v>
      </c>
      <c r="J493" s="106">
        <f t="shared" si="45"/>
        <v>3802.880654218422</v>
      </c>
      <c r="K493" s="106">
        <f t="shared" si="46"/>
        <v>191560.11934578157</v>
      </c>
      <c r="L493" s="10">
        <f t="shared" si="47"/>
        <v>0.89462908280697895</v>
      </c>
      <c r="M493" s="1">
        <f t="shared" si="48"/>
        <v>171375.253872712</v>
      </c>
      <c r="P493" s="82"/>
    </row>
    <row r="494" spans="1:16" ht="409.6">
      <c r="A494" s="55" t="s">
        <v>464</v>
      </c>
      <c r="B494" s="70">
        <v>351175</v>
      </c>
      <c r="C494" s="55" t="s">
        <v>504</v>
      </c>
      <c r="D494" s="96" t="s">
        <v>1122</v>
      </c>
      <c r="E494" s="96" t="s">
        <v>1198</v>
      </c>
      <c r="F494" s="53">
        <v>9438</v>
      </c>
      <c r="G494" s="83">
        <v>271</v>
      </c>
      <c r="H494" s="74">
        <f t="shared" si="43"/>
        <v>34.82656826568266</v>
      </c>
      <c r="I494" s="2">
        <f t="shared" si="44"/>
        <v>4.5434655367006238</v>
      </c>
      <c r="J494" s="106">
        <f t="shared" si="45"/>
        <v>1231.2791604458691</v>
      </c>
      <c r="K494" s="106">
        <f t="shared" si="46"/>
        <v>8206.7208395541311</v>
      </c>
      <c r="L494" s="10">
        <f t="shared" si="47"/>
        <v>0.89462908280697895</v>
      </c>
      <c r="M494" s="1">
        <f t="shared" si="48"/>
        <v>7341.9711375432325</v>
      </c>
      <c r="P494" s="82"/>
    </row>
    <row r="495" spans="1:16" ht="409.6">
      <c r="A495" s="55" t="s">
        <v>464</v>
      </c>
      <c r="B495" s="89">
        <v>351176</v>
      </c>
      <c r="C495" s="55" t="s">
        <v>505</v>
      </c>
      <c r="D495" s="96" t="s">
        <v>1122</v>
      </c>
      <c r="E495" s="96" t="s">
        <v>1198</v>
      </c>
      <c r="F495" s="53">
        <v>0</v>
      </c>
      <c r="G495" s="9">
        <v>0</v>
      </c>
      <c r="H495" s="74">
        <f t="shared" si="43"/>
        <v>0</v>
      </c>
      <c r="I495" s="2">
        <f t="shared" si="44"/>
        <v>4.5434655367006238</v>
      </c>
      <c r="J495" s="106">
        <f t="shared" si="45"/>
        <v>0</v>
      </c>
      <c r="K495" s="106">
        <f t="shared" si="46"/>
        <v>0</v>
      </c>
      <c r="L495" s="10">
        <f t="shared" si="47"/>
        <v>0.89462908280697895</v>
      </c>
      <c r="M495" s="1">
        <f t="shared" si="48"/>
        <v>0</v>
      </c>
      <c r="P495" s="82"/>
    </row>
    <row r="496" spans="1:16" ht="409.6">
      <c r="A496" s="55" t="s">
        <v>464</v>
      </c>
      <c r="B496" s="70">
        <v>351177</v>
      </c>
      <c r="C496" s="55" t="s">
        <v>506</v>
      </c>
      <c r="D496" s="96" t="s">
        <v>1122</v>
      </c>
      <c r="E496" s="96" t="s">
        <v>1198</v>
      </c>
      <c r="F496" s="53">
        <v>60996</v>
      </c>
      <c r="G496" s="83">
        <v>1194</v>
      </c>
      <c r="H496" s="74">
        <f t="shared" si="43"/>
        <v>51.085427135678394</v>
      </c>
      <c r="I496" s="2">
        <f t="shared" si="44"/>
        <v>4.5434655367006238</v>
      </c>
      <c r="J496" s="106">
        <f t="shared" si="45"/>
        <v>5424.8978508205446</v>
      </c>
      <c r="K496" s="106">
        <f t="shared" si="46"/>
        <v>55571.102149179453</v>
      </c>
      <c r="L496" s="10">
        <f t="shared" si="47"/>
        <v>0.89462908280697895</v>
      </c>
      <c r="M496" s="1">
        <f t="shared" si="48"/>
        <v>49715.524146293348</v>
      </c>
      <c r="P496" s="82"/>
    </row>
    <row r="497" spans="1:16" ht="409.6">
      <c r="A497" s="55" t="s">
        <v>464</v>
      </c>
      <c r="B497" s="89">
        <v>351179</v>
      </c>
      <c r="C497" s="55" t="s">
        <v>507</v>
      </c>
      <c r="D497" s="96" t="s">
        <v>1122</v>
      </c>
      <c r="E497" s="96" t="s">
        <v>1198</v>
      </c>
      <c r="F497" s="53">
        <v>0</v>
      </c>
      <c r="G497" s="9">
        <v>0</v>
      </c>
      <c r="H497" s="74">
        <f t="shared" si="43"/>
        <v>0</v>
      </c>
      <c r="I497" s="2">
        <f t="shared" si="44"/>
        <v>4.5434655367006238</v>
      </c>
      <c r="J497" s="106">
        <f t="shared" si="45"/>
        <v>0</v>
      </c>
      <c r="K497" s="106">
        <f t="shared" si="46"/>
        <v>0</v>
      </c>
      <c r="L497" s="10">
        <f t="shared" si="47"/>
        <v>0.89462908280697895</v>
      </c>
      <c r="M497" s="1">
        <f t="shared" si="48"/>
        <v>0</v>
      </c>
      <c r="P497" s="82"/>
    </row>
    <row r="498" spans="1:16" ht="409.6">
      <c r="A498" s="55" t="s">
        <v>464</v>
      </c>
      <c r="B498" s="89">
        <v>351187</v>
      </c>
      <c r="C498" s="55" t="s">
        <v>508</v>
      </c>
      <c r="D498" s="96" t="s">
        <v>1122</v>
      </c>
      <c r="E498" s="96" t="s">
        <v>1198</v>
      </c>
      <c r="F498" s="53">
        <v>0</v>
      </c>
      <c r="G498" s="9">
        <v>0</v>
      </c>
      <c r="H498" s="74">
        <f t="shared" si="43"/>
        <v>0</v>
      </c>
      <c r="I498" s="2">
        <f t="shared" si="44"/>
        <v>4.5434655367006238</v>
      </c>
      <c r="J498" s="106">
        <f t="shared" si="45"/>
        <v>0</v>
      </c>
      <c r="K498" s="106">
        <f t="shared" si="46"/>
        <v>0</v>
      </c>
      <c r="L498" s="10">
        <f t="shared" si="47"/>
        <v>0.89462908280697895</v>
      </c>
      <c r="M498" s="1">
        <f t="shared" si="48"/>
        <v>0</v>
      </c>
      <c r="P498" s="82"/>
    </row>
    <row r="499" spans="1:16" ht="409.6">
      <c r="A499" s="55" t="s">
        <v>464</v>
      </c>
      <c r="B499" s="70">
        <v>351188</v>
      </c>
      <c r="C499" s="55" t="s">
        <v>509</v>
      </c>
      <c r="D499" s="96" t="s">
        <v>1122</v>
      </c>
      <c r="E499" s="96" t="s">
        <v>1198</v>
      </c>
      <c r="F499" s="53">
        <v>9867</v>
      </c>
      <c r="G499" s="83">
        <v>351</v>
      </c>
      <c r="H499" s="74">
        <f t="shared" si="43"/>
        <v>28.111111111111111</v>
      </c>
      <c r="I499" s="2">
        <f t="shared" si="44"/>
        <v>4.5434655367006238</v>
      </c>
      <c r="J499" s="106">
        <f t="shared" si="45"/>
        <v>1594.756403381919</v>
      </c>
      <c r="K499" s="106">
        <f t="shared" si="46"/>
        <v>8272.2435966180819</v>
      </c>
      <c r="L499" s="10">
        <f t="shared" si="47"/>
        <v>0.89462908280697895</v>
      </c>
      <c r="M499" s="1">
        <f t="shared" si="48"/>
        <v>7400.5897015983392</v>
      </c>
      <c r="P499" s="82"/>
    </row>
    <row r="500" spans="1:16" ht="409.6">
      <c r="A500" s="55" t="s">
        <v>464</v>
      </c>
      <c r="B500" s="70">
        <v>351189</v>
      </c>
      <c r="C500" s="55" t="s">
        <v>510</v>
      </c>
      <c r="D500" s="96" t="s">
        <v>1122</v>
      </c>
      <c r="E500" s="96" t="s">
        <v>1198</v>
      </c>
      <c r="F500" s="53">
        <v>20217</v>
      </c>
      <c r="G500" s="83">
        <v>732</v>
      </c>
      <c r="H500" s="74">
        <f t="shared" si="43"/>
        <v>27.618852459016395</v>
      </c>
      <c r="I500" s="2">
        <f t="shared" si="44"/>
        <v>4.5434655367006238</v>
      </c>
      <c r="J500" s="106">
        <f t="shared" si="45"/>
        <v>3325.8167728648568</v>
      </c>
      <c r="K500" s="106">
        <f t="shared" si="46"/>
        <v>16891.183227135145</v>
      </c>
      <c r="L500" s="10">
        <f t="shared" si="47"/>
        <v>0.89462908280697895</v>
      </c>
      <c r="M500" s="1">
        <f t="shared" si="48"/>
        <v>15111.343758016541</v>
      </c>
      <c r="P500" s="82"/>
    </row>
    <row r="501" spans="1:16" ht="409.6">
      <c r="A501" s="55" t="s">
        <v>464</v>
      </c>
      <c r="B501" s="70">
        <v>351191</v>
      </c>
      <c r="C501" s="55" t="s">
        <v>511</v>
      </c>
      <c r="D501" s="96" t="s">
        <v>1122</v>
      </c>
      <c r="E501" s="96" t="s">
        <v>1198</v>
      </c>
      <c r="F501" s="53">
        <v>9483</v>
      </c>
      <c r="G501" s="83">
        <v>479</v>
      </c>
      <c r="H501" s="74">
        <f t="shared" si="43"/>
        <v>19.797494780793318</v>
      </c>
      <c r="I501" s="2">
        <f t="shared" si="44"/>
        <v>4.5434655367006238</v>
      </c>
      <c r="J501" s="106">
        <f t="shared" si="45"/>
        <v>2176.3199920795987</v>
      </c>
      <c r="K501" s="106">
        <f t="shared" si="46"/>
        <v>7306.6800079204013</v>
      </c>
      <c r="L501" s="10">
        <f t="shared" si="47"/>
        <v>0.89462908280697895</v>
      </c>
      <c r="M501" s="1">
        <f t="shared" si="48"/>
        <v>6536.7684338499184</v>
      </c>
      <c r="P501" s="82"/>
    </row>
    <row r="502" spans="1:16" ht="409.6">
      <c r="A502" s="55" t="s">
        <v>464</v>
      </c>
      <c r="B502" s="70">
        <v>351195</v>
      </c>
      <c r="C502" s="55" t="s">
        <v>512</v>
      </c>
      <c r="D502" s="96" t="s">
        <v>1122</v>
      </c>
      <c r="E502" s="96" t="s">
        <v>1198</v>
      </c>
      <c r="F502" s="53">
        <v>200997</v>
      </c>
      <c r="G502" s="83">
        <v>1585</v>
      </c>
      <c r="H502" s="74">
        <f t="shared" si="43"/>
        <v>126.81198738170347</v>
      </c>
      <c r="I502" s="2">
        <f t="shared" si="44"/>
        <v>4.5434655367006238</v>
      </c>
      <c r="J502" s="106">
        <f t="shared" si="45"/>
        <v>7201.392875670489</v>
      </c>
      <c r="K502" s="106">
        <f t="shared" si="46"/>
        <v>193795.60712432952</v>
      </c>
      <c r="L502" s="10">
        <f t="shared" si="47"/>
        <v>0.89462908280697895</v>
      </c>
      <c r="M502" s="1">
        <f t="shared" si="48"/>
        <v>173375.18625366056</v>
      </c>
      <c r="P502" s="82"/>
    </row>
    <row r="503" spans="1:16" ht="409.6">
      <c r="A503" s="55" t="s">
        <v>464</v>
      </c>
      <c r="B503" s="70">
        <v>351199</v>
      </c>
      <c r="C503" s="55" t="s">
        <v>513</v>
      </c>
      <c r="D503" s="96" t="s">
        <v>1122</v>
      </c>
      <c r="E503" s="96" t="s">
        <v>1198</v>
      </c>
      <c r="F503" s="53">
        <v>10071</v>
      </c>
      <c r="G503" s="83">
        <v>354</v>
      </c>
      <c r="H503" s="74">
        <f t="shared" si="43"/>
        <v>28.449152542372882</v>
      </c>
      <c r="I503" s="2">
        <f t="shared" si="44"/>
        <v>4.5434655367006238</v>
      </c>
      <c r="J503" s="106">
        <f t="shared" si="45"/>
        <v>1608.3867999920208</v>
      </c>
      <c r="K503" s="106">
        <f t="shared" si="46"/>
        <v>8462.6132000079797</v>
      </c>
      <c r="L503" s="10">
        <f t="shared" si="47"/>
        <v>0.89462908280697895</v>
      </c>
      <c r="M503" s="1">
        <f t="shared" si="48"/>
        <v>7570.8998852733721</v>
      </c>
      <c r="P503" s="82"/>
    </row>
    <row r="504" spans="1:16" ht="409.6">
      <c r="A504" s="55" t="s">
        <v>464</v>
      </c>
      <c r="B504" s="70">
        <v>351202</v>
      </c>
      <c r="C504" s="55" t="s">
        <v>514</v>
      </c>
      <c r="D504" s="96" t="s">
        <v>1122</v>
      </c>
      <c r="E504" s="96" t="s">
        <v>1198</v>
      </c>
      <c r="F504" s="53">
        <v>8157</v>
      </c>
      <c r="G504" s="83">
        <v>474</v>
      </c>
      <c r="H504" s="74">
        <f t="shared" si="43"/>
        <v>17.208860759493671</v>
      </c>
      <c r="I504" s="2">
        <f t="shared" si="44"/>
        <v>4.5434655367006238</v>
      </c>
      <c r="J504" s="106">
        <f t="shared" si="45"/>
        <v>2153.6026643960959</v>
      </c>
      <c r="K504" s="106">
        <f t="shared" si="46"/>
        <v>6003.3973356039041</v>
      </c>
      <c r="L504" s="10">
        <f t="shared" si="47"/>
        <v>0.89462908280697895</v>
      </c>
      <c r="M504" s="1">
        <f t="shared" si="48"/>
        <v>5370.8138520771818</v>
      </c>
      <c r="P504" s="82"/>
    </row>
    <row r="505" spans="1:16" ht="409.6">
      <c r="A505" s="55" t="s">
        <v>464</v>
      </c>
      <c r="B505" s="70">
        <v>351203</v>
      </c>
      <c r="C505" s="55" t="s">
        <v>515</v>
      </c>
      <c r="D505" s="96" t="s">
        <v>1122</v>
      </c>
      <c r="E505" s="96" t="s">
        <v>1198</v>
      </c>
      <c r="F505" s="53">
        <v>7410</v>
      </c>
      <c r="G505" s="83">
        <v>580</v>
      </c>
      <c r="H505" s="74">
        <f t="shared" si="43"/>
        <v>12.775862068965518</v>
      </c>
      <c r="I505" s="2">
        <f t="shared" si="44"/>
        <v>4.5434655367006238</v>
      </c>
      <c r="J505" s="106">
        <f t="shared" si="45"/>
        <v>2635.2100112863618</v>
      </c>
      <c r="K505" s="106">
        <f t="shared" si="46"/>
        <v>4774.7899887136382</v>
      </c>
      <c r="L505" s="10">
        <f t="shared" si="47"/>
        <v>0.89462908280697895</v>
      </c>
      <c r="M505" s="1">
        <f t="shared" si="48"/>
        <v>4271.6659881988271</v>
      </c>
      <c r="P505" s="82"/>
    </row>
    <row r="506" spans="1:16" ht="409.6">
      <c r="A506" s="55" t="s">
        <v>464</v>
      </c>
      <c r="B506" s="70">
        <v>351205</v>
      </c>
      <c r="C506" s="55" t="s">
        <v>516</v>
      </c>
      <c r="D506" s="96" t="s">
        <v>1122</v>
      </c>
      <c r="E506" s="96" t="s">
        <v>1198</v>
      </c>
      <c r="F506" s="53">
        <v>19374</v>
      </c>
      <c r="G506" s="83">
        <v>917</v>
      </c>
      <c r="H506" s="74">
        <f t="shared" si="43"/>
        <v>21.127589967284624</v>
      </c>
      <c r="I506" s="2">
        <f t="shared" si="44"/>
        <v>4.5434655367006238</v>
      </c>
      <c r="J506" s="106">
        <f t="shared" si="45"/>
        <v>4166.3578971544721</v>
      </c>
      <c r="K506" s="106">
        <f t="shared" si="46"/>
        <v>15207.642102845528</v>
      </c>
      <c r="L506" s="10">
        <f t="shared" si="47"/>
        <v>0.89462908280697895</v>
      </c>
      <c r="M506" s="1">
        <f t="shared" si="48"/>
        <v>13605.198906125492</v>
      </c>
      <c r="P506" s="82"/>
    </row>
    <row r="507" spans="1:16" ht="409.6">
      <c r="A507" s="55" t="s">
        <v>464</v>
      </c>
      <c r="B507" s="70">
        <v>351206</v>
      </c>
      <c r="C507" s="55" t="s">
        <v>517</v>
      </c>
      <c r="D507" s="96" t="s">
        <v>1122</v>
      </c>
      <c r="E507" s="96" t="s">
        <v>1198</v>
      </c>
      <c r="F507" s="53">
        <v>76188</v>
      </c>
      <c r="G507" s="83">
        <v>294</v>
      </c>
      <c r="H507" s="74">
        <f t="shared" si="43"/>
        <v>259.14285714285717</v>
      </c>
      <c r="I507" s="2">
        <f t="shared" si="44"/>
        <v>4.5434655367006238</v>
      </c>
      <c r="J507" s="106">
        <f t="shared" si="45"/>
        <v>1335.7788677899835</v>
      </c>
      <c r="K507" s="106">
        <f t="shared" si="46"/>
        <v>74852.221132210019</v>
      </c>
      <c r="L507" s="10">
        <f t="shared" si="47"/>
        <v>0.89462908280697895</v>
      </c>
      <c r="M507" s="1">
        <f t="shared" si="48"/>
        <v>66964.973937574221</v>
      </c>
      <c r="P507" s="82"/>
    </row>
    <row r="508" spans="1:16" ht="409.6">
      <c r="A508" s="55" t="s">
        <v>464</v>
      </c>
      <c r="B508" s="70">
        <v>351209</v>
      </c>
      <c r="C508" s="55" t="s">
        <v>518</v>
      </c>
      <c r="D508" s="96" t="s">
        <v>1122</v>
      </c>
      <c r="E508" s="96" t="s">
        <v>1198</v>
      </c>
      <c r="F508" s="53">
        <v>151680</v>
      </c>
      <c r="G508" s="83">
        <v>1112</v>
      </c>
      <c r="H508" s="74">
        <f t="shared" si="43"/>
        <v>136.40287769784172</v>
      </c>
      <c r="I508" s="2">
        <f t="shared" si="44"/>
        <v>4.5434655367006238</v>
      </c>
      <c r="J508" s="106">
        <f t="shared" si="45"/>
        <v>5052.3336768110939</v>
      </c>
      <c r="K508" s="106">
        <f t="shared" si="46"/>
        <v>146627.6663231889</v>
      </c>
      <c r="L508" s="10">
        <f t="shared" si="47"/>
        <v>0.89462908280697895</v>
      </c>
      <c r="M508" s="1">
        <f t="shared" si="48"/>
        <v>131177.37463684223</v>
      </c>
      <c r="P508" s="82"/>
    </row>
    <row r="509" spans="1:16" ht="409.6">
      <c r="A509" s="55" t="s">
        <v>464</v>
      </c>
      <c r="B509" s="89">
        <v>351212</v>
      </c>
      <c r="C509" s="55" t="s">
        <v>519</v>
      </c>
      <c r="D509" s="96" t="s">
        <v>1122</v>
      </c>
      <c r="E509" s="96" t="s">
        <v>1198</v>
      </c>
      <c r="F509" s="53">
        <v>0</v>
      </c>
      <c r="G509" s="9">
        <v>0</v>
      </c>
      <c r="H509" s="74">
        <f t="shared" si="43"/>
        <v>0</v>
      </c>
      <c r="I509" s="2">
        <f t="shared" si="44"/>
        <v>4.5434655367006238</v>
      </c>
      <c r="J509" s="106">
        <f t="shared" si="45"/>
        <v>0</v>
      </c>
      <c r="K509" s="106">
        <f t="shared" si="46"/>
        <v>0</v>
      </c>
      <c r="L509" s="10">
        <f t="shared" si="47"/>
        <v>0.89462908280697895</v>
      </c>
      <c r="M509" s="1">
        <f t="shared" si="48"/>
        <v>0</v>
      </c>
      <c r="P509" s="82"/>
    </row>
    <row r="510" spans="1:16" ht="409.6">
      <c r="A510" s="55" t="s">
        <v>464</v>
      </c>
      <c r="B510" s="89">
        <v>351213</v>
      </c>
      <c r="C510" s="55" t="s">
        <v>520</v>
      </c>
      <c r="D510" s="96" t="s">
        <v>1122</v>
      </c>
      <c r="E510" s="96" t="s">
        <v>1198</v>
      </c>
      <c r="F510" s="53">
        <v>0</v>
      </c>
      <c r="G510" s="9">
        <v>0</v>
      </c>
      <c r="H510" s="74">
        <f t="shared" si="43"/>
        <v>0</v>
      </c>
      <c r="I510" s="2">
        <f t="shared" si="44"/>
        <v>4.5434655367006238</v>
      </c>
      <c r="J510" s="106">
        <f t="shared" si="45"/>
        <v>0</v>
      </c>
      <c r="K510" s="106">
        <f t="shared" si="46"/>
        <v>0</v>
      </c>
      <c r="L510" s="10">
        <f t="shared" si="47"/>
        <v>0.89462908280697895</v>
      </c>
      <c r="M510" s="1">
        <f t="shared" si="48"/>
        <v>0</v>
      </c>
      <c r="P510" s="82"/>
    </row>
    <row r="511" spans="1:16" ht="409.6">
      <c r="A511" s="55" t="s">
        <v>464</v>
      </c>
      <c r="B511" s="70">
        <v>351214</v>
      </c>
      <c r="C511" s="55" t="s">
        <v>521</v>
      </c>
      <c r="D511" s="96" t="s">
        <v>1122</v>
      </c>
      <c r="E511" s="96" t="s">
        <v>1198</v>
      </c>
      <c r="F511" s="53">
        <v>164460</v>
      </c>
      <c r="G511" s="83">
        <v>1763</v>
      </c>
      <c r="H511" s="74">
        <f t="shared" si="43"/>
        <v>93.284174702212141</v>
      </c>
      <c r="I511" s="2">
        <f t="shared" si="44"/>
        <v>4.5434655367006238</v>
      </c>
      <c r="J511" s="106">
        <f t="shared" si="45"/>
        <v>8010.1297412032</v>
      </c>
      <c r="K511" s="106">
        <f t="shared" si="46"/>
        <v>156449.87025879679</v>
      </c>
      <c r="L511" s="10">
        <f t="shared" si="47"/>
        <v>0.89462908280697895</v>
      </c>
      <c r="M511" s="1">
        <f t="shared" si="48"/>
        <v>139964.60393489822</v>
      </c>
      <c r="P511" s="82"/>
    </row>
    <row r="512" spans="1:16" ht="409.6">
      <c r="A512" s="55" t="s">
        <v>464</v>
      </c>
      <c r="B512" s="70">
        <v>351217</v>
      </c>
      <c r="C512" s="55" t="s">
        <v>522</v>
      </c>
      <c r="D512" s="96" t="s">
        <v>1122</v>
      </c>
      <c r="E512" s="96" t="s">
        <v>1198</v>
      </c>
      <c r="F512" s="53">
        <v>125688</v>
      </c>
      <c r="G512" s="83">
        <v>799</v>
      </c>
      <c r="H512" s="74">
        <f t="shared" si="43"/>
        <v>157.30663329161453</v>
      </c>
      <c r="I512" s="2">
        <f t="shared" si="44"/>
        <v>4.5434655367006238</v>
      </c>
      <c r="J512" s="106">
        <f t="shared" si="45"/>
        <v>3630.2289638237985</v>
      </c>
      <c r="K512" s="106">
        <f t="shared" si="46"/>
        <v>122057.7710361762</v>
      </c>
      <c r="L512" s="10">
        <f t="shared" si="47"/>
        <v>0.89462908280697895</v>
      </c>
      <c r="M512" s="1">
        <f t="shared" si="48"/>
        <v>109196.43175155856</v>
      </c>
      <c r="P512" s="82"/>
    </row>
    <row r="513" spans="1:16" ht="409.6">
      <c r="A513" s="55" t="s">
        <v>464</v>
      </c>
      <c r="B513" s="70">
        <v>351220</v>
      </c>
      <c r="C513" s="55" t="s">
        <v>523</v>
      </c>
      <c r="D513" s="96" t="s">
        <v>1122</v>
      </c>
      <c r="E513" s="96" t="s">
        <v>1198</v>
      </c>
      <c r="F513" s="53">
        <v>150354</v>
      </c>
      <c r="G513" s="83">
        <v>1375</v>
      </c>
      <c r="H513" s="74">
        <f t="shared" si="43"/>
        <v>109.34836363636363</v>
      </c>
      <c r="I513" s="2">
        <f t="shared" si="44"/>
        <v>4.5434655367006238</v>
      </c>
      <c r="J513" s="106">
        <f t="shared" si="45"/>
        <v>6247.2651129633578</v>
      </c>
      <c r="K513" s="106">
        <f t="shared" si="46"/>
        <v>144106.73488703664</v>
      </c>
      <c r="L513" s="10">
        <f t="shared" si="47"/>
        <v>0.89462908280697895</v>
      </c>
      <c r="M513" s="1">
        <f t="shared" si="48"/>
        <v>128922.07605829806</v>
      </c>
      <c r="P513" s="82"/>
    </row>
    <row r="514" spans="1:16" ht="409.6">
      <c r="A514" s="55" t="s">
        <v>464</v>
      </c>
      <c r="B514" s="89">
        <v>351222</v>
      </c>
      <c r="C514" s="55" t="s">
        <v>524</v>
      </c>
      <c r="D514" s="96" t="s">
        <v>1122</v>
      </c>
      <c r="E514" s="96" t="s">
        <v>1198</v>
      </c>
      <c r="F514" s="53">
        <v>0</v>
      </c>
      <c r="G514" s="9">
        <v>0</v>
      </c>
      <c r="H514" s="74">
        <f t="shared" si="43"/>
        <v>0</v>
      </c>
      <c r="I514" s="2">
        <f t="shared" si="44"/>
        <v>4.5434655367006238</v>
      </c>
      <c r="J514" s="106">
        <f t="shared" si="45"/>
        <v>0</v>
      </c>
      <c r="K514" s="106">
        <f t="shared" si="46"/>
        <v>0</v>
      </c>
      <c r="L514" s="10">
        <f t="shared" si="47"/>
        <v>0.89462908280697895</v>
      </c>
      <c r="M514" s="1">
        <f t="shared" si="48"/>
        <v>0</v>
      </c>
      <c r="P514" s="82"/>
    </row>
    <row r="515" spans="1:16" ht="409.6">
      <c r="A515" s="55" t="s">
        <v>464</v>
      </c>
      <c r="B515" s="70">
        <v>351225</v>
      </c>
      <c r="C515" s="55" t="s">
        <v>525</v>
      </c>
      <c r="D515" s="96" t="s">
        <v>1122</v>
      </c>
      <c r="E515" s="96" t="s">
        <v>1198</v>
      </c>
      <c r="F515" s="53">
        <v>87570</v>
      </c>
      <c r="G515" s="83">
        <v>1542</v>
      </c>
      <c r="H515" s="74">
        <f t="shared" ref="H515:H578" si="49">IFERROR(F515/G515,0)</f>
        <v>56.789883268482491</v>
      </c>
      <c r="I515" s="2">
        <f t="shared" ref="I515:I578" si="50">$D$1133</f>
        <v>4.5434655367006238</v>
      </c>
      <c r="J515" s="106">
        <f t="shared" ref="J515:J578" si="51">MIN(F515,G515*I515)</f>
        <v>7006.0238575923622</v>
      </c>
      <c r="K515" s="106">
        <f t="shared" ref="K515:K578" si="52">F515-J515</f>
        <v>80563.976142407642</v>
      </c>
      <c r="L515" s="10">
        <f t="shared" ref="L515:L578" si="53">$L$1131</f>
        <v>0.89462908280697895</v>
      </c>
      <c r="M515" s="1">
        <f t="shared" si="48"/>
        <v>72074.876083565483</v>
      </c>
      <c r="P515" s="82"/>
    </row>
    <row r="516" spans="1:16" ht="409.6">
      <c r="A516" s="55" t="s">
        <v>464</v>
      </c>
      <c r="B516" s="89">
        <v>351228</v>
      </c>
      <c r="C516" s="55" t="s">
        <v>526</v>
      </c>
      <c r="D516" s="96" t="s">
        <v>1122</v>
      </c>
      <c r="E516" s="96" t="s">
        <v>1198</v>
      </c>
      <c r="F516" s="53">
        <v>0</v>
      </c>
      <c r="G516" s="9">
        <v>0</v>
      </c>
      <c r="H516" s="74">
        <f t="shared" si="49"/>
        <v>0</v>
      </c>
      <c r="I516" s="2">
        <f t="shared" si="50"/>
        <v>4.5434655367006238</v>
      </c>
      <c r="J516" s="106">
        <f t="shared" si="51"/>
        <v>0</v>
      </c>
      <c r="K516" s="106">
        <f t="shared" si="52"/>
        <v>0</v>
      </c>
      <c r="L516" s="10">
        <f t="shared" si="53"/>
        <v>0.89462908280697895</v>
      </c>
      <c r="M516" s="1">
        <f t="shared" ref="M516:M579" si="54">L516*K516</f>
        <v>0</v>
      </c>
      <c r="P516" s="82"/>
    </row>
    <row r="517" spans="1:16" ht="409.6">
      <c r="A517" s="55" t="s">
        <v>464</v>
      </c>
      <c r="B517" s="70">
        <v>351229</v>
      </c>
      <c r="C517" s="55" t="s">
        <v>527</v>
      </c>
      <c r="D517" s="96" t="s">
        <v>1122</v>
      </c>
      <c r="E517" s="96" t="s">
        <v>1198</v>
      </c>
      <c r="F517" s="53">
        <v>59130</v>
      </c>
      <c r="G517" s="83">
        <v>490</v>
      </c>
      <c r="H517" s="74">
        <f t="shared" si="49"/>
        <v>120.67346938775511</v>
      </c>
      <c r="I517" s="2">
        <f t="shared" si="50"/>
        <v>4.5434655367006238</v>
      </c>
      <c r="J517" s="106">
        <f t="shared" si="51"/>
        <v>2226.2981129833056</v>
      </c>
      <c r="K517" s="106">
        <f t="shared" si="52"/>
        <v>56903.701887016694</v>
      </c>
      <c r="L517" s="10">
        <f t="shared" si="53"/>
        <v>0.89462908280697895</v>
      </c>
      <c r="M517" s="1">
        <f t="shared" si="54"/>
        <v>50907.706627503503</v>
      </c>
      <c r="P517" s="82"/>
    </row>
    <row r="518" spans="1:16" ht="409.6">
      <c r="A518" s="55" t="s">
        <v>464</v>
      </c>
      <c r="B518" s="89">
        <v>351230</v>
      </c>
      <c r="C518" s="55" t="s">
        <v>528</v>
      </c>
      <c r="D518" s="96" t="s">
        <v>1122</v>
      </c>
      <c r="E518" s="96" t="s">
        <v>1198</v>
      </c>
      <c r="F518" s="53">
        <v>0</v>
      </c>
      <c r="G518" s="9">
        <v>0</v>
      </c>
      <c r="H518" s="74">
        <f t="shared" si="49"/>
        <v>0</v>
      </c>
      <c r="I518" s="2">
        <f t="shared" si="50"/>
        <v>4.5434655367006238</v>
      </c>
      <c r="J518" s="106">
        <f t="shared" si="51"/>
        <v>0</v>
      </c>
      <c r="K518" s="106">
        <f t="shared" si="52"/>
        <v>0</v>
      </c>
      <c r="L518" s="10">
        <f t="shared" si="53"/>
        <v>0.89462908280697895</v>
      </c>
      <c r="M518" s="1">
        <f t="shared" si="54"/>
        <v>0</v>
      </c>
      <c r="P518" s="82"/>
    </row>
    <row r="519" spans="1:16" ht="409.6">
      <c r="A519" s="55" t="s">
        <v>464</v>
      </c>
      <c r="B519" s="70">
        <v>351232</v>
      </c>
      <c r="C519" s="55" t="s">
        <v>529</v>
      </c>
      <c r="D519" s="96" t="s">
        <v>1122</v>
      </c>
      <c r="E519" s="96" t="s">
        <v>1198</v>
      </c>
      <c r="F519" s="53">
        <v>9312</v>
      </c>
      <c r="G519" s="83">
        <v>491</v>
      </c>
      <c r="H519" s="74">
        <f t="shared" si="49"/>
        <v>18.965376782077392</v>
      </c>
      <c r="I519" s="2">
        <f t="shared" si="50"/>
        <v>4.5434655367006238</v>
      </c>
      <c r="J519" s="106">
        <f t="shared" si="51"/>
        <v>2230.8415785200064</v>
      </c>
      <c r="K519" s="106">
        <f t="shared" si="52"/>
        <v>7081.1584214799932</v>
      </c>
      <c r="L519" s="10">
        <f t="shared" si="53"/>
        <v>0.89462908280697895</v>
      </c>
      <c r="M519" s="1">
        <f t="shared" si="54"/>
        <v>6335.0102638195613</v>
      </c>
      <c r="P519" s="82"/>
    </row>
    <row r="520" spans="1:16" ht="409.6">
      <c r="A520" s="55" t="s">
        <v>464</v>
      </c>
      <c r="B520" s="89">
        <v>351235</v>
      </c>
      <c r="C520" s="55" t="s">
        <v>530</v>
      </c>
      <c r="D520" s="96" t="s">
        <v>1122</v>
      </c>
      <c r="E520" s="96" t="s">
        <v>1198</v>
      </c>
      <c r="F520" s="53">
        <v>0</v>
      </c>
      <c r="G520" s="9">
        <v>0</v>
      </c>
      <c r="H520" s="74">
        <f t="shared" si="49"/>
        <v>0</v>
      </c>
      <c r="I520" s="2">
        <f t="shared" si="50"/>
        <v>4.5434655367006238</v>
      </c>
      <c r="J520" s="106">
        <f t="shared" si="51"/>
        <v>0</v>
      </c>
      <c r="K520" s="106">
        <f t="shared" si="52"/>
        <v>0</v>
      </c>
      <c r="L520" s="10">
        <f t="shared" si="53"/>
        <v>0.89462908280697895</v>
      </c>
      <c r="M520" s="1">
        <f t="shared" si="54"/>
        <v>0</v>
      </c>
      <c r="P520" s="82"/>
    </row>
    <row r="521" spans="1:16" ht="409.6">
      <c r="A521" s="55" t="s">
        <v>464</v>
      </c>
      <c r="B521" s="70">
        <v>351237</v>
      </c>
      <c r="C521" s="55" t="s">
        <v>531</v>
      </c>
      <c r="D521" s="96" t="s">
        <v>1122</v>
      </c>
      <c r="E521" s="96" t="s">
        <v>1198</v>
      </c>
      <c r="F521" s="53">
        <v>43359</v>
      </c>
      <c r="G521" s="83">
        <v>1150</v>
      </c>
      <c r="H521" s="74">
        <f t="shared" si="49"/>
        <v>37.703478260869566</v>
      </c>
      <c r="I521" s="2">
        <f t="shared" si="50"/>
        <v>4.5434655367006238</v>
      </c>
      <c r="J521" s="106">
        <f t="shared" si="51"/>
        <v>5224.985367205717</v>
      </c>
      <c r="K521" s="106">
        <f t="shared" si="52"/>
        <v>38134.014632794286</v>
      </c>
      <c r="L521" s="10">
        <f t="shared" si="53"/>
        <v>0.89462908280697895</v>
      </c>
      <c r="M521" s="1">
        <f t="shared" si="54"/>
        <v>34115.798534684669</v>
      </c>
      <c r="P521" s="82"/>
    </row>
    <row r="522" spans="1:16" ht="409.6">
      <c r="A522" s="55" t="s">
        <v>464</v>
      </c>
      <c r="B522" s="89">
        <v>351238</v>
      </c>
      <c r="C522" s="55" t="s">
        <v>532</v>
      </c>
      <c r="D522" s="96" t="s">
        <v>1122</v>
      </c>
      <c r="E522" s="96" t="s">
        <v>1198</v>
      </c>
      <c r="F522" s="53">
        <v>0</v>
      </c>
      <c r="G522" s="9">
        <v>0</v>
      </c>
      <c r="H522" s="74">
        <f t="shared" si="49"/>
        <v>0</v>
      </c>
      <c r="I522" s="2">
        <f t="shared" si="50"/>
        <v>4.5434655367006238</v>
      </c>
      <c r="J522" s="106">
        <f t="shared" si="51"/>
        <v>0</v>
      </c>
      <c r="K522" s="106">
        <f t="shared" si="52"/>
        <v>0</v>
      </c>
      <c r="L522" s="10">
        <f t="shared" si="53"/>
        <v>0.89462908280697895</v>
      </c>
      <c r="M522" s="1">
        <f t="shared" si="54"/>
        <v>0</v>
      </c>
      <c r="P522" s="82"/>
    </row>
    <row r="523" spans="1:16" ht="409.6">
      <c r="A523" s="55" t="s">
        <v>464</v>
      </c>
      <c r="B523" s="89">
        <v>351239</v>
      </c>
      <c r="C523" s="55" t="s">
        <v>533</v>
      </c>
      <c r="D523" s="96" t="s">
        <v>1122</v>
      </c>
      <c r="E523" s="96" t="s">
        <v>1198</v>
      </c>
      <c r="F523" s="53">
        <v>0</v>
      </c>
      <c r="G523" s="9">
        <v>0</v>
      </c>
      <c r="H523" s="74">
        <f t="shared" si="49"/>
        <v>0</v>
      </c>
      <c r="I523" s="2">
        <f t="shared" si="50"/>
        <v>4.5434655367006238</v>
      </c>
      <c r="J523" s="106">
        <f t="shared" si="51"/>
        <v>0</v>
      </c>
      <c r="K523" s="106">
        <f t="shared" si="52"/>
        <v>0</v>
      </c>
      <c r="L523" s="10">
        <f t="shared" si="53"/>
        <v>0.89462908280697895</v>
      </c>
      <c r="M523" s="1">
        <f t="shared" si="54"/>
        <v>0</v>
      </c>
      <c r="P523" s="82"/>
    </row>
    <row r="524" spans="1:16" ht="409.6">
      <c r="A524" s="55" t="s">
        <v>464</v>
      </c>
      <c r="B524" s="89">
        <v>351241</v>
      </c>
      <c r="C524" s="55" t="s">
        <v>534</v>
      </c>
      <c r="D524" s="96" t="s">
        <v>1122</v>
      </c>
      <c r="E524" s="96" t="s">
        <v>1198</v>
      </c>
      <c r="F524" s="53">
        <v>0</v>
      </c>
      <c r="G524" s="9">
        <v>0</v>
      </c>
      <c r="H524" s="74">
        <f t="shared" si="49"/>
        <v>0</v>
      </c>
      <c r="I524" s="2">
        <f t="shared" si="50"/>
        <v>4.5434655367006238</v>
      </c>
      <c r="J524" s="106">
        <f t="shared" si="51"/>
        <v>0</v>
      </c>
      <c r="K524" s="106">
        <f t="shared" si="52"/>
        <v>0</v>
      </c>
      <c r="L524" s="10">
        <f t="shared" si="53"/>
        <v>0.89462908280697895</v>
      </c>
      <c r="M524" s="1">
        <f t="shared" si="54"/>
        <v>0</v>
      </c>
      <c r="P524" s="82"/>
    </row>
    <row r="525" spans="1:16" ht="409.6">
      <c r="A525" s="55" t="s">
        <v>464</v>
      </c>
      <c r="B525" s="70">
        <v>351242</v>
      </c>
      <c r="C525" s="55" t="s">
        <v>535</v>
      </c>
      <c r="D525" s="96" t="s">
        <v>1122</v>
      </c>
      <c r="E525" s="96" t="s">
        <v>1198</v>
      </c>
      <c r="F525" s="53">
        <v>9771</v>
      </c>
      <c r="G525" s="83">
        <v>439</v>
      </c>
      <c r="H525" s="74">
        <f t="shared" si="49"/>
        <v>22.257403189066061</v>
      </c>
      <c r="I525" s="2">
        <f t="shared" si="50"/>
        <v>4.5434655367006238</v>
      </c>
      <c r="J525" s="106">
        <f t="shared" si="51"/>
        <v>1994.5813706115739</v>
      </c>
      <c r="K525" s="106">
        <f t="shared" si="52"/>
        <v>7776.4186293884259</v>
      </c>
      <c r="L525" s="10">
        <f t="shared" si="53"/>
        <v>0.89462908280697895</v>
      </c>
      <c r="M525" s="1">
        <f t="shared" si="54"/>
        <v>6957.0102659328713</v>
      </c>
      <c r="P525" s="82"/>
    </row>
    <row r="526" spans="1:16" ht="409.6">
      <c r="A526" s="55" t="s">
        <v>464</v>
      </c>
      <c r="B526" s="70">
        <v>351245</v>
      </c>
      <c r="C526" s="55" t="s">
        <v>536</v>
      </c>
      <c r="D526" s="96" t="s">
        <v>1122</v>
      </c>
      <c r="E526" s="96" t="s">
        <v>1198</v>
      </c>
      <c r="F526" s="53">
        <v>57411</v>
      </c>
      <c r="G526" s="83">
        <v>296</v>
      </c>
      <c r="H526" s="74">
        <f t="shared" si="49"/>
        <v>193.95608108108109</v>
      </c>
      <c r="I526" s="2">
        <f t="shared" si="50"/>
        <v>4.5434655367006238</v>
      </c>
      <c r="J526" s="106">
        <f t="shared" si="51"/>
        <v>1344.8657988633847</v>
      </c>
      <c r="K526" s="106">
        <f t="shared" si="52"/>
        <v>56066.134201136614</v>
      </c>
      <c r="L526" s="10">
        <f t="shared" si="53"/>
        <v>0.89462908280697895</v>
      </c>
      <c r="M526" s="1">
        <f t="shared" si="54"/>
        <v>50158.394216895846</v>
      </c>
      <c r="P526" s="82"/>
    </row>
    <row r="527" spans="1:16" ht="409.6">
      <c r="A527" s="55" t="s">
        <v>464</v>
      </c>
      <c r="B527" s="70">
        <v>351246</v>
      </c>
      <c r="C527" s="55" t="s">
        <v>537</v>
      </c>
      <c r="D527" s="96" t="s">
        <v>1122</v>
      </c>
      <c r="E527" s="96" t="s">
        <v>1198</v>
      </c>
      <c r="F527" s="53">
        <v>19452</v>
      </c>
      <c r="G527" s="83">
        <v>594</v>
      </c>
      <c r="H527" s="74">
        <f t="shared" si="49"/>
        <v>32.747474747474747</v>
      </c>
      <c r="I527" s="2">
        <f t="shared" si="50"/>
        <v>4.5434655367006238</v>
      </c>
      <c r="J527" s="106">
        <f t="shared" si="51"/>
        <v>2698.8185288001705</v>
      </c>
      <c r="K527" s="106">
        <f t="shared" si="52"/>
        <v>16753.18147119983</v>
      </c>
      <c r="L527" s="10">
        <f t="shared" si="53"/>
        <v>0.89462908280697895</v>
      </c>
      <c r="M527" s="1">
        <f t="shared" si="54"/>
        <v>14987.883373678378</v>
      </c>
      <c r="P527" s="82"/>
    </row>
    <row r="528" spans="1:16" ht="409.6">
      <c r="A528" s="55" t="s">
        <v>464</v>
      </c>
      <c r="B528" s="89">
        <v>351247</v>
      </c>
      <c r="C528" s="55" t="s">
        <v>538</v>
      </c>
      <c r="D528" s="96" t="s">
        <v>1122</v>
      </c>
      <c r="E528" s="96" t="s">
        <v>1198</v>
      </c>
      <c r="F528" s="53">
        <v>0</v>
      </c>
      <c r="G528" s="9">
        <v>0</v>
      </c>
      <c r="H528" s="74">
        <f t="shared" si="49"/>
        <v>0</v>
      </c>
      <c r="I528" s="2">
        <f t="shared" si="50"/>
        <v>4.5434655367006238</v>
      </c>
      <c r="J528" s="106">
        <f t="shared" si="51"/>
        <v>0</v>
      </c>
      <c r="K528" s="106">
        <f t="shared" si="52"/>
        <v>0</v>
      </c>
      <c r="L528" s="10">
        <f t="shared" si="53"/>
        <v>0.89462908280697895</v>
      </c>
      <c r="M528" s="1">
        <f t="shared" si="54"/>
        <v>0</v>
      </c>
      <c r="P528" s="82"/>
    </row>
    <row r="529" spans="1:16" ht="409.6">
      <c r="A529" s="55" t="s">
        <v>464</v>
      </c>
      <c r="B529" s="89">
        <v>351250</v>
      </c>
      <c r="C529" s="55" t="s">
        <v>539</v>
      </c>
      <c r="D529" s="96" t="s">
        <v>1122</v>
      </c>
      <c r="E529" s="96" t="s">
        <v>1198</v>
      </c>
      <c r="F529" s="53">
        <v>0</v>
      </c>
      <c r="G529" s="9">
        <v>0</v>
      </c>
      <c r="H529" s="74">
        <f t="shared" si="49"/>
        <v>0</v>
      </c>
      <c r="I529" s="2">
        <f t="shared" si="50"/>
        <v>4.5434655367006238</v>
      </c>
      <c r="J529" s="106">
        <f t="shared" si="51"/>
        <v>0</v>
      </c>
      <c r="K529" s="106">
        <f t="shared" si="52"/>
        <v>0</v>
      </c>
      <c r="L529" s="10">
        <f t="shared" si="53"/>
        <v>0.89462908280697895</v>
      </c>
      <c r="M529" s="1">
        <f t="shared" si="54"/>
        <v>0</v>
      </c>
      <c r="P529" s="82"/>
    </row>
    <row r="530" spans="1:16" ht="409.6">
      <c r="A530" s="55" t="s">
        <v>464</v>
      </c>
      <c r="B530" s="70">
        <v>351251</v>
      </c>
      <c r="C530" s="55" t="s">
        <v>540</v>
      </c>
      <c r="D530" s="96" t="s">
        <v>1122</v>
      </c>
      <c r="E530" s="96" t="s">
        <v>1198</v>
      </c>
      <c r="F530" s="53">
        <v>139623</v>
      </c>
      <c r="G530" s="83">
        <v>1677</v>
      </c>
      <c r="H530" s="74">
        <f t="shared" si="49"/>
        <v>83.257602862254032</v>
      </c>
      <c r="I530" s="2">
        <f t="shared" si="50"/>
        <v>4.5434655367006238</v>
      </c>
      <c r="J530" s="106">
        <f t="shared" si="51"/>
        <v>7619.3917050469463</v>
      </c>
      <c r="K530" s="106">
        <f t="shared" si="52"/>
        <v>132003.60829495307</v>
      </c>
      <c r="L530" s="10">
        <f t="shared" si="53"/>
        <v>0.89462908280697895</v>
      </c>
      <c r="M530" s="1">
        <f t="shared" si="54"/>
        <v>118094.26701612558</v>
      </c>
      <c r="P530" s="82"/>
    </row>
    <row r="531" spans="1:16" ht="409.6">
      <c r="A531" s="55" t="s">
        <v>464</v>
      </c>
      <c r="B531" s="70">
        <v>351252</v>
      </c>
      <c r="C531" s="55" t="s">
        <v>539</v>
      </c>
      <c r="D531" s="96" t="s">
        <v>1122</v>
      </c>
      <c r="E531" s="96" t="s">
        <v>1198</v>
      </c>
      <c r="F531" s="53">
        <v>97716</v>
      </c>
      <c r="G531" s="83">
        <v>3649</v>
      </c>
      <c r="H531" s="74">
        <f t="shared" si="49"/>
        <v>26.778843518772266</v>
      </c>
      <c r="I531" s="2">
        <f t="shared" si="50"/>
        <v>4.5434655367006238</v>
      </c>
      <c r="J531" s="106">
        <f t="shared" si="51"/>
        <v>16579.105743420576</v>
      </c>
      <c r="K531" s="106">
        <f t="shared" si="52"/>
        <v>81136.894256579428</v>
      </c>
      <c r="L531" s="10">
        <f t="shared" si="53"/>
        <v>0.89462908280697895</v>
      </c>
      <c r="M531" s="1">
        <f t="shared" si="54"/>
        <v>72587.425290570493</v>
      </c>
      <c r="P531" s="82"/>
    </row>
    <row r="532" spans="1:16" ht="409.6">
      <c r="A532" s="55" t="s">
        <v>464</v>
      </c>
      <c r="B532" s="89">
        <v>351257</v>
      </c>
      <c r="C532" s="55" t="s">
        <v>541</v>
      </c>
      <c r="D532" s="96" t="s">
        <v>1122</v>
      </c>
      <c r="E532" s="96" t="s">
        <v>1198</v>
      </c>
      <c r="F532" s="53">
        <v>0</v>
      </c>
      <c r="G532" s="9">
        <v>0</v>
      </c>
      <c r="H532" s="74">
        <f t="shared" si="49"/>
        <v>0</v>
      </c>
      <c r="I532" s="2">
        <f t="shared" si="50"/>
        <v>4.5434655367006238</v>
      </c>
      <c r="J532" s="106">
        <f t="shared" si="51"/>
        <v>0</v>
      </c>
      <c r="K532" s="106">
        <f t="shared" si="52"/>
        <v>0</v>
      </c>
      <c r="L532" s="10">
        <f t="shared" si="53"/>
        <v>0.89462908280697895</v>
      </c>
      <c r="M532" s="1">
        <f t="shared" si="54"/>
        <v>0</v>
      </c>
      <c r="P532" s="82"/>
    </row>
    <row r="533" spans="1:16" ht="409.6">
      <c r="A533" s="55" t="s">
        <v>464</v>
      </c>
      <c r="B533" s="70">
        <v>351259</v>
      </c>
      <c r="C533" s="55" t="s">
        <v>542</v>
      </c>
      <c r="D533" s="96" t="s">
        <v>1122</v>
      </c>
      <c r="E533" s="96" t="s">
        <v>1198</v>
      </c>
      <c r="F533" s="53">
        <v>182751</v>
      </c>
      <c r="G533" s="83">
        <v>1700</v>
      </c>
      <c r="H533" s="74">
        <f t="shared" si="49"/>
        <v>107.50058823529412</v>
      </c>
      <c r="I533" s="2">
        <f t="shared" si="50"/>
        <v>4.5434655367006238</v>
      </c>
      <c r="J533" s="106">
        <f t="shared" si="51"/>
        <v>7723.8914123910608</v>
      </c>
      <c r="K533" s="106">
        <f t="shared" si="52"/>
        <v>175027.10858760893</v>
      </c>
      <c r="L533" s="10">
        <f t="shared" si="53"/>
        <v>0.89462908280697895</v>
      </c>
      <c r="M533" s="1">
        <f t="shared" si="54"/>
        <v>156584.34162209008</v>
      </c>
      <c r="P533" s="82"/>
    </row>
    <row r="534" spans="1:16" ht="409.6">
      <c r="A534" s="55" t="s">
        <v>464</v>
      </c>
      <c r="B534" s="89">
        <v>351260</v>
      </c>
      <c r="C534" s="55" t="s">
        <v>543</v>
      </c>
      <c r="D534" s="96" t="s">
        <v>1122</v>
      </c>
      <c r="E534" s="96" t="s">
        <v>1198</v>
      </c>
      <c r="F534" s="53">
        <v>0</v>
      </c>
      <c r="G534" s="9">
        <v>0</v>
      </c>
      <c r="H534" s="74">
        <f t="shared" si="49"/>
        <v>0</v>
      </c>
      <c r="I534" s="2">
        <f t="shared" si="50"/>
        <v>4.5434655367006238</v>
      </c>
      <c r="J534" s="106">
        <f t="shared" si="51"/>
        <v>0</v>
      </c>
      <c r="K534" s="106">
        <f t="shared" si="52"/>
        <v>0</v>
      </c>
      <c r="L534" s="10">
        <f t="shared" si="53"/>
        <v>0.89462908280697895</v>
      </c>
      <c r="M534" s="1">
        <f t="shared" si="54"/>
        <v>0</v>
      </c>
      <c r="P534" s="82"/>
    </row>
    <row r="535" spans="1:16" ht="409.6">
      <c r="A535" s="55" t="s">
        <v>464</v>
      </c>
      <c r="B535" s="89">
        <v>351261</v>
      </c>
      <c r="C535" s="55" t="s">
        <v>544</v>
      </c>
      <c r="D535" s="96" t="s">
        <v>1122</v>
      </c>
      <c r="E535" s="96" t="s">
        <v>1198</v>
      </c>
      <c r="F535" s="53">
        <v>0</v>
      </c>
      <c r="G535" s="9">
        <v>0</v>
      </c>
      <c r="H535" s="74">
        <f t="shared" si="49"/>
        <v>0</v>
      </c>
      <c r="I535" s="2">
        <f t="shared" si="50"/>
        <v>4.5434655367006238</v>
      </c>
      <c r="J535" s="106">
        <f t="shared" si="51"/>
        <v>0</v>
      </c>
      <c r="K535" s="106">
        <f t="shared" si="52"/>
        <v>0</v>
      </c>
      <c r="L535" s="10">
        <f t="shared" si="53"/>
        <v>0.89462908280697895</v>
      </c>
      <c r="M535" s="1">
        <f t="shared" si="54"/>
        <v>0</v>
      </c>
      <c r="P535" s="82"/>
    </row>
    <row r="536" spans="1:16" ht="409.6">
      <c r="A536" s="55" t="s">
        <v>464</v>
      </c>
      <c r="B536" s="70">
        <v>351262</v>
      </c>
      <c r="C536" s="55" t="s">
        <v>545</v>
      </c>
      <c r="D536" s="96" t="s">
        <v>1122</v>
      </c>
      <c r="E536" s="96" t="s">
        <v>1198</v>
      </c>
      <c r="F536" s="53">
        <v>35250</v>
      </c>
      <c r="G536" s="83">
        <v>530</v>
      </c>
      <c r="H536" s="74">
        <f t="shared" si="49"/>
        <v>66.509433962264154</v>
      </c>
      <c r="I536" s="2">
        <f t="shared" si="50"/>
        <v>4.5434655367006238</v>
      </c>
      <c r="J536" s="106">
        <f t="shared" si="51"/>
        <v>2408.0367344513306</v>
      </c>
      <c r="K536" s="106">
        <f t="shared" si="52"/>
        <v>32841.963265548671</v>
      </c>
      <c r="L536" s="10">
        <f t="shared" si="53"/>
        <v>0.89462908280697895</v>
      </c>
      <c r="M536" s="1">
        <f t="shared" si="54"/>
        <v>29381.375473838303</v>
      </c>
      <c r="P536" s="82"/>
    </row>
    <row r="537" spans="1:16" ht="409.6">
      <c r="A537" s="55" t="s">
        <v>464</v>
      </c>
      <c r="B537" s="70">
        <v>351263</v>
      </c>
      <c r="C537" s="55" t="s">
        <v>546</v>
      </c>
      <c r="D537" s="96" t="s">
        <v>1122</v>
      </c>
      <c r="E537" s="96" t="s">
        <v>1198</v>
      </c>
      <c r="F537" s="53">
        <v>138960</v>
      </c>
      <c r="G537" s="83">
        <v>1310</v>
      </c>
      <c r="H537" s="74">
        <f t="shared" si="49"/>
        <v>106.07633587786259</v>
      </c>
      <c r="I537" s="2">
        <f t="shared" si="50"/>
        <v>4.5434655367006238</v>
      </c>
      <c r="J537" s="106">
        <f t="shared" si="51"/>
        <v>5951.9398530778171</v>
      </c>
      <c r="K537" s="106">
        <f t="shared" si="52"/>
        <v>133008.06014692219</v>
      </c>
      <c r="L537" s="10">
        <f t="shared" si="53"/>
        <v>0.89462908280697895</v>
      </c>
      <c r="M537" s="1">
        <f t="shared" si="54"/>
        <v>118992.87885517649</v>
      </c>
      <c r="P537" s="82"/>
    </row>
    <row r="538" spans="1:16" ht="409.6">
      <c r="A538" s="55" t="s">
        <v>464</v>
      </c>
      <c r="B538" s="89">
        <v>351264</v>
      </c>
      <c r="C538" s="55" t="s">
        <v>547</v>
      </c>
      <c r="D538" s="96" t="s">
        <v>1122</v>
      </c>
      <c r="E538" s="96" t="s">
        <v>1198</v>
      </c>
      <c r="F538" s="53">
        <v>0</v>
      </c>
      <c r="G538" s="9">
        <v>0</v>
      </c>
      <c r="H538" s="74">
        <f t="shared" si="49"/>
        <v>0</v>
      </c>
      <c r="I538" s="2">
        <f t="shared" si="50"/>
        <v>4.5434655367006238</v>
      </c>
      <c r="J538" s="106">
        <f t="shared" si="51"/>
        <v>0</v>
      </c>
      <c r="K538" s="106">
        <f t="shared" si="52"/>
        <v>0</v>
      </c>
      <c r="L538" s="10">
        <f t="shared" si="53"/>
        <v>0.89462908280697895</v>
      </c>
      <c r="M538" s="1">
        <f t="shared" si="54"/>
        <v>0</v>
      </c>
      <c r="P538" s="82"/>
    </row>
    <row r="539" spans="1:16" ht="409.6">
      <c r="A539" s="55" t="s">
        <v>464</v>
      </c>
      <c r="B539" s="89">
        <v>351265</v>
      </c>
      <c r="C539" s="55" t="s">
        <v>548</v>
      </c>
      <c r="D539" s="96" t="s">
        <v>1122</v>
      </c>
      <c r="E539" s="96" t="s">
        <v>1198</v>
      </c>
      <c r="F539" s="53">
        <v>0</v>
      </c>
      <c r="G539" s="9">
        <v>0</v>
      </c>
      <c r="H539" s="74">
        <f t="shared" si="49"/>
        <v>0</v>
      </c>
      <c r="I539" s="2">
        <f t="shared" si="50"/>
        <v>4.5434655367006238</v>
      </c>
      <c r="J539" s="106">
        <f t="shared" si="51"/>
        <v>0</v>
      </c>
      <c r="K539" s="106">
        <f t="shared" si="52"/>
        <v>0</v>
      </c>
      <c r="L539" s="10">
        <f t="shared" si="53"/>
        <v>0.89462908280697895</v>
      </c>
      <c r="M539" s="1">
        <f t="shared" si="54"/>
        <v>0</v>
      </c>
      <c r="P539" s="82"/>
    </row>
    <row r="540" spans="1:16" ht="409.6">
      <c r="A540" s="55" t="s">
        <v>464</v>
      </c>
      <c r="B540" s="89">
        <v>351266</v>
      </c>
      <c r="C540" s="55" t="s">
        <v>549</v>
      </c>
      <c r="D540" s="96" t="s">
        <v>1122</v>
      </c>
      <c r="E540" s="96" t="s">
        <v>1198</v>
      </c>
      <c r="F540" s="53">
        <v>0</v>
      </c>
      <c r="G540" s="9">
        <v>0</v>
      </c>
      <c r="H540" s="74">
        <f t="shared" si="49"/>
        <v>0</v>
      </c>
      <c r="I540" s="2">
        <f t="shared" si="50"/>
        <v>4.5434655367006238</v>
      </c>
      <c r="J540" s="106">
        <f t="shared" si="51"/>
        <v>0</v>
      </c>
      <c r="K540" s="106">
        <f t="shared" si="52"/>
        <v>0</v>
      </c>
      <c r="L540" s="10">
        <f t="shared" si="53"/>
        <v>0.89462908280697895</v>
      </c>
      <c r="M540" s="1">
        <f t="shared" si="54"/>
        <v>0</v>
      </c>
      <c r="P540" s="82"/>
    </row>
    <row r="541" spans="1:16" ht="409.6">
      <c r="A541" s="55" t="s">
        <v>464</v>
      </c>
      <c r="B541" s="70">
        <v>351269</v>
      </c>
      <c r="C541" s="55" t="s">
        <v>550</v>
      </c>
      <c r="D541" s="96" t="s">
        <v>1122</v>
      </c>
      <c r="E541" s="96" t="s">
        <v>1198</v>
      </c>
      <c r="F541" s="53">
        <v>9018</v>
      </c>
      <c r="G541" s="83">
        <v>509</v>
      </c>
      <c r="H541" s="74">
        <f t="shared" si="49"/>
        <v>17.717092337917485</v>
      </c>
      <c r="I541" s="2">
        <f t="shared" si="50"/>
        <v>4.5434655367006238</v>
      </c>
      <c r="J541" s="106">
        <f t="shared" si="51"/>
        <v>2312.6239581806176</v>
      </c>
      <c r="K541" s="106">
        <f t="shared" si="52"/>
        <v>6705.3760418193824</v>
      </c>
      <c r="L541" s="10">
        <f t="shared" si="53"/>
        <v>0.89462908280697895</v>
      </c>
      <c r="M541" s="1">
        <f t="shared" si="54"/>
        <v>5998.8244181687651</v>
      </c>
      <c r="P541" s="82"/>
    </row>
    <row r="542" spans="1:16" ht="409.6">
      <c r="A542" s="55" t="s">
        <v>464</v>
      </c>
      <c r="B542" s="70">
        <v>351270</v>
      </c>
      <c r="C542" s="55" t="s">
        <v>551</v>
      </c>
      <c r="D542" s="96" t="s">
        <v>1122</v>
      </c>
      <c r="E542" s="96" t="s">
        <v>1198</v>
      </c>
      <c r="F542" s="53">
        <v>8943</v>
      </c>
      <c r="G542" s="83">
        <v>240</v>
      </c>
      <c r="H542" s="74">
        <f t="shared" si="49"/>
        <v>37.262500000000003</v>
      </c>
      <c r="I542" s="2">
        <f t="shared" si="50"/>
        <v>4.5434655367006238</v>
      </c>
      <c r="J542" s="106">
        <f t="shared" si="51"/>
        <v>1090.4317288081497</v>
      </c>
      <c r="K542" s="106">
        <f t="shared" si="52"/>
        <v>7852.5682711918507</v>
      </c>
      <c r="L542" s="10">
        <f t="shared" si="53"/>
        <v>0.89462908280697895</v>
      </c>
      <c r="M542" s="1">
        <f t="shared" si="54"/>
        <v>7025.13595013555</v>
      </c>
      <c r="P542" s="82"/>
    </row>
    <row r="543" spans="1:16" ht="409.6">
      <c r="A543" s="55" t="s">
        <v>464</v>
      </c>
      <c r="B543" s="70">
        <v>351271</v>
      </c>
      <c r="C543" s="55" t="s">
        <v>552</v>
      </c>
      <c r="D543" s="96" t="s">
        <v>1122</v>
      </c>
      <c r="E543" s="96" t="s">
        <v>1198</v>
      </c>
      <c r="F543" s="53">
        <v>41724</v>
      </c>
      <c r="G543" s="83">
        <v>1511</v>
      </c>
      <c r="H543" s="74">
        <f t="shared" si="49"/>
        <v>27.613500992720052</v>
      </c>
      <c r="I543" s="2">
        <f t="shared" si="50"/>
        <v>4.5434655367006238</v>
      </c>
      <c r="J543" s="106">
        <f t="shared" si="51"/>
        <v>6865.1764259546426</v>
      </c>
      <c r="K543" s="106">
        <f t="shared" si="52"/>
        <v>34858.82357404536</v>
      </c>
      <c r="L543" s="10">
        <f t="shared" si="53"/>
        <v>0.89462908280697895</v>
      </c>
      <c r="M543" s="1">
        <f t="shared" si="54"/>
        <v>31185.717361778497</v>
      </c>
      <c r="P543" s="82"/>
    </row>
    <row r="544" spans="1:16" ht="409.6">
      <c r="A544" s="55" t="s">
        <v>464</v>
      </c>
      <c r="B544" s="71">
        <v>351271</v>
      </c>
      <c r="C544" s="55" t="s">
        <v>552</v>
      </c>
      <c r="D544" s="96" t="s">
        <v>1122</v>
      </c>
      <c r="E544" s="96" t="s">
        <v>1199</v>
      </c>
      <c r="F544" s="53">
        <v>3237</v>
      </c>
      <c r="G544" s="83">
        <v>149</v>
      </c>
      <c r="H544" s="74">
        <f t="shared" si="49"/>
        <v>21.724832214765101</v>
      </c>
      <c r="I544" s="2">
        <f t="shared" si="50"/>
        <v>4.5434655367006238</v>
      </c>
      <c r="J544" s="106">
        <f t="shared" si="51"/>
        <v>676.976364968393</v>
      </c>
      <c r="K544" s="106">
        <f t="shared" si="52"/>
        <v>2560.0236350316072</v>
      </c>
      <c r="L544" s="10">
        <f t="shared" si="53"/>
        <v>0.89462908280697895</v>
      </c>
      <c r="M544" s="1">
        <f t="shared" si="54"/>
        <v>2290.2715965725151</v>
      </c>
      <c r="P544" s="53"/>
    </row>
    <row r="545" spans="1:16" ht="409.6">
      <c r="A545" s="55" t="s">
        <v>464</v>
      </c>
      <c r="B545" s="89">
        <v>351273</v>
      </c>
      <c r="C545" s="55" t="s">
        <v>553</v>
      </c>
      <c r="D545" s="96" t="s">
        <v>1122</v>
      </c>
      <c r="E545" s="96" t="s">
        <v>1198</v>
      </c>
      <c r="F545" s="53">
        <v>0</v>
      </c>
      <c r="G545" s="9">
        <v>0</v>
      </c>
      <c r="H545" s="74">
        <f t="shared" si="49"/>
        <v>0</v>
      </c>
      <c r="I545" s="2">
        <f t="shared" si="50"/>
        <v>4.5434655367006238</v>
      </c>
      <c r="J545" s="106">
        <f t="shared" si="51"/>
        <v>0</v>
      </c>
      <c r="K545" s="106">
        <f t="shared" si="52"/>
        <v>0</v>
      </c>
      <c r="L545" s="10">
        <f t="shared" si="53"/>
        <v>0.89462908280697895</v>
      </c>
      <c r="M545" s="1">
        <f t="shared" si="54"/>
        <v>0</v>
      </c>
      <c r="P545" s="82"/>
    </row>
    <row r="546" spans="1:16" ht="409.6">
      <c r="A546" s="55" t="s">
        <v>464</v>
      </c>
      <c r="B546" s="70">
        <v>351275</v>
      </c>
      <c r="C546" s="55" t="s">
        <v>554</v>
      </c>
      <c r="D546" s="96" t="s">
        <v>1122</v>
      </c>
      <c r="E546" s="96" t="s">
        <v>1198</v>
      </c>
      <c r="F546" s="53">
        <v>6510</v>
      </c>
      <c r="G546" s="83">
        <v>145</v>
      </c>
      <c r="H546" s="74">
        <f t="shared" si="49"/>
        <v>44.896551724137929</v>
      </c>
      <c r="I546" s="2">
        <f t="shared" si="50"/>
        <v>4.5434655367006238</v>
      </c>
      <c r="J546" s="106">
        <f t="shared" si="51"/>
        <v>658.80250282159045</v>
      </c>
      <c r="K546" s="106">
        <f t="shared" si="52"/>
        <v>5851.1974971784093</v>
      </c>
      <c r="L546" s="10">
        <f t="shared" si="53"/>
        <v>0.89462908280697895</v>
      </c>
      <c r="M546" s="1">
        <f t="shared" si="54"/>
        <v>5234.6514502232112</v>
      </c>
      <c r="P546" s="82"/>
    </row>
    <row r="547" spans="1:16" ht="409.6">
      <c r="A547" s="55" t="s">
        <v>464</v>
      </c>
      <c r="B547" s="70">
        <v>351276</v>
      </c>
      <c r="C547" s="55" t="s">
        <v>555</v>
      </c>
      <c r="D547" s="96" t="s">
        <v>1122</v>
      </c>
      <c r="E547" s="96" t="s">
        <v>1198</v>
      </c>
      <c r="F547" s="53">
        <v>20640</v>
      </c>
      <c r="G547" s="83">
        <v>932</v>
      </c>
      <c r="H547" s="74">
        <f t="shared" si="49"/>
        <v>22.145922746781117</v>
      </c>
      <c r="I547" s="2">
        <f t="shared" si="50"/>
        <v>4.5434655367006238</v>
      </c>
      <c r="J547" s="106">
        <f t="shared" si="51"/>
        <v>4234.5098802049815</v>
      </c>
      <c r="K547" s="106">
        <f t="shared" si="52"/>
        <v>16405.490119795017</v>
      </c>
      <c r="L547" s="10">
        <f t="shared" si="53"/>
        <v>0.89462908280697895</v>
      </c>
      <c r="M547" s="1">
        <f t="shared" si="54"/>
        <v>14676.828578871171</v>
      </c>
      <c r="P547" s="82"/>
    </row>
    <row r="548" spans="1:16" ht="409.6">
      <c r="A548" s="55" t="s">
        <v>464</v>
      </c>
      <c r="B548" s="70">
        <v>351277</v>
      </c>
      <c r="C548" s="55" t="s">
        <v>556</v>
      </c>
      <c r="D548" s="96" t="s">
        <v>1122</v>
      </c>
      <c r="E548" s="96" t="s">
        <v>1198</v>
      </c>
      <c r="F548" s="53">
        <v>26163</v>
      </c>
      <c r="G548" s="83">
        <v>403</v>
      </c>
      <c r="H548" s="74">
        <f t="shared" si="49"/>
        <v>64.920595533498755</v>
      </c>
      <c r="I548" s="2">
        <f t="shared" si="50"/>
        <v>4.5434655367006238</v>
      </c>
      <c r="J548" s="106">
        <f t="shared" si="51"/>
        <v>1831.0166112903514</v>
      </c>
      <c r="K548" s="106">
        <f t="shared" si="52"/>
        <v>24331.98338870965</v>
      </c>
      <c r="L548" s="10">
        <f t="shared" si="53"/>
        <v>0.89462908280697895</v>
      </c>
      <c r="M548" s="1">
        <f t="shared" si="54"/>
        <v>21768.099981915962</v>
      </c>
      <c r="P548" s="82"/>
    </row>
    <row r="549" spans="1:16" ht="409.6">
      <c r="A549" s="55" t="s">
        <v>464</v>
      </c>
      <c r="B549" s="70">
        <v>351278</v>
      </c>
      <c r="C549" s="55" t="s">
        <v>557</v>
      </c>
      <c r="D549" s="96" t="s">
        <v>1122</v>
      </c>
      <c r="E549" s="96" t="s">
        <v>1198</v>
      </c>
      <c r="F549" s="53">
        <v>6087</v>
      </c>
      <c r="G549" s="83">
        <v>624</v>
      </c>
      <c r="H549" s="74">
        <f t="shared" si="49"/>
        <v>9.7548076923076916</v>
      </c>
      <c r="I549" s="2">
        <f t="shared" si="50"/>
        <v>4.5434655367006238</v>
      </c>
      <c r="J549" s="106">
        <f t="shared" si="51"/>
        <v>2835.1224949011894</v>
      </c>
      <c r="K549" s="106">
        <f t="shared" si="52"/>
        <v>3251.8775050988106</v>
      </c>
      <c r="L549" s="10">
        <f t="shared" si="53"/>
        <v>0.89462908280697895</v>
      </c>
      <c r="M549" s="1">
        <f t="shared" si="54"/>
        <v>2909.2241897871959</v>
      </c>
      <c r="P549" s="82"/>
    </row>
    <row r="550" spans="1:16" ht="409.6">
      <c r="A550" s="55" t="s">
        <v>464</v>
      </c>
      <c r="B550" s="70">
        <v>351280</v>
      </c>
      <c r="C550" s="55" t="s">
        <v>558</v>
      </c>
      <c r="D550" s="96" t="s">
        <v>1122</v>
      </c>
      <c r="E550" s="96" t="s">
        <v>1198</v>
      </c>
      <c r="F550" s="53">
        <v>40797</v>
      </c>
      <c r="G550" s="83">
        <v>336</v>
      </c>
      <c r="H550" s="74">
        <f t="shared" si="49"/>
        <v>121.41964285714286</v>
      </c>
      <c r="I550" s="2">
        <f t="shared" si="50"/>
        <v>4.5434655367006238</v>
      </c>
      <c r="J550" s="106">
        <f t="shared" si="51"/>
        <v>1526.6044203314095</v>
      </c>
      <c r="K550" s="106">
        <f t="shared" si="52"/>
        <v>39270.395579668591</v>
      </c>
      <c r="L550" s="10">
        <f t="shared" si="53"/>
        <v>0.89462908280697895</v>
      </c>
      <c r="M550" s="1">
        <f t="shared" si="54"/>
        <v>35132.43797890615</v>
      </c>
      <c r="P550" s="82"/>
    </row>
    <row r="551" spans="1:16" ht="409.6">
      <c r="A551" s="55" t="s">
        <v>464</v>
      </c>
      <c r="B551" s="89">
        <v>351282</v>
      </c>
      <c r="C551" s="55" t="s">
        <v>559</v>
      </c>
      <c r="D551" s="96" t="s">
        <v>1122</v>
      </c>
      <c r="E551" s="96" t="s">
        <v>1198</v>
      </c>
      <c r="F551" s="53">
        <v>0</v>
      </c>
      <c r="G551" s="9">
        <v>0</v>
      </c>
      <c r="H551" s="74">
        <f t="shared" si="49"/>
        <v>0</v>
      </c>
      <c r="I551" s="2">
        <f t="shared" si="50"/>
        <v>4.5434655367006238</v>
      </c>
      <c r="J551" s="106">
        <f t="shared" si="51"/>
        <v>0</v>
      </c>
      <c r="K551" s="106">
        <f t="shared" si="52"/>
        <v>0</v>
      </c>
      <c r="L551" s="10">
        <f t="shared" si="53"/>
        <v>0.89462908280697895</v>
      </c>
      <c r="M551" s="1">
        <f t="shared" si="54"/>
        <v>0</v>
      </c>
      <c r="P551" s="82"/>
    </row>
    <row r="552" spans="1:16" ht="409.6">
      <c r="A552" s="55" t="s">
        <v>464</v>
      </c>
      <c r="B552" s="70">
        <v>351283</v>
      </c>
      <c r="C552" s="55" t="s">
        <v>560</v>
      </c>
      <c r="D552" s="96" t="s">
        <v>1122</v>
      </c>
      <c r="E552" s="96" t="s">
        <v>1198</v>
      </c>
      <c r="F552" s="53">
        <v>9885</v>
      </c>
      <c r="G552" s="83">
        <v>320</v>
      </c>
      <c r="H552" s="74">
        <f t="shared" si="49"/>
        <v>30.890625</v>
      </c>
      <c r="I552" s="2">
        <f t="shared" si="50"/>
        <v>4.5434655367006238</v>
      </c>
      <c r="J552" s="106">
        <f t="shared" si="51"/>
        <v>1453.9089717441996</v>
      </c>
      <c r="K552" s="106">
        <f t="shared" si="52"/>
        <v>8431.0910282557998</v>
      </c>
      <c r="L552" s="10">
        <f t="shared" si="53"/>
        <v>0.89462908280697895</v>
      </c>
      <c r="M552" s="1">
        <f t="shared" si="54"/>
        <v>7542.6992336706353</v>
      </c>
      <c r="P552" s="82"/>
    </row>
    <row r="553" spans="1:16" ht="409.6">
      <c r="A553" s="55" t="s">
        <v>464</v>
      </c>
      <c r="B553" s="70">
        <v>351284</v>
      </c>
      <c r="C553" s="55" t="s">
        <v>561</v>
      </c>
      <c r="D553" s="96" t="s">
        <v>1122</v>
      </c>
      <c r="E553" s="96" t="s">
        <v>1198</v>
      </c>
      <c r="F553" s="53">
        <v>40083</v>
      </c>
      <c r="G553" s="83">
        <v>588</v>
      </c>
      <c r="H553" s="74">
        <f t="shared" si="49"/>
        <v>68.16836734693878</v>
      </c>
      <c r="I553" s="2">
        <f t="shared" si="50"/>
        <v>4.5434655367006238</v>
      </c>
      <c r="J553" s="106">
        <f t="shared" si="51"/>
        <v>2671.5577355799669</v>
      </c>
      <c r="K553" s="106">
        <f t="shared" si="52"/>
        <v>37411.442264420031</v>
      </c>
      <c r="L553" s="10">
        <f t="shared" si="53"/>
        <v>0.89462908280697895</v>
      </c>
      <c r="M553" s="1">
        <f t="shared" si="54"/>
        <v>33469.364279504342</v>
      </c>
      <c r="P553" s="82"/>
    </row>
    <row r="554" spans="1:16" ht="409.6">
      <c r="A554" s="55" t="s">
        <v>464</v>
      </c>
      <c r="B554" s="89">
        <v>351285</v>
      </c>
      <c r="C554" s="55" t="s">
        <v>562</v>
      </c>
      <c r="D554" s="96" t="s">
        <v>1122</v>
      </c>
      <c r="E554" s="96" t="s">
        <v>1198</v>
      </c>
      <c r="F554" s="53">
        <v>0</v>
      </c>
      <c r="G554" s="9">
        <v>0</v>
      </c>
      <c r="H554" s="74">
        <f t="shared" si="49"/>
        <v>0</v>
      </c>
      <c r="I554" s="2">
        <f t="shared" si="50"/>
        <v>4.5434655367006238</v>
      </c>
      <c r="J554" s="106">
        <f t="shared" si="51"/>
        <v>0</v>
      </c>
      <c r="K554" s="106">
        <f t="shared" si="52"/>
        <v>0</v>
      </c>
      <c r="L554" s="10">
        <f t="shared" si="53"/>
        <v>0.89462908280697895</v>
      </c>
      <c r="M554" s="1">
        <f t="shared" si="54"/>
        <v>0</v>
      </c>
      <c r="P554" s="82"/>
    </row>
    <row r="555" spans="1:16" ht="409.6">
      <c r="A555" s="55" t="s">
        <v>464</v>
      </c>
      <c r="B555" s="89">
        <v>351291</v>
      </c>
      <c r="C555" s="55" t="s">
        <v>563</v>
      </c>
      <c r="D555" s="96" t="s">
        <v>1122</v>
      </c>
      <c r="E555" s="96" t="s">
        <v>1198</v>
      </c>
      <c r="F555" s="53">
        <v>0</v>
      </c>
      <c r="G555" s="9">
        <v>0</v>
      </c>
      <c r="H555" s="74">
        <f t="shared" si="49"/>
        <v>0</v>
      </c>
      <c r="I555" s="2">
        <f t="shared" si="50"/>
        <v>4.5434655367006238</v>
      </c>
      <c r="J555" s="106">
        <f t="shared" si="51"/>
        <v>0</v>
      </c>
      <c r="K555" s="106">
        <f t="shared" si="52"/>
        <v>0</v>
      </c>
      <c r="L555" s="10">
        <f t="shared" si="53"/>
        <v>0.89462908280697895</v>
      </c>
      <c r="M555" s="1">
        <f t="shared" si="54"/>
        <v>0</v>
      </c>
      <c r="P555" s="82"/>
    </row>
    <row r="556" spans="1:16" ht="409.6">
      <c r="A556" s="55" t="s">
        <v>464</v>
      </c>
      <c r="B556" s="70">
        <v>351292</v>
      </c>
      <c r="C556" s="55" t="s">
        <v>564</v>
      </c>
      <c r="D556" s="96" t="s">
        <v>1122</v>
      </c>
      <c r="E556" s="96" t="s">
        <v>1198</v>
      </c>
      <c r="F556" s="53">
        <v>7686</v>
      </c>
      <c r="G556" s="83">
        <v>184</v>
      </c>
      <c r="H556" s="74">
        <f t="shared" si="49"/>
        <v>41.771739130434781</v>
      </c>
      <c r="I556" s="2">
        <f t="shared" si="50"/>
        <v>4.5434655367006238</v>
      </c>
      <c r="J556" s="106">
        <f t="shared" si="51"/>
        <v>835.99765875291473</v>
      </c>
      <c r="K556" s="106">
        <f t="shared" si="52"/>
        <v>6850.0023412470855</v>
      </c>
      <c r="L556" s="10">
        <f t="shared" si="53"/>
        <v>0.89462908280697895</v>
      </c>
      <c r="M556" s="1">
        <f t="shared" si="54"/>
        <v>6128.2113117755389</v>
      </c>
      <c r="P556" s="82"/>
    </row>
    <row r="557" spans="1:16" ht="409.6">
      <c r="A557" s="55" t="s">
        <v>464</v>
      </c>
      <c r="B557" s="71">
        <v>351292</v>
      </c>
      <c r="C557" s="55" t="s">
        <v>564</v>
      </c>
      <c r="D557" s="96" t="s">
        <v>1122</v>
      </c>
      <c r="E557" s="96" t="s">
        <v>1199</v>
      </c>
      <c r="F557" s="53">
        <v>0</v>
      </c>
      <c r="G557" s="9">
        <v>0</v>
      </c>
      <c r="H557" s="74">
        <f t="shared" si="49"/>
        <v>0</v>
      </c>
      <c r="I557" s="2">
        <f t="shared" si="50"/>
        <v>4.5434655367006238</v>
      </c>
      <c r="J557" s="106">
        <f t="shared" si="51"/>
        <v>0</v>
      </c>
      <c r="K557" s="106">
        <f t="shared" si="52"/>
        <v>0</v>
      </c>
      <c r="L557" s="10">
        <f t="shared" si="53"/>
        <v>0.89462908280697895</v>
      </c>
      <c r="M557" s="1">
        <f t="shared" si="54"/>
        <v>0</v>
      </c>
      <c r="P557" s="53"/>
    </row>
    <row r="558" spans="1:16" ht="409.6">
      <c r="A558" s="55" t="s">
        <v>464</v>
      </c>
      <c r="B558" s="70">
        <v>351293</v>
      </c>
      <c r="C558" s="55" t="s">
        <v>411</v>
      </c>
      <c r="D558" s="96" t="s">
        <v>1122</v>
      </c>
      <c r="E558" s="96" t="s">
        <v>1198</v>
      </c>
      <c r="F558" s="53">
        <v>19944</v>
      </c>
      <c r="G558" s="83">
        <v>855</v>
      </c>
      <c r="H558" s="74">
        <f t="shared" si="49"/>
        <v>23.326315789473686</v>
      </c>
      <c r="I558" s="2">
        <f t="shared" si="50"/>
        <v>4.5434655367006238</v>
      </c>
      <c r="J558" s="106">
        <f t="shared" si="51"/>
        <v>3884.6630338790333</v>
      </c>
      <c r="K558" s="106">
        <f t="shared" si="52"/>
        <v>16059.336966120967</v>
      </c>
      <c r="L558" s="10">
        <f t="shared" si="53"/>
        <v>0.89462908280697895</v>
      </c>
      <c r="M558" s="1">
        <f t="shared" si="54"/>
        <v>14367.149900489012</v>
      </c>
      <c r="P558" s="82"/>
    </row>
    <row r="559" spans="1:16" ht="409.6">
      <c r="A559" s="55" t="s">
        <v>464</v>
      </c>
      <c r="B559" s="89">
        <v>351294</v>
      </c>
      <c r="C559" s="55" t="s">
        <v>565</v>
      </c>
      <c r="D559" s="96" t="s">
        <v>1122</v>
      </c>
      <c r="E559" s="96" t="s">
        <v>1198</v>
      </c>
      <c r="F559" s="53">
        <v>0</v>
      </c>
      <c r="G559" s="9">
        <v>0</v>
      </c>
      <c r="H559" s="74">
        <f t="shared" si="49"/>
        <v>0</v>
      </c>
      <c r="I559" s="2">
        <f t="shared" si="50"/>
        <v>4.5434655367006238</v>
      </c>
      <c r="J559" s="106">
        <f t="shared" si="51"/>
        <v>0</v>
      </c>
      <c r="K559" s="106">
        <f t="shared" si="52"/>
        <v>0</v>
      </c>
      <c r="L559" s="10">
        <f t="shared" si="53"/>
        <v>0.89462908280697895</v>
      </c>
      <c r="M559" s="1">
        <f t="shared" si="54"/>
        <v>0</v>
      </c>
      <c r="P559" s="82"/>
    </row>
    <row r="560" spans="1:16" ht="409.6">
      <c r="A560" s="55" t="s">
        <v>464</v>
      </c>
      <c r="B560" s="89">
        <v>351295</v>
      </c>
      <c r="C560" s="55" t="s">
        <v>566</v>
      </c>
      <c r="D560" s="96" t="s">
        <v>1122</v>
      </c>
      <c r="E560" s="96" t="s">
        <v>1198</v>
      </c>
      <c r="F560" s="53">
        <v>0</v>
      </c>
      <c r="G560" s="9">
        <v>0</v>
      </c>
      <c r="H560" s="74">
        <f t="shared" si="49"/>
        <v>0</v>
      </c>
      <c r="I560" s="2">
        <f t="shared" si="50"/>
        <v>4.5434655367006238</v>
      </c>
      <c r="J560" s="106">
        <f t="shared" si="51"/>
        <v>0</v>
      </c>
      <c r="K560" s="106">
        <f t="shared" si="52"/>
        <v>0</v>
      </c>
      <c r="L560" s="10">
        <f t="shared" si="53"/>
        <v>0.89462908280697895</v>
      </c>
      <c r="M560" s="1">
        <f t="shared" si="54"/>
        <v>0</v>
      </c>
      <c r="P560" s="82"/>
    </row>
    <row r="561" spans="1:16" ht="409.6">
      <c r="A561" s="55" t="s">
        <v>464</v>
      </c>
      <c r="B561" s="70">
        <v>351297</v>
      </c>
      <c r="C561" s="55" t="s">
        <v>567</v>
      </c>
      <c r="D561" s="96" t="s">
        <v>1122</v>
      </c>
      <c r="E561" s="96" t="s">
        <v>1198</v>
      </c>
      <c r="F561" s="53">
        <v>268170</v>
      </c>
      <c r="G561" s="83">
        <v>1794</v>
      </c>
      <c r="H561" s="74">
        <f t="shared" si="49"/>
        <v>149.48160535117057</v>
      </c>
      <c r="I561" s="2">
        <f t="shared" si="50"/>
        <v>4.5434655367006238</v>
      </c>
      <c r="J561" s="106">
        <f t="shared" si="51"/>
        <v>8150.9771728409187</v>
      </c>
      <c r="K561" s="106">
        <f t="shared" si="52"/>
        <v>260019.02282715909</v>
      </c>
      <c r="L561" s="10">
        <f t="shared" si="53"/>
        <v>0.89462908280697895</v>
      </c>
      <c r="M561" s="1">
        <f t="shared" si="54"/>
        <v>232620.57990422825</v>
      </c>
      <c r="P561" s="82"/>
    </row>
    <row r="562" spans="1:16" ht="409.6">
      <c r="A562" s="55" t="s">
        <v>464</v>
      </c>
      <c r="B562" s="70">
        <v>351298</v>
      </c>
      <c r="C562" s="55" t="s">
        <v>568</v>
      </c>
      <c r="D562" s="96" t="s">
        <v>1122</v>
      </c>
      <c r="E562" s="96" t="s">
        <v>1198</v>
      </c>
      <c r="F562" s="53">
        <v>378171</v>
      </c>
      <c r="G562" s="83">
        <v>6884</v>
      </c>
      <c r="H562" s="74">
        <f t="shared" si="49"/>
        <v>54.934776292852995</v>
      </c>
      <c r="I562" s="2">
        <f t="shared" si="50"/>
        <v>4.5434655367006238</v>
      </c>
      <c r="J562" s="106">
        <f t="shared" si="51"/>
        <v>31277.216754647096</v>
      </c>
      <c r="K562" s="106">
        <f t="shared" si="52"/>
        <v>346893.78324535291</v>
      </c>
      <c r="L562" s="10">
        <f t="shared" si="53"/>
        <v>0.89462908280697895</v>
      </c>
      <c r="M562" s="1">
        <f t="shared" si="54"/>
        <v>310341.26713623304</v>
      </c>
      <c r="P562" s="82"/>
    </row>
    <row r="563" spans="1:16" ht="409.6">
      <c r="A563" s="55" t="s">
        <v>464</v>
      </c>
      <c r="B563" s="71">
        <v>351298</v>
      </c>
      <c r="C563" s="55" t="s">
        <v>568</v>
      </c>
      <c r="D563" s="96" t="s">
        <v>1122</v>
      </c>
      <c r="E563" s="96" t="s">
        <v>1199</v>
      </c>
      <c r="F563" s="53">
        <v>0</v>
      </c>
      <c r="G563" s="83">
        <v>774</v>
      </c>
      <c r="H563" s="74">
        <f t="shared" si="49"/>
        <v>0</v>
      </c>
      <c r="I563" s="2">
        <f t="shared" si="50"/>
        <v>4.5434655367006238</v>
      </c>
      <c r="J563" s="106">
        <f t="shared" si="51"/>
        <v>0</v>
      </c>
      <c r="K563" s="106">
        <f t="shared" si="52"/>
        <v>0</v>
      </c>
      <c r="L563" s="10">
        <f t="shared" si="53"/>
        <v>0.89462908280697895</v>
      </c>
      <c r="M563" s="1">
        <f t="shared" si="54"/>
        <v>0</v>
      </c>
      <c r="P563" s="53"/>
    </row>
    <row r="564" spans="1:16" ht="409.6">
      <c r="A564" s="55" t="s">
        <v>464</v>
      </c>
      <c r="B564" s="70">
        <v>351301</v>
      </c>
      <c r="C564" s="55" t="s">
        <v>569</v>
      </c>
      <c r="D564" s="96" t="s">
        <v>1122</v>
      </c>
      <c r="E564" s="96" t="s">
        <v>1198</v>
      </c>
      <c r="F564" s="53">
        <v>21453</v>
      </c>
      <c r="G564" s="83">
        <v>497</v>
      </c>
      <c r="H564" s="74">
        <f t="shared" si="49"/>
        <v>43.164989939637827</v>
      </c>
      <c r="I564" s="2">
        <f t="shared" si="50"/>
        <v>4.5434655367006238</v>
      </c>
      <c r="J564" s="106">
        <f t="shared" si="51"/>
        <v>2258.1023717402099</v>
      </c>
      <c r="K564" s="106">
        <f t="shared" si="52"/>
        <v>19194.897628259791</v>
      </c>
      <c r="L564" s="10">
        <f t="shared" si="53"/>
        <v>0.89462908280697895</v>
      </c>
      <c r="M564" s="1">
        <f t="shared" si="54"/>
        <v>17172.313659743912</v>
      </c>
      <c r="P564" s="82"/>
    </row>
    <row r="565" spans="1:16" ht="409.6">
      <c r="A565" s="55" t="s">
        <v>464</v>
      </c>
      <c r="B565" s="70">
        <v>351302</v>
      </c>
      <c r="C565" s="55" t="s">
        <v>570</v>
      </c>
      <c r="D565" s="96" t="s">
        <v>1122</v>
      </c>
      <c r="E565" s="96" t="s">
        <v>1198</v>
      </c>
      <c r="F565" s="53">
        <v>0</v>
      </c>
      <c r="G565" s="83">
        <v>1049</v>
      </c>
      <c r="H565" s="74">
        <f t="shared" si="49"/>
        <v>0</v>
      </c>
      <c r="I565" s="2">
        <f t="shared" si="50"/>
        <v>4.5434655367006238</v>
      </c>
      <c r="J565" s="106">
        <f t="shared" si="51"/>
        <v>0</v>
      </c>
      <c r="K565" s="106">
        <f t="shared" si="52"/>
        <v>0</v>
      </c>
      <c r="L565" s="10">
        <f t="shared" si="53"/>
        <v>0.89462908280697895</v>
      </c>
      <c r="M565" s="1">
        <f t="shared" si="54"/>
        <v>0</v>
      </c>
      <c r="P565" s="82"/>
    </row>
    <row r="566" spans="1:16" ht="409.6">
      <c r="A566" s="55" t="s">
        <v>464</v>
      </c>
      <c r="B566" s="70">
        <v>351303</v>
      </c>
      <c r="C566" s="55" t="s">
        <v>571</v>
      </c>
      <c r="D566" s="96" t="s">
        <v>1122</v>
      </c>
      <c r="E566" s="96" t="s">
        <v>1198</v>
      </c>
      <c r="F566" s="53">
        <v>43416</v>
      </c>
      <c r="G566" s="83">
        <v>584</v>
      </c>
      <c r="H566" s="74">
        <f t="shared" si="49"/>
        <v>74.342465753424662</v>
      </c>
      <c r="I566" s="2">
        <f t="shared" si="50"/>
        <v>4.5434655367006238</v>
      </c>
      <c r="J566" s="106">
        <f t="shared" si="51"/>
        <v>2653.3838734331644</v>
      </c>
      <c r="K566" s="106">
        <f t="shared" si="52"/>
        <v>40762.616126566834</v>
      </c>
      <c r="L566" s="10">
        <f t="shared" si="53"/>
        <v>0.89462908280697895</v>
      </c>
      <c r="M566" s="1">
        <f t="shared" si="54"/>
        <v>36467.421878123459</v>
      </c>
      <c r="P566" s="82"/>
    </row>
    <row r="567" spans="1:16" ht="409.6">
      <c r="A567" s="55" t="s">
        <v>464</v>
      </c>
      <c r="B567" s="70">
        <v>351304</v>
      </c>
      <c r="C567" s="55" t="s">
        <v>572</v>
      </c>
      <c r="D567" s="96" t="s">
        <v>1122</v>
      </c>
      <c r="E567" s="96" t="s">
        <v>1198</v>
      </c>
      <c r="F567" s="53">
        <v>16908</v>
      </c>
      <c r="G567" s="83">
        <v>471</v>
      </c>
      <c r="H567" s="74">
        <f t="shared" si="49"/>
        <v>35.898089171974519</v>
      </c>
      <c r="I567" s="2">
        <f t="shared" si="50"/>
        <v>4.5434655367006238</v>
      </c>
      <c r="J567" s="106">
        <f t="shared" si="51"/>
        <v>2139.9722677859936</v>
      </c>
      <c r="K567" s="106">
        <f t="shared" si="52"/>
        <v>14768.027732214006</v>
      </c>
      <c r="L567" s="10">
        <f t="shared" si="53"/>
        <v>0.89462908280697895</v>
      </c>
      <c r="M567" s="1">
        <f t="shared" si="54"/>
        <v>13211.907104938646</v>
      </c>
      <c r="P567" s="82"/>
    </row>
    <row r="568" spans="1:16" ht="409.6">
      <c r="A568" s="55" t="s">
        <v>464</v>
      </c>
      <c r="B568" s="70">
        <v>351305</v>
      </c>
      <c r="C568" s="55" t="s">
        <v>573</v>
      </c>
      <c r="D568" s="96" t="s">
        <v>1122</v>
      </c>
      <c r="E568" s="96" t="s">
        <v>1198</v>
      </c>
      <c r="F568" s="53">
        <v>63549</v>
      </c>
      <c r="G568" s="83">
        <v>551</v>
      </c>
      <c r="H568" s="74">
        <f t="shared" si="49"/>
        <v>115.33393829401089</v>
      </c>
      <c r="I568" s="2">
        <f t="shared" si="50"/>
        <v>4.5434655367006238</v>
      </c>
      <c r="J568" s="106">
        <f t="shared" si="51"/>
        <v>2503.4495107220437</v>
      </c>
      <c r="K568" s="106">
        <f t="shared" si="52"/>
        <v>61045.550489277957</v>
      </c>
      <c r="L568" s="10">
        <f t="shared" si="53"/>
        <v>0.89462908280697895</v>
      </c>
      <c r="M568" s="1">
        <f t="shared" si="54"/>
        <v>54613.124843669866</v>
      </c>
      <c r="P568" s="82"/>
    </row>
    <row r="569" spans="1:16" ht="409.6">
      <c r="A569" s="55" t="s">
        <v>464</v>
      </c>
      <c r="B569" s="70">
        <v>351306</v>
      </c>
      <c r="C569" s="55" t="s">
        <v>574</v>
      </c>
      <c r="D569" s="96" t="s">
        <v>1122</v>
      </c>
      <c r="E569" s="96" t="s">
        <v>1198</v>
      </c>
      <c r="F569" s="53">
        <v>5001</v>
      </c>
      <c r="G569" s="83">
        <v>654</v>
      </c>
      <c r="H569" s="74">
        <f t="shared" si="49"/>
        <v>7.6467889908256881</v>
      </c>
      <c r="I569" s="2">
        <f t="shared" si="50"/>
        <v>4.5434655367006238</v>
      </c>
      <c r="J569" s="106">
        <f t="shared" si="51"/>
        <v>2971.4264610022078</v>
      </c>
      <c r="K569" s="106">
        <f t="shared" si="52"/>
        <v>2029.5735389977922</v>
      </c>
      <c r="L569" s="10">
        <f t="shared" si="53"/>
        <v>0.89462908280697895</v>
      </c>
      <c r="M569" s="1">
        <f t="shared" si="54"/>
        <v>1815.7155136829092</v>
      </c>
      <c r="P569" s="82"/>
    </row>
    <row r="570" spans="1:16" ht="409.6">
      <c r="A570" s="55" t="s">
        <v>464</v>
      </c>
      <c r="B570" s="71">
        <v>351306</v>
      </c>
      <c r="C570" s="55" t="s">
        <v>574</v>
      </c>
      <c r="D570" s="96" t="s">
        <v>1122</v>
      </c>
      <c r="E570" s="96" t="s">
        <v>1199</v>
      </c>
      <c r="F570" s="53">
        <v>0</v>
      </c>
      <c r="G570" s="9">
        <v>0</v>
      </c>
      <c r="H570" s="74">
        <f t="shared" si="49"/>
        <v>0</v>
      </c>
      <c r="I570" s="2">
        <f t="shared" si="50"/>
        <v>4.5434655367006238</v>
      </c>
      <c r="J570" s="106">
        <f t="shared" si="51"/>
        <v>0</v>
      </c>
      <c r="K570" s="106">
        <f t="shared" si="52"/>
        <v>0</v>
      </c>
      <c r="L570" s="10">
        <f t="shared" si="53"/>
        <v>0.89462908280697895</v>
      </c>
      <c r="M570" s="1">
        <f t="shared" si="54"/>
        <v>0</v>
      </c>
      <c r="P570" s="53"/>
    </row>
    <row r="571" spans="1:16" ht="409.6">
      <c r="A571" s="55" t="s">
        <v>464</v>
      </c>
      <c r="B571" s="89">
        <v>351307</v>
      </c>
      <c r="C571" s="55" t="s">
        <v>575</v>
      </c>
      <c r="D571" s="96" t="s">
        <v>1122</v>
      </c>
      <c r="E571" s="96" t="s">
        <v>1198</v>
      </c>
      <c r="F571" s="53">
        <v>0</v>
      </c>
      <c r="G571" s="9">
        <v>0</v>
      </c>
      <c r="H571" s="74">
        <f t="shared" si="49"/>
        <v>0</v>
      </c>
      <c r="I571" s="2">
        <f t="shared" si="50"/>
        <v>4.5434655367006238</v>
      </c>
      <c r="J571" s="106">
        <f t="shared" si="51"/>
        <v>0</v>
      </c>
      <c r="K571" s="106">
        <f t="shared" si="52"/>
        <v>0</v>
      </c>
      <c r="L571" s="10">
        <f t="shared" si="53"/>
        <v>0.89462908280697895</v>
      </c>
      <c r="M571" s="1">
        <f t="shared" si="54"/>
        <v>0</v>
      </c>
      <c r="P571" s="82"/>
    </row>
    <row r="572" spans="1:16" ht="409.6">
      <c r="A572" s="55" t="s">
        <v>464</v>
      </c>
      <c r="B572" s="89">
        <v>351308</v>
      </c>
      <c r="C572" s="55" t="s">
        <v>576</v>
      </c>
      <c r="D572" s="96" t="s">
        <v>1122</v>
      </c>
      <c r="E572" s="96" t="s">
        <v>1198</v>
      </c>
      <c r="F572" s="53">
        <v>0</v>
      </c>
      <c r="G572" s="9">
        <v>0</v>
      </c>
      <c r="H572" s="74">
        <f t="shared" si="49"/>
        <v>0</v>
      </c>
      <c r="I572" s="2">
        <f t="shared" si="50"/>
        <v>4.5434655367006238</v>
      </c>
      <c r="J572" s="106">
        <f t="shared" si="51"/>
        <v>0</v>
      </c>
      <c r="K572" s="106">
        <f t="shared" si="52"/>
        <v>0</v>
      </c>
      <c r="L572" s="10">
        <f t="shared" si="53"/>
        <v>0.89462908280697895</v>
      </c>
      <c r="M572" s="1">
        <f t="shared" si="54"/>
        <v>0</v>
      </c>
      <c r="P572" s="82"/>
    </row>
    <row r="573" spans="1:16" ht="409.6">
      <c r="A573" s="55" t="s">
        <v>464</v>
      </c>
      <c r="B573" s="89">
        <v>351309</v>
      </c>
      <c r="C573" s="55" t="s">
        <v>577</v>
      </c>
      <c r="D573" s="96" t="s">
        <v>1122</v>
      </c>
      <c r="E573" s="96" t="s">
        <v>1198</v>
      </c>
      <c r="F573" s="53">
        <v>0</v>
      </c>
      <c r="G573" s="9">
        <v>0</v>
      </c>
      <c r="H573" s="74">
        <f t="shared" si="49"/>
        <v>0</v>
      </c>
      <c r="I573" s="2">
        <f t="shared" si="50"/>
        <v>4.5434655367006238</v>
      </c>
      <c r="J573" s="106">
        <f t="shared" si="51"/>
        <v>0</v>
      </c>
      <c r="K573" s="106">
        <f t="shared" si="52"/>
        <v>0</v>
      </c>
      <c r="L573" s="10">
        <f t="shared" si="53"/>
        <v>0.89462908280697895</v>
      </c>
      <c r="M573" s="1">
        <f t="shared" si="54"/>
        <v>0</v>
      </c>
      <c r="P573" s="82"/>
    </row>
    <row r="574" spans="1:16" ht="409.6">
      <c r="A574" s="55" t="s">
        <v>464</v>
      </c>
      <c r="B574" s="89">
        <v>351310</v>
      </c>
      <c r="C574" s="55" t="s">
        <v>578</v>
      </c>
      <c r="D574" s="96" t="s">
        <v>1122</v>
      </c>
      <c r="E574" s="96" t="s">
        <v>1198</v>
      </c>
      <c r="F574" s="53">
        <v>0</v>
      </c>
      <c r="G574" s="9">
        <v>0</v>
      </c>
      <c r="H574" s="74">
        <f t="shared" si="49"/>
        <v>0</v>
      </c>
      <c r="I574" s="2">
        <f t="shared" si="50"/>
        <v>4.5434655367006238</v>
      </c>
      <c r="J574" s="106">
        <f t="shared" si="51"/>
        <v>0</v>
      </c>
      <c r="K574" s="106">
        <f t="shared" si="52"/>
        <v>0</v>
      </c>
      <c r="L574" s="10">
        <f t="shared" si="53"/>
        <v>0.89462908280697895</v>
      </c>
      <c r="M574" s="1">
        <f t="shared" si="54"/>
        <v>0</v>
      </c>
      <c r="P574" s="82"/>
    </row>
    <row r="575" spans="1:16" ht="409.6">
      <c r="A575" s="55" t="s">
        <v>464</v>
      </c>
      <c r="B575" s="70">
        <v>351316</v>
      </c>
      <c r="C575" s="55" t="s">
        <v>579</v>
      </c>
      <c r="D575" s="96" t="s">
        <v>1122</v>
      </c>
      <c r="E575" s="96" t="s">
        <v>1198</v>
      </c>
      <c r="F575" s="53">
        <v>40560</v>
      </c>
      <c r="G575" s="83">
        <v>543</v>
      </c>
      <c r="H575" s="74">
        <f t="shared" si="49"/>
        <v>74.696132596685089</v>
      </c>
      <c r="I575" s="2">
        <f t="shared" si="50"/>
        <v>4.5434655367006238</v>
      </c>
      <c r="J575" s="106">
        <f t="shared" si="51"/>
        <v>2467.1017864284386</v>
      </c>
      <c r="K575" s="106">
        <f t="shared" si="52"/>
        <v>38092.898213571563</v>
      </c>
      <c r="L575" s="10">
        <f t="shared" si="53"/>
        <v>0.89462908280697895</v>
      </c>
      <c r="M575" s="1">
        <f t="shared" si="54"/>
        <v>34079.014590267136</v>
      </c>
      <c r="P575" s="82"/>
    </row>
    <row r="576" spans="1:16" ht="409.6">
      <c r="A576" s="55" t="s">
        <v>464</v>
      </c>
      <c r="B576" s="89">
        <v>351319</v>
      </c>
      <c r="C576" s="55" t="s">
        <v>580</v>
      </c>
      <c r="D576" s="96" t="s">
        <v>1122</v>
      </c>
      <c r="E576" s="96" t="s">
        <v>1198</v>
      </c>
      <c r="F576" s="53">
        <v>0</v>
      </c>
      <c r="G576" s="9">
        <v>0</v>
      </c>
      <c r="H576" s="74">
        <f t="shared" si="49"/>
        <v>0</v>
      </c>
      <c r="I576" s="2">
        <f t="shared" si="50"/>
        <v>4.5434655367006238</v>
      </c>
      <c r="J576" s="106">
        <f t="shared" si="51"/>
        <v>0</v>
      </c>
      <c r="K576" s="106">
        <f t="shared" si="52"/>
        <v>0</v>
      </c>
      <c r="L576" s="10">
        <f t="shared" si="53"/>
        <v>0.89462908280697895</v>
      </c>
      <c r="M576" s="1">
        <f t="shared" si="54"/>
        <v>0</v>
      </c>
      <c r="P576" s="82"/>
    </row>
    <row r="577" spans="1:16" ht="409.6">
      <c r="A577" s="55" t="s">
        <v>464</v>
      </c>
      <c r="B577" s="70">
        <v>351320</v>
      </c>
      <c r="C577" s="55" t="s">
        <v>581</v>
      </c>
      <c r="D577" s="96" t="s">
        <v>1122</v>
      </c>
      <c r="E577" s="96" t="s">
        <v>1198</v>
      </c>
      <c r="F577" s="53">
        <v>9405</v>
      </c>
      <c r="G577" s="83">
        <v>482</v>
      </c>
      <c r="H577" s="74">
        <f t="shared" si="49"/>
        <v>19.512448132780083</v>
      </c>
      <c r="I577" s="2">
        <f t="shared" si="50"/>
        <v>4.5434655367006238</v>
      </c>
      <c r="J577" s="106">
        <f t="shared" si="51"/>
        <v>2189.9503886897005</v>
      </c>
      <c r="K577" s="106">
        <f t="shared" si="52"/>
        <v>7215.0496113103</v>
      </c>
      <c r="L577" s="10">
        <f t="shared" si="53"/>
        <v>0.89462908280697895</v>
      </c>
      <c r="M577" s="1">
        <f t="shared" si="54"/>
        <v>6454.7932161733834</v>
      </c>
      <c r="P577" s="82"/>
    </row>
    <row r="578" spans="1:16" ht="409.6">
      <c r="A578" s="55" t="s">
        <v>464</v>
      </c>
      <c r="B578" s="70">
        <v>351322</v>
      </c>
      <c r="C578" s="55" t="s">
        <v>582</v>
      </c>
      <c r="D578" s="96" t="s">
        <v>1122</v>
      </c>
      <c r="E578" s="96" t="s">
        <v>1198</v>
      </c>
      <c r="F578" s="53">
        <v>10110</v>
      </c>
      <c r="G578" s="83">
        <v>399</v>
      </c>
      <c r="H578" s="74">
        <f t="shared" si="49"/>
        <v>25.338345864661655</v>
      </c>
      <c r="I578" s="2">
        <f t="shared" si="50"/>
        <v>4.5434655367006238</v>
      </c>
      <c r="J578" s="106">
        <f t="shared" si="51"/>
        <v>1812.8427491435489</v>
      </c>
      <c r="K578" s="106">
        <f t="shared" si="52"/>
        <v>8297.1572508564514</v>
      </c>
      <c r="L578" s="10">
        <f t="shared" si="53"/>
        <v>0.89462908280697895</v>
      </c>
      <c r="M578" s="1">
        <f t="shared" si="54"/>
        <v>7422.8781812389816</v>
      </c>
      <c r="P578" s="82"/>
    </row>
    <row r="579" spans="1:16" ht="409.6">
      <c r="A579" s="55" t="s">
        <v>464</v>
      </c>
      <c r="B579" s="70">
        <v>351324</v>
      </c>
      <c r="C579" s="55" t="s">
        <v>583</v>
      </c>
      <c r="D579" s="96" t="s">
        <v>1122</v>
      </c>
      <c r="E579" s="96" t="s">
        <v>1198</v>
      </c>
      <c r="F579" s="53">
        <v>200991</v>
      </c>
      <c r="G579" s="83">
        <v>719</v>
      </c>
      <c r="H579" s="74">
        <f t="shared" ref="H579:H642" si="55">IFERROR(F579/G579,0)</f>
        <v>279.54242002781643</v>
      </c>
      <c r="I579" s="2">
        <f t="shared" ref="I579:I642" si="56">$D$1133</f>
        <v>4.5434655367006238</v>
      </c>
      <c r="J579" s="106">
        <f t="shared" ref="J579:J642" si="57">MIN(F579,G579*I579)</f>
        <v>3266.7517208877484</v>
      </c>
      <c r="K579" s="106">
        <f t="shared" ref="K579:K642" si="58">F579-J579</f>
        <v>197724.24827911225</v>
      </c>
      <c r="L579" s="10">
        <f t="shared" ref="L579:L642" si="59">$L$1131</f>
        <v>0.89462908280697895</v>
      </c>
      <c r="M579" s="1">
        <f t="shared" si="54"/>
        <v>176889.86288664158</v>
      </c>
      <c r="P579" s="82"/>
    </row>
    <row r="580" spans="1:16" ht="409.6">
      <c r="A580" s="55" t="s">
        <v>464</v>
      </c>
      <c r="B580" s="70">
        <v>351326</v>
      </c>
      <c r="C580" s="55" t="s">
        <v>584</v>
      </c>
      <c r="D580" s="96" t="s">
        <v>1122</v>
      </c>
      <c r="E580" s="96" t="s">
        <v>1198</v>
      </c>
      <c r="F580" s="53">
        <v>58233</v>
      </c>
      <c r="G580" s="83">
        <v>607</v>
      </c>
      <c r="H580" s="74">
        <f t="shared" si="55"/>
        <v>95.935749588138393</v>
      </c>
      <c r="I580" s="2">
        <f t="shared" si="56"/>
        <v>4.5434655367006238</v>
      </c>
      <c r="J580" s="106">
        <f t="shared" si="57"/>
        <v>2757.8835807772784</v>
      </c>
      <c r="K580" s="106">
        <f t="shared" si="58"/>
        <v>55475.116419222722</v>
      </c>
      <c r="L580" s="10">
        <f t="shared" si="59"/>
        <v>0.89462908280697895</v>
      </c>
      <c r="M580" s="1">
        <f t="shared" ref="M580:M643" si="60">L580*K580</f>
        <v>49629.652520739604</v>
      </c>
      <c r="P580" s="82"/>
    </row>
    <row r="581" spans="1:16" ht="409.6">
      <c r="A581" s="55" t="s">
        <v>464</v>
      </c>
      <c r="B581" s="70">
        <v>351327</v>
      </c>
      <c r="C581" s="55" t="s">
        <v>585</v>
      </c>
      <c r="D581" s="96" t="s">
        <v>1122</v>
      </c>
      <c r="E581" s="96" t="s">
        <v>1198</v>
      </c>
      <c r="F581" s="53">
        <v>57336</v>
      </c>
      <c r="G581" s="83">
        <v>259</v>
      </c>
      <c r="H581" s="74">
        <f t="shared" si="55"/>
        <v>221.37451737451738</v>
      </c>
      <c r="I581" s="2">
        <f t="shared" si="56"/>
        <v>4.5434655367006238</v>
      </c>
      <c r="J581" s="106">
        <f t="shared" si="57"/>
        <v>1176.7575740054615</v>
      </c>
      <c r="K581" s="106">
        <f t="shared" si="58"/>
        <v>56159.24242599454</v>
      </c>
      <c r="L581" s="10">
        <f t="shared" si="59"/>
        <v>0.89462908280697895</v>
      </c>
      <c r="M581" s="1">
        <f t="shared" si="60"/>
        <v>50241.691542702276</v>
      </c>
      <c r="P581" s="82"/>
    </row>
    <row r="582" spans="1:16" ht="409.6">
      <c r="A582" s="55" t="s">
        <v>464</v>
      </c>
      <c r="B582" s="70">
        <v>351328</v>
      </c>
      <c r="C582" s="55" t="s">
        <v>586</v>
      </c>
      <c r="D582" s="96" t="s">
        <v>1122</v>
      </c>
      <c r="E582" s="96" t="s">
        <v>1198</v>
      </c>
      <c r="F582" s="53">
        <v>272295</v>
      </c>
      <c r="G582" s="83">
        <v>3912</v>
      </c>
      <c r="H582" s="74">
        <f t="shared" si="55"/>
        <v>69.605061349693258</v>
      </c>
      <c r="I582" s="2">
        <f t="shared" si="56"/>
        <v>4.5434655367006238</v>
      </c>
      <c r="J582" s="106">
        <f t="shared" si="57"/>
        <v>17774.037179572839</v>
      </c>
      <c r="K582" s="106">
        <f t="shared" si="58"/>
        <v>254520.96282042717</v>
      </c>
      <c r="L582" s="10">
        <f t="shared" si="59"/>
        <v>0.89462908280697895</v>
      </c>
      <c r="M582" s="1">
        <f t="shared" si="60"/>
        <v>227701.85552318796</v>
      </c>
      <c r="P582" s="82"/>
    </row>
    <row r="583" spans="1:16" ht="409.6">
      <c r="A583" s="55" t="s">
        <v>464</v>
      </c>
      <c r="B583" s="70">
        <v>351329</v>
      </c>
      <c r="C583" s="55" t="s">
        <v>587</v>
      </c>
      <c r="D583" s="96" t="s">
        <v>1122</v>
      </c>
      <c r="E583" s="96" t="s">
        <v>1198</v>
      </c>
      <c r="F583" s="53">
        <v>73356</v>
      </c>
      <c r="G583" s="83">
        <v>1221</v>
      </c>
      <c r="H583" s="74">
        <f t="shared" si="55"/>
        <v>60.078624078624081</v>
      </c>
      <c r="I583" s="2">
        <f t="shared" si="56"/>
        <v>4.5434655367006238</v>
      </c>
      <c r="J583" s="106">
        <f t="shared" si="57"/>
        <v>5547.5714203114612</v>
      </c>
      <c r="K583" s="106">
        <f t="shared" si="58"/>
        <v>67808.428579688538</v>
      </c>
      <c r="L583" s="10">
        <f t="shared" si="59"/>
        <v>0.89462908280697895</v>
      </c>
      <c r="M583" s="1">
        <f t="shared" si="60"/>
        <v>60663.392266829294</v>
      </c>
      <c r="P583" s="82"/>
    </row>
    <row r="584" spans="1:16" ht="409.6">
      <c r="A584" s="55" t="s">
        <v>464</v>
      </c>
      <c r="B584" s="70">
        <v>351331</v>
      </c>
      <c r="C584" s="55" t="s">
        <v>588</v>
      </c>
      <c r="D584" s="96" t="s">
        <v>1122</v>
      </c>
      <c r="E584" s="96" t="s">
        <v>1198</v>
      </c>
      <c r="F584" s="53">
        <v>49245</v>
      </c>
      <c r="G584" s="83">
        <v>3264</v>
      </c>
      <c r="H584" s="74">
        <f t="shared" si="55"/>
        <v>15.087316176470589</v>
      </c>
      <c r="I584" s="2">
        <f t="shared" si="56"/>
        <v>4.5434655367006238</v>
      </c>
      <c r="J584" s="106">
        <f t="shared" si="57"/>
        <v>14829.871511790836</v>
      </c>
      <c r="K584" s="106">
        <f t="shared" si="58"/>
        <v>34415.128488209164</v>
      </c>
      <c r="L584" s="10">
        <f t="shared" si="59"/>
        <v>0.89462908280697895</v>
      </c>
      <c r="M584" s="1">
        <f t="shared" si="60"/>
        <v>30788.774834090895</v>
      </c>
      <c r="P584" s="82"/>
    </row>
    <row r="585" spans="1:16" ht="409.6">
      <c r="A585" s="55" t="s">
        <v>464</v>
      </c>
      <c r="B585" s="70">
        <v>351332</v>
      </c>
      <c r="C585" s="55" t="s">
        <v>589</v>
      </c>
      <c r="D585" s="96" t="s">
        <v>1122</v>
      </c>
      <c r="E585" s="96" t="s">
        <v>1198</v>
      </c>
      <c r="F585" s="53">
        <v>51906</v>
      </c>
      <c r="G585" s="83">
        <v>2877</v>
      </c>
      <c r="H585" s="74">
        <f t="shared" si="55"/>
        <v>18.041710114702816</v>
      </c>
      <c r="I585" s="2">
        <f t="shared" si="56"/>
        <v>4.5434655367006238</v>
      </c>
      <c r="J585" s="106">
        <f t="shared" si="57"/>
        <v>13071.550349087694</v>
      </c>
      <c r="K585" s="106">
        <f t="shared" si="58"/>
        <v>38834.449650912306</v>
      </c>
      <c r="L585" s="10">
        <f t="shared" si="59"/>
        <v>0.89462908280697895</v>
      </c>
      <c r="M585" s="1">
        <f t="shared" si="60"/>
        <v>34742.42807250948</v>
      </c>
      <c r="P585" s="82"/>
    </row>
    <row r="586" spans="1:16" ht="409.6">
      <c r="A586" s="55" t="s">
        <v>464</v>
      </c>
      <c r="B586" s="89">
        <v>351334</v>
      </c>
      <c r="C586" s="55" t="s">
        <v>590</v>
      </c>
      <c r="D586" s="96" t="s">
        <v>1122</v>
      </c>
      <c r="E586" s="96" t="s">
        <v>1198</v>
      </c>
      <c r="F586" s="53">
        <v>0</v>
      </c>
      <c r="G586" s="9">
        <v>0</v>
      </c>
      <c r="H586" s="74">
        <f t="shared" si="55"/>
        <v>0</v>
      </c>
      <c r="I586" s="2">
        <f t="shared" si="56"/>
        <v>4.5434655367006238</v>
      </c>
      <c r="J586" s="106">
        <f t="shared" si="57"/>
        <v>0</v>
      </c>
      <c r="K586" s="106">
        <f t="shared" si="58"/>
        <v>0</v>
      </c>
      <c r="L586" s="10">
        <f t="shared" si="59"/>
        <v>0.89462908280697895</v>
      </c>
      <c r="M586" s="1">
        <f t="shared" si="60"/>
        <v>0</v>
      </c>
      <c r="P586" s="82"/>
    </row>
    <row r="587" spans="1:16" ht="409.6">
      <c r="A587" s="55" t="s">
        <v>464</v>
      </c>
      <c r="B587" s="89">
        <v>351335</v>
      </c>
      <c r="C587" s="55" t="s">
        <v>591</v>
      </c>
      <c r="D587" s="96" t="s">
        <v>1122</v>
      </c>
      <c r="E587" s="96" t="s">
        <v>1198</v>
      </c>
      <c r="F587" s="53">
        <v>0</v>
      </c>
      <c r="G587" s="9">
        <v>0</v>
      </c>
      <c r="H587" s="74">
        <f t="shared" si="55"/>
        <v>0</v>
      </c>
      <c r="I587" s="2">
        <f t="shared" si="56"/>
        <v>4.5434655367006238</v>
      </c>
      <c r="J587" s="106">
        <f t="shared" si="57"/>
        <v>0</v>
      </c>
      <c r="K587" s="106">
        <f t="shared" si="58"/>
        <v>0</v>
      </c>
      <c r="L587" s="10">
        <f t="shared" si="59"/>
        <v>0.89462908280697895</v>
      </c>
      <c r="M587" s="1">
        <f t="shared" si="60"/>
        <v>0</v>
      </c>
      <c r="P587" s="82"/>
    </row>
    <row r="588" spans="1:16" ht="409.6">
      <c r="A588" s="55" t="s">
        <v>464</v>
      </c>
      <c r="B588" s="70">
        <v>351336</v>
      </c>
      <c r="C588" s="55" t="s">
        <v>592</v>
      </c>
      <c r="D588" s="96" t="s">
        <v>1122</v>
      </c>
      <c r="E588" s="96" t="s">
        <v>1198</v>
      </c>
      <c r="F588" s="53">
        <v>0</v>
      </c>
      <c r="G588" s="83">
        <v>1065</v>
      </c>
      <c r="H588" s="74">
        <f t="shared" si="55"/>
        <v>0</v>
      </c>
      <c r="I588" s="2">
        <f t="shared" si="56"/>
        <v>4.5434655367006238</v>
      </c>
      <c r="J588" s="106">
        <f t="shared" si="57"/>
        <v>0</v>
      </c>
      <c r="K588" s="106">
        <f t="shared" si="58"/>
        <v>0</v>
      </c>
      <c r="L588" s="10">
        <f t="shared" si="59"/>
        <v>0.89462908280697895</v>
      </c>
      <c r="M588" s="1">
        <f t="shared" si="60"/>
        <v>0</v>
      </c>
      <c r="P588" s="82"/>
    </row>
    <row r="589" spans="1:16" ht="409.6">
      <c r="A589" s="55" t="s">
        <v>464</v>
      </c>
      <c r="B589" s="70">
        <v>351337</v>
      </c>
      <c r="C589" s="55" t="s">
        <v>593</v>
      </c>
      <c r="D589" s="96" t="s">
        <v>1122</v>
      </c>
      <c r="E589" s="96" t="s">
        <v>1198</v>
      </c>
      <c r="F589" s="53">
        <v>201132</v>
      </c>
      <c r="G589" s="83">
        <v>4775</v>
      </c>
      <c r="H589" s="74">
        <f t="shared" si="55"/>
        <v>42.121884816753926</v>
      </c>
      <c r="I589" s="2">
        <f t="shared" si="56"/>
        <v>4.5434655367006238</v>
      </c>
      <c r="J589" s="106">
        <f t="shared" si="57"/>
        <v>21695.047937745479</v>
      </c>
      <c r="K589" s="106">
        <f t="shared" si="58"/>
        <v>179436.95206225451</v>
      </c>
      <c r="L589" s="10">
        <f t="shared" si="59"/>
        <v>0.89462908280697895</v>
      </c>
      <c r="M589" s="1">
        <f t="shared" si="60"/>
        <v>160529.51584513459</v>
      </c>
      <c r="P589" s="82"/>
    </row>
    <row r="590" spans="1:16" ht="409.6">
      <c r="A590" s="55" t="s">
        <v>464</v>
      </c>
      <c r="B590" s="89">
        <v>351342</v>
      </c>
      <c r="C590" s="55" t="s">
        <v>594</v>
      </c>
      <c r="D590" s="96" t="s">
        <v>1122</v>
      </c>
      <c r="E590" s="96" t="s">
        <v>1198</v>
      </c>
      <c r="F590" s="53">
        <v>0</v>
      </c>
      <c r="G590" s="9">
        <v>0</v>
      </c>
      <c r="H590" s="74">
        <f t="shared" si="55"/>
        <v>0</v>
      </c>
      <c r="I590" s="2">
        <f t="shared" si="56"/>
        <v>4.5434655367006238</v>
      </c>
      <c r="J590" s="106">
        <f t="shared" si="57"/>
        <v>0</v>
      </c>
      <c r="K590" s="106">
        <f t="shared" si="58"/>
        <v>0</v>
      </c>
      <c r="L590" s="10">
        <f t="shared" si="59"/>
        <v>0.89462908280697895</v>
      </c>
      <c r="M590" s="1">
        <f t="shared" si="60"/>
        <v>0</v>
      </c>
      <c r="P590" s="82"/>
    </row>
    <row r="591" spans="1:16" ht="409.6">
      <c r="A591" s="55" t="s">
        <v>464</v>
      </c>
      <c r="B591" s="89">
        <v>351343</v>
      </c>
      <c r="C591" s="55" t="s">
        <v>595</v>
      </c>
      <c r="D591" s="96" t="s">
        <v>1122</v>
      </c>
      <c r="E591" s="96" t="s">
        <v>1198</v>
      </c>
      <c r="F591" s="53">
        <v>0</v>
      </c>
      <c r="G591" s="9">
        <v>0</v>
      </c>
      <c r="H591" s="74">
        <f t="shared" si="55"/>
        <v>0</v>
      </c>
      <c r="I591" s="2">
        <f t="shared" si="56"/>
        <v>4.5434655367006238</v>
      </c>
      <c r="J591" s="106">
        <f t="shared" si="57"/>
        <v>0</v>
      </c>
      <c r="K591" s="106">
        <f t="shared" si="58"/>
        <v>0</v>
      </c>
      <c r="L591" s="10">
        <f t="shared" si="59"/>
        <v>0.89462908280697895</v>
      </c>
      <c r="M591" s="1">
        <f t="shared" si="60"/>
        <v>0</v>
      </c>
      <c r="P591" s="82"/>
    </row>
    <row r="592" spans="1:16" ht="409.6">
      <c r="A592" s="55" t="s">
        <v>464</v>
      </c>
      <c r="B592" s="89">
        <v>351344</v>
      </c>
      <c r="C592" s="55" t="s">
        <v>596</v>
      </c>
      <c r="D592" s="96" t="s">
        <v>1122</v>
      </c>
      <c r="E592" s="96" t="s">
        <v>1198</v>
      </c>
      <c r="F592" s="53">
        <v>0</v>
      </c>
      <c r="G592" s="9">
        <v>0</v>
      </c>
      <c r="H592" s="74">
        <f t="shared" si="55"/>
        <v>0</v>
      </c>
      <c r="I592" s="2">
        <f t="shared" si="56"/>
        <v>4.5434655367006238</v>
      </c>
      <c r="J592" s="106">
        <f t="shared" si="57"/>
        <v>0</v>
      </c>
      <c r="K592" s="106">
        <f t="shared" si="58"/>
        <v>0</v>
      </c>
      <c r="L592" s="10">
        <f t="shared" si="59"/>
        <v>0.89462908280697895</v>
      </c>
      <c r="M592" s="1">
        <f t="shared" si="60"/>
        <v>0</v>
      </c>
      <c r="P592" s="82"/>
    </row>
    <row r="593" spans="1:16" ht="409.6">
      <c r="A593" s="55" t="s">
        <v>464</v>
      </c>
      <c r="B593" s="70">
        <v>351346</v>
      </c>
      <c r="C593" s="55" t="s">
        <v>597</v>
      </c>
      <c r="D593" s="96" t="s">
        <v>1122</v>
      </c>
      <c r="E593" s="96" t="s">
        <v>1198</v>
      </c>
      <c r="F593" s="53">
        <v>0</v>
      </c>
      <c r="G593" s="83">
        <v>3323</v>
      </c>
      <c r="H593" s="74">
        <f t="shared" si="55"/>
        <v>0</v>
      </c>
      <c r="I593" s="2">
        <f t="shared" si="56"/>
        <v>4.5434655367006238</v>
      </c>
      <c r="J593" s="106">
        <f t="shared" si="57"/>
        <v>0</v>
      </c>
      <c r="K593" s="106">
        <f t="shared" si="58"/>
        <v>0</v>
      </c>
      <c r="L593" s="10">
        <f t="shared" si="59"/>
        <v>0.89462908280697895</v>
      </c>
      <c r="M593" s="1">
        <f t="shared" si="60"/>
        <v>0</v>
      </c>
      <c r="P593" s="82"/>
    </row>
    <row r="594" spans="1:16" ht="409.6">
      <c r="A594" s="55" t="s">
        <v>464</v>
      </c>
      <c r="B594" s="70">
        <v>351405</v>
      </c>
      <c r="C594" s="55" t="s">
        <v>598</v>
      </c>
      <c r="D594" s="96" t="s">
        <v>1122</v>
      </c>
      <c r="E594" s="96" t="s">
        <v>1198</v>
      </c>
      <c r="F594" s="53">
        <v>92496</v>
      </c>
      <c r="G594" s="83">
        <v>2059</v>
      </c>
      <c r="H594" s="74">
        <f t="shared" si="55"/>
        <v>44.922778047595919</v>
      </c>
      <c r="I594" s="2">
        <f t="shared" si="56"/>
        <v>4.5434655367006238</v>
      </c>
      <c r="J594" s="106">
        <f t="shared" si="57"/>
        <v>9354.995540066584</v>
      </c>
      <c r="K594" s="106">
        <f t="shared" si="58"/>
        <v>83141.004459933421</v>
      </c>
      <c r="L594" s="10">
        <f t="shared" si="59"/>
        <v>0.89462908280697895</v>
      </c>
      <c r="M594" s="1">
        <f t="shared" si="60"/>
        <v>74380.360563641181</v>
      </c>
      <c r="P594" s="82"/>
    </row>
    <row r="595" spans="1:16" ht="409.6">
      <c r="A595" s="55" t="s">
        <v>464</v>
      </c>
      <c r="B595" s="70">
        <v>351407</v>
      </c>
      <c r="C595" s="55" t="s">
        <v>599</v>
      </c>
      <c r="D595" s="96" t="s">
        <v>1122</v>
      </c>
      <c r="E595" s="96" t="s">
        <v>1198</v>
      </c>
      <c r="F595" s="53">
        <v>0</v>
      </c>
      <c r="G595" s="9">
        <v>0</v>
      </c>
      <c r="H595" s="74">
        <f t="shared" si="55"/>
        <v>0</v>
      </c>
      <c r="I595" s="2">
        <f t="shared" si="56"/>
        <v>4.5434655367006238</v>
      </c>
      <c r="J595" s="106">
        <f t="shared" si="57"/>
        <v>0</v>
      </c>
      <c r="K595" s="106">
        <f t="shared" si="58"/>
        <v>0</v>
      </c>
      <c r="L595" s="10">
        <f t="shared" si="59"/>
        <v>0.89462908280697895</v>
      </c>
      <c r="M595" s="1">
        <f t="shared" si="60"/>
        <v>0</v>
      </c>
      <c r="P595" s="82"/>
    </row>
    <row r="596" spans="1:16" ht="409.6">
      <c r="A596" s="55" t="s">
        <v>464</v>
      </c>
      <c r="B596" s="71">
        <v>351407</v>
      </c>
      <c r="C596" s="55" t="s">
        <v>599</v>
      </c>
      <c r="D596" s="96" t="s">
        <v>1122</v>
      </c>
      <c r="E596" s="96" t="s">
        <v>1199</v>
      </c>
      <c r="F596" s="53">
        <v>6000</v>
      </c>
      <c r="G596" s="83">
        <v>181</v>
      </c>
      <c r="H596" s="74">
        <f t="shared" si="55"/>
        <v>33.149171270718234</v>
      </c>
      <c r="I596" s="2">
        <f t="shared" si="56"/>
        <v>4.5434655367006238</v>
      </c>
      <c r="J596" s="106">
        <f t="shared" si="57"/>
        <v>822.36726214281293</v>
      </c>
      <c r="K596" s="106">
        <f t="shared" si="58"/>
        <v>5177.6327378571868</v>
      </c>
      <c r="L596" s="10">
        <f t="shared" si="59"/>
        <v>0.89462908280697895</v>
      </c>
      <c r="M596" s="1">
        <f t="shared" si="60"/>
        <v>4632.0608273805619</v>
      </c>
      <c r="P596" s="53"/>
    </row>
    <row r="597" spans="1:16" ht="409.6">
      <c r="A597" s="55" t="s">
        <v>464</v>
      </c>
      <c r="B597" s="89">
        <v>351424</v>
      </c>
      <c r="C597" s="55" t="s">
        <v>600</v>
      </c>
      <c r="D597" s="96" t="s">
        <v>1122</v>
      </c>
      <c r="E597" s="96" t="s">
        <v>1198</v>
      </c>
      <c r="F597" s="53">
        <v>0</v>
      </c>
      <c r="G597" s="9">
        <v>0</v>
      </c>
      <c r="H597" s="74">
        <f t="shared" si="55"/>
        <v>0</v>
      </c>
      <c r="I597" s="2">
        <f t="shared" si="56"/>
        <v>4.5434655367006238</v>
      </c>
      <c r="J597" s="106">
        <f t="shared" si="57"/>
        <v>0</v>
      </c>
      <c r="K597" s="106">
        <f t="shared" si="58"/>
        <v>0</v>
      </c>
      <c r="L597" s="10">
        <f t="shared" si="59"/>
        <v>0.89462908280697895</v>
      </c>
      <c r="M597" s="1">
        <f t="shared" si="60"/>
        <v>0</v>
      </c>
      <c r="P597" s="82"/>
    </row>
    <row r="598" spans="1:16" ht="409.6">
      <c r="A598" s="55" t="s">
        <v>464</v>
      </c>
      <c r="B598" s="70">
        <v>351888</v>
      </c>
      <c r="C598" s="55" t="s">
        <v>601</v>
      </c>
      <c r="D598" s="96" t="s">
        <v>1122</v>
      </c>
      <c r="E598" s="96" t="s">
        <v>1198</v>
      </c>
      <c r="F598" s="53">
        <v>317814</v>
      </c>
      <c r="G598" s="83">
        <v>5283</v>
      </c>
      <c r="H598" s="74">
        <f t="shared" si="55"/>
        <v>60.157864849517317</v>
      </c>
      <c r="I598" s="2">
        <f t="shared" si="56"/>
        <v>4.5434655367006238</v>
      </c>
      <c r="J598" s="106">
        <f t="shared" si="57"/>
        <v>24003.128430389395</v>
      </c>
      <c r="K598" s="106">
        <f t="shared" si="58"/>
        <v>293810.87156961061</v>
      </c>
      <c r="L598" s="10">
        <f t="shared" si="59"/>
        <v>0.89462908280697895</v>
      </c>
      <c r="M598" s="1">
        <f t="shared" si="60"/>
        <v>262851.75055103982</v>
      </c>
      <c r="P598" s="82"/>
    </row>
    <row r="599" spans="1:16" ht="409.6">
      <c r="A599" s="55" t="s">
        <v>602</v>
      </c>
      <c r="B599" s="70">
        <v>361337</v>
      </c>
      <c r="C599" s="55" t="s">
        <v>593</v>
      </c>
      <c r="D599" s="96" t="s">
        <v>1122</v>
      </c>
      <c r="E599" s="96" t="s">
        <v>1198</v>
      </c>
      <c r="F599" s="53">
        <v>9255</v>
      </c>
      <c r="G599" s="83">
        <v>587</v>
      </c>
      <c r="H599" s="74">
        <f t="shared" si="55"/>
        <v>15.766609880749574</v>
      </c>
      <c r="I599" s="2">
        <f t="shared" si="56"/>
        <v>4.5434655367006238</v>
      </c>
      <c r="J599" s="106">
        <f t="shared" si="57"/>
        <v>2667.0142700432662</v>
      </c>
      <c r="K599" s="106">
        <f t="shared" si="58"/>
        <v>6587.9857299567338</v>
      </c>
      <c r="L599" s="10">
        <f t="shared" si="59"/>
        <v>0.89462908280697895</v>
      </c>
      <c r="M599" s="1">
        <f t="shared" si="60"/>
        <v>5893.8036311366586</v>
      </c>
      <c r="P599" s="82"/>
    </row>
    <row r="600" spans="1:16" ht="409.6">
      <c r="A600" s="55" t="s">
        <v>602</v>
      </c>
      <c r="B600" s="70">
        <v>361346</v>
      </c>
      <c r="C600" s="55" t="s">
        <v>603</v>
      </c>
      <c r="D600" s="96" t="s">
        <v>1122</v>
      </c>
      <c r="E600" s="96" t="s">
        <v>1198</v>
      </c>
      <c r="F600" s="53">
        <v>223350</v>
      </c>
      <c r="G600" s="83">
        <v>7272</v>
      </c>
      <c r="H600" s="74">
        <f t="shared" si="55"/>
        <v>30.713696369636963</v>
      </c>
      <c r="I600" s="2">
        <f t="shared" si="56"/>
        <v>4.5434655367006238</v>
      </c>
      <c r="J600" s="106">
        <f t="shared" si="57"/>
        <v>33040.081382886936</v>
      </c>
      <c r="K600" s="106">
        <f t="shared" si="58"/>
        <v>190309.91861711306</v>
      </c>
      <c r="L600" s="10">
        <f t="shared" si="59"/>
        <v>0.89462908280697895</v>
      </c>
      <c r="M600" s="1">
        <f t="shared" si="60"/>
        <v>170256.78794149865</v>
      </c>
      <c r="P600" s="82"/>
    </row>
    <row r="601" spans="1:16" ht="409.6">
      <c r="A601" s="55" t="s">
        <v>602</v>
      </c>
      <c r="B601" s="70">
        <v>361347</v>
      </c>
      <c r="C601" s="55" t="s">
        <v>604</v>
      </c>
      <c r="D601" s="96" t="s">
        <v>1122</v>
      </c>
      <c r="E601" s="96" t="s">
        <v>1198</v>
      </c>
      <c r="F601" s="53">
        <v>265794</v>
      </c>
      <c r="G601" s="83">
        <v>3226</v>
      </c>
      <c r="H601" s="74">
        <f t="shared" si="55"/>
        <v>82.391196528208312</v>
      </c>
      <c r="I601" s="2">
        <f t="shared" si="56"/>
        <v>4.5434655367006238</v>
      </c>
      <c r="J601" s="106">
        <f t="shared" si="57"/>
        <v>14657.219821396213</v>
      </c>
      <c r="K601" s="106">
        <f t="shared" si="58"/>
        <v>251136.78017860377</v>
      </c>
      <c r="L601" s="10">
        <f t="shared" si="59"/>
        <v>0.89462908280697895</v>
      </c>
      <c r="M601" s="1">
        <f t="shared" si="60"/>
        <v>224674.26731028219</v>
      </c>
      <c r="P601" s="82"/>
    </row>
    <row r="602" spans="1:16" ht="409.6">
      <c r="A602" s="55" t="s">
        <v>602</v>
      </c>
      <c r="B602" s="89">
        <v>361348</v>
      </c>
      <c r="C602" s="55" t="s">
        <v>605</v>
      </c>
      <c r="D602" s="96" t="s">
        <v>1122</v>
      </c>
      <c r="E602" s="96" t="s">
        <v>1198</v>
      </c>
      <c r="F602" s="53">
        <v>0</v>
      </c>
      <c r="G602" s="9">
        <v>0</v>
      </c>
      <c r="H602" s="74">
        <f t="shared" si="55"/>
        <v>0</v>
      </c>
      <c r="I602" s="2">
        <f t="shared" si="56"/>
        <v>4.5434655367006238</v>
      </c>
      <c r="J602" s="106">
        <f t="shared" si="57"/>
        <v>0</v>
      </c>
      <c r="K602" s="106">
        <f t="shared" si="58"/>
        <v>0</v>
      </c>
      <c r="L602" s="10">
        <f t="shared" si="59"/>
        <v>0.89462908280697895</v>
      </c>
      <c r="M602" s="1">
        <f t="shared" si="60"/>
        <v>0</v>
      </c>
      <c r="P602" s="82"/>
    </row>
    <row r="603" spans="1:16" ht="409.6">
      <c r="A603" s="55" t="s">
        <v>602</v>
      </c>
      <c r="B603" s="89">
        <v>361350</v>
      </c>
      <c r="C603" s="55" t="s">
        <v>606</v>
      </c>
      <c r="D603" s="96" t="s">
        <v>1122</v>
      </c>
      <c r="E603" s="96" t="s">
        <v>1198</v>
      </c>
      <c r="F603" s="53">
        <v>0</v>
      </c>
      <c r="G603" s="9">
        <v>0</v>
      </c>
      <c r="H603" s="74">
        <f t="shared" si="55"/>
        <v>0</v>
      </c>
      <c r="I603" s="2">
        <f t="shared" si="56"/>
        <v>4.5434655367006238</v>
      </c>
      <c r="J603" s="106">
        <f t="shared" si="57"/>
        <v>0</v>
      </c>
      <c r="K603" s="106">
        <f t="shared" si="58"/>
        <v>0</v>
      </c>
      <c r="L603" s="10">
        <f t="shared" si="59"/>
        <v>0.89462908280697895</v>
      </c>
      <c r="M603" s="1">
        <f t="shared" si="60"/>
        <v>0</v>
      </c>
      <c r="P603" s="82"/>
    </row>
    <row r="604" spans="1:16" ht="409.6">
      <c r="A604" s="55" t="s">
        <v>602</v>
      </c>
      <c r="B604" s="70">
        <v>361353</v>
      </c>
      <c r="C604" s="55" t="s">
        <v>607</v>
      </c>
      <c r="D604" s="96" t="s">
        <v>1122</v>
      </c>
      <c r="E604" s="96" t="s">
        <v>1198</v>
      </c>
      <c r="F604" s="53">
        <v>0</v>
      </c>
      <c r="G604" s="83">
        <v>1090</v>
      </c>
      <c r="H604" s="74">
        <f t="shared" si="55"/>
        <v>0</v>
      </c>
      <c r="I604" s="2">
        <f t="shared" si="56"/>
        <v>4.5434655367006238</v>
      </c>
      <c r="J604" s="106">
        <f t="shared" si="57"/>
        <v>0</v>
      </c>
      <c r="K604" s="106">
        <f t="shared" si="58"/>
        <v>0</v>
      </c>
      <c r="L604" s="10">
        <f t="shared" si="59"/>
        <v>0.89462908280697895</v>
      </c>
      <c r="M604" s="1">
        <f t="shared" si="60"/>
        <v>0</v>
      </c>
      <c r="P604" s="82"/>
    </row>
    <row r="605" spans="1:16" ht="409.6">
      <c r="A605" s="55" t="s">
        <v>602</v>
      </c>
      <c r="B605" s="70">
        <v>361356</v>
      </c>
      <c r="C605" s="55" t="s">
        <v>608</v>
      </c>
      <c r="D605" s="96" t="s">
        <v>1122</v>
      </c>
      <c r="E605" s="96" t="s">
        <v>1198</v>
      </c>
      <c r="F605" s="53">
        <v>0</v>
      </c>
      <c r="G605" s="83">
        <v>3969</v>
      </c>
      <c r="H605" s="74">
        <f t="shared" si="55"/>
        <v>0</v>
      </c>
      <c r="I605" s="2">
        <f t="shared" si="56"/>
        <v>4.5434655367006238</v>
      </c>
      <c r="J605" s="106">
        <f t="shared" si="57"/>
        <v>0</v>
      </c>
      <c r="K605" s="106">
        <f t="shared" si="58"/>
        <v>0</v>
      </c>
      <c r="L605" s="10">
        <f t="shared" si="59"/>
        <v>0.89462908280697895</v>
      </c>
      <c r="M605" s="1">
        <f t="shared" si="60"/>
        <v>0</v>
      </c>
      <c r="P605" s="82"/>
    </row>
    <row r="606" spans="1:16" ht="409.6">
      <c r="A606" s="55" t="s">
        <v>602</v>
      </c>
      <c r="B606" s="89">
        <v>361358</v>
      </c>
      <c r="C606" s="55" t="s">
        <v>609</v>
      </c>
      <c r="D606" s="96" t="s">
        <v>1122</v>
      </c>
      <c r="E606" s="96" t="s">
        <v>1198</v>
      </c>
      <c r="F606" s="53">
        <v>0</v>
      </c>
      <c r="G606" s="9">
        <v>0</v>
      </c>
      <c r="H606" s="74">
        <f t="shared" si="55"/>
        <v>0</v>
      </c>
      <c r="I606" s="2">
        <f t="shared" si="56"/>
        <v>4.5434655367006238</v>
      </c>
      <c r="J606" s="106">
        <f t="shared" si="57"/>
        <v>0</v>
      </c>
      <c r="K606" s="106">
        <f t="shared" si="58"/>
        <v>0</v>
      </c>
      <c r="L606" s="10">
        <f t="shared" si="59"/>
        <v>0.89462908280697895</v>
      </c>
      <c r="M606" s="1">
        <f t="shared" si="60"/>
        <v>0</v>
      </c>
      <c r="P606" s="82"/>
    </row>
    <row r="607" spans="1:16" ht="409.6">
      <c r="A607" s="55" t="s">
        <v>602</v>
      </c>
      <c r="B607" s="89">
        <v>361362</v>
      </c>
      <c r="C607" s="55" t="s">
        <v>610</v>
      </c>
      <c r="D607" s="96" t="s">
        <v>1122</v>
      </c>
      <c r="E607" s="96" t="s">
        <v>1198</v>
      </c>
      <c r="F607" s="53">
        <v>0</v>
      </c>
      <c r="G607" s="9">
        <v>0</v>
      </c>
      <c r="H607" s="74">
        <f t="shared" si="55"/>
        <v>0</v>
      </c>
      <c r="I607" s="2">
        <f t="shared" si="56"/>
        <v>4.5434655367006238</v>
      </c>
      <c r="J607" s="106">
        <f t="shared" si="57"/>
        <v>0</v>
      </c>
      <c r="K607" s="106">
        <f t="shared" si="58"/>
        <v>0</v>
      </c>
      <c r="L607" s="10">
        <f t="shared" si="59"/>
        <v>0.89462908280697895</v>
      </c>
      <c r="M607" s="1">
        <f t="shared" si="60"/>
        <v>0</v>
      </c>
      <c r="P607" s="82"/>
    </row>
    <row r="608" spans="1:16" ht="409.6">
      <c r="A608" s="55" t="s">
        <v>602</v>
      </c>
      <c r="B608" s="89">
        <v>361365</v>
      </c>
      <c r="C608" s="55" t="s">
        <v>611</v>
      </c>
      <c r="D608" s="96" t="s">
        <v>1122</v>
      </c>
      <c r="E608" s="96" t="s">
        <v>1198</v>
      </c>
      <c r="F608" s="53">
        <v>0</v>
      </c>
      <c r="G608" s="9">
        <v>0</v>
      </c>
      <c r="H608" s="74">
        <f t="shared" si="55"/>
        <v>0</v>
      </c>
      <c r="I608" s="2">
        <f t="shared" si="56"/>
        <v>4.5434655367006238</v>
      </c>
      <c r="J608" s="106">
        <f t="shared" si="57"/>
        <v>0</v>
      </c>
      <c r="K608" s="106">
        <f t="shared" si="58"/>
        <v>0</v>
      </c>
      <c r="L608" s="10">
        <f t="shared" si="59"/>
        <v>0.89462908280697895</v>
      </c>
      <c r="M608" s="1">
        <f t="shared" si="60"/>
        <v>0</v>
      </c>
      <c r="P608" s="82"/>
    </row>
    <row r="609" spans="1:16" ht="409.6">
      <c r="A609" s="55" t="s">
        <v>602</v>
      </c>
      <c r="B609" s="89">
        <v>361370</v>
      </c>
      <c r="C609" s="55" t="s">
        <v>612</v>
      </c>
      <c r="D609" s="96" t="s">
        <v>1122</v>
      </c>
      <c r="E609" s="96" t="s">
        <v>1198</v>
      </c>
      <c r="F609" s="53">
        <v>0</v>
      </c>
      <c r="G609" s="9">
        <v>0</v>
      </c>
      <c r="H609" s="74">
        <f t="shared" si="55"/>
        <v>0</v>
      </c>
      <c r="I609" s="2">
        <f t="shared" si="56"/>
        <v>4.5434655367006238</v>
      </c>
      <c r="J609" s="106">
        <f t="shared" si="57"/>
        <v>0</v>
      </c>
      <c r="K609" s="106">
        <f t="shared" si="58"/>
        <v>0</v>
      </c>
      <c r="L609" s="10">
        <f t="shared" si="59"/>
        <v>0.89462908280697895</v>
      </c>
      <c r="M609" s="1">
        <f t="shared" si="60"/>
        <v>0</v>
      </c>
      <c r="P609" s="82"/>
    </row>
    <row r="610" spans="1:16" ht="409.6">
      <c r="A610" s="55" t="s">
        <v>602</v>
      </c>
      <c r="B610" s="89">
        <v>361372</v>
      </c>
      <c r="C610" s="55" t="s">
        <v>613</v>
      </c>
      <c r="D610" s="96" t="s">
        <v>1122</v>
      </c>
      <c r="E610" s="96" t="s">
        <v>1198</v>
      </c>
      <c r="F610" s="53">
        <v>0</v>
      </c>
      <c r="G610" s="9">
        <v>0</v>
      </c>
      <c r="H610" s="74">
        <f t="shared" si="55"/>
        <v>0</v>
      </c>
      <c r="I610" s="2">
        <f t="shared" si="56"/>
        <v>4.5434655367006238</v>
      </c>
      <c r="J610" s="106">
        <f t="shared" si="57"/>
        <v>0</v>
      </c>
      <c r="K610" s="106">
        <f t="shared" si="58"/>
        <v>0</v>
      </c>
      <c r="L610" s="10">
        <f t="shared" si="59"/>
        <v>0.89462908280697895</v>
      </c>
      <c r="M610" s="1">
        <f t="shared" si="60"/>
        <v>0</v>
      </c>
      <c r="P610" s="82"/>
    </row>
    <row r="611" spans="1:16" ht="409.6">
      <c r="A611" s="55" t="s">
        <v>602</v>
      </c>
      <c r="B611" s="70">
        <v>361373</v>
      </c>
      <c r="C611" s="55" t="s">
        <v>614</v>
      </c>
      <c r="D611" s="96" t="s">
        <v>1122</v>
      </c>
      <c r="E611" s="96" t="s">
        <v>1198</v>
      </c>
      <c r="F611" s="53">
        <v>842388</v>
      </c>
      <c r="G611" s="83">
        <v>6700</v>
      </c>
      <c r="H611" s="74">
        <f t="shared" si="55"/>
        <v>125.72955223880597</v>
      </c>
      <c r="I611" s="2">
        <f t="shared" si="56"/>
        <v>4.5434655367006238</v>
      </c>
      <c r="J611" s="106">
        <f t="shared" si="57"/>
        <v>30441.219095894179</v>
      </c>
      <c r="K611" s="106">
        <f t="shared" si="58"/>
        <v>811946.78090410586</v>
      </c>
      <c r="L611" s="10">
        <f t="shared" si="59"/>
        <v>0.89462908280697895</v>
      </c>
      <c r="M611" s="1">
        <f t="shared" si="60"/>
        <v>726391.20388831932</v>
      </c>
      <c r="P611" s="82"/>
    </row>
    <row r="612" spans="1:16" ht="409.6">
      <c r="A612" s="55" t="s">
        <v>602</v>
      </c>
      <c r="B612" s="89">
        <v>361374</v>
      </c>
      <c r="C612" s="55" t="s">
        <v>615</v>
      </c>
      <c r="D612" s="96" t="s">
        <v>1122</v>
      </c>
      <c r="E612" s="96" t="s">
        <v>1198</v>
      </c>
      <c r="F612" s="53">
        <v>0</v>
      </c>
      <c r="G612" s="9">
        <v>0</v>
      </c>
      <c r="H612" s="74">
        <f t="shared" si="55"/>
        <v>0</v>
      </c>
      <c r="I612" s="2">
        <f t="shared" si="56"/>
        <v>4.5434655367006238</v>
      </c>
      <c r="J612" s="106">
        <f t="shared" si="57"/>
        <v>0</v>
      </c>
      <c r="K612" s="106">
        <f t="shared" si="58"/>
        <v>0</v>
      </c>
      <c r="L612" s="10">
        <f t="shared" si="59"/>
        <v>0.89462908280697895</v>
      </c>
      <c r="M612" s="1">
        <f t="shared" si="60"/>
        <v>0</v>
      </c>
      <c r="P612" s="82"/>
    </row>
    <row r="613" spans="1:16" ht="409.6">
      <c r="A613" s="55" t="s">
        <v>602</v>
      </c>
      <c r="B613" s="89">
        <v>361381</v>
      </c>
      <c r="C613" s="55" t="s">
        <v>616</v>
      </c>
      <c r="D613" s="96" t="s">
        <v>1122</v>
      </c>
      <c r="E613" s="96" t="s">
        <v>1198</v>
      </c>
      <c r="F613" s="53">
        <v>0</v>
      </c>
      <c r="G613" s="9">
        <v>0</v>
      </c>
      <c r="H613" s="74">
        <f t="shared" si="55"/>
        <v>0</v>
      </c>
      <c r="I613" s="2">
        <f t="shared" si="56"/>
        <v>4.5434655367006238</v>
      </c>
      <c r="J613" s="106">
        <f t="shared" si="57"/>
        <v>0</v>
      </c>
      <c r="K613" s="106">
        <f t="shared" si="58"/>
        <v>0</v>
      </c>
      <c r="L613" s="10">
        <f t="shared" si="59"/>
        <v>0.89462908280697895</v>
      </c>
      <c r="M613" s="1">
        <f t="shared" si="60"/>
        <v>0</v>
      </c>
      <c r="P613" s="82"/>
    </row>
    <row r="614" spans="1:16" ht="409.6">
      <c r="A614" s="55" t="s">
        <v>602</v>
      </c>
      <c r="B614" s="89">
        <v>361383</v>
      </c>
      <c r="C614" s="55" t="s">
        <v>617</v>
      </c>
      <c r="D614" s="96" t="s">
        <v>1122</v>
      </c>
      <c r="E614" s="96" t="s">
        <v>1198</v>
      </c>
      <c r="F614" s="53">
        <v>0</v>
      </c>
      <c r="G614" s="9">
        <v>0</v>
      </c>
      <c r="H614" s="74">
        <f t="shared" si="55"/>
        <v>0</v>
      </c>
      <c r="I614" s="2">
        <f t="shared" si="56"/>
        <v>4.5434655367006238</v>
      </c>
      <c r="J614" s="106">
        <f t="shared" si="57"/>
        <v>0</v>
      </c>
      <c r="K614" s="106">
        <f t="shared" si="58"/>
        <v>0</v>
      </c>
      <c r="L614" s="10">
        <f t="shared" si="59"/>
        <v>0.89462908280697895</v>
      </c>
      <c r="M614" s="1">
        <f t="shared" si="60"/>
        <v>0</v>
      </c>
      <c r="P614" s="82"/>
    </row>
    <row r="615" spans="1:16" ht="409.6">
      <c r="A615" s="55" t="s">
        <v>602</v>
      </c>
      <c r="B615" s="89">
        <v>361384</v>
      </c>
      <c r="C615" s="55" t="s">
        <v>618</v>
      </c>
      <c r="D615" s="96" t="s">
        <v>1122</v>
      </c>
      <c r="E615" s="96" t="s">
        <v>1198</v>
      </c>
      <c r="F615" s="53">
        <v>0</v>
      </c>
      <c r="G615" s="9">
        <v>0</v>
      </c>
      <c r="H615" s="74">
        <f t="shared" si="55"/>
        <v>0</v>
      </c>
      <c r="I615" s="2">
        <f t="shared" si="56"/>
        <v>4.5434655367006238</v>
      </c>
      <c r="J615" s="106">
        <f t="shared" si="57"/>
        <v>0</v>
      </c>
      <c r="K615" s="106">
        <f t="shared" si="58"/>
        <v>0</v>
      </c>
      <c r="L615" s="10">
        <f t="shared" si="59"/>
        <v>0.89462908280697895</v>
      </c>
      <c r="M615" s="1">
        <f t="shared" si="60"/>
        <v>0</v>
      </c>
      <c r="P615" s="82"/>
    </row>
    <row r="616" spans="1:16" ht="409.6">
      <c r="A616" s="55" t="s">
        <v>602</v>
      </c>
      <c r="B616" s="89">
        <v>361385</v>
      </c>
      <c r="C616" s="55" t="s">
        <v>619</v>
      </c>
      <c r="D616" s="96" t="s">
        <v>1122</v>
      </c>
      <c r="E616" s="96" t="s">
        <v>1198</v>
      </c>
      <c r="F616" s="53">
        <v>0</v>
      </c>
      <c r="G616" s="9">
        <v>0</v>
      </c>
      <c r="H616" s="74">
        <f t="shared" si="55"/>
        <v>0</v>
      </c>
      <c r="I616" s="2">
        <f t="shared" si="56"/>
        <v>4.5434655367006238</v>
      </c>
      <c r="J616" s="106">
        <f t="shared" si="57"/>
        <v>0</v>
      </c>
      <c r="K616" s="106">
        <f t="shared" si="58"/>
        <v>0</v>
      </c>
      <c r="L616" s="10">
        <f t="shared" si="59"/>
        <v>0.89462908280697895</v>
      </c>
      <c r="M616" s="1">
        <f t="shared" si="60"/>
        <v>0</v>
      </c>
      <c r="P616" s="82"/>
    </row>
    <row r="617" spans="1:16" ht="409.6">
      <c r="A617" s="55" t="s">
        <v>602</v>
      </c>
      <c r="B617" s="89">
        <v>361386</v>
      </c>
      <c r="C617" s="55" t="s">
        <v>620</v>
      </c>
      <c r="D617" s="96" t="s">
        <v>1122</v>
      </c>
      <c r="E617" s="96" t="s">
        <v>1198</v>
      </c>
      <c r="F617" s="53">
        <v>0</v>
      </c>
      <c r="G617" s="9">
        <v>0</v>
      </c>
      <c r="H617" s="74">
        <f t="shared" si="55"/>
        <v>0</v>
      </c>
      <c r="I617" s="2">
        <f t="shared" si="56"/>
        <v>4.5434655367006238</v>
      </c>
      <c r="J617" s="106">
        <f t="shared" si="57"/>
        <v>0</v>
      </c>
      <c r="K617" s="106">
        <f t="shared" si="58"/>
        <v>0</v>
      </c>
      <c r="L617" s="10">
        <f t="shared" si="59"/>
        <v>0.89462908280697895</v>
      </c>
      <c r="M617" s="1">
        <f t="shared" si="60"/>
        <v>0</v>
      </c>
      <c r="P617" s="82"/>
    </row>
    <row r="618" spans="1:16" ht="409.6">
      <c r="A618" s="55" t="s">
        <v>602</v>
      </c>
      <c r="B618" s="70">
        <v>361387</v>
      </c>
      <c r="C618" s="55" t="s">
        <v>621</v>
      </c>
      <c r="D618" s="96" t="s">
        <v>1122</v>
      </c>
      <c r="E618" s="96" t="s">
        <v>1198</v>
      </c>
      <c r="F618" s="53">
        <v>216420</v>
      </c>
      <c r="G618" s="83">
        <v>1124</v>
      </c>
      <c r="H618" s="74">
        <f t="shared" si="55"/>
        <v>192.54448398576511</v>
      </c>
      <c r="I618" s="2">
        <f t="shared" si="56"/>
        <v>4.5434655367006238</v>
      </c>
      <c r="J618" s="106">
        <f t="shared" si="57"/>
        <v>5106.8552632515011</v>
      </c>
      <c r="K618" s="106">
        <f t="shared" si="58"/>
        <v>211313.14473674851</v>
      </c>
      <c r="L618" s="10">
        <f t="shared" si="59"/>
        <v>0.89462908280697895</v>
      </c>
      <c r="M618" s="1">
        <f t="shared" si="60"/>
        <v>189046.88486089572</v>
      </c>
      <c r="P618" s="82"/>
    </row>
    <row r="619" spans="1:16" ht="409.6">
      <c r="A619" s="55" t="s">
        <v>602</v>
      </c>
      <c r="B619" s="70">
        <v>361389</v>
      </c>
      <c r="C619" s="55" t="s">
        <v>281</v>
      </c>
      <c r="D619" s="96" t="s">
        <v>1122</v>
      </c>
      <c r="E619" s="96" t="s">
        <v>1198</v>
      </c>
      <c r="F619" s="53">
        <v>164508</v>
      </c>
      <c r="G619" s="83">
        <v>917</v>
      </c>
      <c r="H619" s="74">
        <f t="shared" si="55"/>
        <v>179.39803707742638</v>
      </c>
      <c r="I619" s="2">
        <f t="shared" si="56"/>
        <v>4.5434655367006238</v>
      </c>
      <c r="J619" s="106">
        <f t="shared" si="57"/>
        <v>4166.3578971544721</v>
      </c>
      <c r="K619" s="106">
        <f t="shared" si="58"/>
        <v>160341.64210284554</v>
      </c>
      <c r="L619" s="10">
        <f t="shared" si="59"/>
        <v>0.89462908280697895</v>
      </c>
      <c r="M619" s="1">
        <f t="shared" si="60"/>
        <v>143446.29621023359</v>
      </c>
      <c r="P619" s="82"/>
    </row>
    <row r="620" spans="1:16" ht="409.6">
      <c r="A620" s="55" t="s">
        <v>602</v>
      </c>
      <c r="B620" s="70">
        <v>361390</v>
      </c>
      <c r="C620" s="55" t="s">
        <v>622</v>
      </c>
      <c r="D620" s="96" t="s">
        <v>1122</v>
      </c>
      <c r="E620" s="96" t="s">
        <v>1198</v>
      </c>
      <c r="F620" s="53">
        <v>65991</v>
      </c>
      <c r="G620" s="83">
        <v>1891</v>
      </c>
      <c r="H620" s="74">
        <f t="shared" si="55"/>
        <v>34.897408778424115</v>
      </c>
      <c r="I620" s="2">
        <f t="shared" si="56"/>
        <v>4.5434655367006238</v>
      </c>
      <c r="J620" s="106">
        <f t="shared" si="57"/>
        <v>8591.6933299008797</v>
      </c>
      <c r="K620" s="106">
        <f t="shared" si="58"/>
        <v>57399.306670099118</v>
      </c>
      <c r="L620" s="10">
        <f t="shared" si="59"/>
        <v>0.89462908280697895</v>
      </c>
      <c r="M620" s="1">
        <f t="shared" si="60"/>
        <v>51351.089080027283</v>
      </c>
      <c r="P620" s="82"/>
    </row>
    <row r="621" spans="1:16" ht="409.6">
      <c r="A621" s="55" t="s">
        <v>602</v>
      </c>
      <c r="B621" s="89">
        <v>361391</v>
      </c>
      <c r="C621" s="55" t="s">
        <v>623</v>
      </c>
      <c r="D621" s="96" t="s">
        <v>1122</v>
      </c>
      <c r="E621" s="96" t="s">
        <v>1198</v>
      </c>
      <c r="F621" s="53">
        <v>0</v>
      </c>
      <c r="G621" s="9">
        <v>0</v>
      </c>
      <c r="H621" s="74">
        <f t="shared" si="55"/>
        <v>0</v>
      </c>
      <c r="I621" s="2">
        <f t="shared" si="56"/>
        <v>4.5434655367006238</v>
      </c>
      <c r="J621" s="106">
        <f t="shared" si="57"/>
        <v>0</v>
      </c>
      <c r="K621" s="106">
        <f t="shared" si="58"/>
        <v>0</v>
      </c>
      <c r="L621" s="10">
        <f t="shared" si="59"/>
        <v>0.89462908280697895</v>
      </c>
      <c r="M621" s="1">
        <f t="shared" si="60"/>
        <v>0</v>
      </c>
      <c r="P621" s="82"/>
    </row>
    <row r="622" spans="1:16" ht="409.6">
      <c r="A622" s="55" t="s">
        <v>602</v>
      </c>
      <c r="B622" s="70">
        <v>361395</v>
      </c>
      <c r="C622" s="55" t="s">
        <v>624</v>
      </c>
      <c r="D622" s="96" t="s">
        <v>1122</v>
      </c>
      <c r="E622" s="96" t="s">
        <v>1198</v>
      </c>
      <c r="F622" s="53">
        <v>511275</v>
      </c>
      <c r="G622" s="83">
        <v>12645</v>
      </c>
      <c r="H622" s="74">
        <f t="shared" si="55"/>
        <v>40.432977461447216</v>
      </c>
      <c r="I622" s="2">
        <f t="shared" si="56"/>
        <v>4.5434655367006238</v>
      </c>
      <c r="J622" s="106">
        <f t="shared" si="57"/>
        <v>57452.121711579392</v>
      </c>
      <c r="K622" s="106">
        <f t="shared" si="58"/>
        <v>453822.87828842062</v>
      </c>
      <c r="L622" s="10">
        <f t="shared" si="59"/>
        <v>0.89462908280697895</v>
      </c>
      <c r="M622" s="1">
        <f t="shared" si="60"/>
        <v>406003.14535999298</v>
      </c>
      <c r="P622" s="82"/>
    </row>
    <row r="623" spans="1:16" ht="409.6">
      <c r="A623" s="55" t="s">
        <v>602</v>
      </c>
      <c r="B623" s="70">
        <v>361396</v>
      </c>
      <c r="C623" s="55" t="s">
        <v>625</v>
      </c>
      <c r="D623" s="96" t="s">
        <v>1122</v>
      </c>
      <c r="E623" s="96" t="s">
        <v>1198</v>
      </c>
      <c r="F623" s="53">
        <v>19323</v>
      </c>
      <c r="G623" s="83">
        <v>2636</v>
      </c>
      <c r="H623" s="74">
        <f t="shared" si="55"/>
        <v>7.3304248861911985</v>
      </c>
      <c r="I623" s="2">
        <f t="shared" si="56"/>
        <v>4.5434655367006238</v>
      </c>
      <c r="J623" s="106">
        <f t="shared" si="57"/>
        <v>11976.575154742844</v>
      </c>
      <c r="K623" s="106">
        <f t="shared" si="58"/>
        <v>7346.4248452571555</v>
      </c>
      <c r="L623" s="10">
        <f t="shared" si="59"/>
        <v>0.89462908280697895</v>
      </c>
      <c r="M623" s="1">
        <f t="shared" si="60"/>
        <v>6572.325321222811</v>
      </c>
      <c r="P623" s="82"/>
    </row>
    <row r="624" spans="1:16" ht="409.6">
      <c r="A624" s="55" t="s">
        <v>602</v>
      </c>
      <c r="B624" s="89">
        <v>361399</v>
      </c>
      <c r="C624" s="55" t="s">
        <v>626</v>
      </c>
      <c r="D624" s="96" t="s">
        <v>1122</v>
      </c>
      <c r="E624" s="96" t="s">
        <v>1198</v>
      </c>
      <c r="F624" s="53">
        <v>0</v>
      </c>
      <c r="G624" s="9">
        <v>0</v>
      </c>
      <c r="H624" s="74">
        <f t="shared" si="55"/>
        <v>0</v>
      </c>
      <c r="I624" s="2">
        <f t="shared" si="56"/>
        <v>4.5434655367006238</v>
      </c>
      <c r="J624" s="106">
        <f t="shared" si="57"/>
        <v>0</v>
      </c>
      <c r="K624" s="106">
        <f t="shared" si="58"/>
        <v>0</v>
      </c>
      <c r="L624" s="10">
        <f t="shared" si="59"/>
        <v>0.89462908280697895</v>
      </c>
      <c r="M624" s="1">
        <f t="shared" si="60"/>
        <v>0</v>
      </c>
      <c r="P624" s="82"/>
    </row>
    <row r="625" spans="1:16" ht="409.6">
      <c r="A625" s="55" t="s">
        <v>602</v>
      </c>
      <c r="B625" s="70">
        <v>361401</v>
      </c>
      <c r="C625" s="55" t="s">
        <v>627</v>
      </c>
      <c r="D625" s="96" t="s">
        <v>1122</v>
      </c>
      <c r="E625" s="96" t="s">
        <v>1198</v>
      </c>
      <c r="F625" s="53">
        <v>73008</v>
      </c>
      <c r="G625" s="83">
        <v>1702</v>
      </c>
      <c r="H625" s="74">
        <f t="shared" si="55"/>
        <v>42.895417156286719</v>
      </c>
      <c r="I625" s="2">
        <f t="shared" si="56"/>
        <v>4.5434655367006238</v>
      </c>
      <c r="J625" s="106">
        <f t="shared" si="57"/>
        <v>7732.9783434644614</v>
      </c>
      <c r="K625" s="106">
        <f t="shared" si="58"/>
        <v>65275.021656535537</v>
      </c>
      <c r="L625" s="10">
        <f t="shared" si="59"/>
        <v>0.89462908280697895</v>
      </c>
      <c r="M625" s="1">
        <f t="shared" si="60"/>
        <v>58396.932754792077</v>
      </c>
      <c r="P625" s="82"/>
    </row>
    <row r="626" spans="1:16" ht="409.6">
      <c r="A626" s="55" t="s">
        <v>602</v>
      </c>
      <c r="B626" s="70">
        <v>361403</v>
      </c>
      <c r="C626" s="55" t="s">
        <v>628</v>
      </c>
      <c r="D626" s="96" t="s">
        <v>1122</v>
      </c>
      <c r="E626" s="96" t="s">
        <v>1198</v>
      </c>
      <c r="F626" s="53">
        <v>3189</v>
      </c>
      <c r="G626" s="83">
        <v>698</v>
      </c>
      <c r="H626" s="74">
        <f t="shared" si="55"/>
        <v>4.5687679083094554</v>
      </c>
      <c r="I626" s="2">
        <f t="shared" si="56"/>
        <v>4.5434655367006238</v>
      </c>
      <c r="J626" s="106">
        <f t="shared" si="57"/>
        <v>3171.3389446170354</v>
      </c>
      <c r="K626" s="106">
        <f t="shared" si="58"/>
        <v>17.661055382964605</v>
      </c>
      <c r="L626" s="10">
        <f t="shared" si="59"/>
        <v>0.89462908280697895</v>
      </c>
      <c r="M626" s="1">
        <f t="shared" si="60"/>
        <v>15.800093778664882</v>
      </c>
      <c r="P626" s="82"/>
    </row>
    <row r="627" spans="1:16" ht="409.6">
      <c r="A627" s="55" t="s">
        <v>602</v>
      </c>
      <c r="B627" s="70">
        <v>361404</v>
      </c>
      <c r="C627" s="55" t="s">
        <v>629</v>
      </c>
      <c r="D627" s="96" t="s">
        <v>1122</v>
      </c>
      <c r="E627" s="96" t="s">
        <v>1198</v>
      </c>
      <c r="F627" s="53">
        <v>20097</v>
      </c>
      <c r="G627" s="83">
        <v>832</v>
      </c>
      <c r="H627" s="74">
        <f t="shared" si="55"/>
        <v>24.155048076923077</v>
      </c>
      <c r="I627" s="2">
        <f t="shared" si="56"/>
        <v>4.5434655367006238</v>
      </c>
      <c r="J627" s="106">
        <f t="shared" si="57"/>
        <v>3780.1633265349192</v>
      </c>
      <c r="K627" s="106">
        <f t="shared" si="58"/>
        <v>16316.836673465081</v>
      </c>
      <c r="L627" s="10">
        <f t="shared" si="59"/>
        <v>0.89462908280697895</v>
      </c>
      <c r="M627" s="1">
        <f t="shared" si="60"/>
        <v>14597.516627493344</v>
      </c>
      <c r="P627" s="82"/>
    </row>
    <row r="628" spans="1:16" ht="409.6">
      <c r="A628" s="55" t="s">
        <v>602</v>
      </c>
      <c r="B628" s="70">
        <v>361405</v>
      </c>
      <c r="C628" s="55" t="s">
        <v>630</v>
      </c>
      <c r="D628" s="96" t="s">
        <v>1122</v>
      </c>
      <c r="E628" s="96" t="s">
        <v>1198</v>
      </c>
      <c r="F628" s="53">
        <v>24903</v>
      </c>
      <c r="G628" s="83">
        <v>591</v>
      </c>
      <c r="H628" s="74">
        <f t="shared" si="55"/>
        <v>42.137055837563452</v>
      </c>
      <c r="I628" s="2">
        <f t="shared" si="56"/>
        <v>4.5434655367006238</v>
      </c>
      <c r="J628" s="106">
        <f t="shared" si="57"/>
        <v>2685.1881321900687</v>
      </c>
      <c r="K628" s="106">
        <f t="shared" si="58"/>
        <v>22217.811867809931</v>
      </c>
      <c r="L628" s="10">
        <f t="shared" si="59"/>
        <v>0.89462908280697895</v>
      </c>
      <c r="M628" s="1">
        <f t="shared" si="60"/>
        <v>19876.70065327681</v>
      </c>
      <c r="P628" s="82"/>
    </row>
    <row r="629" spans="1:16" ht="409.6">
      <c r="A629" s="55" t="s">
        <v>602</v>
      </c>
      <c r="B629" s="89">
        <v>361408</v>
      </c>
      <c r="C629" s="55" t="s">
        <v>631</v>
      </c>
      <c r="D629" s="96" t="s">
        <v>1122</v>
      </c>
      <c r="E629" s="96" t="s">
        <v>1198</v>
      </c>
      <c r="F629" s="53">
        <v>0</v>
      </c>
      <c r="G629" s="9">
        <v>0</v>
      </c>
      <c r="H629" s="74">
        <f t="shared" si="55"/>
        <v>0</v>
      </c>
      <c r="I629" s="2">
        <f t="shared" si="56"/>
        <v>4.5434655367006238</v>
      </c>
      <c r="J629" s="106">
        <f t="shared" si="57"/>
        <v>0</v>
      </c>
      <c r="K629" s="106">
        <f t="shared" si="58"/>
        <v>0</v>
      </c>
      <c r="L629" s="10">
        <f t="shared" si="59"/>
        <v>0.89462908280697895</v>
      </c>
      <c r="M629" s="1">
        <f t="shared" si="60"/>
        <v>0</v>
      </c>
      <c r="P629" s="82"/>
    </row>
    <row r="630" spans="1:16" ht="409.6">
      <c r="A630" s="55" t="s">
        <v>602</v>
      </c>
      <c r="B630" s="89">
        <v>361409</v>
      </c>
      <c r="C630" s="55" t="s">
        <v>632</v>
      </c>
      <c r="D630" s="96" t="s">
        <v>1122</v>
      </c>
      <c r="E630" s="96" t="s">
        <v>1198</v>
      </c>
      <c r="F630" s="53">
        <v>0</v>
      </c>
      <c r="G630" s="9">
        <v>0</v>
      </c>
      <c r="H630" s="74">
        <f t="shared" si="55"/>
        <v>0</v>
      </c>
      <c r="I630" s="2">
        <f t="shared" si="56"/>
        <v>4.5434655367006238</v>
      </c>
      <c r="J630" s="106">
        <f t="shared" si="57"/>
        <v>0</v>
      </c>
      <c r="K630" s="106">
        <f t="shared" si="58"/>
        <v>0</v>
      </c>
      <c r="L630" s="10">
        <f t="shared" si="59"/>
        <v>0.89462908280697895</v>
      </c>
      <c r="M630" s="1">
        <f t="shared" si="60"/>
        <v>0</v>
      </c>
      <c r="P630" s="82"/>
    </row>
    <row r="631" spans="1:16" ht="409.6">
      <c r="A631" s="55" t="s">
        <v>602</v>
      </c>
      <c r="B631" s="70">
        <v>361410</v>
      </c>
      <c r="C631" s="55" t="s">
        <v>633</v>
      </c>
      <c r="D631" s="96" t="s">
        <v>1122</v>
      </c>
      <c r="E631" s="96" t="s">
        <v>1198</v>
      </c>
      <c r="F631" s="53">
        <v>101931</v>
      </c>
      <c r="G631" s="83">
        <v>1436</v>
      </c>
      <c r="H631" s="74">
        <f t="shared" si="55"/>
        <v>70.982590529247915</v>
      </c>
      <c r="I631" s="2">
        <f t="shared" si="56"/>
        <v>4.5434655367006238</v>
      </c>
      <c r="J631" s="106">
        <f t="shared" si="57"/>
        <v>6524.4165107020954</v>
      </c>
      <c r="K631" s="106">
        <f t="shared" si="58"/>
        <v>95406.583489297904</v>
      </c>
      <c r="L631" s="10">
        <f t="shared" si="59"/>
        <v>0.89462908280697895</v>
      </c>
      <c r="M631" s="1">
        <f t="shared" si="60"/>
        <v>85353.504280778041</v>
      </c>
      <c r="P631" s="82"/>
    </row>
    <row r="632" spans="1:16" ht="409.6">
      <c r="A632" s="55" t="s">
        <v>602</v>
      </c>
      <c r="B632" s="70">
        <v>361412</v>
      </c>
      <c r="C632" s="55" t="s">
        <v>634</v>
      </c>
      <c r="D632" s="96" t="s">
        <v>1122</v>
      </c>
      <c r="E632" s="96" t="s">
        <v>1198</v>
      </c>
      <c r="F632" s="53">
        <v>17907</v>
      </c>
      <c r="G632" s="83">
        <v>3474</v>
      </c>
      <c r="H632" s="74">
        <f t="shared" si="55"/>
        <v>5.1545768566493955</v>
      </c>
      <c r="I632" s="2">
        <f t="shared" si="56"/>
        <v>4.5434655367006238</v>
      </c>
      <c r="J632" s="106">
        <f t="shared" si="57"/>
        <v>15783.999274497966</v>
      </c>
      <c r="K632" s="106">
        <f t="shared" si="58"/>
        <v>2123.0007255020337</v>
      </c>
      <c r="L632" s="10">
        <f t="shared" si="59"/>
        <v>0.89462908280697895</v>
      </c>
      <c r="M632" s="1">
        <f t="shared" si="60"/>
        <v>1899.2981918544353</v>
      </c>
      <c r="P632" s="82"/>
    </row>
    <row r="633" spans="1:16" ht="409.6">
      <c r="A633" s="55" t="s">
        <v>602</v>
      </c>
      <c r="B633" s="89">
        <v>361413</v>
      </c>
      <c r="C633" s="55" t="s">
        <v>635</v>
      </c>
      <c r="D633" s="96" t="s">
        <v>1122</v>
      </c>
      <c r="E633" s="96" t="s">
        <v>1198</v>
      </c>
      <c r="F633" s="53">
        <v>0</v>
      </c>
      <c r="G633" s="9">
        <v>0</v>
      </c>
      <c r="H633" s="74">
        <f t="shared" si="55"/>
        <v>0</v>
      </c>
      <c r="I633" s="2">
        <f t="shared" si="56"/>
        <v>4.5434655367006238</v>
      </c>
      <c r="J633" s="106">
        <f t="shared" si="57"/>
        <v>0</v>
      </c>
      <c r="K633" s="106">
        <f t="shared" si="58"/>
        <v>0</v>
      </c>
      <c r="L633" s="10">
        <f t="shared" si="59"/>
        <v>0.89462908280697895</v>
      </c>
      <c r="M633" s="1">
        <f t="shared" si="60"/>
        <v>0</v>
      </c>
      <c r="P633" s="82"/>
    </row>
    <row r="634" spans="1:16" ht="409.6">
      <c r="A634" s="55" t="s">
        <v>602</v>
      </c>
      <c r="B634" s="70">
        <v>361419</v>
      </c>
      <c r="C634" s="55" t="s">
        <v>636</v>
      </c>
      <c r="D634" s="96" t="s">
        <v>1122</v>
      </c>
      <c r="E634" s="96" t="s">
        <v>1198</v>
      </c>
      <c r="F634" s="53">
        <v>32004</v>
      </c>
      <c r="G634" s="83">
        <v>284</v>
      </c>
      <c r="H634" s="74">
        <f t="shared" si="55"/>
        <v>112.69014084507042</v>
      </c>
      <c r="I634" s="2">
        <f t="shared" si="56"/>
        <v>4.5434655367006238</v>
      </c>
      <c r="J634" s="106">
        <f t="shared" si="57"/>
        <v>1290.3442124229771</v>
      </c>
      <c r="K634" s="106">
        <f t="shared" si="58"/>
        <v>30713.655787577023</v>
      </c>
      <c r="L634" s="10">
        <f t="shared" si="59"/>
        <v>0.89462908280697895</v>
      </c>
      <c r="M634" s="1">
        <f t="shared" si="60"/>
        <v>27477.329706889293</v>
      </c>
      <c r="P634" s="82"/>
    </row>
    <row r="635" spans="1:16" ht="409.6">
      <c r="A635" s="55" t="s">
        <v>602</v>
      </c>
      <c r="B635" s="70">
        <v>361422</v>
      </c>
      <c r="C635" s="55" t="s">
        <v>637</v>
      </c>
      <c r="D635" s="96" t="s">
        <v>1122</v>
      </c>
      <c r="E635" s="96" t="s">
        <v>1198</v>
      </c>
      <c r="F635" s="53">
        <v>81810</v>
      </c>
      <c r="G635" s="83">
        <v>1807</v>
      </c>
      <c r="H635" s="74">
        <f t="shared" si="55"/>
        <v>45.273934698395131</v>
      </c>
      <c r="I635" s="2">
        <f t="shared" si="56"/>
        <v>4.5434655367006238</v>
      </c>
      <c r="J635" s="106">
        <f t="shared" si="57"/>
        <v>8210.0422248180275</v>
      </c>
      <c r="K635" s="106">
        <f t="shared" si="58"/>
        <v>73599.957775181974</v>
      </c>
      <c r="L635" s="10">
        <f t="shared" si="59"/>
        <v>0.89462908280697895</v>
      </c>
      <c r="M635" s="1">
        <f t="shared" si="60"/>
        <v>65844.662719043423</v>
      </c>
      <c r="P635" s="82"/>
    </row>
    <row r="636" spans="1:16" ht="409.6">
      <c r="A636" s="55" t="s">
        <v>602</v>
      </c>
      <c r="B636" s="70">
        <v>361423</v>
      </c>
      <c r="C636" s="55" t="s">
        <v>638</v>
      </c>
      <c r="D636" s="96" t="s">
        <v>1122</v>
      </c>
      <c r="E636" s="96" t="s">
        <v>1198</v>
      </c>
      <c r="F636" s="53">
        <v>3162</v>
      </c>
      <c r="G636" s="83">
        <v>699</v>
      </c>
      <c r="H636" s="74">
        <f t="shared" si="55"/>
        <v>4.5236051502145926</v>
      </c>
      <c r="I636" s="2">
        <f t="shared" si="56"/>
        <v>4.5434655367006238</v>
      </c>
      <c r="J636" s="106">
        <f t="shared" si="57"/>
        <v>3162</v>
      </c>
      <c r="K636" s="106">
        <f t="shared" si="58"/>
        <v>0</v>
      </c>
      <c r="L636" s="10">
        <f t="shared" si="59"/>
        <v>0.89462908280697895</v>
      </c>
      <c r="M636" s="1">
        <f t="shared" si="60"/>
        <v>0</v>
      </c>
      <c r="P636" s="82"/>
    </row>
    <row r="637" spans="1:16" ht="409.6">
      <c r="A637" s="55" t="s">
        <v>602</v>
      </c>
      <c r="B637" s="89">
        <v>361424</v>
      </c>
      <c r="C637" s="55" t="s">
        <v>639</v>
      </c>
      <c r="D637" s="96" t="s">
        <v>1122</v>
      </c>
      <c r="E637" s="96" t="s">
        <v>1198</v>
      </c>
      <c r="F637" s="53">
        <v>0</v>
      </c>
      <c r="G637" s="9">
        <v>0</v>
      </c>
      <c r="H637" s="74">
        <f t="shared" si="55"/>
        <v>0</v>
      </c>
      <c r="I637" s="2">
        <f t="shared" si="56"/>
        <v>4.5434655367006238</v>
      </c>
      <c r="J637" s="106">
        <f t="shared" si="57"/>
        <v>0</v>
      </c>
      <c r="K637" s="106">
        <f t="shared" si="58"/>
        <v>0</v>
      </c>
      <c r="L637" s="10">
        <f t="shared" si="59"/>
        <v>0.89462908280697895</v>
      </c>
      <c r="M637" s="1">
        <f t="shared" si="60"/>
        <v>0</v>
      </c>
      <c r="P637" s="82"/>
    </row>
    <row r="638" spans="1:16" ht="409.6">
      <c r="A638" s="55" t="s">
        <v>602</v>
      </c>
      <c r="B638" s="89">
        <v>361425</v>
      </c>
      <c r="C638" s="55" t="s">
        <v>640</v>
      </c>
      <c r="D638" s="96" t="s">
        <v>1122</v>
      </c>
      <c r="E638" s="96" t="s">
        <v>1198</v>
      </c>
      <c r="F638" s="53">
        <v>0</v>
      </c>
      <c r="G638" s="9">
        <v>0</v>
      </c>
      <c r="H638" s="74">
        <f t="shared" si="55"/>
        <v>0</v>
      </c>
      <c r="I638" s="2">
        <f t="shared" si="56"/>
        <v>4.5434655367006238</v>
      </c>
      <c r="J638" s="106">
        <f t="shared" si="57"/>
        <v>0</v>
      </c>
      <c r="K638" s="106">
        <f t="shared" si="58"/>
        <v>0</v>
      </c>
      <c r="L638" s="10">
        <f t="shared" si="59"/>
        <v>0.89462908280697895</v>
      </c>
      <c r="M638" s="1">
        <f t="shared" si="60"/>
        <v>0</v>
      </c>
      <c r="P638" s="82"/>
    </row>
    <row r="639" spans="1:16" ht="409.6">
      <c r="A639" s="55" t="s">
        <v>602</v>
      </c>
      <c r="B639" s="70">
        <v>361426</v>
      </c>
      <c r="C639" s="55" t="s">
        <v>641</v>
      </c>
      <c r="D639" s="96" t="s">
        <v>1122</v>
      </c>
      <c r="E639" s="96" t="s">
        <v>1198</v>
      </c>
      <c r="F639" s="53">
        <v>45588</v>
      </c>
      <c r="G639" s="83">
        <v>512</v>
      </c>
      <c r="H639" s="74">
        <f t="shared" si="55"/>
        <v>89.0390625</v>
      </c>
      <c r="I639" s="2">
        <f t="shared" si="56"/>
        <v>4.5434655367006238</v>
      </c>
      <c r="J639" s="106">
        <f t="shared" si="57"/>
        <v>2326.2543547907194</v>
      </c>
      <c r="K639" s="106">
        <f t="shared" si="58"/>
        <v>43261.745645209281</v>
      </c>
      <c r="L639" s="10">
        <f t="shared" si="59"/>
        <v>0.89462908280697895</v>
      </c>
      <c r="M639" s="1">
        <f t="shared" si="60"/>
        <v>38703.215827202395</v>
      </c>
      <c r="P639" s="82"/>
    </row>
    <row r="640" spans="1:16" ht="409.6">
      <c r="A640" s="55" t="s">
        <v>602</v>
      </c>
      <c r="B640" s="89">
        <v>361430</v>
      </c>
      <c r="C640" s="55" t="s">
        <v>642</v>
      </c>
      <c r="D640" s="96" t="s">
        <v>1122</v>
      </c>
      <c r="E640" s="96" t="s">
        <v>1198</v>
      </c>
      <c r="F640" s="53">
        <v>0</v>
      </c>
      <c r="G640" s="9">
        <v>0</v>
      </c>
      <c r="H640" s="74">
        <f t="shared" si="55"/>
        <v>0</v>
      </c>
      <c r="I640" s="2">
        <f t="shared" si="56"/>
        <v>4.5434655367006238</v>
      </c>
      <c r="J640" s="106">
        <f t="shared" si="57"/>
        <v>0</v>
      </c>
      <c r="K640" s="106">
        <f t="shared" si="58"/>
        <v>0</v>
      </c>
      <c r="L640" s="10">
        <f t="shared" si="59"/>
        <v>0.89462908280697895</v>
      </c>
      <c r="M640" s="1">
        <f t="shared" si="60"/>
        <v>0</v>
      </c>
      <c r="P640" s="82"/>
    </row>
    <row r="641" spans="1:16" ht="409.6">
      <c r="A641" s="55" t="s">
        <v>602</v>
      </c>
      <c r="B641" s="89">
        <v>361431</v>
      </c>
      <c r="C641" s="55" t="s">
        <v>643</v>
      </c>
      <c r="D641" s="96" t="s">
        <v>1122</v>
      </c>
      <c r="E641" s="96" t="s">
        <v>1198</v>
      </c>
      <c r="F641" s="53">
        <v>0</v>
      </c>
      <c r="G641" s="9">
        <v>0</v>
      </c>
      <c r="H641" s="74">
        <f t="shared" si="55"/>
        <v>0</v>
      </c>
      <c r="I641" s="2">
        <f t="shared" si="56"/>
        <v>4.5434655367006238</v>
      </c>
      <c r="J641" s="106">
        <f t="shared" si="57"/>
        <v>0</v>
      </c>
      <c r="K641" s="106">
        <f t="shared" si="58"/>
        <v>0</v>
      </c>
      <c r="L641" s="10">
        <f t="shared" si="59"/>
        <v>0.89462908280697895</v>
      </c>
      <c r="M641" s="1">
        <f t="shared" si="60"/>
        <v>0</v>
      </c>
      <c r="P641" s="82"/>
    </row>
    <row r="642" spans="1:16" ht="409.6">
      <c r="A642" s="55" t="s">
        <v>602</v>
      </c>
      <c r="B642" s="89">
        <v>361433</v>
      </c>
      <c r="C642" s="55" t="s">
        <v>644</v>
      </c>
      <c r="D642" s="96" t="s">
        <v>1122</v>
      </c>
      <c r="E642" s="96" t="s">
        <v>1198</v>
      </c>
      <c r="F642" s="53">
        <v>0</v>
      </c>
      <c r="G642" s="9">
        <v>0</v>
      </c>
      <c r="H642" s="74">
        <f t="shared" si="55"/>
        <v>0</v>
      </c>
      <c r="I642" s="2">
        <f t="shared" si="56"/>
        <v>4.5434655367006238</v>
      </c>
      <c r="J642" s="106">
        <f t="shared" si="57"/>
        <v>0</v>
      </c>
      <c r="K642" s="106">
        <f t="shared" si="58"/>
        <v>0</v>
      </c>
      <c r="L642" s="10">
        <f t="shared" si="59"/>
        <v>0.89462908280697895</v>
      </c>
      <c r="M642" s="1">
        <f t="shared" si="60"/>
        <v>0</v>
      </c>
      <c r="P642" s="82"/>
    </row>
    <row r="643" spans="1:16" ht="409.6">
      <c r="A643" s="55" t="s">
        <v>602</v>
      </c>
      <c r="B643" s="89">
        <v>361439</v>
      </c>
      <c r="C643" s="55" t="s">
        <v>645</v>
      </c>
      <c r="D643" s="96" t="s">
        <v>1122</v>
      </c>
      <c r="E643" s="96" t="s">
        <v>1198</v>
      </c>
      <c r="F643" s="53">
        <v>0</v>
      </c>
      <c r="G643" s="9">
        <v>0</v>
      </c>
      <c r="H643" s="74">
        <f t="shared" ref="H643:H706" si="61">IFERROR(F643/G643,0)</f>
        <v>0</v>
      </c>
      <c r="I643" s="2">
        <f t="shared" ref="I643:I706" si="62">$D$1133</f>
        <v>4.5434655367006238</v>
      </c>
      <c r="J643" s="106">
        <f t="shared" ref="J643:J706" si="63">MIN(F643,G643*I643)</f>
        <v>0</v>
      </c>
      <c r="K643" s="106">
        <f t="shared" ref="K643:K706" si="64">F643-J643</f>
        <v>0</v>
      </c>
      <c r="L643" s="10">
        <f t="shared" ref="L643:L706" si="65">$L$1131</f>
        <v>0.89462908280697895</v>
      </c>
      <c r="M643" s="1">
        <f t="shared" si="60"/>
        <v>0</v>
      </c>
      <c r="P643" s="82"/>
    </row>
    <row r="644" spans="1:16" ht="409.6">
      <c r="A644" s="55" t="s">
        <v>602</v>
      </c>
      <c r="B644" s="89">
        <v>361440</v>
      </c>
      <c r="C644" s="55" t="s">
        <v>646</v>
      </c>
      <c r="D644" s="96" t="s">
        <v>1122</v>
      </c>
      <c r="E644" s="96" t="s">
        <v>1198</v>
      </c>
      <c r="F644" s="53">
        <v>0</v>
      </c>
      <c r="G644" s="9">
        <v>0</v>
      </c>
      <c r="H644" s="74">
        <f t="shared" si="61"/>
        <v>0</v>
      </c>
      <c r="I644" s="2">
        <f t="shared" si="62"/>
        <v>4.5434655367006238</v>
      </c>
      <c r="J644" s="106">
        <f t="shared" si="63"/>
        <v>0</v>
      </c>
      <c r="K644" s="106">
        <f t="shared" si="64"/>
        <v>0</v>
      </c>
      <c r="L644" s="10">
        <f t="shared" si="65"/>
        <v>0.89462908280697895</v>
      </c>
      <c r="M644" s="1">
        <f t="shared" ref="M644:M707" si="66">L644*K644</f>
        <v>0</v>
      </c>
      <c r="P644" s="82"/>
    </row>
    <row r="645" spans="1:16" ht="409.6">
      <c r="A645" s="55" t="s">
        <v>602</v>
      </c>
      <c r="B645" s="89">
        <v>361442</v>
      </c>
      <c r="C645" s="55" t="s">
        <v>647</v>
      </c>
      <c r="D645" s="96" t="s">
        <v>1122</v>
      </c>
      <c r="E645" s="96" t="s">
        <v>1198</v>
      </c>
      <c r="F645" s="53">
        <v>0</v>
      </c>
      <c r="G645" s="9">
        <v>0</v>
      </c>
      <c r="H645" s="74">
        <f t="shared" si="61"/>
        <v>0</v>
      </c>
      <c r="I645" s="2">
        <f t="shared" si="62"/>
        <v>4.5434655367006238</v>
      </c>
      <c r="J645" s="106">
        <f t="shared" si="63"/>
        <v>0</v>
      </c>
      <c r="K645" s="106">
        <f t="shared" si="64"/>
        <v>0</v>
      </c>
      <c r="L645" s="10">
        <f t="shared" si="65"/>
        <v>0.89462908280697895</v>
      </c>
      <c r="M645" s="1">
        <f t="shared" si="66"/>
        <v>0</v>
      </c>
      <c r="P645" s="82"/>
    </row>
    <row r="646" spans="1:16" ht="409.6">
      <c r="A646" s="55" t="s">
        <v>602</v>
      </c>
      <c r="B646" s="89">
        <v>361443</v>
      </c>
      <c r="C646" s="55" t="s">
        <v>648</v>
      </c>
      <c r="D646" s="96" t="s">
        <v>1122</v>
      </c>
      <c r="E646" s="96" t="s">
        <v>1198</v>
      </c>
      <c r="F646" s="53">
        <v>0</v>
      </c>
      <c r="G646" s="9">
        <v>0</v>
      </c>
      <c r="H646" s="74">
        <f t="shared" si="61"/>
        <v>0</v>
      </c>
      <c r="I646" s="2">
        <f t="shared" si="62"/>
        <v>4.5434655367006238</v>
      </c>
      <c r="J646" s="106">
        <f t="shared" si="63"/>
        <v>0</v>
      </c>
      <c r="K646" s="106">
        <f t="shared" si="64"/>
        <v>0</v>
      </c>
      <c r="L646" s="10">
        <f t="shared" si="65"/>
        <v>0.89462908280697895</v>
      </c>
      <c r="M646" s="1">
        <f t="shared" si="66"/>
        <v>0</v>
      </c>
      <c r="P646" s="82"/>
    </row>
    <row r="647" spans="1:16" ht="409.6">
      <c r="A647" s="55" t="s">
        <v>602</v>
      </c>
      <c r="B647" s="89">
        <v>361448</v>
      </c>
      <c r="C647" s="55" t="s">
        <v>649</v>
      </c>
      <c r="D647" s="96" t="s">
        <v>1122</v>
      </c>
      <c r="E647" s="96" t="s">
        <v>1198</v>
      </c>
      <c r="F647" s="53">
        <v>0</v>
      </c>
      <c r="G647" s="9">
        <v>0</v>
      </c>
      <c r="H647" s="74">
        <f t="shared" si="61"/>
        <v>0</v>
      </c>
      <c r="I647" s="2">
        <f t="shared" si="62"/>
        <v>4.5434655367006238</v>
      </c>
      <c r="J647" s="106">
        <f t="shared" si="63"/>
        <v>0</v>
      </c>
      <c r="K647" s="106">
        <f t="shared" si="64"/>
        <v>0</v>
      </c>
      <c r="L647" s="10">
        <f t="shared" si="65"/>
        <v>0.89462908280697895</v>
      </c>
      <c r="M647" s="1">
        <f t="shared" si="66"/>
        <v>0</v>
      </c>
      <c r="P647" s="82"/>
    </row>
    <row r="648" spans="1:16" ht="409.6">
      <c r="A648" s="55" t="s">
        <v>602</v>
      </c>
      <c r="B648" s="89">
        <v>361450</v>
      </c>
      <c r="C648" s="55" t="s">
        <v>650</v>
      </c>
      <c r="D648" s="96" t="s">
        <v>1122</v>
      </c>
      <c r="E648" s="96" t="s">
        <v>1198</v>
      </c>
      <c r="F648" s="53">
        <v>0</v>
      </c>
      <c r="G648" s="9">
        <v>0</v>
      </c>
      <c r="H648" s="74">
        <f t="shared" si="61"/>
        <v>0</v>
      </c>
      <c r="I648" s="2">
        <f t="shared" si="62"/>
        <v>4.5434655367006238</v>
      </c>
      <c r="J648" s="106">
        <f t="shared" si="63"/>
        <v>0</v>
      </c>
      <c r="K648" s="106">
        <f t="shared" si="64"/>
        <v>0</v>
      </c>
      <c r="L648" s="10">
        <f t="shared" si="65"/>
        <v>0.89462908280697895</v>
      </c>
      <c r="M648" s="1">
        <f t="shared" si="66"/>
        <v>0</v>
      </c>
      <c r="P648" s="82"/>
    </row>
    <row r="649" spans="1:16" ht="409.6">
      <c r="A649" s="55" t="s">
        <v>602</v>
      </c>
      <c r="B649" s="70">
        <v>361451</v>
      </c>
      <c r="C649" s="55" t="s">
        <v>651</v>
      </c>
      <c r="D649" s="96" t="s">
        <v>1122</v>
      </c>
      <c r="E649" s="96" t="s">
        <v>1198</v>
      </c>
      <c r="F649" s="53">
        <v>564477</v>
      </c>
      <c r="G649" s="83">
        <v>10572</v>
      </c>
      <c r="H649" s="74">
        <f t="shared" si="61"/>
        <v>53.393586833144155</v>
      </c>
      <c r="I649" s="2">
        <f t="shared" si="62"/>
        <v>4.5434655367006238</v>
      </c>
      <c r="J649" s="106">
        <f t="shared" si="63"/>
        <v>48033.517653998992</v>
      </c>
      <c r="K649" s="106">
        <f t="shared" si="64"/>
        <v>516443.48234600102</v>
      </c>
      <c r="L649" s="10">
        <f t="shared" si="65"/>
        <v>0.89462908280697895</v>
      </c>
      <c r="M649" s="1">
        <f t="shared" si="66"/>
        <v>462025.35893284512</v>
      </c>
      <c r="P649" s="82"/>
    </row>
    <row r="650" spans="1:16" ht="409.6">
      <c r="A650" s="55" t="s">
        <v>602</v>
      </c>
      <c r="B650" s="71">
        <v>361451</v>
      </c>
      <c r="C650" s="55" t="s">
        <v>651</v>
      </c>
      <c r="D650" s="96" t="s">
        <v>1122</v>
      </c>
      <c r="E650" s="96" t="s">
        <v>1199</v>
      </c>
      <c r="F650" s="53">
        <v>2238</v>
      </c>
      <c r="G650" s="83">
        <v>80</v>
      </c>
      <c r="H650" s="74">
        <f t="shared" si="61"/>
        <v>27.975000000000001</v>
      </c>
      <c r="I650" s="2">
        <f t="shared" si="62"/>
        <v>4.5434655367006238</v>
      </c>
      <c r="J650" s="106">
        <f t="shared" si="63"/>
        <v>363.47724293604989</v>
      </c>
      <c r="K650" s="106">
        <f t="shared" si="64"/>
        <v>1874.5227570639502</v>
      </c>
      <c r="L650" s="10">
        <f t="shared" si="65"/>
        <v>0.89462908280697895</v>
      </c>
      <c r="M650" s="1">
        <f t="shared" si="66"/>
        <v>1677.002574852931</v>
      </c>
      <c r="P650" s="53"/>
    </row>
    <row r="651" spans="1:16" ht="409.6">
      <c r="A651" s="55" t="s">
        <v>602</v>
      </c>
      <c r="B651" s="89">
        <v>361453</v>
      </c>
      <c r="C651" s="55" t="s">
        <v>652</v>
      </c>
      <c r="D651" s="96" t="s">
        <v>1122</v>
      </c>
      <c r="E651" s="96" t="s">
        <v>1198</v>
      </c>
      <c r="F651" s="53">
        <v>0</v>
      </c>
      <c r="G651" s="9">
        <v>0</v>
      </c>
      <c r="H651" s="74">
        <f t="shared" si="61"/>
        <v>0</v>
      </c>
      <c r="I651" s="2">
        <f t="shared" si="62"/>
        <v>4.5434655367006238</v>
      </c>
      <c r="J651" s="106">
        <f t="shared" si="63"/>
        <v>0</v>
      </c>
      <c r="K651" s="106">
        <f t="shared" si="64"/>
        <v>0</v>
      </c>
      <c r="L651" s="10">
        <f t="shared" si="65"/>
        <v>0.89462908280697895</v>
      </c>
      <c r="M651" s="1">
        <f t="shared" si="66"/>
        <v>0</v>
      </c>
      <c r="P651" s="82"/>
    </row>
    <row r="652" spans="1:16" ht="409.6">
      <c r="A652" s="55" t="s">
        <v>602</v>
      </c>
      <c r="B652" s="89">
        <v>361454</v>
      </c>
      <c r="C652" s="55" t="s">
        <v>653</v>
      </c>
      <c r="D652" s="96" t="s">
        <v>1122</v>
      </c>
      <c r="E652" s="96" t="s">
        <v>1198</v>
      </c>
      <c r="F652" s="53">
        <v>0</v>
      </c>
      <c r="G652" s="9">
        <v>0</v>
      </c>
      <c r="H652" s="74">
        <f t="shared" si="61"/>
        <v>0</v>
      </c>
      <c r="I652" s="2">
        <f t="shared" si="62"/>
        <v>4.5434655367006238</v>
      </c>
      <c r="J652" s="106">
        <f t="shared" si="63"/>
        <v>0</v>
      </c>
      <c r="K652" s="106">
        <f t="shared" si="64"/>
        <v>0</v>
      </c>
      <c r="L652" s="10">
        <f t="shared" si="65"/>
        <v>0.89462908280697895</v>
      </c>
      <c r="M652" s="1">
        <f t="shared" si="66"/>
        <v>0</v>
      </c>
      <c r="P652" s="82"/>
    </row>
    <row r="653" spans="1:16" ht="409.6">
      <c r="A653" s="55" t="s">
        <v>602</v>
      </c>
      <c r="B653" s="89">
        <v>361472</v>
      </c>
      <c r="C653" s="55" t="s">
        <v>654</v>
      </c>
      <c r="D653" s="96" t="s">
        <v>1122</v>
      </c>
      <c r="E653" s="96" t="s">
        <v>1198</v>
      </c>
      <c r="F653" s="53">
        <v>0</v>
      </c>
      <c r="G653" s="9">
        <v>0</v>
      </c>
      <c r="H653" s="74">
        <f t="shared" si="61"/>
        <v>0</v>
      </c>
      <c r="I653" s="2">
        <f t="shared" si="62"/>
        <v>4.5434655367006238</v>
      </c>
      <c r="J653" s="106">
        <f t="shared" si="63"/>
        <v>0</v>
      </c>
      <c r="K653" s="106">
        <f t="shared" si="64"/>
        <v>0</v>
      </c>
      <c r="L653" s="10">
        <f t="shared" si="65"/>
        <v>0.89462908280697895</v>
      </c>
      <c r="M653" s="1">
        <f t="shared" si="66"/>
        <v>0</v>
      </c>
      <c r="P653" s="82"/>
    </row>
    <row r="654" spans="1:16" ht="409.6">
      <c r="A654" s="55" t="s">
        <v>602</v>
      </c>
      <c r="B654" s="89">
        <v>361474</v>
      </c>
      <c r="C654" s="55" t="s">
        <v>655</v>
      </c>
      <c r="D654" s="96" t="s">
        <v>1122</v>
      </c>
      <c r="E654" s="96" t="s">
        <v>1198</v>
      </c>
      <c r="F654" s="53">
        <v>0</v>
      </c>
      <c r="G654" s="9">
        <v>0</v>
      </c>
      <c r="H654" s="74">
        <f t="shared" si="61"/>
        <v>0</v>
      </c>
      <c r="I654" s="2">
        <f t="shared" si="62"/>
        <v>4.5434655367006238</v>
      </c>
      <c r="J654" s="106">
        <f t="shared" si="63"/>
        <v>0</v>
      </c>
      <c r="K654" s="106">
        <f t="shared" si="64"/>
        <v>0</v>
      </c>
      <c r="L654" s="10">
        <f t="shared" si="65"/>
        <v>0.89462908280697895</v>
      </c>
      <c r="M654" s="1">
        <f t="shared" si="66"/>
        <v>0</v>
      </c>
      <c r="P654" s="82"/>
    </row>
    <row r="655" spans="1:16" ht="409.6">
      <c r="A655" s="55" t="s">
        <v>602</v>
      </c>
      <c r="B655" s="70">
        <v>361475</v>
      </c>
      <c r="C655" s="55" t="s">
        <v>656</v>
      </c>
      <c r="D655" s="96" t="s">
        <v>1122</v>
      </c>
      <c r="E655" s="96" t="s">
        <v>1198</v>
      </c>
      <c r="F655" s="53">
        <v>89790</v>
      </c>
      <c r="G655" s="83">
        <v>3060</v>
      </c>
      <c r="H655" s="74">
        <f t="shared" si="61"/>
        <v>29.343137254901961</v>
      </c>
      <c r="I655" s="2">
        <f t="shared" si="62"/>
        <v>4.5434655367006238</v>
      </c>
      <c r="J655" s="106">
        <f t="shared" si="63"/>
        <v>13903.004542303908</v>
      </c>
      <c r="K655" s="106">
        <f t="shared" si="64"/>
        <v>75886.995457696088</v>
      </c>
      <c r="L655" s="10">
        <f t="shared" si="65"/>
        <v>0.89462908280697895</v>
      </c>
      <c r="M655" s="1">
        <f t="shared" si="66"/>
        <v>67890.71314329603</v>
      </c>
      <c r="P655" s="82"/>
    </row>
    <row r="656" spans="1:16" ht="409.6">
      <c r="A656" s="55" t="s">
        <v>602</v>
      </c>
      <c r="B656" s="89">
        <v>361476</v>
      </c>
      <c r="C656" s="55" t="s">
        <v>657</v>
      </c>
      <c r="D656" s="96" t="s">
        <v>1122</v>
      </c>
      <c r="E656" s="96" t="s">
        <v>1198</v>
      </c>
      <c r="F656" s="53">
        <v>0</v>
      </c>
      <c r="G656" s="9">
        <v>0</v>
      </c>
      <c r="H656" s="74">
        <f t="shared" si="61"/>
        <v>0</v>
      </c>
      <c r="I656" s="2">
        <f t="shared" si="62"/>
        <v>4.5434655367006238</v>
      </c>
      <c r="J656" s="106">
        <f t="shared" si="63"/>
        <v>0</v>
      </c>
      <c r="K656" s="106">
        <f t="shared" si="64"/>
        <v>0</v>
      </c>
      <c r="L656" s="10">
        <f t="shared" si="65"/>
        <v>0.89462908280697895</v>
      </c>
      <c r="M656" s="1">
        <f t="shared" si="66"/>
        <v>0</v>
      </c>
      <c r="P656" s="82"/>
    </row>
    <row r="657" spans="1:16" ht="409.6">
      <c r="A657" s="55" t="s">
        <v>602</v>
      </c>
      <c r="B657" s="70">
        <v>361479</v>
      </c>
      <c r="C657" s="55" t="s">
        <v>658</v>
      </c>
      <c r="D657" s="96" t="s">
        <v>1122</v>
      </c>
      <c r="E657" s="96" t="s">
        <v>1198</v>
      </c>
      <c r="F657" s="53">
        <v>0</v>
      </c>
      <c r="G657" s="83">
        <v>8550</v>
      </c>
      <c r="H657" s="74">
        <f t="shared" si="61"/>
        <v>0</v>
      </c>
      <c r="I657" s="2">
        <f t="shared" si="62"/>
        <v>4.5434655367006238</v>
      </c>
      <c r="J657" s="106">
        <f t="shared" si="63"/>
        <v>0</v>
      </c>
      <c r="K657" s="106">
        <f t="shared" si="64"/>
        <v>0</v>
      </c>
      <c r="L657" s="10">
        <f t="shared" si="65"/>
        <v>0.89462908280697895</v>
      </c>
      <c r="M657" s="1">
        <f t="shared" si="66"/>
        <v>0</v>
      </c>
      <c r="P657" s="82"/>
    </row>
    <row r="658" spans="1:16" ht="409.6">
      <c r="A658" s="55" t="s">
        <v>602</v>
      </c>
      <c r="B658" s="89">
        <v>361483</v>
      </c>
      <c r="C658" s="55" t="s">
        <v>659</v>
      </c>
      <c r="D658" s="96" t="s">
        <v>1122</v>
      </c>
      <c r="E658" s="96" t="s">
        <v>1198</v>
      </c>
      <c r="F658" s="53">
        <v>0</v>
      </c>
      <c r="G658" s="9">
        <v>0</v>
      </c>
      <c r="H658" s="74">
        <f t="shared" si="61"/>
        <v>0</v>
      </c>
      <c r="I658" s="2">
        <f t="shared" si="62"/>
        <v>4.5434655367006238</v>
      </c>
      <c r="J658" s="106">
        <f t="shared" si="63"/>
        <v>0</v>
      </c>
      <c r="K658" s="106">
        <f t="shared" si="64"/>
        <v>0</v>
      </c>
      <c r="L658" s="10">
        <f t="shared" si="65"/>
        <v>0.89462908280697895</v>
      </c>
      <c r="M658" s="1">
        <f t="shared" si="66"/>
        <v>0</v>
      </c>
      <c r="P658" s="82"/>
    </row>
    <row r="659" spans="1:16" ht="409.6">
      <c r="A659" s="55" t="s">
        <v>602</v>
      </c>
      <c r="B659" s="70">
        <v>361485</v>
      </c>
      <c r="C659" s="55" t="s">
        <v>660</v>
      </c>
      <c r="D659" s="96" t="s">
        <v>1122</v>
      </c>
      <c r="E659" s="96" t="s">
        <v>1198</v>
      </c>
      <c r="F659" s="53">
        <v>96972</v>
      </c>
      <c r="G659" s="83">
        <v>1166</v>
      </c>
      <c r="H659" s="74">
        <f t="shared" si="61"/>
        <v>83.166380789022298</v>
      </c>
      <c r="I659" s="2">
        <f t="shared" si="62"/>
        <v>4.5434655367006238</v>
      </c>
      <c r="J659" s="106">
        <f t="shared" si="63"/>
        <v>5297.6808157929272</v>
      </c>
      <c r="K659" s="106">
        <f t="shared" si="64"/>
        <v>91674.319184207066</v>
      </c>
      <c r="L659" s="10">
        <f t="shared" si="65"/>
        <v>0.89462908280697895</v>
      </c>
      <c r="M659" s="1">
        <f t="shared" si="66"/>
        <v>82014.5120887214</v>
      </c>
      <c r="P659" s="82"/>
    </row>
    <row r="660" spans="1:16" ht="409.6">
      <c r="A660" s="55" t="s">
        <v>602</v>
      </c>
      <c r="B660" s="89">
        <v>361487</v>
      </c>
      <c r="C660" s="55" t="s">
        <v>661</v>
      </c>
      <c r="D660" s="96" t="s">
        <v>1122</v>
      </c>
      <c r="E660" s="96" t="s">
        <v>1198</v>
      </c>
      <c r="F660" s="53">
        <v>0</v>
      </c>
      <c r="G660" s="9">
        <v>0</v>
      </c>
      <c r="H660" s="74">
        <f t="shared" si="61"/>
        <v>0</v>
      </c>
      <c r="I660" s="2">
        <f t="shared" si="62"/>
        <v>4.5434655367006238</v>
      </c>
      <c r="J660" s="106">
        <f t="shared" si="63"/>
        <v>0</v>
      </c>
      <c r="K660" s="106">
        <f t="shared" si="64"/>
        <v>0</v>
      </c>
      <c r="L660" s="10">
        <f t="shared" si="65"/>
        <v>0.89462908280697895</v>
      </c>
      <c r="M660" s="1">
        <f t="shared" si="66"/>
        <v>0</v>
      </c>
      <c r="P660" s="82"/>
    </row>
    <row r="661" spans="1:16" ht="409.6">
      <c r="A661" s="55" t="s">
        <v>602</v>
      </c>
      <c r="B661" s="89">
        <v>361491</v>
      </c>
      <c r="C661" s="55" t="s">
        <v>662</v>
      </c>
      <c r="D661" s="96" t="s">
        <v>1122</v>
      </c>
      <c r="E661" s="96" t="s">
        <v>1198</v>
      </c>
      <c r="F661" s="53">
        <v>0</v>
      </c>
      <c r="G661" s="9">
        <v>0</v>
      </c>
      <c r="H661" s="74">
        <f t="shared" si="61"/>
        <v>0</v>
      </c>
      <c r="I661" s="2">
        <f t="shared" si="62"/>
        <v>4.5434655367006238</v>
      </c>
      <c r="J661" s="106">
        <f t="shared" si="63"/>
        <v>0</v>
      </c>
      <c r="K661" s="106">
        <f t="shared" si="64"/>
        <v>0</v>
      </c>
      <c r="L661" s="10">
        <f t="shared" si="65"/>
        <v>0.89462908280697895</v>
      </c>
      <c r="M661" s="1">
        <f t="shared" si="66"/>
        <v>0</v>
      </c>
      <c r="P661" s="82"/>
    </row>
    <row r="662" spans="1:16" ht="409.6">
      <c r="A662" s="55" t="s">
        <v>602</v>
      </c>
      <c r="B662" s="70">
        <v>361494</v>
      </c>
      <c r="C662" s="55" t="s">
        <v>663</v>
      </c>
      <c r="D662" s="96" t="s">
        <v>1122</v>
      </c>
      <c r="E662" s="96" t="s">
        <v>1198</v>
      </c>
      <c r="F662" s="53">
        <v>125331</v>
      </c>
      <c r="G662" s="83">
        <v>771</v>
      </c>
      <c r="H662" s="74">
        <f t="shared" si="61"/>
        <v>162.55642023346303</v>
      </c>
      <c r="I662" s="2">
        <f t="shared" si="62"/>
        <v>4.5434655367006238</v>
      </c>
      <c r="J662" s="106">
        <f t="shared" si="63"/>
        <v>3503.0119287961811</v>
      </c>
      <c r="K662" s="106">
        <f t="shared" si="64"/>
        <v>121827.98807120381</v>
      </c>
      <c r="L662" s="10">
        <f t="shared" si="65"/>
        <v>0.89462908280697895</v>
      </c>
      <c r="M662" s="1">
        <f t="shared" si="66"/>
        <v>108990.86122836063</v>
      </c>
      <c r="P662" s="82"/>
    </row>
    <row r="663" spans="1:16" ht="409.6">
      <c r="A663" s="55" t="s">
        <v>602</v>
      </c>
      <c r="B663" s="89">
        <v>361495</v>
      </c>
      <c r="C663" s="55" t="s">
        <v>664</v>
      </c>
      <c r="D663" s="96" t="s">
        <v>1122</v>
      </c>
      <c r="E663" s="96" t="s">
        <v>1198</v>
      </c>
      <c r="F663" s="53">
        <v>0</v>
      </c>
      <c r="G663" s="9">
        <v>0</v>
      </c>
      <c r="H663" s="74">
        <f t="shared" si="61"/>
        <v>0</v>
      </c>
      <c r="I663" s="2">
        <f t="shared" si="62"/>
        <v>4.5434655367006238</v>
      </c>
      <c r="J663" s="106">
        <f t="shared" si="63"/>
        <v>0</v>
      </c>
      <c r="K663" s="106">
        <f t="shared" si="64"/>
        <v>0</v>
      </c>
      <c r="L663" s="10">
        <f t="shared" si="65"/>
        <v>0.89462908280697895</v>
      </c>
      <c r="M663" s="1">
        <f t="shared" si="66"/>
        <v>0</v>
      </c>
      <c r="P663" s="82"/>
    </row>
    <row r="664" spans="1:16" ht="409.6">
      <c r="A664" s="55" t="s">
        <v>602</v>
      </c>
      <c r="B664" s="70">
        <v>361499</v>
      </c>
      <c r="C664" s="55" t="s">
        <v>665</v>
      </c>
      <c r="D664" s="96" t="s">
        <v>1122</v>
      </c>
      <c r="E664" s="96" t="s">
        <v>1198</v>
      </c>
      <c r="F664" s="53">
        <v>0</v>
      </c>
      <c r="G664" s="83">
        <v>1560</v>
      </c>
      <c r="H664" s="74">
        <f t="shared" si="61"/>
        <v>0</v>
      </c>
      <c r="I664" s="2">
        <f t="shared" si="62"/>
        <v>4.5434655367006238</v>
      </c>
      <c r="J664" s="106">
        <f t="shared" si="63"/>
        <v>0</v>
      </c>
      <c r="K664" s="106">
        <f t="shared" si="64"/>
        <v>0</v>
      </c>
      <c r="L664" s="10">
        <f t="shared" si="65"/>
        <v>0.89462908280697895</v>
      </c>
      <c r="M664" s="1">
        <f t="shared" si="66"/>
        <v>0</v>
      </c>
      <c r="P664" s="82"/>
    </row>
    <row r="665" spans="1:16" ht="409.6">
      <c r="A665" s="55" t="s">
        <v>602</v>
      </c>
      <c r="B665" s="89">
        <v>361500</v>
      </c>
      <c r="C665" s="55" t="s">
        <v>666</v>
      </c>
      <c r="D665" s="96" t="s">
        <v>1122</v>
      </c>
      <c r="E665" s="96" t="s">
        <v>1198</v>
      </c>
      <c r="F665" s="53">
        <v>0</v>
      </c>
      <c r="G665" s="9">
        <v>0</v>
      </c>
      <c r="H665" s="74">
        <f t="shared" si="61"/>
        <v>0</v>
      </c>
      <c r="I665" s="2">
        <f t="shared" si="62"/>
        <v>4.5434655367006238</v>
      </c>
      <c r="J665" s="106">
        <f t="shared" si="63"/>
        <v>0</v>
      </c>
      <c r="K665" s="106">
        <f t="shared" si="64"/>
        <v>0</v>
      </c>
      <c r="L665" s="10">
        <f t="shared" si="65"/>
        <v>0.89462908280697895</v>
      </c>
      <c r="M665" s="1">
        <f t="shared" si="66"/>
        <v>0</v>
      </c>
      <c r="P665" s="82"/>
    </row>
    <row r="666" spans="1:16" ht="409.6">
      <c r="A666" s="55" t="s">
        <v>602</v>
      </c>
      <c r="B666" s="70">
        <v>361501</v>
      </c>
      <c r="C666" s="55" t="s">
        <v>667</v>
      </c>
      <c r="D666" s="96" t="s">
        <v>1122</v>
      </c>
      <c r="E666" s="96" t="s">
        <v>1198</v>
      </c>
      <c r="F666" s="53">
        <v>615810</v>
      </c>
      <c r="G666" s="83">
        <v>3441</v>
      </c>
      <c r="H666" s="74">
        <f t="shared" si="61"/>
        <v>178.96251089799478</v>
      </c>
      <c r="I666" s="2">
        <f t="shared" si="62"/>
        <v>4.5434655367006238</v>
      </c>
      <c r="J666" s="106">
        <f t="shared" si="63"/>
        <v>15634.064911786847</v>
      </c>
      <c r="K666" s="106">
        <f t="shared" si="64"/>
        <v>600175.93508821318</v>
      </c>
      <c r="L666" s="10">
        <f t="shared" si="65"/>
        <v>0.89462908280697895</v>
      </c>
      <c r="M666" s="1">
        <f t="shared" si="66"/>
        <v>536934.84633078915</v>
      </c>
      <c r="P666" s="82"/>
    </row>
    <row r="667" spans="1:16" ht="409.6">
      <c r="A667" s="55" t="s">
        <v>602</v>
      </c>
      <c r="B667" s="89">
        <v>361502</v>
      </c>
      <c r="C667" s="55" t="s">
        <v>668</v>
      </c>
      <c r="D667" s="96" t="s">
        <v>1122</v>
      </c>
      <c r="E667" s="96" t="s">
        <v>1198</v>
      </c>
      <c r="F667" s="53">
        <v>0</v>
      </c>
      <c r="G667" s="9">
        <v>0</v>
      </c>
      <c r="H667" s="74">
        <f t="shared" si="61"/>
        <v>0</v>
      </c>
      <c r="I667" s="2">
        <f t="shared" si="62"/>
        <v>4.5434655367006238</v>
      </c>
      <c r="J667" s="106">
        <f t="shared" si="63"/>
        <v>0</v>
      </c>
      <c r="K667" s="106">
        <f t="shared" si="64"/>
        <v>0</v>
      </c>
      <c r="L667" s="10">
        <f t="shared" si="65"/>
        <v>0.89462908280697895</v>
      </c>
      <c r="M667" s="1">
        <f t="shared" si="66"/>
        <v>0</v>
      </c>
      <c r="P667" s="82"/>
    </row>
    <row r="668" spans="1:16" ht="409.6">
      <c r="A668" s="55" t="s">
        <v>602</v>
      </c>
      <c r="B668" s="89">
        <v>361505</v>
      </c>
      <c r="C668" s="55" t="s">
        <v>669</v>
      </c>
      <c r="D668" s="96" t="s">
        <v>1122</v>
      </c>
      <c r="E668" s="96" t="s">
        <v>1198</v>
      </c>
      <c r="F668" s="53">
        <v>0</v>
      </c>
      <c r="G668" s="9">
        <v>0</v>
      </c>
      <c r="H668" s="74">
        <f t="shared" si="61"/>
        <v>0</v>
      </c>
      <c r="I668" s="2">
        <f t="shared" si="62"/>
        <v>4.5434655367006238</v>
      </c>
      <c r="J668" s="106">
        <f t="shared" si="63"/>
        <v>0</v>
      </c>
      <c r="K668" s="106">
        <f t="shared" si="64"/>
        <v>0</v>
      </c>
      <c r="L668" s="10">
        <f t="shared" si="65"/>
        <v>0.89462908280697895</v>
      </c>
      <c r="M668" s="1">
        <f t="shared" si="66"/>
        <v>0</v>
      </c>
      <c r="P668" s="82"/>
    </row>
    <row r="669" spans="1:16" ht="409.6">
      <c r="A669" s="55" t="s">
        <v>602</v>
      </c>
      <c r="B669" s="89">
        <v>361507</v>
      </c>
      <c r="C669" s="55" t="s">
        <v>670</v>
      </c>
      <c r="D669" s="96" t="s">
        <v>1122</v>
      </c>
      <c r="E669" s="96" t="s">
        <v>1198</v>
      </c>
      <c r="F669" s="53">
        <v>0</v>
      </c>
      <c r="G669" s="9">
        <v>0</v>
      </c>
      <c r="H669" s="74">
        <f t="shared" si="61"/>
        <v>0</v>
      </c>
      <c r="I669" s="2">
        <f t="shared" si="62"/>
        <v>4.5434655367006238</v>
      </c>
      <c r="J669" s="106">
        <f t="shared" si="63"/>
        <v>0</v>
      </c>
      <c r="K669" s="106">
        <f t="shared" si="64"/>
        <v>0</v>
      </c>
      <c r="L669" s="10">
        <f t="shared" si="65"/>
        <v>0.89462908280697895</v>
      </c>
      <c r="M669" s="1">
        <f t="shared" si="66"/>
        <v>0</v>
      </c>
      <c r="P669" s="82"/>
    </row>
    <row r="670" spans="1:16" ht="409.6">
      <c r="A670" s="55" t="s">
        <v>602</v>
      </c>
      <c r="B670" s="89">
        <v>361508</v>
      </c>
      <c r="C670" s="55" t="s">
        <v>671</v>
      </c>
      <c r="D670" s="96" t="s">
        <v>1122</v>
      </c>
      <c r="E670" s="96" t="s">
        <v>1198</v>
      </c>
      <c r="F670" s="53">
        <v>0</v>
      </c>
      <c r="G670" s="9">
        <v>0</v>
      </c>
      <c r="H670" s="74">
        <f t="shared" si="61"/>
        <v>0</v>
      </c>
      <c r="I670" s="2">
        <f t="shared" si="62"/>
        <v>4.5434655367006238</v>
      </c>
      <c r="J670" s="106">
        <f t="shared" si="63"/>
        <v>0</v>
      </c>
      <c r="K670" s="106">
        <f t="shared" si="64"/>
        <v>0</v>
      </c>
      <c r="L670" s="10">
        <f t="shared" si="65"/>
        <v>0.89462908280697895</v>
      </c>
      <c r="M670" s="1">
        <f t="shared" si="66"/>
        <v>0</v>
      </c>
      <c r="P670" s="82"/>
    </row>
    <row r="671" spans="1:16" ht="409.6">
      <c r="A671" s="55" t="s">
        <v>602</v>
      </c>
      <c r="B671" s="70">
        <v>361510</v>
      </c>
      <c r="C671" s="55" t="s">
        <v>672</v>
      </c>
      <c r="D671" s="96" t="s">
        <v>1122</v>
      </c>
      <c r="E671" s="96" t="s">
        <v>1198</v>
      </c>
      <c r="F671" s="53">
        <v>186852</v>
      </c>
      <c r="G671" s="83">
        <v>852</v>
      </c>
      <c r="H671" s="74">
        <f t="shared" si="61"/>
        <v>219.30985915492957</v>
      </c>
      <c r="I671" s="2">
        <f t="shared" si="62"/>
        <v>4.5434655367006238</v>
      </c>
      <c r="J671" s="106">
        <f t="shared" si="63"/>
        <v>3871.0326372689315</v>
      </c>
      <c r="K671" s="106">
        <f t="shared" si="64"/>
        <v>182980.96736273105</v>
      </c>
      <c r="L671" s="10">
        <f t="shared" si="65"/>
        <v>0.89462908280697895</v>
      </c>
      <c r="M671" s="1">
        <f t="shared" si="66"/>
        <v>163700.09500285384</v>
      </c>
      <c r="P671" s="82"/>
    </row>
    <row r="672" spans="1:16" ht="409.6">
      <c r="A672" s="55" t="s">
        <v>602</v>
      </c>
      <c r="B672" s="70">
        <v>361512</v>
      </c>
      <c r="C672" s="55" t="s">
        <v>673</v>
      </c>
      <c r="D672" s="96" t="s">
        <v>1122</v>
      </c>
      <c r="E672" s="96" t="s">
        <v>1198</v>
      </c>
      <c r="F672" s="53">
        <v>6063</v>
      </c>
      <c r="G672" s="83">
        <v>132</v>
      </c>
      <c r="H672" s="74">
        <f t="shared" si="61"/>
        <v>45.93181818181818</v>
      </c>
      <c r="I672" s="2">
        <f t="shared" si="62"/>
        <v>4.5434655367006238</v>
      </c>
      <c r="J672" s="106">
        <f t="shared" si="63"/>
        <v>599.7374508444824</v>
      </c>
      <c r="K672" s="106">
        <f t="shared" si="64"/>
        <v>5463.2625491555173</v>
      </c>
      <c r="L672" s="10">
        <f t="shared" si="65"/>
        <v>0.89462908280697895</v>
      </c>
      <c r="M672" s="1">
        <f t="shared" si="66"/>
        <v>4887.5935634847183</v>
      </c>
      <c r="P672" s="82"/>
    </row>
    <row r="673" spans="1:16" s="39" customFormat="1" ht="409.6">
      <c r="A673" s="55" t="s">
        <v>602</v>
      </c>
      <c r="B673" s="89">
        <v>361515</v>
      </c>
      <c r="C673" s="55" t="s">
        <v>674</v>
      </c>
      <c r="D673" s="96" t="s">
        <v>1122</v>
      </c>
      <c r="E673" s="96" t="s">
        <v>1198</v>
      </c>
      <c r="F673" s="53">
        <v>0</v>
      </c>
      <c r="G673" s="9">
        <v>0</v>
      </c>
      <c r="H673" s="74">
        <f t="shared" si="61"/>
        <v>0</v>
      </c>
      <c r="I673" s="2">
        <f t="shared" si="62"/>
        <v>4.5434655367006238</v>
      </c>
      <c r="J673" s="106">
        <f t="shared" si="63"/>
        <v>0</v>
      </c>
      <c r="K673" s="106">
        <f t="shared" si="64"/>
        <v>0</v>
      </c>
      <c r="L673" s="10">
        <f t="shared" si="65"/>
        <v>0.89462908280697895</v>
      </c>
      <c r="M673" s="1">
        <f t="shared" si="66"/>
        <v>0</v>
      </c>
      <c r="P673" s="82"/>
    </row>
    <row r="674" spans="1:16" ht="409.6">
      <c r="A674" s="55" t="s">
        <v>602</v>
      </c>
      <c r="B674" s="89">
        <v>361654</v>
      </c>
      <c r="C674" s="55" t="s">
        <v>675</v>
      </c>
      <c r="D674" s="96" t="s">
        <v>1122</v>
      </c>
      <c r="E674" s="96" t="s">
        <v>1198</v>
      </c>
      <c r="F674" s="53">
        <v>0</v>
      </c>
      <c r="G674" s="9">
        <v>0</v>
      </c>
      <c r="H674" s="74">
        <f t="shared" si="61"/>
        <v>0</v>
      </c>
      <c r="I674" s="2">
        <f t="shared" si="62"/>
        <v>4.5434655367006238</v>
      </c>
      <c r="J674" s="106">
        <f t="shared" si="63"/>
        <v>0</v>
      </c>
      <c r="K674" s="106">
        <f t="shared" si="64"/>
        <v>0</v>
      </c>
      <c r="L674" s="10">
        <f t="shared" si="65"/>
        <v>0.89462908280697895</v>
      </c>
      <c r="M674" s="1">
        <f t="shared" si="66"/>
        <v>0</v>
      </c>
      <c r="P674" s="82"/>
    </row>
    <row r="675" spans="1:16" s="39" customFormat="1" ht="409.6">
      <c r="A675" s="55" t="s">
        <v>676</v>
      </c>
      <c r="B675" s="70">
        <v>371516</v>
      </c>
      <c r="C675" s="55" t="s">
        <v>677</v>
      </c>
      <c r="D675" s="96" t="s">
        <v>1122</v>
      </c>
      <c r="E675" s="96" t="s">
        <v>1198</v>
      </c>
      <c r="F675" s="53">
        <v>131229</v>
      </c>
      <c r="G675" s="83">
        <v>1816</v>
      </c>
      <c r="H675" s="74">
        <f t="shared" si="61"/>
        <v>72.262665198237883</v>
      </c>
      <c r="I675" s="2">
        <f t="shared" si="62"/>
        <v>4.5434655367006238</v>
      </c>
      <c r="J675" s="106">
        <f t="shared" si="63"/>
        <v>8250.9334146483325</v>
      </c>
      <c r="K675" s="106">
        <f t="shared" si="64"/>
        <v>122978.06658535167</v>
      </c>
      <c r="L675" s="10">
        <f t="shared" si="65"/>
        <v>0.89462908280697895</v>
      </c>
      <c r="M675" s="1">
        <f t="shared" si="66"/>
        <v>110019.75491462875</v>
      </c>
      <c r="P675" s="82"/>
    </row>
    <row r="676" spans="1:16" s="55" customFormat="1" ht="409.6">
      <c r="A676" s="55" t="s">
        <v>676</v>
      </c>
      <c r="B676" s="89">
        <v>371517</v>
      </c>
      <c r="C676" s="55" t="s">
        <v>678</v>
      </c>
      <c r="D676" s="96" t="s">
        <v>1122</v>
      </c>
      <c r="E676" s="96" t="s">
        <v>1198</v>
      </c>
      <c r="F676" s="53">
        <v>0</v>
      </c>
      <c r="G676" s="9">
        <v>0</v>
      </c>
      <c r="H676" s="74">
        <f t="shared" si="61"/>
        <v>0</v>
      </c>
      <c r="I676" s="2">
        <f t="shared" si="62"/>
        <v>4.5434655367006238</v>
      </c>
      <c r="J676" s="106">
        <f t="shared" si="63"/>
        <v>0</v>
      </c>
      <c r="K676" s="106">
        <f t="shared" si="64"/>
        <v>0</v>
      </c>
      <c r="L676" s="10">
        <f t="shared" si="65"/>
        <v>0.89462908280697895</v>
      </c>
      <c r="M676" s="1">
        <f t="shared" si="66"/>
        <v>0</v>
      </c>
      <c r="P676" s="82"/>
    </row>
    <row r="677" spans="1:16" s="55" customFormat="1" ht="409.6">
      <c r="A677" s="55" t="s">
        <v>676</v>
      </c>
      <c r="B677" s="89">
        <v>371518</v>
      </c>
      <c r="C677" s="55" t="s">
        <v>679</v>
      </c>
      <c r="D677" s="96" t="s">
        <v>1122</v>
      </c>
      <c r="E677" s="96" t="s">
        <v>1198</v>
      </c>
      <c r="F677" s="53">
        <v>0</v>
      </c>
      <c r="G677" s="9">
        <v>0</v>
      </c>
      <c r="H677" s="74">
        <f t="shared" si="61"/>
        <v>0</v>
      </c>
      <c r="I677" s="2">
        <f t="shared" si="62"/>
        <v>4.5434655367006238</v>
      </c>
      <c r="J677" s="106">
        <f t="shared" si="63"/>
        <v>0</v>
      </c>
      <c r="K677" s="106">
        <f t="shared" si="64"/>
        <v>0</v>
      </c>
      <c r="L677" s="10">
        <f t="shared" si="65"/>
        <v>0.89462908280697895</v>
      </c>
      <c r="M677" s="1">
        <f t="shared" si="66"/>
        <v>0</v>
      </c>
      <c r="P677" s="82"/>
    </row>
    <row r="678" spans="1:16" s="55" customFormat="1" ht="409.6">
      <c r="A678" s="55" t="s">
        <v>676</v>
      </c>
      <c r="B678" s="89">
        <v>371524</v>
      </c>
      <c r="C678" s="55" t="s">
        <v>680</v>
      </c>
      <c r="D678" s="96" t="s">
        <v>1122</v>
      </c>
      <c r="E678" s="96" t="s">
        <v>1198</v>
      </c>
      <c r="F678" s="53">
        <v>0</v>
      </c>
      <c r="G678" s="9">
        <v>0</v>
      </c>
      <c r="H678" s="74">
        <f t="shared" si="61"/>
        <v>0</v>
      </c>
      <c r="I678" s="2">
        <f t="shared" si="62"/>
        <v>4.5434655367006238</v>
      </c>
      <c r="J678" s="106">
        <f t="shared" si="63"/>
        <v>0</v>
      </c>
      <c r="K678" s="106">
        <f t="shared" si="64"/>
        <v>0</v>
      </c>
      <c r="L678" s="10">
        <f t="shared" si="65"/>
        <v>0.89462908280697895</v>
      </c>
      <c r="M678" s="1">
        <f t="shared" si="66"/>
        <v>0</v>
      </c>
      <c r="P678" s="82"/>
    </row>
    <row r="679" spans="1:16" s="55" customFormat="1" ht="409.6">
      <c r="A679" s="55" t="s">
        <v>676</v>
      </c>
      <c r="B679" s="70">
        <v>371525</v>
      </c>
      <c r="C679" s="55" t="s">
        <v>681</v>
      </c>
      <c r="D679" s="96" t="s">
        <v>1122</v>
      </c>
      <c r="E679" s="96" t="s">
        <v>1198</v>
      </c>
      <c r="F679" s="53">
        <v>420474</v>
      </c>
      <c r="G679" s="83">
        <v>1114</v>
      </c>
      <c r="H679" s="74">
        <f t="shared" si="61"/>
        <v>377.44524236983841</v>
      </c>
      <c r="I679" s="2">
        <f t="shared" si="62"/>
        <v>4.5434655367006238</v>
      </c>
      <c r="J679" s="106">
        <f t="shared" si="63"/>
        <v>5061.4206078844945</v>
      </c>
      <c r="K679" s="106">
        <f t="shared" si="64"/>
        <v>415412.57939211553</v>
      </c>
      <c r="L679" s="10">
        <f t="shared" si="65"/>
        <v>0.89462908280697895</v>
      </c>
      <c r="M679" s="1">
        <f t="shared" si="66"/>
        <v>371640.17488804966</v>
      </c>
      <c r="P679" s="82"/>
    </row>
    <row r="680" spans="1:16" s="55" customFormat="1" ht="409.6">
      <c r="A680" s="55" t="s">
        <v>676</v>
      </c>
      <c r="B680" s="70">
        <v>371526</v>
      </c>
      <c r="C680" s="55" t="s">
        <v>682</v>
      </c>
      <c r="D680" s="96" t="s">
        <v>1122</v>
      </c>
      <c r="E680" s="96" t="s">
        <v>1198</v>
      </c>
      <c r="F680" s="53">
        <v>158313</v>
      </c>
      <c r="G680" s="83">
        <v>1019</v>
      </c>
      <c r="H680" s="74">
        <f t="shared" si="61"/>
        <v>155.36113837095192</v>
      </c>
      <c r="I680" s="2">
        <f t="shared" si="62"/>
        <v>4.5434655367006238</v>
      </c>
      <c r="J680" s="106">
        <f t="shared" si="63"/>
        <v>4629.7913818979359</v>
      </c>
      <c r="K680" s="106">
        <f t="shared" si="64"/>
        <v>153683.20861810207</v>
      </c>
      <c r="L680" s="10">
        <f t="shared" si="65"/>
        <v>0.89462908280697895</v>
      </c>
      <c r="M680" s="1">
        <f t="shared" si="66"/>
        <v>137489.46796884626</v>
      </c>
      <c r="P680" s="82"/>
    </row>
    <row r="681" spans="1:16" s="55" customFormat="1" ht="409.6">
      <c r="A681" s="55" t="s">
        <v>676</v>
      </c>
      <c r="B681" s="89">
        <v>371530</v>
      </c>
      <c r="C681" s="55" t="s">
        <v>683</v>
      </c>
      <c r="D681" s="96" t="s">
        <v>1122</v>
      </c>
      <c r="E681" s="96" t="s">
        <v>1198</v>
      </c>
      <c r="F681" s="53">
        <v>0</v>
      </c>
      <c r="G681" s="9">
        <v>0</v>
      </c>
      <c r="H681" s="74">
        <f t="shared" si="61"/>
        <v>0</v>
      </c>
      <c r="I681" s="2">
        <f t="shared" si="62"/>
        <v>4.5434655367006238</v>
      </c>
      <c r="J681" s="106">
        <f t="shared" si="63"/>
        <v>0</v>
      </c>
      <c r="K681" s="106">
        <f t="shared" si="64"/>
        <v>0</v>
      </c>
      <c r="L681" s="10">
        <f t="shared" si="65"/>
        <v>0.89462908280697895</v>
      </c>
      <c r="M681" s="1">
        <f t="shared" si="66"/>
        <v>0</v>
      </c>
      <c r="P681" s="82"/>
    </row>
    <row r="682" spans="1:16" s="55" customFormat="1" ht="409.6">
      <c r="A682" s="55" t="s">
        <v>676</v>
      </c>
      <c r="B682" s="70">
        <v>371531</v>
      </c>
      <c r="C682" s="55" t="s">
        <v>684</v>
      </c>
      <c r="D682" s="96" t="s">
        <v>1122</v>
      </c>
      <c r="E682" s="96" t="s">
        <v>1198</v>
      </c>
      <c r="F682" s="53">
        <v>138522</v>
      </c>
      <c r="G682" s="83">
        <v>650</v>
      </c>
      <c r="H682" s="74">
        <f t="shared" si="61"/>
        <v>213.11076923076922</v>
      </c>
      <c r="I682" s="2">
        <f t="shared" si="62"/>
        <v>4.5434655367006238</v>
      </c>
      <c r="J682" s="106">
        <f t="shared" si="63"/>
        <v>2953.2525988554053</v>
      </c>
      <c r="K682" s="106">
        <f t="shared" si="64"/>
        <v>135568.74740114459</v>
      </c>
      <c r="L682" s="10">
        <f t="shared" si="65"/>
        <v>0.89462908280697895</v>
      </c>
      <c r="M682" s="1">
        <f t="shared" si="66"/>
        <v>121283.744144777</v>
      </c>
      <c r="P682" s="82"/>
    </row>
    <row r="683" spans="1:16" s="55" customFormat="1" ht="409.6">
      <c r="A683" s="55" t="s">
        <v>676</v>
      </c>
      <c r="B683" s="89">
        <v>371532</v>
      </c>
      <c r="C683" s="55" t="s">
        <v>614</v>
      </c>
      <c r="D683" s="96" t="s">
        <v>1122</v>
      </c>
      <c r="E683" s="96" t="s">
        <v>1198</v>
      </c>
      <c r="F683" s="53">
        <v>0</v>
      </c>
      <c r="G683" s="9">
        <v>0</v>
      </c>
      <c r="H683" s="74">
        <f t="shared" si="61"/>
        <v>0</v>
      </c>
      <c r="I683" s="2">
        <f t="shared" si="62"/>
        <v>4.5434655367006238</v>
      </c>
      <c r="J683" s="106">
        <f t="shared" si="63"/>
        <v>0</v>
      </c>
      <c r="K683" s="106">
        <f t="shared" si="64"/>
        <v>0</v>
      </c>
      <c r="L683" s="10">
        <f t="shared" si="65"/>
        <v>0.89462908280697895</v>
      </c>
      <c r="M683" s="1">
        <f t="shared" si="66"/>
        <v>0</v>
      </c>
      <c r="P683" s="82"/>
    </row>
    <row r="684" spans="1:16" s="55" customFormat="1" ht="409.6">
      <c r="A684" s="55" t="s">
        <v>676</v>
      </c>
      <c r="B684" s="80">
        <v>371534</v>
      </c>
      <c r="C684" s="55" t="s">
        <v>685</v>
      </c>
      <c r="D684" s="96" t="s">
        <v>1122</v>
      </c>
      <c r="E684" s="96" t="s">
        <v>1198</v>
      </c>
      <c r="F684" s="53">
        <v>338466</v>
      </c>
      <c r="G684" s="83">
        <v>1564</v>
      </c>
      <c r="H684" s="74">
        <f t="shared" si="61"/>
        <v>216.41048593350385</v>
      </c>
      <c r="I684" s="2">
        <f t="shared" si="62"/>
        <v>4.5434655367006238</v>
      </c>
      <c r="J684" s="106">
        <f t="shared" si="63"/>
        <v>7105.980099399776</v>
      </c>
      <c r="K684" s="106">
        <f t="shared" si="64"/>
        <v>331360.01990060025</v>
      </c>
      <c r="L684" s="10">
        <f t="shared" si="65"/>
        <v>0.89462908280697895</v>
      </c>
      <c r="M684" s="1">
        <f t="shared" si="66"/>
        <v>296444.31068257627</v>
      </c>
      <c r="P684" s="82"/>
    </row>
    <row r="685" spans="1:16" s="55" customFormat="1" ht="409.6">
      <c r="A685" s="55" t="s">
        <v>676</v>
      </c>
      <c r="B685" s="55">
        <v>371536</v>
      </c>
      <c r="C685" s="55" t="s">
        <v>686</v>
      </c>
      <c r="D685" s="96" t="s">
        <v>1122</v>
      </c>
      <c r="E685" s="96" t="s">
        <v>1198</v>
      </c>
      <c r="F685" s="53">
        <v>0</v>
      </c>
      <c r="G685" s="9">
        <v>0</v>
      </c>
      <c r="H685" s="74">
        <f t="shared" si="61"/>
        <v>0</v>
      </c>
      <c r="I685" s="2">
        <f t="shared" si="62"/>
        <v>4.5434655367006238</v>
      </c>
      <c r="J685" s="106">
        <f t="shared" si="63"/>
        <v>0</v>
      </c>
      <c r="K685" s="106">
        <f t="shared" si="64"/>
        <v>0</v>
      </c>
      <c r="L685" s="10">
        <f t="shared" si="65"/>
        <v>0.89462908280697895</v>
      </c>
      <c r="M685" s="1">
        <f t="shared" si="66"/>
        <v>0</v>
      </c>
      <c r="P685" s="82"/>
    </row>
    <row r="686" spans="1:16" s="55" customFormat="1" ht="409.6">
      <c r="A686" s="55" t="s">
        <v>676</v>
      </c>
      <c r="B686" s="55">
        <v>371537</v>
      </c>
      <c r="C686" s="55" t="s">
        <v>687</v>
      </c>
      <c r="D686" s="96" t="s">
        <v>1122</v>
      </c>
      <c r="E686" s="96" t="s">
        <v>1198</v>
      </c>
      <c r="F686" s="53">
        <v>0</v>
      </c>
      <c r="G686" s="9">
        <v>0</v>
      </c>
      <c r="H686" s="74">
        <f t="shared" si="61"/>
        <v>0</v>
      </c>
      <c r="I686" s="2">
        <f t="shared" si="62"/>
        <v>4.5434655367006238</v>
      </c>
      <c r="J686" s="106">
        <f t="shared" si="63"/>
        <v>0</v>
      </c>
      <c r="K686" s="106">
        <f t="shared" si="64"/>
        <v>0</v>
      </c>
      <c r="L686" s="10">
        <f t="shared" si="65"/>
        <v>0.89462908280697895</v>
      </c>
      <c r="M686" s="1">
        <f t="shared" si="66"/>
        <v>0</v>
      </c>
      <c r="P686" s="82"/>
    </row>
    <row r="687" spans="1:16" s="55" customFormat="1" ht="409.6">
      <c r="A687" s="55" t="s">
        <v>676</v>
      </c>
      <c r="B687" s="80">
        <v>371540</v>
      </c>
      <c r="C687" s="55" t="s">
        <v>688</v>
      </c>
      <c r="D687" s="96" t="s">
        <v>1122</v>
      </c>
      <c r="E687" s="96" t="s">
        <v>1198</v>
      </c>
      <c r="F687" s="53">
        <v>168693</v>
      </c>
      <c r="G687" s="83">
        <v>749</v>
      </c>
      <c r="H687" s="74">
        <f t="shared" si="61"/>
        <v>225.22429906542055</v>
      </c>
      <c r="I687" s="2">
        <f t="shared" si="62"/>
        <v>4.5434655367006238</v>
      </c>
      <c r="J687" s="106">
        <f t="shared" si="63"/>
        <v>3403.0556869887673</v>
      </c>
      <c r="K687" s="106">
        <f t="shared" si="64"/>
        <v>165289.94431301122</v>
      </c>
      <c r="L687" s="10">
        <f t="shared" si="65"/>
        <v>0.89462908280697895</v>
      </c>
      <c r="M687" s="1">
        <f t="shared" si="66"/>
        <v>147873.19127796585</v>
      </c>
      <c r="P687" s="82"/>
    </row>
    <row r="688" spans="1:16" s="55" customFormat="1" ht="409.6">
      <c r="A688" s="55" t="s">
        <v>676</v>
      </c>
      <c r="B688" s="55">
        <v>371542</v>
      </c>
      <c r="C688" s="55" t="s">
        <v>689</v>
      </c>
      <c r="D688" s="96" t="s">
        <v>1122</v>
      </c>
      <c r="E688" s="96" t="s">
        <v>1198</v>
      </c>
      <c r="F688" s="53">
        <v>0</v>
      </c>
      <c r="G688" s="9">
        <v>0</v>
      </c>
      <c r="H688" s="74">
        <f t="shared" si="61"/>
        <v>0</v>
      </c>
      <c r="I688" s="2">
        <f t="shared" si="62"/>
        <v>4.5434655367006238</v>
      </c>
      <c r="J688" s="106">
        <f t="shared" si="63"/>
        <v>0</v>
      </c>
      <c r="K688" s="106">
        <f t="shared" si="64"/>
        <v>0</v>
      </c>
      <c r="L688" s="10">
        <f t="shared" si="65"/>
        <v>0.89462908280697895</v>
      </c>
      <c r="M688" s="1">
        <f t="shared" si="66"/>
        <v>0</v>
      </c>
      <c r="P688" s="82"/>
    </row>
    <row r="689" spans="1:16" s="55" customFormat="1" ht="409.6">
      <c r="A689" s="55" t="s">
        <v>676</v>
      </c>
      <c r="B689" s="80">
        <v>371553</v>
      </c>
      <c r="C689" s="55" t="s">
        <v>690</v>
      </c>
      <c r="D689" s="96" t="s">
        <v>1122</v>
      </c>
      <c r="E689" s="96" t="s">
        <v>1198</v>
      </c>
      <c r="F689" s="53">
        <v>466557</v>
      </c>
      <c r="G689" s="83">
        <v>2088</v>
      </c>
      <c r="H689" s="74">
        <f t="shared" si="61"/>
        <v>223.44683908045977</v>
      </c>
      <c r="I689" s="2">
        <f t="shared" si="62"/>
        <v>4.5434655367006238</v>
      </c>
      <c r="J689" s="106">
        <f t="shared" si="63"/>
        <v>9486.7560406309021</v>
      </c>
      <c r="K689" s="106">
        <f t="shared" si="64"/>
        <v>457070.24395936908</v>
      </c>
      <c r="L689" s="10">
        <f t="shared" si="65"/>
        <v>0.89462908280697895</v>
      </c>
      <c r="M689" s="1">
        <f t="shared" si="66"/>
        <v>408908.33313173248</v>
      </c>
      <c r="P689" s="82"/>
    </row>
    <row r="690" spans="1:16" s="55" customFormat="1" ht="409.6">
      <c r="A690" s="55" t="s">
        <v>676</v>
      </c>
      <c r="B690" s="80">
        <v>371555</v>
      </c>
      <c r="C690" s="55" t="s">
        <v>691</v>
      </c>
      <c r="D690" s="96" t="s">
        <v>1122</v>
      </c>
      <c r="E690" s="96" t="s">
        <v>1198</v>
      </c>
      <c r="F690" s="53">
        <v>77190</v>
      </c>
      <c r="G690" s="83">
        <v>4787</v>
      </c>
      <c r="H690" s="74">
        <f t="shared" si="61"/>
        <v>16.124921662836851</v>
      </c>
      <c r="I690" s="2">
        <f t="shared" si="62"/>
        <v>4.5434655367006238</v>
      </c>
      <c r="J690" s="106">
        <f t="shared" si="63"/>
        <v>21749.569524185885</v>
      </c>
      <c r="K690" s="106">
        <f t="shared" si="64"/>
        <v>55440.430475814115</v>
      </c>
      <c r="L690" s="10">
        <f t="shared" si="65"/>
        <v>0.89462908280697895</v>
      </c>
      <c r="M690" s="1">
        <f t="shared" si="66"/>
        <v>49598.621467001663</v>
      </c>
      <c r="P690" s="82"/>
    </row>
    <row r="691" spans="1:16" s="55" customFormat="1" ht="409.6">
      <c r="A691" s="55" t="s">
        <v>676</v>
      </c>
      <c r="B691" s="80">
        <v>371556</v>
      </c>
      <c r="C691" s="55" t="s">
        <v>692</v>
      </c>
      <c r="D691" s="96" t="s">
        <v>1122</v>
      </c>
      <c r="E691" s="96" t="s">
        <v>1198</v>
      </c>
      <c r="F691" s="53">
        <v>96396</v>
      </c>
      <c r="G691" s="83">
        <v>1306</v>
      </c>
      <c r="H691" s="74">
        <f t="shared" si="61"/>
        <v>73.810107197549769</v>
      </c>
      <c r="I691" s="2">
        <f t="shared" si="62"/>
        <v>4.5434655367006238</v>
      </c>
      <c r="J691" s="106">
        <f t="shared" si="63"/>
        <v>5933.765990931015</v>
      </c>
      <c r="K691" s="106">
        <f t="shared" si="64"/>
        <v>90462.234009068983</v>
      </c>
      <c r="L691" s="10">
        <f t="shared" si="65"/>
        <v>0.89462908280697895</v>
      </c>
      <c r="M691" s="1">
        <f t="shared" si="66"/>
        <v>80930.145440203676</v>
      </c>
      <c r="P691" s="82"/>
    </row>
    <row r="692" spans="1:16" s="55" customFormat="1" ht="409.6">
      <c r="A692" s="55" t="s">
        <v>676</v>
      </c>
      <c r="B692" s="80">
        <v>371557</v>
      </c>
      <c r="C692" s="55" t="s">
        <v>693</v>
      </c>
      <c r="D692" s="96" t="s">
        <v>1122</v>
      </c>
      <c r="E692" s="96" t="s">
        <v>1198</v>
      </c>
      <c r="F692" s="53">
        <v>112773</v>
      </c>
      <c r="G692" s="83">
        <v>314</v>
      </c>
      <c r="H692" s="74">
        <f t="shared" si="61"/>
        <v>359.14968152866243</v>
      </c>
      <c r="I692" s="2">
        <f t="shared" si="62"/>
        <v>4.5434655367006238</v>
      </c>
      <c r="J692" s="106">
        <f t="shared" si="63"/>
        <v>1426.648178523996</v>
      </c>
      <c r="K692" s="106">
        <f t="shared" si="64"/>
        <v>111346.351821476</v>
      </c>
      <c r="L692" s="10">
        <f t="shared" si="65"/>
        <v>0.89462908280697895</v>
      </c>
      <c r="M692" s="1">
        <f t="shared" si="66"/>
        <v>99613.684603950256</v>
      </c>
      <c r="P692" s="82"/>
    </row>
    <row r="693" spans="1:16" s="55" customFormat="1" ht="409.6">
      <c r="A693" s="55" t="s">
        <v>676</v>
      </c>
      <c r="B693" s="80">
        <v>371558</v>
      </c>
      <c r="C693" s="55" t="s">
        <v>694</v>
      </c>
      <c r="D693" s="96" t="s">
        <v>1122</v>
      </c>
      <c r="E693" s="96" t="s">
        <v>1198</v>
      </c>
      <c r="F693" s="53">
        <v>222150</v>
      </c>
      <c r="G693" s="83">
        <v>729</v>
      </c>
      <c r="H693" s="74">
        <f t="shared" si="61"/>
        <v>304.73251028806584</v>
      </c>
      <c r="I693" s="2">
        <f t="shared" si="62"/>
        <v>4.5434655367006238</v>
      </c>
      <c r="J693" s="106">
        <f t="shared" si="63"/>
        <v>3312.1863762547546</v>
      </c>
      <c r="K693" s="106">
        <f t="shared" si="64"/>
        <v>218837.81362374526</v>
      </c>
      <c r="L693" s="10">
        <f t="shared" si="65"/>
        <v>0.89462908280697895</v>
      </c>
      <c r="M693" s="1">
        <f t="shared" si="66"/>
        <v>195778.67248569583</v>
      </c>
      <c r="P693" s="82"/>
    </row>
    <row r="694" spans="1:16" s="55" customFormat="1" ht="409.6">
      <c r="A694" s="55" t="s">
        <v>676</v>
      </c>
      <c r="B694" s="80">
        <v>371559</v>
      </c>
      <c r="C694" s="55" t="s">
        <v>695</v>
      </c>
      <c r="D694" s="96" t="s">
        <v>1122</v>
      </c>
      <c r="E694" s="96" t="s">
        <v>1198</v>
      </c>
      <c r="F694" s="53">
        <v>108783</v>
      </c>
      <c r="G694" s="83">
        <v>834</v>
      </c>
      <c r="H694" s="74">
        <f t="shared" si="61"/>
        <v>130.43525179856115</v>
      </c>
      <c r="I694" s="2">
        <f t="shared" si="62"/>
        <v>4.5434655367006238</v>
      </c>
      <c r="J694" s="106">
        <f t="shared" si="63"/>
        <v>3789.2502576083202</v>
      </c>
      <c r="K694" s="106">
        <f t="shared" si="64"/>
        <v>104993.74974239168</v>
      </c>
      <c r="L694" s="10">
        <f t="shared" si="65"/>
        <v>0.89462908280697895</v>
      </c>
      <c r="M694" s="1">
        <f t="shared" si="66"/>
        <v>93930.462032501353</v>
      </c>
      <c r="P694" s="82"/>
    </row>
    <row r="695" spans="1:16" s="55" customFormat="1" ht="409.6">
      <c r="A695" s="55" t="s">
        <v>676</v>
      </c>
      <c r="B695" s="80">
        <v>371561</v>
      </c>
      <c r="C695" s="55" t="s">
        <v>696</v>
      </c>
      <c r="D695" s="96" t="s">
        <v>1122</v>
      </c>
      <c r="E695" s="96" t="s">
        <v>1198</v>
      </c>
      <c r="F695" s="53">
        <v>26013</v>
      </c>
      <c r="G695" s="83">
        <v>619</v>
      </c>
      <c r="H695" s="74">
        <f t="shared" si="61"/>
        <v>42.024232633279482</v>
      </c>
      <c r="I695" s="2">
        <f t="shared" si="62"/>
        <v>4.5434655367006238</v>
      </c>
      <c r="J695" s="106">
        <f t="shared" si="63"/>
        <v>2812.4051672176861</v>
      </c>
      <c r="K695" s="106">
        <f t="shared" si="64"/>
        <v>23200.594832782313</v>
      </c>
      <c r="L695" s="10">
        <f t="shared" si="65"/>
        <v>0.89462908280697895</v>
      </c>
      <c r="M695" s="1">
        <f t="shared" si="66"/>
        <v>20755.926875828376</v>
      </c>
      <c r="P695" s="82"/>
    </row>
    <row r="696" spans="1:16" s="55" customFormat="1" ht="409.6">
      <c r="A696" s="55" t="s">
        <v>676</v>
      </c>
      <c r="B696" s="55">
        <v>371562</v>
      </c>
      <c r="C696" s="55" t="s">
        <v>697</v>
      </c>
      <c r="D696" s="96" t="s">
        <v>1122</v>
      </c>
      <c r="E696" s="96" t="s">
        <v>1198</v>
      </c>
      <c r="F696" s="53">
        <v>0</v>
      </c>
      <c r="G696" s="9">
        <v>0</v>
      </c>
      <c r="H696" s="74">
        <f t="shared" si="61"/>
        <v>0</v>
      </c>
      <c r="I696" s="2">
        <f t="shared" si="62"/>
        <v>4.5434655367006238</v>
      </c>
      <c r="J696" s="106">
        <f t="shared" si="63"/>
        <v>0</v>
      </c>
      <c r="K696" s="106">
        <f t="shared" si="64"/>
        <v>0</v>
      </c>
      <c r="L696" s="10">
        <f t="shared" si="65"/>
        <v>0.89462908280697895</v>
      </c>
      <c r="M696" s="1">
        <f t="shared" si="66"/>
        <v>0</v>
      </c>
      <c r="P696" s="82"/>
    </row>
    <row r="697" spans="1:16" s="55" customFormat="1" ht="409.6">
      <c r="A697" s="55" t="s">
        <v>676</v>
      </c>
      <c r="B697" s="55">
        <v>371563</v>
      </c>
      <c r="C697" s="55" t="s">
        <v>698</v>
      </c>
      <c r="D697" s="96" t="s">
        <v>1122</v>
      </c>
      <c r="E697" s="96" t="s">
        <v>1198</v>
      </c>
      <c r="F697" s="53">
        <v>0</v>
      </c>
      <c r="G697" s="9">
        <v>0</v>
      </c>
      <c r="H697" s="74">
        <f t="shared" si="61"/>
        <v>0</v>
      </c>
      <c r="I697" s="2">
        <f t="shared" si="62"/>
        <v>4.5434655367006238</v>
      </c>
      <c r="J697" s="106">
        <f t="shared" si="63"/>
        <v>0</v>
      </c>
      <c r="K697" s="106">
        <f t="shared" si="64"/>
        <v>0</v>
      </c>
      <c r="L697" s="10">
        <f t="shared" si="65"/>
        <v>0.89462908280697895</v>
      </c>
      <c r="M697" s="1">
        <f t="shared" si="66"/>
        <v>0</v>
      </c>
      <c r="P697" s="82"/>
    </row>
    <row r="698" spans="1:16" s="55" customFormat="1" ht="409.6">
      <c r="A698" s="55" t="s">
        <v>676</v>
      </c>
      <c r="B698" s="55">
        <v>371565</v>
      </c>
      <c r="C698" s="55" t="s">
        <v>699</v>
      </c>
      <c r="D698" s="96" t="s">
        <v>1122</v>
      </c>
      <c r="E698" s="96" t="s">
        <v>1198</v>
      </c>
      <c r="F698" s="53">
        <v>0</v>
      </c>
      <c r="G698" s="9">
        <v>0</v>
      </c>
      <c r="H698" s="74">
        <f t="shared" si="61"/>
        <v>0</v>
      </c>
      <c r="I698" s="2">
        <f t="shared" si="62"/>
        <v>4.5434655367006238</v>
      </c>
      <c r="J698" s="106">
        <f t="shared" si="63"/>
        <v>0</v>
      </c>
      <c r="K698" s="106">
        <f t="shared" si="64"/>
        <v>0</v>
      </c>
      <c r="L698" s="10">
        <f t="shared" si="65"/>
        <v>0.89462908280697895</v>
      </c>
      <c r="M698" s="1">
        <f t="shared" si="66"/>
        <v>0</v>
      </c>
      <c r="P698" s="82"/>
    </row>
    <row r="699" spans="1:16" s="55" customFormat="1" ht="409.6">
      <c r="A699" s="55" t="s">
        <v>676</v>
      </c>
      <c r="B699" s="80">
        <v>371567</v>
      </c>
      <c r="C699" s="55" t="s">
        <v>700</v>
      </c>
      <c r="D699" s="96" t="s">
        <v>1122</v>
      </c>
      <c r="E699" s="96" t="s">
        <v>1198</v>
      </c>
      <c r="F699" s="53">
        <v>120786</v>
      </c>
      <c r="G699" s="83">
        <v>419</v>
      </c>
      <c r="H699" s="74">
        <f t="shared" si="61"/>
        <v>288.27207637231504</v>
      </c>
      <c r="I699" s="2">
        <f t="shared" si="62"/>
        <v>4.5434655367006238</v>
      </c>
      <c r="J699" s="106">
        <f t="shared" si="63"/>
        <v>1903.7120598775614</v>
      </c>
      <c r="K699" s="106">
        <f t="shared" si="64"/>
        <v>118882.28794012243</v>
      </c>
      <c r="L699" s="10">
        <f t="shared" si="65"/>
        <v>0.89462908280697895</v>
      </c>
      <c r="M699" s="1">
        <f t="shared" si="66"/>
        <v>106355.55222186691</v>
      </c>
      <c r="P699" s="82"/>
    </row>
    <row r="700" spans="1:16" s="55" customFormat="1" ht="409.6">
      <c r="A700" s="55" t="s">
        <v>676</v>
      </c>
      <c r="B700" s="55">
        <v>371574</v>
      </c>
      <c r="C700" s="55" t="s">
        <v>701</v>
      </c>
      <c r="D700" s="96" t="s">
        <v>1122</v>
      </c>
      <c r="E700" s="96" t="s">
        <v>1198</v>
      </c>
      <c r="F700" s="53">
        <v>0</v>
      </c>
      <c r="G700" s="9">
        <v>0</v>
      </c>
      <c r="H700" s="74">
        <f t="shared" si="61"/>
        <v>0</v>
      </c>
      <c r="I700" s="2">
        <f t="shared" si="62"/>
        <v>4.5434655367006238</v>
      </c>
      <c r="J700" s="106">
        <f t="shared" si="63"/>
        <v>0</v>
      </c>
      <c r="K700" s="106">
        <f t="shared" si="64"/>
        <v>0</v>
      </c>
      <c r="L700" s="10">
        <f t="shared" si="65"/>
        <v>0.89462908280697895</v>
      </c>
      <c r="M700" s="1">
        <f t="shared" si="66"/>
        <v>0</v>
      </c>
      <c r="P700" s="82"/>
    </row>
    <row r="701" spans="1:16" s="55" customFormat="1" ht="409.6">
      <c r="A701" s="55" t="s">
        <v>676</v>
      </c>
      <c r="B701" s="80">
        <v>371576</v>
      </c>
      <c r="C701" s="55" t="s">
        <v>702</v>
      </c>
      <c r="D701" s="96" t="s">
        <v>1122</v>
      </c>
      <c r="E701" s="96" t="s">
        <v>1198</v>
      </c>
      <c r="F701" s="53">
        <v>828288</v>
      </c>
      <c r="G701" s="83">
        <v>5548</v>
      </c>
      <c r="H701" s="74">
        <f t="shared" si="61"/>
        <v>149.29488103821197</v>
      </c>
      <c r="I701" s="2">
        <f t="shared" si="62"/>
        <v>4.5434655367006238</v>
      </c>
      <c r="J701" s="106">
        <f t="shared" si="63"/>
        <v>25207.14679761506</v>
      </c>
      <c r="K701" s="106">
        <f t="shared" si="64"/>
        <v>803080.8532023849</v>
      </c>
      <c r="L701" s="10">
        <f t="shared" si="65"/>
        <v>0.89462908280697895</v>
      </c>
      <c r="M701" s="1">
        <f t="shared" si="66"/>
        <v>718459.48712029576</v>
      </c>
      <c r="P701" s="82"/>
    </row>
    <row r="702" spans="1:16" s="55" customFormat="1" ht="409.6">
      <c r="A702" s="55" t="s">
        <v>676</v>
      </c>
      <c r="B702" s="55">
        <v>371577</v>
      </c>
      <c r="C702" s="55" t="s">
        <v>703</v>
      </c>
      <c r="D702" s="96" t="s">
        <v>1122</v>
      </c>
      <c r="E702" s="96" t="s">
        <v>1198</v>
      </c>
      <c r="F702" s="53">
        <v>0</v>
      </c>
      <c r="G702" s="9">
        <v>0</v>
      </c>
      <c r="H702" s="74">
        <f t="shared" si="61"/>
        <v>0</v>
      </c>
      <c r="I702" s="2">
        <f t="shared" si="62"/>
        <v>4.5434655367006238</v>
      </c>
      <c r="J702" s="106">
        <f t="shared" si="63"/>
        <v>0</v>
      </c>
      <c r="K702" s="106">
        <f t="shared" si="64"/>
        <v>0</v>
      </c>
      <c r="L702" s="10">
        <f t="shared" si="65"/>
        <v>0.89462908280697895</v>
      </c>
      <c r="M702" s="1">
        <f t="shared" si="66"/>
        <v>0</v>
      </c>
      <c r="P702" s="82"/>
    </row>
    <row r="703" spans="1:16" s="55" customFormat="1" ht="409.6">
      <c r="A703" s="55" t="s">
        <v>676</v>
      </c>
      <c r="B703" s="55">
        <v>371581</v>
      </c>
      <c r="C703" s="55" t="s">
        <v>704</v>
      </c>
      <c r="D703" s="96" t="s">
        <v>1122</v>
      </c>
      <c r="E703" s="96" t="s">
        <v>1198</v>
      </c>
      <c r="F703" s="53">
        <v>0</v>
      </c>
      <c r="G703" s="9">
        <v>0</v>
      </c>
      <c r="H703" s="74">
        <f t="shared" si="61"/>
        <v>0</v>
      </c>
      <c r="I703" s="2">
        <f t="shared" si="62"/>
        <v>4.5434655367006238</v>
      </c>
      <c r="J703" s="106">
        <f t="shared" si="63"/>
        <v>0</v>
      </c>
      <c r="K703" s="106">
        <f t="shared" si="64"/>
        <v>0</v>
      </c>
      <c r="L703" s="10">
        <f t="shared" si="65"/>
        <v>0.89462908280697895</v>
      </c>
      <c r="M703" s="1">
        <f t="shared" si="66"/>
        <v>0</v>
      </c>
      <c r="P703" s="82"/>
    </row>
    <row r="704" spans="1:16" s="55" customFormat="1" ht="409.6">
      <c r="A704" s="55" t="s">
        <v>676</v>
      </c>
      <c r="B704" s="80">
        <v>371582</v>
      </c>
      <c r="C704" s="55" t="s">
        <v>705</v>
      </c>
      <c r="D704" s="96" t="s">
        <v>1122</v>
      </c>
      <c r="E704" s="96" t="s">
        <v>1198</v>
      </c>
      <c r="F704" s="53">
        <v>163329</v>
      </c>
      <c r="G704" s="83">
        <v>851</v>
      </c>
      <c r="H704" s="74">
        <f t="shared" si="61"/>
        <v>191.92596944770858</v>
      </c>
      <c r="I704" s="2">
        <f t="shared" si="62"/>
        <v>4.5434655367006238</v>
      </c>
      <c r="J704" s="106">
        <f t="shared" si="63"/>
        <v>3866.4891717322307</v>
      </c>
      <c r="K704" s="106">
        <f t="shared" si="64"/>
        <v>159462.51082826778</v>
      </c>
      <c r="L704" s="10">
        <f t="shared" si="65"/>
        <v>0.89462908280697895</v>
      </c>
      <c r="M704" s="1">
        <f t="shared" si="66"/>
        <v>142659.79980439116</v>
      </c>
      <c r="P704" s="82"/>
    </row>
    <row r="705" spans="1:16" s="55" customFormat="1" ht="409.6">
      <c r="A705" s="55" t="s">
        <v>676</v>
      </c>
      <c r="B705" s="55">
        <v>371586</v>
      </c>
      <c r="C705" s="55" t="s">
        <v>706</v>
      </c>
      <c r="D705" s="96" t="s">
        <v>1122</v>
      </c>
      <c r="E705" s="96" t="s">
        <v>1198</v>
      </c>
      <c r="F705" s="53">
        <v>0</v>
      </c>
      <c r="G705" s="9">
        <v>0</v>
      </c>
      <c r="H705" s="74">
        <f t="shared" si="61"/>
        <v>0</v>
      </c>
      <c r="I705" s="2">
        <f t="shared" si="62"/>
        <v>4.5434655367006238</v>
      </c>
      <c r="J705" s="106">
        <f t="shared" si="63"/>
        <v>0</v>
      </c>
      <c r="K705" s="106">
        <f t="shared" si="64"/>
        <v>0</v>
      </c>
      <c r="L705" s="10">
        <f t="shared" si="65"/>
        <v>0.89462908280697895</v>
      </c>
      <c r="M705" s="1">
        <f t="shared" si="66"/>
        <v>0</v>
      </c>
      <c r="P705" s="82"/>
    </row>
    <row r="706" spans="1:16" s="55" customFormat="1" ht="409.6">
      <c r="A706" s="55" t="s">
        <v>676</v>
      </c>
      <c r="B706" s="80">
        <v>371590</v>
      </c>
      <c r="C706" s="55" t="s">
        <v>707</v>
      </c>
      <c r="D706" s="96" t="s">
        <v>1122</v>
      </c>
      <c r="E706" s="96" t="s">
        <v>1198</v>
      </c>
      <c r="F706" s="53">
        <v>3333</v>
      </c>
      <c r="G706" s="83">
        <v>65</v>
      </c>
      <c r="H706" s="74">
        <f t="shared" si="61"/>
        <v>51.276923076923076</v>
      </c>
      <c r="I706" s="2">
        <f t="shared" si="62"/>
        <v>4.5434655367006238</v>
      </c>
      <c r="J706" s="106">
        <f t="shared" si="63"/>
        <v>295.32525988554056</v>
      </c>
      <c r="K706" s="106">
        <f t="shared" si="64"/>
        <v>3037.6747401144594</v>
      </c>
      <c r="L706" s="10">
        <f t="shared" si="65"/>
        <v>0.89462908280697895</v>
      </c>
      <c r="M706" s="1">
        <f t="shared" si="66"/>
        <v>2717.5921666145268</v>
      </c>
      <c r="P706" s="82"/>
    </row>
    <row r="707" spans="1:16" s="55" customFormat="1" ht="409.6">
      <c r="A707" s="55" t="s">
        <v>676</v>
      </c>
      <c r="B707" s="80">
        <v>371591</v>
      </c>
      <c r="C707" s="55" t="s">
        <v>708</v>
      </c>
      <c r="D707" s="96" t="s">
        <v>1122</v>
      </c>
      <c r="E707" s="96" t="s">
        <v>1198</v>
      </c>
      <c r="F707" s="53">
        <v>236520</v>
      </c>
      <c r="G707" s="83">
        <v>2567</v>
      </c>
      <c r="H707" s="74">
        <f t="shared" ref="H707:H770" si="67">IFERROR(F707/G707,0)</f>
        <v>92.138683287884689</v>
      </c>
      <c r="I707" s="2">
        <f t="shared" ref="I707:I770" si="68">$D$1133</f>
        <v>4.5434655367006238</v>
      </c>
      <c r="J707" s="106">
        <f t="shared" ref="J707:J770" si="69">MIN(F707,G707*I707)</f>
        <v>11663.076032710502</v>
      </c>
      <c r="K707" s="106">
        <f t="shared" ref="K707:K770" si="70">F707-J707</f>
        <v>224856.92396728951</v>
      </c>
      <c r="L707" s="10">
        <f t="shared" ref="L707:L770" si="71">$L$1131</f>
        <v>0.89462908280697895</v>
      </c>
      <c r="M707" s="1">
        <f t="shared" si="66"/>
        <v>201163.54365165482</v>
      </c>
      <c r="P707" s="82"/>
    </row>
    <row r="708" spans="1:16" s="55" customFormat="1" ht="409.6">
      <c r="A708" s="55" t="s">
        <v>676</v>
      </c>
      <c r="B708" s="80">
        <v>371592</v>
      </c>
      <c r="C708" s="55" t="s">
        <v>709</v>
      </c>
      <c r="D708" s="96" t="s">
        <v>1122</v>
      </c>
      <c r="E708" s="96" t="s">
        <v>1198</v>
      </c>
      <c r="F708" s="53">
        <v>167964</v>
      </c>
      <c r="G708" s="83">
        <v>970</v>
      </c>
      <c r="H708" s="74">
        <f t="shared" si="67"/>
        <v>173.15876288659794</v>
      </c>
      <c r="I708" s="2">
        <f t="shared" si="68"/>
        <v>4.5434655367006238</v>
      </c>
      <c r="J708" s="106">
        <f t="shared" si="69"/>
        <v>4407.1615705996055</v>
      </c>
      <c r="K708" s="106">
        <f t="shared" si="70"/>
        <v>163556.83842940041</v>
      </c>
      <c r="L708" s="10">
        <f t="shared" si="71"/>
        <v>0.89462908280697895</v>
      </c>
      <c r="M708" s="1">
        <f t="shared" ref="M708:M771" si="72">L708*K708</f>
        <v>146322.70435090375</v>
      </c>
      <c r="P708" s="82"/>
    </row>
    <row r="709" spans="1:16" s="55" customFormat="1" ht="409.6">
      <c r="A709" s="55" t="s">
        <v>676</v>
      </c>
      <c r="B709" s="80">
        <v>371597</v>
      </c>
      <c r="C709" s="55" t="s">
        <v>710</v>
      </c>
      <c r="D709" s="96" t="s">
        <v>1122</v>
      </c>
      <c r="E709" s="96" t="s">
        <v>1198</v>
      </c>
      <c r="F709" s="53">
        <v>99825</v>
      </c>
      <c r="G709" s="83">
        <v>502</v>
      </c>
      <c r="H709" s="74">
        <f t="shared" si="67"/>
        <v>198.85458167330677</v>
      </c>
      <c r="I709" s="2">
        <f t="shared" si="68"/>
        <v>4.5434655367006238</v>
      </c>
      <c r="J709" s="106">
        <f t="shared" si="69"/>
        <v>2280.8196994237132</v>
      </c>
      <c r="K709" s="106">
        <f t="shared" si="70"/>
        <v>97544.180300576292</v>
      </c>
      <c r="L709" s="10">
        <f t="shared" si="71"/>
        <v>0.89462908280697895</v>
      </c>
      <c r="M709" s="1">
        <f t="shared" si="72"/>
        <v>87265.86055546315</v>
      </c>
      <c r="P709" s="82"/>
    </row>
    <row r="710" spans="1:16" s="55" customFormat="1" ht="409.6">
      <c r="A710" s="55" t="s">
        <v>676</v>
      </c>
      <c r="B710" s="80">
        <v>372455</v>
      </c>
      <c r="C710" s="55" t="s">
        <v>711</v>
      </c>
      <c r="D710" s="96" t="s">
        <v>1122</v>
      </c>
      <c r="E710" s="96" t="s">
        <v>1198</v>
      </c>
      <c r="F710" s="53">
        <v>152142</v>
      </c>
      <c r="G710" s="83">
        <v>899</v>
      </c>
      <c r="H710" s="74">
        <f t="shared" si="67"/>
        <v>169.23470522803115</v>
      </c>
      <c r="I710" s="2">
        <f t="shared" si="68"/>
        <v>4.5434655367006238</v>
      </c>
      <c r="J710" s="106">
        <f t="shared" si="69"/>
        <v>4084.5755174938608</v>
      </c>
      <c r="K710" s="106">
        <f t="shared" si="70"/>
        <v>148057.42448250615</v>
      </c>
      <c r="L710" s="10">
        <f t="shared" si="71"/>
        <v>0.89462908280697895</v>
      </c>
      <c r="M710" s="1">
        <f t="shared" si="72"/>
        <v>132456.47786754803</v>
      </c>
      <c r="P710" s="82"/>
    </row>
    <row r="711" spans="1:16" s="55" customFormat="1" ht="409.6">
      <c r="A711" s="55" t="s">
        <v>712</v>
      </c>
      <c r="B711" s="80">
        <v>381447</v>
      </c>
      <c r="C711" s="55" t="s">
        <v>713</v>
      </c>
      <c r="D711" s="96" t="s">
        <v>1122</v>
      </c>
      <c r="E711" s="96" t="s">
        <v>1198</v>
      </c>
      <c r="F711" s="53">
        <v>252414</v>
      </c>
      <c r="G711" s="83">
        <v>11760</v>
      </c>
      <c r="H711" s="74">
        <f t="shared" si="67"/>
        <v>21.46377551020408</v>
      </c>
      <c r="I711" s="2">
        <f t="shared" si="68"/>
        <v>4.5434655367006238</v>
      </c>
      <c r="J711" s="106">
        <f t="shared" si="69"/>
        <v>53431.154711599338</v>
      </c>
      <c r="K711" s="106">
        <f t="shared" si="70"/>
        <v>198982.84528840065</v>
      </c>
      <c r="L711" s="10">
        <f t="shared" si="71"/>
        <v>0.89462908280697895</v>
      </c>
      <c r="M711" s="1">
        <f t="shared" si="72"/>
        <v>178015.84037468486</v>
      </c>
      <c r="P711" s="82"/>
    </row>
    <row r="712" spans="1:16" s="55" customFormat="1" ht="409.6">
      <c r="A712" s="55" t="s">
        <v>712</v>
      </c>
      <c r="B712" s="90">
        <v>381447</v>
      </c>
      <c r="C712" s="55" t="s">
        <v>713</v>
      </c>
      <c r="D712" s="96" t="s">
        <v>1122</v>
      </c>
      <c r="E712" s="96" t="s">
        <v>1199</v>
      </c>
      <c r="F712" s="53">
        <v>0</v>
      </c>
      <c r="G712" s="9">
        <v>0</v>
      </c>
      <c r="H712" s="74">
        <f t="shared" si="67"/>
        <v>0</v>
      </c>
      <c r="I712" s="2">
        <f t="shared" si="68"/>
        <v>4.5434655367006238</v>
      </c>
      <c r="J712" s="106">
        <f t="shared" si="69"/>
        <v>0</v>
      </c>
      <c r="K712" s="106">
        <f t="shared" si="70"/>
        <v>0</v>
      </c>
      <c r="L712" s="10">
        <f t="shared" si="71"/>
        <v>0.89462908280697895</v>
      </c>
      <c r="M712" s="1">
        <f t="shared" si="72"/>
        <v>0</v>
      </c>
      <c r="P712" s="53"/>
    </row>
    <row r="713" spans="1:16" s="55" customFormat="1" ht="409.6">
      <c r="A713" s="55" t="s">
        <v>712</v>
      </c>
      <c r="B713" s="80">
        <v>381509</v>
      </c>
      <c r="C713" s="55" t="s">
        <v>673</v>
      </c>
      <c r="D713" s="96" t="s">
        <v>1122</v>
      </c>
      <c r="E713" s="96" t="s">
        <v>1198</v>
      </c>
      <c r="F713" s="53">
        <v>12267</v>
      </c>
      <c r="G713" s="83">
        <v>268</v>
      </c>
      <c r="H713" s="74">
        <f t="shared" si="67"/>
        <v>45.772388059701491</v>
      </c>
      <c r="I713" s="2">
        <f t="shared" si="68"/>
        <v>4.5434655367006238</v>
      </c>
      <c r="J713" s="106">
        <f t="shared" si="69"/>
        <v>1217.6487638357671</v>
      </c>
      <c r="K713" s="106">
        <f t="shared" si="70"/>
        <v>11049.351236164233</v>
      </c>
      <c r="L713" s="10">
        <f t="shared" si="71"/>
        <v>0.89462908280697895</v>
      </c>
      <c r="M713" s="1">
        <f t="shared" si="72"/>
        <v>9885.0709620217676</v>
      </c>
      <c r="P713" s="82"/>
    </row>
    <row r="714" spans="1:16" s="55" customFormat="1" ht="409.6">
      <c r="A714" s="55" t="s">
        <v>712</v>
      </c>
      <c r="B714" s="55">
        <v>381601</v>
      </c>
      <c r="C714" s="55" t="s">
        <v>714</v>
      </c>
      <c r="D714" s="96" t="s">
        <v>1122</v>
      </c>
      <c r="E714" s="96" t="s">
        <v>1198</v>
      </c>
      <c r="F714" s="53">
        <v>0</v>
      </c>
      <c r="G714" s="9">
        <v>0</v>
      </c>
      <c r="H714" s="74">
        <f t="shared" si="67"/>
        <v>0</v>
      </c>
      <c r="I714" s="2">
        <f t="shared" si="68"/>
        <v>4.5434655367006238</v>
      </c>
      <c r="J714" s="106">
        <f t="shared" si="69"/>
        <v>0</v>
      </c>
      <c r="K714" s="106">
        <f t="shared" si="70"/>
        <v>0</v>
      </c>
      <c r="L714" s="10">
        <f t="shared" si="71"/>
        <v>0.89462908280697895</v>
      </c>
      <c r="M714" s="1">
        <f t="shared" si="72"/>
        <v>0</v>
      </c>
      <c r="P714" s="82"/>
    </row>
    <row r="715" spans="1:16" s="55" customFormat="1" ht="409.6">
      <c r="A715" s="55" t="s">
        <v>712</v>
      </c>
      <c r="B715" s="80">
        <v>381604</v>
      </c>
      <c r="C715" s="55" t="s">
        <v>715</v>
      </c>
      <c r="D715" s="96" t="s">
        <v>1122</v>
      </c>
      <c r="E715" s="96" t="s">
        <v>1198</v>
      </c>
      <c r="F715" s="53">
        <v>852954</v>
      </c>
      <c r="G715" s="83">
        <v>5820</v>
      </c>
      <c r="H715" s="74">
        <f t="shared" si="67"/>
        <v>146.55567010309278</v>
      </c>
      <c r="I715" s="2">
        <f t="shared" si="68"/>
        <v>4.5434655367006238</v>
      </c>
      <c r="J715" s="106">
        <f t="shared" si="69"/>
        <v>26442.969423597631</v>
      </c>
      <c r="K715" s="106">
        <f t="shared" si="70"/>
        <v>826511.03057640232</v>
      </c>
      <c r="L715" s="10">
        <f t="shared" si="71"/>
        <v>0.89462908280697895</v>
      </c>
      <c r="M715" s="1">
        <f t="shared" si="72"/>
        <v>739420.80521441775</v>
      </c>
      <c r="P715" s="82"/>
    </row>
    <row r="716" spans="1:16" s="55" customFormat="1" ht="409.6">
      <c r="A716" s="55" t="s">
        <v>712</v>
      </c>
      <c r="B716" s="80">
        <v>381607</v>
      </c>
      <c r="C716" s="55" t="s">
        <v>716</v>
      </c>
      <c r="D716" s="96" t="s">
        <v>1122</v>
      </c>
      <c r="E716" s="96" t="s">
        <v>1198</v>
      </c>
      <c r="F716" s="53">
        <v>1426293</v>
      </c>
      <c r="G716" s="83">
        <v>6545</v>
      </c>
      <c r="H716" s="74">
        <f t="shared" si="67"/>
        <v>217.92100840336136</v>
      </c>
      <c r="I716" s="2">
        <f t="shared" si="68"/>
        <v>4.5434655367006238</v>
      </c>
      <c r="J716" s="106">
        <f t="shared" si="69"/>
        <v>29736.981937705583</v>
      </c>
      <c r="K716" s="106">
        <f t="shared" si="70"/>
        <v>1396556.0180622945</v>
      </c>
      <c r="L716" s="10">
        <f t="shared" si="71"/>
        <v>0.89462908280697895</v>
      </c>
      <c r="M716" s="1">
        <f t="shared" si="72"/>
        <v>1249399.6295276373</v>
      </c>
      <c r="P716" s="82"/>
    </row>
    <row r="717" spans="1:16" s="55" customFormat="1" ht="409.6">
      <c r="A717" s="55" t="s">
        <v>712</v>
      </c>
      <c r="B717" s="80">
        <v>381610</v>
      </c>
      <c r="C717" s="55" t="s">
        <v>717</v>
      </c>
      <c r="D717" s="96" t="s">
        <v>1122</v>
      </c>
      <c r="E717" s="96" t="s">
        <v>1198</v>
      </c>
      <c r="F717" s="53">
        <v>417900</v>
      </c>
      <c r="G717" s="83">
        <v>3725</v>
      </c>
      <c r="H717" s="74">
        <f t="shared" si="67"/>
        <v>112.18791946308725</v>
      </c>
      <c r="I717" s="2">
        <f t="shared" si="68"/>
        <v>4.5434655367006238</v>
      </c>
      <c r="J717" s="106">
        <f t="shared" si="69"/>
        <v>16924.409124209822</v>
      </c>
      <c r="K717" s="106">
        <f t="shared" si="70"/>
        <v>400975.59087579016</v>
      </c>
      <c r="L717" s="10">
        <f t="shared" si="71"/>
        <v>0.89462908280697895</v>
      </c>
      <c r="M717" s="1">
        <f t="shared" si="72"/>
        <v>358724.42509319459</v>
      </c>
      <c r="P717" s="82"/>
    </row>
    <row r="718" spans="1:16" s="55" customFormat="1" ht="409.6">
      <c r="A718" s="55" t="s">
        <v>712</v>
      </c>
      <c r="B718" s="80">
        <v>381611</v>
      </c>
      <c r="C718" s="55" t="s">
        <v>718</v>
      </c>
      <c r="D718" s="96" t="s">
        <v>1122</v>
      </c>
      <c r="E718" s="96" t="s">
        <v>1198</v>
      </c>
      <c r="F718" s="53">
        <v>420696</v>
      </c>
      <c r="G718" s="83">
        <v>7545</v>
      </c>
      <c r="H718" s="74">
        <f t="shared" si="67"/>
        <v>55.75825049701789</v>
      </c>
      <c r="I718" s="2">
        <f t="shared" si="68"/>
        <v>4.5434655367006238</v>
      </c>
      <c r="J718" s="106">
        <f t="shared" si="69"/>
        <v>34280.44747440621</v>
      </c>
      <c r="K718" s="106">
        <f t="shared" si="70"/>
        <v>386415.55252559378</v>
      </c>
      <c r="L718" s="10">
        <f t="shared" si="71"/>
        <v>0.89462908280697895</v>
      </c>
      <c r="M718" s="1">
        <f t="shared" si="72"/>
        <v>345698.59133832395</v>
      </c>
      <c r="P718" s="82"/>
    </row>
    <row r="719" spans="1:16" s="55" customFormat="1" ht="409.6">
      <c r="A719" s="55" t="s">
        <v>712</v>
      </c>
      <c r="B719" s="80">
        <v>381614</v>
      </c>
      <c r="C719" s="55" t="s">
        <v>719</v>
      </c>
      <c r="D719" s="96" t="s">
        <v>1122</v>
      </c>
      <c r="E719" s="96" t="s">
        <v>1198</v>
      </c>
      <c r="F719" s="53">
        <v>44544</v>
      </c>
      <c r="G719" s="83">
        <v>1189</v>
      </c>
      <c r="H719" s="74">
        <f t="shared" si="67"/>
        <v>37.463414634146339</v>
      </c>
      <c r="I719" s="2">
        <f t="shared" si="68"/>
        <v>4.5434655367006238</v>
      </c>
      <c r="J719" s="106">
        <f t="shared" si="69"/>
        <v>5402.1805231370417</v>
      </c>
      <c r="K719" s="106">
        <f t="shared" si="70"/>
        <v>39141.819476862962</v>
      </c>
      <c r="L719" s="10">
        <f t="shared" si="71"/>
        <v>0.89462908280697895</v>
      </c>
      <c r="M719" s="1">
        <f t="shared" si="72"/>
        <v>35017.410057982255</v>
      </c>
      <c r="P719" s="82"/>
    </row>
    <row r="720" spans="1:16" s="55" customFormat="1" ht="409.6">
      <c r="A720" s="55" t="s">
        <v>712</v>
      </c>
      <c r="B720" s="80">
        <v>381615</v>
      </c>
      <c r="C720" s="55" t="s">
        <v>720</v>
      </c>
      <c r="D720" s="96" t="s">
        <v>1122</v>
      </c>
      <c r="E720" s="96" t="s">
        <v>1198</v>
      </c>
      <c r="F720" s="53">
        <v>40533</v>
      </c>
      <c r="G720" s="83">
        <v>1537</v>
      </c>
      <c r="H720" s="74">
        <f t="shared" si="67"/>
        <v>26.371502927781393</v>
      </c>
      <c r="I720" s="2">
        <f t="shared" si="68"/>
        <v>4.5434655367006238</v>
      </c>
      <c r="J720" s="106">
        <f t="shared" si="69"/>
        <v>6983.3065299088585</v>
      </c>
      <c r="K720" s="106">
        <f t="shared" si="70"/>
        <v>33549.693470091144</v>
      </c>
      <c r="L720" s="10">
        <f t="shared" si="71"/>
        <v>0.89462908280697895</v>
      </c>
      <c r="M720" s="1">
        <f t="shared" si="72"/>
        <v>30014.531497602929</v>
      </c>
      <c r="P720" s="82"/>
    </row>
    <row r="721" spans="1:16" s="55" customFormat="1" ht="409.6">
      <c r="A721" s="55" t="s">
        <v>712</v>
      </c>
      <c r="B721" s="55">
        <v>381616</v>
      </c>
      <c r="C721" s="55" t="s">
        <v>721</v>
      </c>
      <c r="D721" s="96" t="s">
        <v>1122</v>
      </c>
      <c r="E721" s="96" t="s">
        <v>1198</v>
      </c>
      <c r="F721" s="53">
        <v>0</v>
      </c>
      <c r="G721" s="9">
        <v>0</v>
      </c>
      <c r="H721" s="74">
        <f t="shared" si="67"/>
        <v>0</v>
      </c>
      <c r="I721" s="2">
        <f t="shared" si="68"/>
        <v>4.5434655367006238</v>
      </c>
      <c r="J721" s="106">
        <f t="shared" si="69"/>
        <v>0</v>
      </c>
      <c r="K721" s="106">
        <f t="shared" si="70"/>
        <v>0</v>
      </c>
      <c r="L721" s="10">
        <f t="shared" si="71"/>
        <v>0.89462908280697895</v>
      </c>
      <c r="M721" s="1">
        <f t="shared" si="72"/>
        <v>0</v>
      </c>
      <c r="P721" s="82"/>
    </row>
    <row r="722" spans="1:16" s="55" customFormat="1" ht="409.6">
      <c r="A722" s="55" t="s">
        <v>712</v>
      </c>
      <c r="B722" s="80">
        <v>381617</v>
      </c>
      <c r="C722" s="55" t="s">
        <v>722</v>
      </c>
      <c r="D722" s="96" t="s">
        <v>1122</v>
      </c>
      <c r="E722" s="96" t="s">
        <v>1198</v>
      </c>
      <c r="F722" s="53">
        <v>242067</v>
      </c>
      <c r="G722" s="83">
        <v>2278</v>
      </c>
      <c r="H722" s="74">
        <f t="shared" si="67"/>
        <v>106.26294995610185</v>
      </c>
      <c r="I722" s="2">
        <f t="shared" si="68"/>
        <v>4.5434655367006238</v>
      </c>
      <c r="J722" s="106">
        <f t="shared" si="69"/>
        <v>10350.014492604021</v>
      </c>
      <c r="K722" s="106">
        <f t="shared" si="70"/>
        <v>231716.98550739599</v>
      </c>
      <c r="L722" s="10">
        <f t="shared" si="71"/>
        <v>0.89462908280697895</v>
      </c>
      <c r="M722" s="1">
        <f t="shared" si="72"/>
        <v>207300.75421527971</v>
      </c>
      <c r="P722" s="82"/>
    </row>
    <row r="723" spans="1:16" s="55" customFormat="1" ht="409.6">
      <c r="A723" s="55" t="s">
        <v>712</v>
      </c>
      <c r="B723" s="80">
        <v>381622</v>
      </c>
      <c r="C723" s="55" t="s">
        <v>723</v>
      </c>
      <c r="D723" s="96" t="s">
        <v>1122</v>
      </c>
      <c r="E723" s="96" t="s">
        <v>1198</v>
      </c>
      <c r="F723" s="53">
        <v>20112</v>
      </c>
      <c r="G723" s="83">
        <v>819</v>
      </c>
      <c r="H723" s="74">
        <f t="shared" si="67"/>
        <v>24.556776556776558</v>
      </c>
      <c r="I723" s="2">
        <f t="shared" si="68"/>
        <v>4.5434655367006238</v>
      </c>
      <c r="J723" s="106">
        <f t="shared" si="69"/>
        <v>3721.0982745578108</v>
      </c>
      <c r="K723" s="106">
        <f t="shared" si="70"/>
        <v>16390.901725442189</v>
      </c>
      <c r="L723" s="10">
        <f t="shared" si="71"/>
        <v>0.89462908280697895</v>
      </c>
      <c r="M723" s="1">
        <f t="shared" si="72"/>
        <v>14663.777377011675</v>
      </c>
      <c r="P723" s="82"/>
    </row>
    <row r="724" spans="1:16" s="55" customFormat="1" ht="409.6">
      <c r="A724" s="55" t="s">
        <v>712</v>
      </c>
      <c r="B724" s="80">
        <v>381625</v>
      </c>
      <c r="C724" s="55" t="s">
        <v>724</v>
      </c>
      <c r="D724" s="96" t="s">
        <v>1122</v>
      </c>
      <c r="E724" s="96" t="s">
        <v>1198</v>
      </c>
      <c r="F724" s="53">
        <v>313221</v>
      </c>
      <c r="G724" s="83">
        <v>5841</v>
      </c>
      <c r="H724" s="74">
        <f t="shared" si="67"/>
        <v>53.624550590652284</v>
      </c>
      <c r="I724" s="2">
        <f t="shared" si="68"/>
        <v>4.5434655367006238</v>
      </c>
      <c r="J724" s="106">
        <f t="shared" si="69"/>
        <v>26538.382199868345</v>
      </c>
      <c r="K724" s="106">
        <f t="shared" si="70"/>
        <v>286682.61780013167</v>
      </c>
      <c r="L724" s="10">
        <f t="shared" si="71"/>
        <v>0.89462908280697895</v>
      </c>
      <c r="M724" s="1">
        <f t="shared" si="72"/>
        <v>256474.60741923549</v>
      </c>
      <c r="P724" s="82"/>
    </row>
    <row r="725" spans="1:16" s="55" customFormat="1" ht="409.6">
      <c r="A725" s="55" t="s">
        <v>712</v>
      </c>
      <c r="B725" s="90">
        <v>381625</v>
      </c>
      <c r="C725" s="55" t="s">
        <v>724</v>
      </c>
      <c r="D725" s="96" t="s">
        <v>1122</v>
      </c>
      <c r="E725" s="96" t="s">
        <v>1199</v>
      </c>
      <c r="F725" s="53">
        <v>0</v>
      </c>
      <c r="G725" s="83">
        <v>185</v>
      </c>
      <c r="H725" s="74">
        <f t="shared" si="67"/>
        <v>0</v>
      </c>
      <c r="I725" s="2">
        <f t="shared" si="68"/>
        <v>4.5434655367006238</v>
      </c>
      <c r="J725" s="106">
        <f t="shared" si="69"/>
        <v>0</v>
      </c>
      <c r="K725" s="106">
        <f t="shared" si="70"/>
        <v>0</v>
      </c>
      <c r="L725" s="10">
        <f t="shared" si="71"/>
        <v>0.89462908280697895</v>
      </c>
      <c r="M725" s="1">
        <f t="shared" si="72"/>
        <v>0</v>
      </c>
      <c r="P725" s="53"/>
    </row>
    <row r="726" spans="1:16" s="55" customFormat="1" ht="409.6">
      <c r="A726" s="55" t="s">
        <v>712</v>
      </c>
      <c r="B726" s="80">
        <v>381630</v>
      </c>
      <c r="C726" s="55" t="s">
        <v>725</v>
      </c>
      <c r="D726" s="96" t="s">
        <v>1122</v>
      </c>
      <c r="E726" s="96" t="s">
        <v>1198</v>
      </c>
      <c r="F726" s="53">
        <v>838209</v>
      </c>
      <c r="G726" s="83">
        <v>6359</v>
      </c>
      <c r="H726" s="74">
        <f t="shared" si="67"/>
        <v>131.81459348954237</v>
      </c>
      <c r="I726" s="2">
        <f t="shared" si="68"/>
        <v>4.5434655367006238</v>
      </c>
      <c r="J726" s="106">
        <f t="shared" si="69"/>
        <v>28891.897347879265</v>
      </c>
      <c r="K726" s="106">
        <f t="shared" si="70"/>
        <v>809317.10265212075</v>
      </c>
      <c r="L726" s="10">
        <f t="shared" si="71"/>
        <v>0.89462908280697895</v>
      </c>
      <c r="M726" s="1">
        <f t="shared" si="72"/>
        <v>724038.61724566843</v>
      </c>
      <c r="P726" s="82"/>
    </row>
    <row r="727" spans="1:16" s="55" customFormat="1" ht="409.6">
      <c r="A727" s="55" t="s">
        <v>712</v>
      </c>
      <c r="B727" s="80">
        <v>381631</v>
      </c>
      <c r="C727" s="55" t="s">
        <v>726</v>
      </c>
      <c r="D727" s="96" t="s">
        <v>1122</v>
      </c>
      <c r="E727" s="96" t="s">
        <v>1198</v>
      </c>
      <c r="F727" s="53">
        <v>254667</v>
      </c>
      <c r="G727" s="83">
        <v>3260</v>
      </c>
      <c r="H727" s="74">
        <f t="shared" si="67"/>
        <v>78.118711656441718</v>
      </c>
      <c r="I727" s="2">
        <f t="shared" si="68"/>
        <v>4.5434655367006238</v>
      </c>
      <c r="J727" s="106">
        <f t="shared" si="69"/>
        <v>14811.697649644033</v>
      </c>
      <c r="K727" s="106">
        <f t="shared" si="70"/>
        <v>239855.30235035595</v>
      </c>
      <c r="L727" s="10">
        <f t="shared" si="71"/>
        <v>0.89462908280697895</v>
      </c>
      <c r="M727" s="1">
        <f t="shared" si="72"/>
        <v>214581.52914808955</v>
      </c>
      <c r="P727" s="82"/>
    </row>
    <row r="728" spans="1:16" s="55" customFormat="1" ht="409.6">
      <c r="A728" s="55" t="s">
        <v>712</v>
      </c>
      <c r="B728" s="80">
        <v>381632</v>
      </c>
      <c r="C728" s="55" t="s">
        <v>727</v>
      </c>
      <c r="D728" s="96" t="s">
        <v>1122</v>
      </c>
      <c r="E728" s="96" t="s">
        <v>1198</v>
      </c>
      <c r="F728" s="53">
        <v>1114104</v>
      </c>
      <c r="G728" s="83">
        <v>7733</v>
      </c>
      <c r="H728" s="74">
        <f t="shared" si="67"/>
        <v>144.07138238717187</v>
      </c>
      <c r="I728" s="2">
        <f t="shared" si="68"/>
        <v>4.5434655367006238</v>
      </c>
      <c r="J728" s="106">
        <f t="shared" si="69"/>
        <v>35134.618995305922</v>
      </c>
      <c r="K728" s="106">
        <f t="shared" si="70"/>
        <v>1078969.3810046942</v>
      </c>
      <c r="L728" s="10">
        <f t="shared" si="71"/>
        <v>0.89462908280697895</v>
      </c>
      <c r="M728" s="1">
        <f t="shared" si="72"/>
        <v>965277.38770504331</v>
      </c>
      <c r="P728" s="82"/>
    </row>
    <row r="729" spans="1:16" s="55" customFormat="1" ht="409.6">
      <c r="A729" s="55" t="s">
        <v>712</v>
      </c>
      <c r="B729" s="80">
        <v>381636</v>
      </c>
      <c r="C729" s="55" t="s">
        <v>728</v>
      </c>
      <c r="D729" s="96" t="s">
        <v>1122</v>
      </c>
      <c r="E729" s="96" t="s">
        <v>1198</v>
      </c>
      <c r="F729" s="53">
        <v>440796</v>
      </c>
      <c r="G729" s="83">
        <v>9105</v>
      </c>
      <c r="H729" s="74">
        <f t="shared" si="67"/>
        <v>48.412520593080728</v>
      </c>
      <c r="I729" s="2">
        <f t="shared" si="68"/>
        <v>4.5434655367006238</v>
      </c>
      <c r="J729" s="106">
        <f t="shared" si="69"/>
        <v>41368.253711659177</v>
      </c>
      <c r="K729" s="106">
        <f t="shared" si="70"/>
        <v>399427.74628834083</v>
      </c>
      <c r="L729" s="10">
        <f t="shared" si="71"/>
        <v>0.89462908280697895</v>
      </c>
      <c r="M729" s="1">
        <f t="shared" si="72"/>
        <v>357339.67830959707</v>
      </c>
      <c r="P729" s="82"/>
    </row>
    <row r="730" spans="1:16" s="55" customFormat="1" ht="409.6">
      <c r="A730" s="55" t="s">
        <v>712</v>
      </c>
      <c r="B730" s="80">
        <v>381637</v>
      </c>
      <c r="C730" s="55" t="s">
        <v>729</v>
      </c>
      <c r="D730" s="96" t="s">
        <v>1122</v>
      </c>
      <c r="E730" s="96" t="s">
        <v>1198</v>
      </c>
      <c r="F730" s="53">
        <v>618387</v>
      </c>
      <c r="G730" s="83">
        <v>12670</v>
      </c>
      <c r="H730" s="74">
        <f t="shared" si="67"/>
        <v>48.807182320441989</v>
      </c>
      <c r="I730" s="2">
        <f t="shared" si="68"/>
        <v>4.5434655367006238</v>
      </c>
      <c r="J730" s="106">
        <f t="shared" si="69"/>
        <v>57565.708349996901</v>
      </c>
      <c r="K730" s="106">
        <f t="shared" si="70"/>
        <v>560821.29165000306</v>
      </c>
      <c r="L730" s="10">
        <f t="shared" si="71"/>
        <v>0.89462908280697895</v>
      </c>
      <c r="M730" s="1">
        <f t="shared" si="72"/>
        <v>501727.0377674675</v>
      </c>
      <c r="P730" s="82"/>
    </row>
    <row r="731" spans="1:16" s="55" customFormat="1" ht="409.6">
      <c r="A731" s="55" t="s">
        <v>712</v>
      </c>
      <c r="B731" s="80">
        <v>381638</v>
      </c>
      <c r="C731" s="55" t="s">
        <v>730</v>
      </c>
      <c r="D731" s="96" t="s">
        <v>1122</v>
      </c>
      <c r="E731" s="96" t="s">
        <v>1198</v>
      </c>
      <c r="F731" s="53">
        <v>29877</v>
      </c>
      <c r="G731" s="83">
        <v>999</v>
      </c>
      <c r="H731" s="74">
        <f t="shared" si="67"/>
        <v>29.906906906906908</v>
      </c>
      <c r="I731" s="2">
        <f t="shared" si="68"/>
        <v>4.5434655367006238</v>
      </c>
      <c r="J731" s="106">
        <f t="shared" si="69"/>
        <v>4538.9220711639227</v>
      </c>
      <c r="K731" s="106">
        <f t="shared" si="70"/>
        <v>25338.077928836079</v>
      </c>
      <c r="L731" s="10">
        <f t="shared" si="71"/>
        <v>0.89462908280697895</v>
      </c>
      <c r="M731" s="1">
        <f t="shared" si="72"/>
        <v>22668.181417566379</v>
      </c>
      <c r="P731" s="82"/>
    </row>
    <row r="732" spans="1:16" s="55" customFormat="1" ht="409.6">
      <c r="A732" s="55" t="s">
        <v>712</v>
      </c>
      <c r="B732" s="80">
        <v>382247</v>
      </c>
      <c r="C732" s="55" t="s">
        <v>731</v>
      </c>
      <c r="D732" s="96" t="s">
        <v>1122</v>
      </c>
      <c r="E732" s="96" t="s">
        <v>1198</v>
      </c>
      <c r="F732" s="53">
        <v>93027</v>
      </c>
      <c r="G732" s="83">
        <v>222</v>
      </c>
      <c r="H732" s="74">
        <f t="shared" si="67"/>
        <v>419.04054054054052</v>
      </c>
      <c r="I732" s="2">
        <f t="shared" si="68"/>
        <v>4.5434655367006238</v>
      </c>
      <c r="J732" s="106">
        <f t="shared" si="69"/>
        <v>1008.6493491475385</v>
      </c>
      <c r="K732" s="106">
        <f t="shared" si="70"/>
        <v>92018.350650852459</v>
      </c>
      <c r="L732" s="10">
        <f t="shared" si="71"/>
        <v>0.89462908280697895</v>
      </c>
      <c r="M732" s="1">
        <f t="shared" si="72"/>
        <v>82322.292644183108</v>
      </c>
      <c r="P732" s="82"/>
    </row>
    <row r="733" spans="1:16" s="55" customFormat="1" ht="409.6">
      <c r="A733" s="55" t="s">
        <v>712</v>
      </c>
      <c r="B733" s="90">
        <v>382247</v>
      </c>
      <c r="C733" s="55" t="s">
        <v>731</v>
      </c>
      <c r="D733" s="96" t="s">
        <v>1122</v>
      </c>
      <c r="E733" s="96" t="s">
        <v>1199</v>
      </c>
      <c r="F733" s="53">
        <v>0</v>
      </c>
      <c r="G733" s="83">
        <v>7190</v>
      </c>
      <c r="H733" s="74">
        <f t="shared" si="67"/>
        <v>0</v>
      </c>
      <c r="I733" s="2">
        <f t="shared" si="68"/>
        <v>4.5434655367006238</v>
      </c>
      <c r="J733" s="106">
        <f t="shared" si="69"/>
        <v>0</v>
      </c>
      <c r="K733" s="106">
        <f t="shared" si="70"/>
        <v>0</v>
      </c>
      <c r="L733" s="10">
        <f t="shared" si="71"/>
        <v>0.89462908280697895</v>
      </c>
      <c r="M733" s="1">
        <f t="shared" si="72"/>
        <v>0</v>
      </c>
      <c r="P733" s="53"/>
    </row>
    <row r="734" spans="1:16" s="55" customFormat="1" ht="409.6">
      <c r="A734" s="55" t="s">
        <v>712</v>
      </c>
      <c r="B734" s="80">
        <v>383303</v>
      </c>
      <c r="C734" s="55" t="s">
        <v>732</v>
      </c>
      <c r="D734" s="96" t="s">
        <v>1122</v>
      </c>
      <c r="E734" s="96" t="s">
        <v>1198</v>
      </c>
      <c r="F734" s="53">
        <v>441600</v>
      </c>
      <c r="G734" s="83">
        <v>22820</v>
      </c>
      <c r="H734" s="74">
        <f t="shared" si="67"/>
        <v>19.351446099912359</v>
      </c>
      <c r="I734" s="2">
        <f t="shared" si="68"/>
        <v>4.5434655367006238</v>
      </c>
      <c r="J734" s="106">
        <f t="shared" si="69"/>
        <v>103681.88354750823</v>
      </c>
      <c r="K734" s="106">
        <f t="shared" si="70"/>
        <v>337918.11645249178</v>
      </c>
      <c r="L734" s="10">
        <f t="shared" si="71"/>
        <v>0.89462908280697895</v>
      </c>
      <c r="M734" s="1">
        <f t="shared" si="72"/>
        <v>302311.37458575465</v>
      </c>
      <c r="P734" s="82"/>
    </row>
    <row r="735" spans="1:16" s="55" customFormat="1" ht="409.6">
      <c r="A735" s="55" t="s">
        <v>712</v>
      </c>
      <c r="B735" s="90">
        <v>383303</v>
      </c>
      <c r="C735" s="55" t="s">
        <v>732</v>
      </c>
      <c r="D735" s="96" t="s">
        <v>1122</v>
      </c>
      <c r="E735" s="96" t="s">
        <v>1199</v>
      </c>
      <c r="F735" s="53">
        <v>0</v>
      </c>
      <c r="G735" s="83">
        <v>564</v>
      </c>
      <c r="H735" s="74">
        <f t="shared" si="67"/>
        <v>0</v>
      </c>
      <c r="I735" s="2">
        <f t="shared" si="68"/>
        <v>4.5434655367006238</v>
      </c>
      <c r="J735" s="106">
        <f t="shared" si="69"/>
        <v>0</v>
      </c>
      <c r="K735" s="106">
        <f t="shared" si="70"/>
        <v>0</v>
      </c>
      <c r="L735" s="10">
        <f t="shared" si="71"/>
        <v>0.89462908280697895</v>
      </c>
      <c r="M735" s="1">
        <f t="shared" si="72"/>
        <v>0</v>
      </c>
      <c r="P735" s="53"/>
    </row>
    <row r="736" spans="1:16" s="55" customFormat="1" ht="409.6">
      <c r="A736" s="55" t="s">
        <v>733</v>
      </c>
      <c r="B736" s="80">
        <v>391405</v>
      </c>
      <c r="C736" s="55" t="s">
        <v>734</v>
      </c>
      <c r="D736" s="96" t="s">
        <v>1122</v>
      </c>
      <c r="E736" s="96" t="s">
        <v>1198</v>
      </c>
      <c r="F736" s="53">
        <v>0</v>
      </c>
      <c r="G736" s="9">
        <v>0</v>
      </c>
      <c r="H736" s="74">
        <f t="shared" si="67"/>
        <v>0</v>
      </c>
      <c r="I736" s="2">
        <f t="shared" si="68"/>
        <v>4.5434655367006238</v>
      </c>
      <c r="J736" s="106">
        <f t="shared" si="69"/>
        <v>0</v>
      </c>
      <c r="K736" s="106">
        <f t="shared" si="70"/>
        <v>0</v>
      </c>
      <c r="L736" s="10">
        <f t="shared" si="71"/>
        <v>0.89462908280697895</v>
      </c>
      <c r="M736" s="1">
        <f t="shared" si="72"/>
        <v>0</v>
      </c>
      <c r="P736" s="82"/>
    </row>
    <row r="737" spans="1:16" s="55" customFormat="1" ht="409.6">
      <c r="A737" s="55" t="s">
        <v>733</v>
      </c>
      <c r="B737" s="90">
        <v>391405</v>
      </c>
      <c r="C737" s="55" t="s">
        <v>734</v>
      </c>
      <c r="D737" s="96" t="s">
        <v>1122</v>
      </c>
      <c r="E737" s="96" t="s">
        <v>1199</v>
      </c>
      <c r="F737" s="53">
        <v>7218</v>
      </c>
      <c r="G737" s="83">
        <v>496</v>
      </c>
      <c r="H737" s="74">
        <f t="shared" si="67"/>
        <v>14.55241935483871</v>
      </c>
      <c r="I737" s="2">
        <f t="shared" si="68"/>
        <v>4.5434655367006238</v>
      </c>
      <c r="J737" s="106">
        <f t="shared" si="69"/>
        <v>2253.5589062035092</v>
      </c>
      <c r="K737" s="106">
        <f t="shared" si="70"/>
        <v>4964.4410937964913</v>
      </c>
      <c r="L737" s="10">
        <f t="shared" si="71"/>
        <v>0.89462908280697895</v>
      </c>
      <c r="M737" s="1">
        <f t="shared" si="72"/>
        <v>4441.3333823924304</v>
      </c>
      <c r="P737" s="53"/>
    </row>
    <row r="738" spans="1:16" s="55" customFormat="1" ht="409.6">
      <c r="A738" s="55" t="s">
        <v>733</v>
      </c>
      <c r="B738" s="80">
        <v>391640</v>
      </c>
      <c r="C738" s="55" t="s">
        <v>735</v>
      </c>
      <c r="D738" s="96" t="s">
        <v>1122</v>
      </c>
      <c r="E738" s="96" t="s">
        <v>1198</v>
      </c>
      <c r="F738" s="53">
        <v>29457</v>
      </c>
      <c r="G738" s="83">
        <v>1351</v>
      </c>
      <c r="H738" s="74">
        <f t="shared" si="67"/>
        <v>21.803849000740193</v>
      </c>
      <c r="I738" s="2">
        <f t="shared" si="68"/>
        <v>4.5434655367006238</v>
      </c>
      <c r="J738" s="106">
        <f t="shared" si="69"/>
        <v>6138.2219400825425</v>
      </c>
      <c r="K738" s="106">
        <f t="shared" si="70"/>
        <v>23318.778059917458</v>
      </c>
      <c r="L738" s="10">
        <f t="shared" si="71"/>
        <v>0.89462908280697895</v>
      </c>
      <c r="M738" s="1">
        <f t="shared" si="72"/>
        <v>20861.657027923458</v>
      </c>
      <c r="P738" s="82"/>
    </row>
    <row r="739" spans="1:16" s="55" customFormat="1" ht="409.6">
      <c r="A739" s="55" t="s">
        <v>733</v>
      </c>
      <c r="B739" s="80">
        <v>391642</v>
      </c>
      <c r="C739" s="55" t="s">
        <v>736</v>
      </c>
      <c r="D739" s="96" t="s">
        <v>1122</v>
      </c>
      <c r="E739" s="96" t="s">
        <v>1198</v>
      </c>
      <c r="F739" s="53">
        <v>104760</v>
      </c>
      <c r="G739" s="83">
        <v>2763</v>
      </c>
      <c r="H739" s="74">
        <f t="shared" si="67"/>
        <v>37.915309446254071</v>
      </c>
      <c r="I739" s="2">
        <f t="shared" si="68"/>
        <v>4.5434655367006238</v>
      </c>
      <c r="J739" s="106">
        <f t="shared" si="69"/>
        <v>12553.595277903823</v>
      </c>
      <c r="K739" s="106">
        <f t="shared" si="70"/>
        <v>92206.40472209618</v>
      </c>
      <c r="L739" s="10">
        <f t="shared" si="71"/>
        <v>0.89462908280697895</v>
      </c>
      <c r="M739" s="1">
        <f t="shared" si="72"/>
        <v>82490.531285457997</v>
      </c>
      <c r="P739" s="82"/>
    </row>
    <row r="740" spans="1:16" s="55" customFormat="1" ht="409.6">
      <c r="A740" s="55" t="s">
        <v>733</v>
      </c>
      <c r="B740" s="80">
        <v>391647</v>
      </c>
      <c r="C740" s="55" t="s">
        <v>737</v>
      </c>
      <c r="D740" s="96" t="s">
        <v>1122</v>
      </c>
      <c r="E740" s="96" t="s">
        <v>1198</v>
      </c>
      <c r="F740" s="53">
        <v>696654</v>
      </c>
      <c r="G740" s="83">
        <v>2660</v>
      </c>
      <c r="H740" s="74">
        <f t="shared" si="67"/>
        <v>261.89999999999998</v>
      </c>
      <c r="I740" s="2">
        <f t="shared" si="68"/>
        <v>4.5434655367006238</v>
      </c>
      <c r="J740" s="106">
        <f t="shared" si="69"/>
        <v>12085.618327623659</v>
      </c>
      <c r="K740" s="106">
        <f t="shared" si="70"/>
        <v>684568.3816723763</v>
      </c>
      <c r="L740" s="10">
        <f t="shared" si="71"/>
        <v>0.89462908280697895</v>
      </c>
      <c r="M740" s="1">
        <f t="shared" si="72"/>
        <v>612434.7834142159</v>
      </c>
      <c r="P740" s="82"/>
    </row>
    <row r="741" spans="1:16" s="55" customFormat="1" ht="409.6">
      <c r="A741" s="55" t="s">
        <v>733</v>
      </c>
      <c r="B741" s="80">
        <v>391649</v>
      </c>
      <c r="C741" s="55" t="s">
        <v>738</v>
      </c>
      <c r="D741" s="96" t="s">
        <v>1122</v>
      </c>
      <c r="E741" s="96" t="s">
        <v>1198</v>
      </c>
      <c r="F741" s="53">
        <v>0</v>
      </c>
      <c r="G741" s="83">
        <v>1242</v>
      </c>
      <c r="H741" s="74">
        <f t="shared" si="67"/>
        <v>0</v>
      </c>
      <c r="I741" s="2">
        <f t="shared" si="68"/>
        <v>4.5434655367006238</v>
      </c>
      <c r="J741" s="106">
        <f t="shared" si="69"/>
        <v>0</v>
      </c>
      <c r="K741" s="106">
        <f t="shared" si="70"/>
        <v>0</v>
      </c>
      <c r="L741" s="10">
        <f t="shared" si="71"/>
        <v>0.89462908280697895</v>
      </c>
      <c r="M741" s="1">
        <f t="shared" si="72"/>
        <v>0</v>
      </c>
      <c r="P741" s="82"/>
    </row>
    <row r="742" spans="1:16" s="55" customFormat="1" ht="409.6">
      <c r="A742" s="55" t="s">
        <v>733</v>
      </c>
      <c r="B742" s="80">
        <v>391650</v>
      </c>
      <c r="C742" s="55" t="s">
        <v>739</v>
      </c>
      <c r="D742" s="96" t="s">
        <v>1122</v>
      </c>
      <c r="E742" s="96" t="s">
        <v>1198</v>
      </c>
      <c r="F742" s="53">
        <v>0</v>
      </c>
      <c r="G742" s="83">
        <v>9318</v>
      </c>
      <c r="H742" s="74">
        <f t="shared" si="67"/>
        <v>0</v>
      </c>
      <c r="I742" s="2">
        <f t="shared" si="68"/>
        <v>4.5434655367006238</v>
      </c>
      <c r="J742" s="106">
        <f t="shared" si="69"/>
        <v>0</v>
      </c>
      <c r="K742" s="106">
        <f t="shared" si="70"/>
        <v>0</v>
      </c>
      <c r="L742" s="10">
        <f t="shared" si="71"/>
        <v>0.89462908280697895</v>
      </c>
      <c r="M742" s="1">
        <f t="shared" si="72"/>
        <v>0</v>
      </c>
      <c r="P742" s="82"/>
    </row>
    <row r="743" spans="1:16" s="55" customFormat="1" ht="409.6">
      <c r="A743" s="55" t="s">
        <v>733</v>
      </c>
      <c r="B743" s="55">
        <v>391652</v>
      </c>
      <c r="C743" s="55" t="s">
        <v>740</v>
      </c>
      <c r="D743" s="96" t="s">
        <v>1122</v>
      </c>
      <c r="E743" s="96" t="s">
        <v>1198</v>
      </c>
      <c r="F743" s="53">
        <v>0</v>
      </c>
      <c r="G743" s="9">
        <v>0</v>
      </c>
      <c r="H743" s="74">
        <f t="shared" si="67"/>
        <v>0</v>
      </c>
      <c r="I743" s="2">
        <f t="shared" si="68"/>
        <v>4.5434655367006238</v>
      </c>
      <c r="J743" s="106">
        <f t="shared" si="69"/>
        <v>0</v>
      </c>
      <c r="K743" s="106">
        <f t="shared" si="70"/>
        <v>0</v>
      </c>
      <c r="L743" s="10">
        <f t="shared" si="71"/>
        <v>0.89462908280697895</v>
      </c>
      <c r="M743" s="1">
        <f t="shared" si="72"/>
        <v>0</v>
      </c>
      <c r="P743" s="82"/>
    </row>
    <row r="744" spans="1:16" s="55" customFormat="1" ht="409.6">
      <c r="A744" s="55" t="s">
        <v>733</v>
      </c>
      <c r="B744" s="80">
        <v>391653</v>
      </c>
      <c r="C744" s="55" t="s">
        <v>741</v>
      </c>
      <c r="D744" s="96" t="s">
        <v>1122</v>
      </c>
      <c r="E744" s="96" t="s">
        <v>1198</v>
      </c>
      <c r="F744" s="53">
        <v>9648</v>
      </c>
      <c r="G744" s="83">
        <v>289</v>
      </c>
      <c r="H744" s="74">
        <f t="shared" si="67"/>
        <v>33.384083044982702</v>
      </c>
      <c r="I744" s="2">
        <f t="shared" si="68"/>
        <v>4.5434655367006238</v>
      </c>
      <c r="J744" s="106">
        <f t="shared" si="69"/>
        <v>1313.0615401064804</v>
      </c>
      <c r="K744" s="106">
        <f t="shared" si="70"/>
        <v>8334.9384598935194</v>
      </c>
      <c r="L744" s="10">
        <f t="shared" si="71"/>
        <v>0.89462908280697895</v>
      </c>
      <c r="M744" s="1">
        <f t="shared" si="72"/>
        <v>7456.6783496271528</v>
      </c>
      <c r="P744" s="82"/>
    </row>
    <row r="745" spans="1:16" s="55" customFormat="1" ht="409.6">
      <c r="A745" s="55" t="s">
        <v>733</v>
      </c>
      <c r="B745" s="80">
        <v>391654</v>
      </c>
      <c r="C745" s="55" t="s">
        <v>675</v>
      </c>
      <c r="D745" s="96" t="s">
        <v>1122</v>
      </c>
      <c r="E745" s="96" t="s">
        <v>1198</v>
      </c>
      <c r="F745" s="53">
        <v>708039</v>
      </c>
      <c r="G745" s="83">
        <v>11008</v>
      </c>
      <c r="H745" s="74">
        <f t="shared" si="67"/>
        <v>64.320403343023258</v>
      </c>
      <c r="I745" s="2">
        <f t="shared" si="68"/>
        <v>4.5434655367006238</v>
      </c>
      <c r="J745" s="106">
        <f t="shared" si="69"/>
        <v>50014.468628000468</v>
      </c>
      <c r="K745" s="106">
        <f t="shared" si="70"/>
        <v>658024.53137199953</v>
      </c>
      <c r="L745" s="10">
        <f t="shared" si="71"/>
        <v>0.89462908280697895</v>
      </c>
      <c r="M745" s="1">
        <f t="shared" si="72"/>
        <v>588687.8829658241</v>
      </c>
      <c r="P745" s="82"/>
    </row>
    <row r="746" spans="1:16" s="55" customFormat="1" ht="409.6">
      <c r="A746" s="55" t="s">
        <v>733</v>
      </c>
      <c r="B746" s="80">
        <v>391657</v>
      </c>
      <c r="C746" s="55" t="s">
        <v>742</v>
      </c>
      <c r="D746" s="96" t="s">
        <v>1122</v>
      </c>
      <c r="E746" s="96" t="s">
        <v>1198</v>
      </c>
      <c r="F746" s="53">
        <v>133812</v>
      </c>
      <c r="G746" s="83">
        <v>7469</v>
      </c>
      <c r="H746" s="74">
        <f t="shared" si="67"/>
        <v>17.915651358950328</v>
      </c>
      <c r="I746" s="2">
        <f t="shared" si="68"/>
        <v>4.5434655367006238</v>
      </c>
      <c r="J746" s="106">
        <f t="shared" si="69"/>
        <v>33935.14409361696</v>
      </c>
      <c r="K746" s="106">
        <f t="shared" si="70"/>
        <v>99876.855906383047</v>
      </c>
      <c r="L746" s="10">
        <f t="shared" si="71"/>
        <v>0.89462908280697895</v>
      </c>
      <c r="M746" s="1">
        <f t="shared" si="72"/>
        <v>89352.739993172261</v>
      </c>
      <c r="P746" s="82"/>
    </row>
    <row r="747" spans="1:16" s="55" customFormat="1" ht="409.6">
      <c r="A747" s="55" t="s">
        <v>733</v>
      </c>
      <c r="B747" s="80">
        <v>391659</v>
      </c>
      <c r="C747" s="55" t="s">
        <v>743</v>
      </c>
      <c r="D747" s="96" t="s">
        <v>1122</v>
      </c>
      <c r="E747" s="96" t="s">
        <v>1198</v>
      </c>
      <c r="F747" s="53">
        <v>1924953</v>
      </c>
      <c r="G747" s="83">
        <v>12751</v>
      </c>
      <c r="H747" s="74">
        <f t="shared" si="67"/>
        <v>150.96486550074505</v>
      </c>
      <c r="I747" s="2">
        <f t="shared" si="68"/>
        <v>4.5434655367006238</v>
      </c>
      <c r="J747" s="106">
        <f t="shared" si="69"/>
        <v>57933.729058469653</v>
      </c>
      <c r="K747" s="106">
        <f t="shared" si="70"/>
        <v>1867019.2709415304</v>
      </c>
      <c r="L747" s="10">
        <f t="shared" si="71"/>
        <v>0.89462908280697895</v>
      </c>
      <c r="M747" s="1">
        <f t="shared" si="72"/>
        <v>1670289.7379453757</v>
      </c>
      <c r="P747" s="82"/>
    </row>
    <row r="748" spans="1:16" s="55" customFormat="1" ht="409.6">
      <c r="A748" s="55" t="s">
        <v>733</v>
      </c>
      <c r="B748" s="55">
        <v>391660</v>
      </c>
      <c r="C748" s="55" t="s">
        <v>744</v>
      </c>
      <c r="D748" s="96" t="s">
        <v>1122</v>
      </c>
      <c r="E748" s="96" t="s">
        <v>1198</v>
      </c>
      <c r="F748" s="53">
        <v>0</v>
      </c>
      <c r="G748" s="9">
        <v>0</v>
      </c>
      <c r="H748" s="74">
        <f t="shared" si="67"/>
        <v>0</v>
      </c>
      <c r="I748" s="2">
        <f t="shared" si="68"/>
        <v>4.5434655367006238</v>
      </c>
      <c r="J748" s="106">
        <f t="shared" si="69"/>
        <v>0</v>
      </c>
      <c r="K748" s="106">
        <f t="shared" si="70"/>
        <v>0</v>
      </c>
      <c r="L748" s="10">
        <f t="shared" si="71"/>
        <v>0.89462908280697895</v>
      </c>
      <c r="M748" s="1">
        <f t="shared" si="72"/>
        <v>0</v>
      </c>
      <c r="P748" s="82"/>
    </row>
    <row r="749" spans="1:16" s="55" customFormat="1" ht="409.6">
      <c r="A749" s="55" t="s">
        <v>733</v>
      </c>
      <c r="B749" s="55">
        <v>391664</v>
      </c>
      <c r="C749" s="55" t="s">
        <v>745</v>
      </c>
      <c r="D749" s="96" t="s">
        <v>1122</v>
      </c>
      <c r="E749" s="96" t="s">
        <v>1198</v>
      </c>
      <c r="F749" s="53">
        <v>0</v>
      </c>
      <c r="G749" s="9">
        <v>0</v>
      </c>
      <c r="H749" s="74">
        <f t="shared" si="67"/>
        <v>0</v>
      </c>
      <c r="I749" s="2">
        <f t="shared" si="68"/>
        <v>4.5434655367006238</v>
      </c>
      <c r="J749" s="106">
        <f t="shared" si="69"/>
        <v>0</v>
      </c>
      <c r="K749" s="106">
        <f t="shared" si="70"/>
        <v>0</v>
      </c>
      <c r="L749" s="10">
        <f t="shared" si="71"/>
        <v>0.89462908280697895</v>
      </c>
      <c r="M749" s="1">
        <f t="shared" si="72"/>
        <v>0</v>
      </c>
      <c r="P749" s="82"/>
    </row>
    <row r="750" spans="1:16" s="55" customFormat="1" ht="409.6">
      <c r="A750" s="55" t="s">
        <v>733</v>
      </c>
      <c r="B750" s="80">
        <v>391666</v>
      </c>
      <c r="C750" s="55" t="s">
        <v>746</v>
      </c>
      <c r="D750" s="96" t="s">
        <v>1122</v>
      </c>
      <c r="E750" s="96" t="s">
        <v>1198</v>
      </c>
      <c r="F750" s="53">
        <v>52083</v>
      </c>
      <c r="G750" s="83">
        <v>290</v>
      </c>
      <c r="H750" s="74">
        <f t="shared" si="67"/>
        <v>179.59655172413792</v>
      </c>
      <c r="I750" s="2">
        <f t="shared" si="68"/>
        <v>4.5434655367006238</v>
      </c>
      <c r="J750" s="106">
        <f t="shared" si="69"/>
        <v>1317.6050056431809</v>
      </c>
      <c r="K750" s="106">
        <f t="shared" si="70"/>
        <v>50765.394994356822</v>
      </c>
      <c r="L750" s="10">
        <f t="shared" si="71"/>
        <v>0.89462908280697895</v>
      </c>
      <c r="M750" s="1">
        <f t="shared" si="72"/>
        <v>45416.198762135442</v>
      </c>
      <c r="P750" s="82"/>
    </row>
    <row r="751" spans="1:16" s="55" customFormat="1" ht="409.6">
      <c r="A751" s="55" t="s">
        <v>733</v>
      </c>
      <c r="B751" s="80">
        <v>391667</v>
      </c>
      <c r="C751" s="55" t="s">
        <v>747</v>
      </c>
      <c r="D751" s="96" t="s">
        <v>1122</v>
      </c>
      <c r="E751" s="96" t="s">
        <v>1198</v>
      </c>
      <c r="F751" s="53">
        <v>53745</v>
      </c>
      <c r="G751" s="83">
        <v>412</v>
      </c>
      <c r="H751" s="74">
        <f t="shared" si="67"/>
        <v>130.44902912621359</v>
      </c>
      <c r="I751" s="2">
        <f t="shared" si="68"/>
        <v>4.5434655367006238</v>
      </c>
      <c r="J751" s="106">
        <f t="shared" si="69"/>
        <v>1871.907801120657</v>
      </c>
      <c r="K751" s="106">
        <f t="shared" si="70"/>
        <v>51873.092198879342</v>
      </c>
      <c r="L751" s="10">
        <f t="shared" si="71"/>
        <v>0.89462908280697895</v>
      </c>
      <c r="M751" s="1">
        <f t="shared" si="72"/>
        <v>46407.176896245277</v>
      </c>
      <c r="P751" s="82"/>
    </row>
    <row r="752" spans="1:16" s="55" customFormat="1" ht="409.6">
      <c r="A752" s="55" t="s">
        <v>733</v>
      </c>
      <c r="B752" s="80">
        <v>391668</v>
      </c>
      <c r="C752" s="55" t="s">
        <v>748</v>
      </c>
      <c r="D752" s="96" t="s">
        <v>1122</v>
      </c>
      <c r="E752" s="96" t="s">
        <v>1198</v>
      </c>
      <c r="F752" s="53">
        <v>217719</v>
      </c>
      <c r="G752" s="83">
        <v>701</v>
      </c>
      <c r="H752" s="74">
        <f t="shared" si="67"/>
        <v>310.58345221112694</v>
      </c>
      <c r="I752" s="2">
        <f t="shared" si="68"/>
        <v>4.5434655367006238</v>
      </c>
      <c r="J752" s="106">
        <f t="shared" si="69"/>
        <v>3184.9693412271372</v>
      </c>
      <c r="K752" s="106">
        <f t="shared" si="70"/>
        <v>214534.03065877286</v>
      </c>
      <c r="L752" s="10">
        <f t="shared" si="71"/>
        <v>0.89462908280697895</v>
      </c>
      <c r="M752" s="1">
        <f t="shared" si="72"/>
        <v>191928.38307914225</v>
      </c>
      <c r="P752" s="82"/>
    </row>
    <row r="753" spans="1:16" s="55" customFormat="1" ht="409.6">
      <c r="A753" s="55" t="s">
        <v>733</v>
      </c>
      <c r="B753" s="80">
        <v>391669</v>
      </c>
      <c r="C753" s="55" t="s">
        <v>749</v>
      </c>
      <c r="D753" s="96" t="s">
        <v>1122</v>
      </c>
      <c r="E753" s="96" t="s">
        <v>1198</v>
      </c>
      <c r="F753" s="53">
        <v>81279</v>
      </c>
      <c r="G753" s="83">
        <v>1967</v>
      </c>
      <c r="H753" s="74">
        <f t="shared" si="67"/>
        <v>41.321301474326383</v>
      </c>
      <c r="I753" s="2">
        <f t="shared" si="68"/>
        <v>4.5434655367006238</v>
      </c>
      <c r="J753" s="106">
        <f t="shared" si="69"/>
        <v>8936.9967106901277</v>
      </c>
      <c r="K753" s="106">
        <f t="shared" si="70"/>
        <v>72342.003289309869</v>
      </c>
      <c r="L753" s="10">
        <f t="shared" si="71"/>
        <v>0.89462908280697895</v>
      </c>
      <c r="M753" s="1">
        <f t="shared" si="72"/>
        <v>64719.260051134741</v>
      </c>
      <c r="P753" s="82"/>
    </row>
    <row r="754" spans="1:16" s="55" customFormat="1" ht="409.6">
      <c r="A754" s="55" t="s">
        <v>733</v>
      </c>
      <c r="B754" s="80">
        <v>391670</v>
      </c>
      <c r="C754" s="55" t="s">
        <v>750</v>
      </c>
      <c r="D754" s="96" t="s">
        <v>1122</v>
      </c>
      <c r="E754" s="96" t="s">
        <v>1198</v>
      </c>
      <c r="F754" s="53">
        <v>507921</v>
      </c>
      <c r="G754" s="83">
        <v>4106</v>
      </c>
      <c r="H754" s="74">
        <f t="shared" si="67"/>
        <v>123.70214320506575</v>
      </c>
      <c r="I754" s="2">
        <f t="shared" si="68"/>
        <v>4.5434655367006238</v>
      </c>
      <c r="J754" s="106">
        <f t="shared" si="69"/>
        <v>18655.469493692763</v>
      </c>
      <c r="K754" s="106">
        <f t="shared" si="70"/>
        <v>489265.53050630726</v>
      </c>
      <c r="L754" s="10">
        <f t="shared" si="71"/>
        <v>0.89462908280697895</v>
      </c>
      <c r="M754" s="1">
        <f t="shared" si="72"/>
        <v>437711.17280592764</v>
      </c>
      <c r="P754" s="82"/>
    </row>
    <row r="755" spans="1:16" s="55" customFormat="1" ht="409.6">
      <c r="A755" s="55" t="s">
        <v>733</v>
      </c>
      <c r="B755" s="80">
        <v>391671</v>
      </c>
      <c r="C755" s="55" t="s">
        <v>751</v>
      </c>
      <c r="D755" s="96" t="s">
        <v>1122</v>
      </c>
      <c r="E755" s="96" t="s">
        <v>1198</v>
      </c>
      <c r="F755" s="53">
        <v>0</v>
      </c>
      <c r="G755" s="83">
        <v>1876</v>
      </c>
      <c r="H755" s="74">
        <f t="shared" si="67"/>
        <v>0</v>
      </c>
      <c r="I755" s="2">
        <f t="shared" si="68"/>
        <v>4.5434655367006238</v>
      </c>
      <c r="J755" s="106">
        <f t="shared" si="69"/>
        <v>0</v>
      </c>
      <c r="K755" s="106">
        <f t="shared" si="70"/>
        <v>0</v>
      </c>
      <c r="L755" s="10">
        <f t="shared" si="71"/>
        <v>0.89462908280697895</v>
      </c>
      <c r="M755" s="1">
        <f t="shared" si="72"/>
        <v>0</v>
      </c>
      <c r="P755" s="82"/>
    </row>
    <row r="756" spans="1:16" s="55" customFormat="1" ht="409.6">
      <c r="A756" s="55" t="s">
        <v>733</v>
      </c>
      <c r="B756" s="80">
        <v>391674</v>
      </c>
      <c r="C756" s="55" t="s">
        <v>752</v>
      </c>
      <c r="D756" s="96" t="s">
        <v>1122</v>
      </c>
      <c r="E756" s="96" t="s">
        <v>1198</v>
      </c>
      <c r="F756" s="53">
        <v>147153</v>
      </c>
      <c r="G756" s="83">
        <v>1572</v>
      </c>
      <c r="H756" s="74">
        <f t="shared" si="67"/>
        <v>93.608778625954201</v>
      </c>
      <c r="I756" s="2">
        <f t="shared" si="68"/>
        <v>4.5434655367006238</v>
      </c>
      <c r="J756" s="106">
        <f t="shared" si="69"/>
        <v>7142.3278236933802</v>
      </c>
      <c r="K756" s="106">
        <f t="shared" si="70"/>
        <v>140010.67217630663</v>
      </c>
      <c r="L756" s="10">
        <f t="shared" si="71"/>
        <v>0.89462908280697895</v>
      </c>
      <c r="M756" s="1">
        <f t="shared" si="72"/>
        <v>125257.61923227781</v>
      </c>
      <c r="P756" s="82"/>
    </row>
    <row r="757" spans="1:16" s="55" customFormat="1" ht="409.6">
      <c r="A757" s="55" t="s">
        <v>733</v>
      </c>
      <c r="B757" s="80">
        <v>391676</v>
      </c>
      <c r="C757" s="55" t="s">
        <v>753</v>
      </c>
      <c r="D757" s="96" t="s">
        <v>1122</v>
      </c>
      <c r="E757" s="96" t="s">
        <v>1198</v>
      </c>
      <c r="F757" s="53">
        <v>249003</v>
      </c>
      <c r="G757" s="83">
        <v>4302</v>
      </c>
      <c r="H757" s="74">
        <f t="shared" si="67"/>
        <v>57.880753138075313</v>
      </c>
      <c r="I757" s="2">
        <f t="shared" si="68"/>
        <v>4.5434655367006238</v>
      </c>
      <c r="J757" s="106">
        <f t="shared" si="69"/>
        <v>19545.988738886084</v>
      </c>
      <c r="K757" s="106">
        <f t="shared" si="70"/>
        <v>229457.01126111392</v>
      </c>
      <c r="L757" s="10">
        <f t="shared" si="71"/>
        <v>0.89462908280697895</v>
      </c>
      <c r="M757" s="1">
        <f t="shared" si="72"/>
        <v>205278.91552816099</v>
      </c>
      <c r="P757" s="82"/>
    </row>
    <row r="758" spans="1:16" s="55" customFormat="1" ht="409.6">
      <c r="A758" s="55" t="s">
        <v>733</v>
      </c>
      <c r="B758" s="80">
        <v>391677</v>
      </c>
      <c r="C758" s="55" t="s">
        <v>754</v>
      </c>
      <c r="D758" s="96" t="s">
        <v>1122</v>
      </c>
      <c r="E758" s="96" t="s">
        <v>1198</v>
      </c>
      <c r="F758" s="53">
        <v>206517</v>
      </c>
      <c r="G758" s="83">
        <v>3823</v>
      </c>
      <c r="H758" s="74">
        <f t="shared" si="67"/>
        <v>54.019618100967826</v>
      </c>
      <c r="I758" s="2">
        <f t="shared" si="68"/>
        <v>4.5434655367006238</v>
      </c>
      <c r="J758" s="106">
        <f t="shared" si="69"/>
        <v>17369.668746806485</v>
      </c>
      <c r="K758" s="106">
        <f t="shared" si="70"/>
        <v>189147.33125319352</v>
      </c>
      <c r="L758" s="10">
        <f t="shared" si="71"/>
        <v>0.89462908280697895</v>
      </c>
      <c r="M758" s="1">
        <f t="shared" si="72"/>
        <v>169216.70347443235</v>
      </c>
      <c r="P758" s="82"/>
    </row>
    <row r="759" spans="1:16" s="55" customFormat="1" ht="409.6">
      <c r="A759" s="55" t="s">
        <v>733</v>
      </c>
      <c r="B759" s="90">
        <v>391677</v>
      </c>
      <c r="C759" s="55" t="s">
        <v>754</v>
      </c>
      <c r="D759" s="96" t="s">
        <v>1122</v>
      </c>
      <c r="E759" s="96" t="s">
        <v>1199</v>
      </c>
      <c r="F759" s="53">
        <v>0</v>
      </c>
      <c r="G759" s="9">
        <v>0</v>
      </c>
      <c r="H759" s="74">
        <f t="shared" si="67"/>
        <v>0</v>
      </c>
      <c r="I759" s="2">
        <f t="shared" si="68"/>
        <v>4.5434655367006238</v>
      </c>
      <c r="J759" s="106">
        <f t="shared" si="69"/>
        <v>0</v>
      </c>
      <c r="K759" s="106">
        <f t="shared" si="70"/>
        <v>0</v>
      </c>
      <c r="L759" s="10">
        <f t="shared" si="71"/>
        <v>0.89462908280697895</v>
      </c>
      <c r="M759" s="1">
        <f t="shared" si="72"/>
        <v>0</v>
      </c>
      <c r="P759" s="53"/>
    </row>
    <row r="760" spans="1:16" s="55" customFormat="1" ht="409.6">
      <c r="A760" s="55" t="s">
        <v>733</v>
      </c>
      <c r="B760" s="80">
        <v>391679</v>
      </c>
      <c r="C760" s="55" t="s">
        <v>755</v>
      </c>
      <c r="D760" s="96" t="s">
        <v>1122</v>
      </c>
      <c r="E760" s="96" t="s">
        <v>1198</v>
      </c>
      <c r="F760" s="53">
        <v>8091</v>
      </c>
      <c r="G760" s="83">
        <v>514</v>
      </c>
      <c r="H760" s="74">
        <f t="shared" si="67"/>
        <v>15.74124513618677</v>
      </c>
      <c r="I760" s="2">
        <f t="shared" si="68"/>
        <v>4.5434655367006238</v>
      </c>
      <c r="J760" s="106">
        <f t="shared" si="69"/>
        <v>2335.3412858641204</v>
      </c>
      <c r="K760" s="106">
        <f t="shared" si="70"/>
        <v>5755.6587141358796</v>
      </c>
      <c r="L760" s="10">
        <f t="shared" si="71"/>
        <v>0.89462908280697895</v>
      </c>
      <c r="M760" s="1">
        <f t="shared" si="72"/>
        <v>5149.1796763773782</v>
      </c>
      <c r="P760" s="82"/>
    </row>
    <row r="761" spans="1:16" s="55" customFormat="1" ht="409.6">
      <c r="A761" s="55" t="s">
        <v>733</v>
      </c>
      <c r="B761" s="80">
        <v>391680</v>
      </c>
      <c r="C761" s="55" t="s">
        <v>756</v>
      </c>
      <c r="D761" s="96" t="s">
        <v>1122</v>
      </c>
      <c r="E761" s="96" t="s">
        <v>1198</v>
      </c>
      <c r="F761" s="53">
        <v>792696</v>
      </c>
      <c r="G761" s="83">
        <v>9647</v>
      </c>
      <c r="H761" s="74">
        <f t="shared" si="67"/>
        <v>82.170208354928988</v>
      </c>
      <c r="I761" s="2">
        <f t="shared" si="68"/>
        <v>4.5434655367006238</v>
      </c>
      <c r="J761" s="106">
        <f t="shared" si="69"/>
        <v>43830.812032550915</v>
      </c>
      <c r="K761" s="106">
        <f t="shared" si="70"/>
        <v>748865.18796744908</v>
      </c>
      <c r="L761" s="10">
        <f t="shared" si="71"/>
        <v>0.89462908280697895</v>
      </c>
      <c r="M761" s="1">
        <f t="shared" si="72"/>
        <v>669956.57625739486</v>
      </c>
      <c r="P761" s="82"/>
    </row>
    <row r="762" spans="1:16" s="55" customFormat="1" ht="409.6">
      <c r="A762" s="55" t="s">
        <v>733</v>
      </c>
      <c r="B762" s="90">
        <v>391680</v>
      </c>
      <c r="C762" s="55" t="s">
        <v>756</v>
      </c>
      <c r="D762" s="96" t="s">
        <v>1122</v>
      </c>
      <c r="E762" s="96" t="s">
        <v>1199</v>
      </c>
      <c r="F762" s="53">
        <v>0</v>
      </c>
      <c r="G762" s="83">
        <v>2272</v>
      </c>
      <c r="H762" s="74">
        <f t="shared" si="67"/>
        <v>0</v>
      </c>
      <c r="I762" s="2">
        <f t="shared" si="68"/>
        <v>4.5434655367006238</v>
      </c>
      <c r="J762" s="106">
        <f t="shared" si="69"/>
        <v>0</v>
      </c>
      <c r="K762" s="106">
        <f t="shared" si="70"/>
        <v>0</v>
      </c>
      <c r="L762" s="10">
        <f t="shared" si="71"/>
        <v>0.89462908280697895</v>
      </c>
      <c r="M762" s="1">
        <f t="shared" si="72"/>
        <v>0</v>
      </c>
      <c r="P762" s="53"/>
    </row>
    <row r="763" spans="1:16" s="55" customFormat="1" ht="409.6">
      <c r="A763" s="55" t="s">
        <v>733</v>
      </c>
      <c r="B763" s="80">
        <v>391682</v>
      </c>
      <c r="C763" s="55" t="s">
        <v>757</v>
      </c>
      <c r="D763" s="96" t="s">
        <v>1122</v>
      </c>
      <c r="E763" s="96" t="s">
        <v>1198</v>
      </c>
      <c r="F763" s="53">
        <v>15672</v>
      </c>
      <c r="G763" s="83">
        <v>380</v>
      </c>
      <c r="H763" s="74">
        <f t="shared" si="67"/>
        <v>41.242105263157896</v>
      </c>
      <c r="I763" s="2">
        <f t="shared" si="68"/>
        <v>4.5434655367006238</v>
      </c>
      <c r="J763" s="106">
        <f t="shared" si="69"/>
        <v>1726.5169039462371</v>
      </c>
      <c r="K763" s="106">
        <f t="shared" si="70"/>
        <v>13945.483096053762</v>
      </c>
      <c r="L763" s="10">
        <f t="shared" si="71"/>
        <v>0.89462908280697895</v>
      </c>
      <c r="M763" s="1">
        <f t="shared" si="72"/>
        <v>12476.034751522806</v>
      </c>
      <c r="P763" s="82"/>
    </row>
    <row r="764" spans="1:16" s="55" customFormat="1" ht="409.6">
      <c r="A764" s="55" t="s">
        <v>733</v>
      </c>
      <c r="B764" s="80">
        <v>391684</v>
      </c>
      <c r="C764" s="55" t="s">
        <v>758</v>
      </c>
      <c r="D764" s="96" t="s">
        <v>1122</v>
      </c>
      <c r="E764" s="96" t="s">
        <v>1198</v>
      </c>
      <c r="F764" s="53">
        <v>188469</v>
      </c>
      <c r="G764" s="83">
        <v>1498</v>
      </c>
      <c r="H764" s="74">
        <f t="shared" si="67"/>
        <v>125.81375166889185</v>
      </c>
      <c r="I764" s="2">
        <f t="shared" si="68"/>
        <v>4.5434655367006238</v>
      </c>
      <c r="J764" s="106">
        <f t="shared" si="69"/>
        <v>6806.1113739775346</v>
      </c>
      <c r="K764" s="106">
        <f t="shared" si="70"/>
        <v>181662.88862602247</v>
      </c>
      <c r="L764" s="10">
        <f t="shared" si="71"/>
        <v>0.89462908280697895</v>
      </c>
      <c r="M764" s="1">
        <f t="shared" si="72"/>
        <v>162520.90343156486</v>
      </c>
      <c r="P764" s="82"/>
    </row>
    <row r="765" spans="1:16" s="55" customFormat="1" ht="409.6">
      <c r="A765" s="55" t="s">
        <v>733</v>
      </c>
      <c r="B765" s="80">
        <v>391685</v>
      </c>
      <c r="C765" s="55" t="s">
        <v>759</v>
      </c>
      <c r="D765" s="96" t="s">
        <v>1122</v>
      </c>
      <c r="E765" s="96" t="s">
        <v>1198</v>
      </c>
      <c r="F765" s="53">
        <v>526779</v>
      </c>
      <c r="G765" s="83">
        <v>2973</v>
      </c>
      <c r="H765" s="74">
        <f t="shared" si="67"/>
        <v>177.18768920282542</v>
      </c>
      <c r="I765" s="2">
        <f t="shared" si="68"/>
        <v>4.5434655367006238</v>
      </c>
      <c r="J765" s="106">
        <f t="shared" si="69"/>
        <v>13507.723040610954</v>
      </c>
      <c r="K765" s="106">
        <f t="shared" si="70"/>
        <v>513271.27695938904</v>
      </c>
      <c r="L765" s="10">
        <f t="shared" si="71"/>
        <v>0.89462908280697895</v>
      </c>
      <c r="M765" s="1">
        <f t="shared" si="72"/>
        <v>459187.4117373451</v>
      </c>
      <c r="P765" s="82"/>
    </row>
    <row r="766" spans="1:16" s="55" customFormat="1" ht="409.6">
      <c r="A766" s="55" t="s">
        <v>733</v>
      </c>
      <c r="B766" s="80">
        <v>391686</v>
      </c>
      <c r="C766" s="55" t="s">
        <v>760</v>
      </c>
      <c r="D766" s="96" t="s">
        <v>1122</v>
      </c>
      <c r="E766" s="96" t="s">
        <v>1198</v>
      </c>
      <c r="F766" s="53">
        <v>1201608</v>
      </c>
      <c r="G766" s="83">
        <v>14897</v>
      </c>
      <c r="H766" s="74">
        <f t="shared" si="67"/>
        <v>80.661072699201185</v>
      </c>
      <c r="I766" s="2">
        <f t="shared" si="68"/>
        <v>4.5434655367006238</v>
      </c>
      <c r="J766" s="106">
        <f t="shared" si="69"/>
        <v>67684.006100229191</v>
      </c>
      <c r="K766" s="106">
        <f t="shared" si="70"/>
        <v>1133923.9938997708</v>
      </c>
      <c r="L766" s="10">
        <f t="shared" si="71"/>
        <v>0.89462908280697895</v>
      </c>
      <c r="M766" s="1">
        <f t="shared" si="72"/>
        <v>1014441.3826353783</v>
      </c>
      <c r="P766" s="82"/>
    </row>
    <row r="767" spans="1:16" s="55" customFormat="1" ht="409.6">
      <c r="A767" s="55" t="s">
        <v>733</v>
      </c>
      <c r="B767" s="80">
        <v>391688</v>
      </c>
      <c r="C767" s="55" t="s">
        <v>761</v>
      </c>
      <c r="D767" s="96" t="s">
        <v>1122</v>
      </c>
      <c r="E767" s="96" t="s">
        <v>1198</v>
      </c>
      <c r="F767" s="53">
        <v>7962</v>
      </c>
      <c r="G767" s="83">
        <v>980</v>
      </c>
      <c r="H767" s="74">
        <f t="shared" si="67"/>
        <v>8.1244897959183682</v>
      </c>
      <c r="I767" s="2">
        <f t="shared" si="68"/>
        <v>4.5434655367006238</v>
      </c>
      <c r="J767" s="106">
        <f t="shared" si="69"/>
        <v>4452.5962259666112</v>
      </c>
      <c r="K767" s="106">
        <f t="shared" si="70"/>
        <v>3509.4037740333888</v>
      </c>
      <c r="L767" s="10">
        <f t="shared" si="71"/>
        <v>0.89462908280697895</v>
      </c>
      <c r="M767" s="1">
        <f t="shared" si="72"/>
        <v>3139.614679562841</v>
      </c>
      <c r="P767" s="82"/>
    </row>
    <row r="768" spans="1:16" s="55" customFormat="1" ht="409.6">
      <c r="A768" s="55" t="s">
        <v>733</v>
      </c>
      <c r="B768" s="80">
        <v>391689</v>
      </c>
      <c r="C768" s="55" t="s">
        <v>762</v>
      </c>
      <c r="D768" s="96" t="s">
        <v>1122</v>
      </c>
      <c r="E768" s="96" t="s">
        <v>1198</v>
      </c>
      <c r="F768" s="53">
        <v>593400</v>
      </c>
      <c r="G768" s="83">
        <v>3304</v>
      </c>
      <c r="H768" s="74">
        <f t="shared" si="67"/>
        <v>179.60048426150121</v>
      </c>
      <c r="I768" s="2">
        <f t="shared" si="68"/>
        <v>4.5434655367006238</v>
      </c>
      <c r="J768" s="106">
        <f t="shared" si="69"/>
        <v>15011.610133258861</v>
      </c>
      <c r="K768" s="106">
        <f t="shared" si="70"/>
        <v>578388.38986674114</v>
      </c>
      <c r="L768" s="10">
        <f t="shared" si="71"/>
        <v>0.89462908280697895</v>
      </c>
      <c r="M768" s="1">
        <f t="shared" si="72"/>
        <v>517443.07473268796</v>
      </c>
      <c r="P768" s="82"/>
    </row>
    <row r="769" spans="1:16" s="55" customFormat="1" ht="409.6">
      <c r="A769" s="55" t="s">
        <v>763</v>
      </c>
      <c r="B769" s="55">
        <v>401692</v>
      </c>
      <c r="C769" s="55" t="s">
        <v>764</v>
      </c>
      <c r="D769" s="96" t="s">
        <v>1122</v>
      </c>
      <c r="E769" s="96" t="s">
        <v>1198</v>
      </c>
      <c r="F769" s="53">
        <v>0</v>
      </c>
      <c r="G769" s="9">
        <v>0</v>
      </c>
      <c r="H769" s="74">
        <f t="shared" si="67"/>
        <v>0</v>
      </c>
      <c r="I769" s="2">
        <f t="shared" si="68"/>
        <v>4.5434655367006238</v>
      </c>
      <c r="J769" s="106">
        <f t="shared" si="69"/>
        <v>0</v>
      </c>
      <c r="K769" s="106">
        <f t="shared" si="70"/>
        <v>0</v>
      </c>
      <c r="L769" s="10">
        <f t="shared" si="71"/>
        <v>0.89462908280697895</v>
      </c>
      <c r="M769" s="1">
        <f t="shared" si="72"/>
        <v>0</v>
      </c>
      <c r="P769" s="82"/>
    </row>
    <row r="770" spans="1:16" s="55" customFormat="1" ht="409.6">
      <c r="A770" s="55" t="s">
        <v>763</v>
      </c>
      <c r="B770" s="80">
        <v>401697</v>
      </c>
      <c r="C770" s="55" t="s">
        <v>765</v>
      </c>
      <c r="D770" s="96" t="s">
        <v>1122</v>
      </c>
      <c r="E770" s="96" t="s">
        <v>1198</v>
      </c>
      <c r="F770" s="53">
        <v>130794</v>
      </c>
      <c r="G770" s="83">
        <v>2374</v>
      </c>
      <c r="H770" s="74">
        <f t="shared" si="67"/>
        <v>55.094355518112891</v>
      </c>
      <c r="I770" s="2">
        <f t="shared" si="68"/>
        <v>4.5434655367006238</v>
      </c>
      <c r="J770" s="106">
        <f t="shared" si="69"/>
        <v>10786.18718412728</v>
      </c>
      <c r="K770" s="106">
        <f t="shared" si="70"/>
        <v>120007.81281587272</v>
      </c>
      <c r="L770" s="10">
        <f t="shared" si="71"/>
        <v>0.89462908280697895</v>
      </c>
      <c r="M770" s="1">
        <f t="shared" si="72"/>
        <v>107362.47950913582</v>
      </c>
      <c r="P770" s="82"/>
    </row>
    <row r="771" spans="1:16" s="55" customFormat="1" ht="409.6">
      <c r="A771" s="55" t="s">
        <v>763</v>
      </c>
      <c r="B771" s="80">
        <v>401698</v>
      </c>
      <c r="C771" s="55" t="s">
        <v>766</v>
      </c>
      <c r="D771" s="96" t="s">
        <v>1122</v>
      </c>
      <c r="E771" s="96" t="s">
        <v>1198</v>
      </c>
      <c r="F771" s="53">
        <v>0</v>
      </c>
      <c r="G771" s="83">
        <v>2189</v>
      </c>
      <c r="H771" s="74">
        <f t="shared" ref="H771:H834" si="73">IFERROR(F771/G771,0)</f>
        <v>0</v>
      </c>
      <c r="I771" s="2">
        <f t="shared" ref="I771:I834" si="74">$D$1133</f>
        <v>4.5434655367006238</v>
      </c>
      <c r="J771" s="106">
        <f t="shared" ref="J771:J834" si="75">MIN(F771,G771*I771)</f>
        <v>0</v>
      </c>
      <c r="K771" s="106">
        <f t="shared" ref="K771:K834" si="76">F771-J771</f>
        <v>0</v>
      </c>
      <c r="L771" s="10">
        <f t="shared" ref="L771:L834" si="77">$L$1131</f>
        <v>0.89462908280697895</v>
      </c>
      <c r="M771" s="1">
        <f t="shared" si="72"/>
        <v>0</v>
      </c>
      <c r="P771" s="82"/>
    </row>
    <row r="772" spans="1:16" s="55" customFormat="1" ht="409.6">
      <c r="A772" s="55" t="s">
        <v>763</v>
      </c>
      <c r="B772" s="80">
        <v>401699</v>
      </c>
      <c r="C772" s="55" t="s">
        <v>767</v>
      </c>
      <c r="D772" s="96" t="s">
        <v>1122</v>
      </c>
      <c r="E772" s="96" t="s">
        <v>1198</v>
      </c>
      <c r="F772" s="53">
        <v>0</v>
      </c>
      <c r="G772" s="83">
        <v>627</v>
      </c>
      <c r="H772" s="74">
        <f t="shared" si="73"/>
        <v>0</v>
      </c>
      <c r="I772" s="2">
        <f t="shared" si="74"/>
        <v>4.5434655367006238</v>
      </c>
      <c r="J772" s="106">
        <f t="shared" si="75"/>
        <v>0</v>
      </c>
      <c r="K772" s="106">
        <f t="shared" si="76"/>
        <v>0</v>
      </c>
      <c r="L772" s="10">
        <f t="shared" si="77"/>
        <v>0.89462908280697895</v>
      </c>
      <c r="M772" s="1">
        <f t="shared" ref="M772:M835" si="78">L772*K772</f>
        <v>0</v>
      </c>
      <c r="P772" s="82"/>
    </row>
    <row r="773" spans="1:16" s="55" customFormat="1" ht="409.6">
      <c r="A773" s="55" t="s">
        <v>763</v>
      </c>
      <c r="B773" s="80">
        <v>401702</v>
      </c>
      <c r="C773" s="55" t="s">
        <v>768</v>
      </c>
      <c r="D773" s="96" t="s">
        <v>1122</v>
      </c>
      <c r="E773" s="96" t="s">
        <v>1198</v>
      </c>
      <c r="F773" s="53">
        <v>215142</v>
      </c>
      <c r="G773" s="83">
        <v>2496</v>
      </c>
      <c r="H773" s="74">
        <f t="shared" si="73"/>
        <v>86.194711538461533</v>
      </c>
      <c r="I773" s="2">
        <f t="shared" si="74"/>
        <v>4.5434655367006238</v>
      </c>
      <c r="J773" s="106">
        <f t="shared" si="75"/>
        <v>11340.489979604758</v>
      </c>
      <c r="K773" s="106">
        <f t="shared" si="76"/>
        <v>203801.51002039525</v>
      </c>
      <c r="L773" s="10">
        <f t="shared" si="77"/>
        <v>0.89462908280697895</v>
      </c>
      <c r="M773" s="1">
        <f t="shared" si="78"/>
        <v>182326.75798422354</v>
      </c>
      <c r="P773" s="82"/>
    </row>
    <row r="774" spans="1:16" s="55" customFormat="1" ht="409.6">
      <c r="A774" s="55" t="s">
        <v>763</v>
      </c>
      <c r="B774" s="80">
        <v>401704</v>
      </c>
      <c r="C774" s="55" t="s">
        <v>769</v>
      </c>
      <c r="D774" s="96" t="s">
        <v>1122</v>
      </c>
      <c r="E774" s="96" t="s">
        <v>1198</v>
      </c>
      <c r="F774" s="53">
        <v>205920</v>
      </c>
      <c r="G774" s="83">
        <v>967</v>
      </c>
      <c r="H774" s="74">
        <f t="shared" si="73"/>
        <v>212.94725956566703</v>
      </c>
      <c r="I774" s="2">
        <f t="shared" si="74"/>
        <v>4.5434655367006238</v>
      </c>
      <c r="J774" s="106">
        <f t="shared" si="75"/>
        <v>4393.5311739895033</v>
      </c>
      <c r="K774" s="106">
        <f t="shared" si="76"/>
        <v>201526.4688260105</v>
      </c>
      <c r="L774" s="10">
        <f t="shared" si="77"/>
        <v>0.89462908280697895</v>
      </c>
      <c r="M774" s="1">
        <f t="shared" si="78"/>
        <v>180291.439967143</v>
      </c>
      <c r="P774" s="82"/>
    </row>
    <row r="775" spans="1:16" s="55" customFormat="1" ht="409.6">
      <c r="A775" s="55" t="s">
        <v>763</v>
      </c>
      <c r="B775" s="80">
        <v>401709</v>
      </c>
      <c r="C775" s="55" t="s">
        <v>770</v>
      </c>
      <c r="D775" s="96" t="s">
        <v>1122</v>
      </c>
      <c r="E775" s="96" t="s">
        <v>1198</v>
      </c>
      <c r="F775" s="53">
        <v>275157</v>
      </c>
      <c r="G775" s="83">
        <v>3069</v>
      </c>
      <c r="H775" s="74">
        <f t="shared" si="73"/>
        <v>89.656891495601172</v>
      </c>
      <c r="I775" s="2">
        <f t="shared" si="74"/>
        <v>4.5434655367006238</v>
      </c>
      <c r="J775" s="106">
        <f t="shared" si="75"/>
        <v>13943.895732134215</v>
      </c>
      <c r="K775" s="106">
        <f t="shared" si="76"/>
        <v>261213.1042678658</v>
      </c>
      <c r="L775" s="10">
        <f t="shared" si="77"/>
        <v>0.89462908280697895</v>
      </c>
      <c r="M775" s="1">
        <f t="shared" si="78"/>
        <v>233688.83988832452</v>
      </c>
      <c r="P775" s="82"/>
    </row>
    <row r="776" spans="1:16" s="55" customFormat="1" ht="409.6">
      <c r="A776" s="55" t="s">
        <v>763</v>
      </c>
      <c r="B776" s="80">
        <v>401710</v>
      </c>
      <c r="C776" s="55" t="s">
        <v>771</v>
      </c>
      <c r="D776" s="96" t="s">
        <v>1122</v>
      </c>
      <c r="E776" s="96" t="s">
        <v>1198</v>
      </c>
      <c r="F776" s="53">
        <v>20166</v>
      </c>
      <c r="G776" s="83">
        <v>714</v>
      </c>
      <c r="H776" s="74">
        <f t="shared" si="73"/>
        <v>28.243697478991596</v>
      </c>
      <c r="I776" s="2">
        <f t="shared" si="74"/>
        <v>4.5434655367006238</v>
      </c>
      <c r="J776" s="106">
        <f t="shared" si="75"/>
        <v>3244.0343932042456</v>
      </c>
      <c r="K776" s="106">
        <f t="shared" si="76"/>
        <v>16921.965606795755</v>
      </c>
      <c r="L776" s="10">
        <f t="shared" si="77"/>
        <v>0.89462908280697895</v>
      </c>
      <c r="M776" s="1">
        <f t="shared" si="78"/>
        <v>15138.882570098929</v>
      </c>
      <c r="P776" s="82"/>
    </row>
    <row r="777" spans="1:16" s="55" customFormat="1" ht="409.6">
      <c r="A777" s="55" t="s">
        <v>763</v>
      </c>
      <c r="B777" s="55">
        <v>401712</v>
      </c>
      <c r="C777" s="55" t="s">
        <v>772</v>
      </c>
      <c r="D777" s="96" t="s">
        <v>1122</v>
      </c>
      <c r="E777" s="96" t="s">
        <v>1198</v>
      </c>
      <c r="F777" s="53">
        <v>0</v>
      </c>
      <c r="G777" s="9">
        <v>0</v>
      </c>
      <c r="H777" s="74">
        <f t="shared" si="73"/>
        <v>0</v>
      </c>
      <c r="I777" s="2">
        <f t="shared" si="74"/>
        <v>4.5434655367006238</v>
      </c>
      <c r="J777" s="106">
        <f t="shared" si="75"/>
        <v>0</v>
      </c>
      <c r="K777" s="106">
        <f t="shared" si="76"/>
        <v>0</v>
      </c>
      <c r="L777" s="10">
        <f t="shared" si="77"/>
        <v>0.89462908280697895</v>
      </c>
      <c r="M777" s="1">
        <f t="shared" si="78"/>
        <v>0</v>
      </c>
      <c r="P777" s="82"/>
    </row>
    <row r="778" spans="1:16" s="55" customFormat="1" ht="409.6">
      <c r="A778" s="55" t="s">
        <v>763</v>
      </c>
      <c r="B778" s="80">
        <v>401713</v>
      </c>
      <c r="C778" s="55" t="s">
        <v>773</v>
      </c>
      <c r="D778" s="96" t="s">
        <v>1122</v>
      </c>
      <c r="E778" s="96" t="s">
        <v>1198</v>
      </c>
      <c r="F778" s="53">
        <v>271572</v>
      </c>
      <c r="G778" s="83">
        <v>4870</v>
      </c>
      <c r="H778" s="74">
        <f t="shared" si="73"/>
        <v>55.764271047227929</v>
      </c>
      <c r="I778" s="2">
        <f t="shared" si="74"/>
        <v>4.5434655367006238</v>
      </c>
      <c r="J778" s="106">
        <f t="shared" si="75"/>
        <v>22126.677163732038</v>
      </c>
      <c r="K778" s="106">
        <f t="shared" si="76"/>
        <v>249445.32283626797</v>
      </c>
      <c r="L778" s="10">
        <f t="shared" si="77"/>
        <v>0.89462908280697895</v>
      </c>
      <c r="M778" s="1">
        <f t="shared" si="78"/>
        <v>223161.04037950118</v>
      </c>
      <c r="P778" s="82"/>
    </row>
    <row r="779" spans="1:16" s="55" customFormat="1" ht="409.6">
      <c r="A779" s="55" t="s">
        <v>763</v>
      </c>
      <c r="B779" s="80">
        <v>401718</v>
      </c>
      <c r="C779" s="55" t="s">
        <v>774</v>
      </c>
      <c r="D779" s="96" t="s">
        <v>1122</v>
      </c>
      <c r="E779" s="96" t="s">
        <v>1198</v>
      </c>
      <c r="F779" s="53">
        <v>411780</v>
      </c>
      <c r="G779" s="83">
        <v>6374</v>
      </c>
      <c r="H779" s="74">
        <f t="shared" si="73"/>
        <v>64.603074992155626</v>
      </c>
      <c r="I779" s="2">
        <f t="shared" si="74"/>
        <v>4.5434655367006238</v>
      </c>
      <c r="J779" s="106">
        <f t="shared" si="75"/>
        <v>28960.049330929774</v>
      </c>
      <c r="K779" s="106">
        <f t="shared" si="76"/>
        <v>382819.95066907024</v>
      </c>
      <c r="L779" s="10">
        <f t="shared" si="77"/>
        <v>0.89462908280697895</v>
      </c>
      <c r="M779" s="1">
        <f t="shared" si="78"/>
        <v>342481.86134728324</v>
      </c>
      <c r="P779" s="82"/>
    </row>
    <row r="780" spans="1:16" s="55" customFormat="1" ht="409.6">
      <c r="A780" s="55" t="s">
        <v>763</v>
      </c>
      <c r="B780" s="80">
        <v>401721</v>
      </c>
      <c r="C780" s="55" t="s">
        <v>775</v>
      </c>
      <c r="D780" s="96" t="s">
        <v>1122</v>
      </c>
      <c r="E780" s="96" t="s">
        <v>1198</v>
      </c>
      <c r="F780" s="53">
        <v>248916</v>
      </c>
      <c r="G780" s="83">
        <v>563</v>
      </c>
      <c r="H780" s="74">
        <f t="shared" si="73"/>
        <v>442.12433392539964</v>
      </c>
      <c r="I780" s="2">
        <f t="shared" si="74"/>
        <v>4.5434655367006238</v>
      </c>
      <c r="J780" s="106">
        <f t="shared" si="75"/>
        <v>2557.9710971624513</v>
      </c>
      <c r="K780" s="106">
        <f t="shared" si="76"/>
        <v>246358.02890283754</v>
      </c>
      <c r="L780" s="10">
        <f t="shared" si="77"/>
        <v>0.89462908280697895</v>
      </c>
      <c r="M780" s="1">
        <f t="shared" si="78"/>
        <v>220399.05743948076</v>
      </c>
      <c r="P780" s="82"/>
    </row>
    <row r="781" spans="1:16" s="55" customFormat="1" ht="409.6">
      <c r="A781" s="55" t="s">
        <v>763</v>
      </c>
      <c r="B781" s="55">
        <v>401722</v>
      </c>
      <c r="C781" s="55" t="s">
        <v>776</v>
      </c>
      <c r="D781" s="96" t="s">
        <v>1122</v>
      </c>
      <c r="E781" s="96" t="s">
        <v>1198</v>
      </c>
      <c r="F781" s="53">
        <v>0</v>
      </c>
      <c r="G781" s="9">
        <v>0</v>
      </c>
      <c r="H781" s="74">
        <f t="shared" si="73"/>
        <v>0</v>
      </c>
      <c r="I781" s="2">
        <f t="shared" si="74"/>
        <v>4.5434655367006238</v>
      </c>
      <c r="J781" s="106">
        <f t="shared" si="75"/>
        <v>0</v>
      </c>
      <c r="K781" s="106">
        <f t="shared" si="76"/>
        <v>0</v>
      </c>
      <c r="L781" s="10">
        <f t="shared" si="77"/>
        <v>0.89462908280697895</v>
      </c>
      <c r="M781" s="1">
        <f t="shared" si="78"/>
        <v>0</v>
      </c>
      <c r="P781" s="82"/>
    </row>
    <row r="782" spans="1:16" s="55" customFormat="1" ht="409.6">
      <c r="A782" s="55" t="s">
        <v>763</v>
      </c>
      <c r="B782" s="80">
        <v>401724</v>
      </c>
      <c r="C782" s="55" t="s">
        <v>777</v>
      </c>
      <c r="D782" s="96" t="s">
        <v>1122</v>
      </c>
      <c r="E782" s="96" t="s">
        <v>1198</v>
      </c>
      <c r="F782" s="53">
        <v>1056201</v>
      </c>
      <c r="G782" s="83">
        <v>4483</v>
      </c>
      <c r="H782" s="74">
        <f t="shared" si="73"/>
        <v>235.6013830024537</v>
      </c>
      <c r="I782" s="2">
        <f t="shared" si="74"/>
        <v>4.5434655367006238</v>
      </c>
      <c r="J782" s="106">
        <f t="shared" si="75"/>
        <v>20368.356001028897</v>
      </c>
      <c r="K782" s="106">
        <f t="shared" si="76"/>
        <v>1035832.6439989711</v>
      </c>
      <c r="L782" s="10">
        <f t="shared" si="77"/>
        <v>0.89462908280697895</v>
      </c>
      <c r="M782" s="1">
        <f t="shared" si="78"/>
        <v>926686.00824232749</v>
      </c>
      <c r="P782" s="82"/>
    </row>
    <row r="783" spans="1:16" s="55" customFormat="1" ht="409.6">
      <c r="A783" s="55" t="s">
        <v>763</v>
      </c>
      <c r="B783" s="55">
        <v>401726</v>
      </c>
      <c r="C783" s="55" t="s">
        <v>778</v>
      </c>
      <c r="D783" s="96" t="s">
        <v>1122</v>
      </c>
      <c r="E783" s="96" t="s">
        <v>1198</v>
      </c>
      <c r="F783" s="53">
        <v>0</v>
      </c>
      <c r="G783" s="9">
        <v>0</v>
      </c>
      <c r="H783" s="74">
        <f t="shared" si="73"/>
        <v>0</v>
      </c>
      <c r="I783" s="2">
        <f t="shared" si="74"/>
        <v>4.5434655367006238</v>
      </c>
      <c r="J783" s="106">
        <f t="shared" si="75"/>
        <v>0</v>
      </c>
      <c r="K783" s="106">
        <f t="shared" si="76"/>
        <v>0</v>
      </c>
      <c r="L783" s="10">
        <f t="shared" si="77"/>
        <v>0.89462908280697895</v>
      </c>
      <c r="M783" s="1">
        <f t="shared" si="78"/>
        <v>0</v>
      </c>
      <c r="P783" s="82"/>
    </row>
    <row r="784" spans="1:16" s="55" customFormat="1" ht="409.6">
      <c r="A784" s="55" t="s">
        <v>763</v>
      </c>
      <c r="B784" s="55">
        <v>401729</v>
      </c>
      <c r="C784" s="55" t="s">
        <v>779</v>
      </c>
      <c r="D784" s="96" t="s">
        <v>1122</v>
      </c>
      <c r="E784" s="96" t="s">
        <v>1198</v>
      </c>
      <c r="F784" s="53">
        <v>0</v>
      </c>
      <c r="G784" s="9">
        <v>0</v>
      </c>
      <c r="H784" s="74">
        <f t="shared" si="73"/>
        <v>0</v>
      </c>
      <c r="I784" s="2">
        <f t="shared" si="74"/>
        <v>4.5434655367006238</v>
      </c>
      <c r="J784" s="106">
        <f t="shared" si="75"/>
        <v>0</v>
      </c>
      <c r="K784" s="106">
        <f t="shared" si="76"/>
        <v>0</v>
      </c>
      <c r="L784" s="10">
        <f t="shared" si="77"/>
        <v>0.89462908280697895</v>
      </c>
      <c r="M784" s="1">
        <f t="shared" si="78"/>
        <v>0</v>
      </c>
      <c r="P784" s="82"/>
    </row>
    <row r="785" spans="1:16" s="55" customFormat="1" ht="409.6">
      <c r="A785" s="55" t="s">
        <v>763</v>
      </c>
      <c r="B785" s="55">
        <v>401733</v>
      </c>
      <c r="C785" s="55" t="s">
        <v>780</v>
      </c>
      <c r="D785" s="96" t="s">
        <v>1122</v>
      </c>
      <c r="E785" s="96" t="s">
        <v>1198</v>
      </c>
      <c r="F785" s="53">
        <v>0</v>
      </c>
      <c r="G785" s="9">
        <v>0</v>
      </c>
      <c r="H785" s="74">
        <f t="shared" si="73"/>
        <v>0</v>
      </c>
      <c r="I785" s="2">
        <f t="shared" si="74"/>
        <v>4.5434655367006238</v>
      </c>
      <c r="J785" s="106">
        <f t="shared" si="75"/>
        <v>0</v>
      </c>
      <c r="K785" s="106">
        <f t="shared" si="76"/>
        <v>0</v>
      </c>
      <c r="L785" s="10">
        <f t="shared" si="77"/>
        <v>0.89462908280697895</v>
      </c>
      <c r="M785" s="1">
        <f t="shared" si="78"/>
        <v>0</v>
      </c>
      <c r="P785" s="82"/>
    </row>
    <row r="786" spans="1:16" s="55" customFormat="1" ht="409.6">
      <c r="A786" s="55" t="s">
        <v>763</v>
      </c>
      <c r="B786" s="80">
        <v>401734</v>
      </c>
      <c r="C786" s="55" t="s">
        <v>781</v>
      </c>
      <c r="D786" s="96" t="s">
        <v>1122</v>
      </c>
      <c r="E786" s="96" t="s">
        <v>1198</v>
      </c>
      <c r="F786" s="53">
        <v>1201698</v>
      </c>
      <c r="G786" s="83">
        <v>3849</v>
      </c>
      <c r="H786" s="74">
        <f t="shared" si="73"/>
        <v>312.21044427123928</v>
      </c>
      <c r="I786" s="2">
        <f t="shared" si="74"/>
        <v>4.5434655367006238</v>
      </c>
      <c r="J786" s="106">
        <f t="shared" si="75"/>
        <v>17487.798850760701</v>
      </c>
      <c r="K786" s="106">
        <f t="shared" si="76"/>
        <v>1184210.2011492392</v>
      </c>
      <c r="L786" s="10">
        <f t="shared" si="77"/>
        <v>0.89462908280697895</v>
      </c>
      <c r="M786" s="1">
        <f t="shared" si="78"/>
        <v>1059428.8861048119</v>
      </c>
      <c r="P786" s="82"/>
    </row>
    <row r="787" spans="1:16" s="55" customFormat="1" ht="409.6">
      <c r="A787" s="55" t="s">
        <v>763</v>
      </c>
      <c r="B787" s="55">
        <v>403031</v>
      </c>
      <c r="C787" s="55" t="s">
        <v>782</v>
      </c>
      <c r="D787" s="96" t="s">
        <v>1122</v>
      </c>
      <c r="E787" s="96" t="s">
        <v>1198</v>
      </c>
      <c r="F787" s="53">
        <v>0</v>
      </c>
      <c r="G787" s="9">
        <v>0</v>
      </c>
      <c r="H787" s="74">
        <f t="shared" si="73"/>
        <v>0</v>
      </c>
      <c r="I787" s="2">
        <f t="shared" si="74"/>
        <v>4.5434655367006238</v>
      </c>
      <c r="J787" s="106">
        <f t="shared" si="75"/>
        <v>0</v>
      </c>
      <c r="K787" s="106">
        <f t="shared" si="76"/>
        <v>0</v>
      </c>
      <c r="L787" s="10">
        <f t="shared" si="77"/>
        <v>0.89462908280697895</v>
      </c>
      <c r="M787" s="1">
        <f t="shared" si="78"/>
        <v>0</v>
      </c>
      <c r="P787" s="82"/>
    </row>
    <row r="788" spans="1:16" s="55" customFormat="1" ht="409.6">
      <c r="A788" s="55" t="s">
        <v>783</v>
      </c>
      <c r="B788" s="80">
        <v>411746</v>
      </c>
      <c r="C788" s="55" t="s">
        <v>784</v>
      </c>
      <c r="D788" s="96" t="s">
        <v>1122</v>
      </c>
      <c r="E788" s="96" t="s">
        <v>1198</v>
      </c>
      <c r="F788" s="53">
        <v>627633</v>
      </c>
      <c r="G788" s="83">
        <v>2444</v>
      </c>
      <c r="H788" s="74">
        <f t="shared" si="73"/>
        <v>256.80564648117837</v>
      </c>
      <c r="I788" s="2">
        <f t="shared" si="74"/>
        <v>4.5434655367006238</v>
      </c>
      <c r="J788" s="106">
        <f t="shared" si="75"/>
        <v>11104.229771696324</v>
      </c>
      <c r="K788" s="106">
        <f t="shared" si="76"/>
        <v>616528.77022830362</v>
      </c>
      <c r="L788" s="10">
        <f t="shared" si="77"/>
        <v>0.89462908280697895</v>
      </c>
      <c r="M788" s="1">
        <f t="shared" si="78"/>
        <v>551564.56823346193</v>
      </c>
      <c r="P788" s="82"/>
    </row>
    <row r="789" spans="1:16" s="55" customFormat="1" ht="409.6">
      <c r="A789" s="55" t="s">
        <v>783</v>
      </c>
      <c r="B789" s="90">
        <v>411746</v>
      </c>
      <c r="C789" s="55" t="s">
        <v>784</v>
      </c>
      <c r="D789" s="96" t="s">
        <v>1122</v>
      </c>
      <c r="E789" s="96" t="s">
        <v>1199</v>
      </c>
      <c r="F789" s="53">
        <v>19416</v>
      </c>
      <c r="G789" s="83">
        <v>1097</v>
      </c>
      <c r="H789" s="74">
        <f t="shared" si="73"/>
        <v>17.699179580674567</v>
      </c>
      <c r="I789" s="2">
        <f t="shared" si="74"/>
        <v>4.5434655367006238</v>
      </c>
      <c r="J789" s="106">
        <f t="shared" si="75"/>
        <v>4984.1816937605845</v>
      </c>
      <c r="K789" s="106">
        <f t="shared" si="76"/>
        <v>14431.818306239416</v>
      </c>
      <c r="L789" s="10">
        <f t="shared" si="77"/>
        <v>0.89462908280697895</v>
      </c>
      <c r="M789" s="1">
        <f t="shared" si="78"/>
        <v>12911.124374547937</v>
      </c>
      <c r="P789" s="53"/>
    </row>
    <row r="790" spans="1:16" s="55" customFormat="1" ht="409.6">
      <c r="A790" s="55" t="s">
        <v>783</v>
      </c>
      <c r="B790" s="80">
        <v>411756</v>
      </c>
      <c r="C790" s="55" t="s">
        <v>785</v>
      </c>
      <c r="D790" s="96" t="s">
        <v>1122</v>
      </c>
      <c r="E790" s="96" t="s">
        <v>1198</v>
      </c>
      <c r="F790" s="53">
        <v>122610</v>
      </c>
      <c r="G790" s="83">
        <v>1290</v>
      </c>
      <c r="H790" s="74">
        <f t="shared" si="73"/>
        <v>95.04651162790698</v>
      </c>
      <c r="I790" s="2">
        <f t="shared" si="74"/>
        <v>4.5434655367006238</v>
      </c>
      <c r="J790" s="106">
        <f t="shared" si="75"/>
        <v>5861.0705423438048</v>
      </c>
      <c r="K790" s="106">
        <f t="shared" si="76"/>
        <v>116748.9294576562</v>
      </c>
      <c r="L790" s="10">
        <f t="shared" si="77"/>
        <v>0.89462908280697895</v>
      </c>
      <c r="M790" s="1">
        <f t="shared" si="78"/>
        <v>104446.98767939965</v>
      </c>
      <c r="P790" s="82"/>
    </row>
    <row r="791" spans="1:16" s="55" customFormat="1" ht="409.6">
      <c r="A791" s="55" t="s">
        <v>783</v>
      </c>
      <c r="B791" s="80">
        <v>411758</v>
      </c>
      <c r="C791" s="55" t="s">
        <v>786</v>
      </c>
      <c r="D791" s="96" t="s">
        <v>1122</v>
      </c>
      <c r="E791" s="96" t="s">
        <v>1198</v>
      </c>
      <c r="F791" s="53">
        <v>422448</v>
      </c>
      <c r="G791" s="83">
        <v>1739</v>
      </c>
      <c r="H791" s="74">
        <f t="shared" si="73"/>
        <v>242.92581943645774</v>
      </c>
      <c r="I791" s="2">
        <f t="shared" si="74"/>
        <v>4.5434655367006238</v>
      </c>
      <c r="J791" s="106">
        <f t="shared" si="75"/>
        <v>7901.0865683223847</v>
      </c>
      <c r="K791" s="106">
        <f t="shared" si="76"/>
        <v>414546.91343167762</v>
      </c>
      <c r="L791" s="10">
        <f t="shared" si="77"/>
        <v>0.89462908280697895</v>
      </c>
      <c r="M791" s="1">
        <f t="shared" si="78"/>
        <v>370865.72494384582</v>
      </c>
      <c r="P791" s="82"/>
    </row>
    <row r="792" spans="1:16" s="55" customFormat="1" ht="409.6">
      <c r="A792" s="55" t="s">
        <v>783</v>
      </c>
      <c r="B792" s="80">
        <v>411761</v>
      </c>
      <c r="C792" s="55" t="s">
        <v>787</v>
      </c>
      <c r="D792" s="96" t="s">
        <v>1122</v>
      </c>
      <c r="E792" s="96" t="s">
        <v>1198</v>
      </c>
      <c r="F792" s="53">
        <v>378837</v>
      </c>
      <c r="G792" s="83">
        <v>890</v>
      </c>
      <c r="H792" s="74">
        <f t="shared" si="73"/>
        <v>425.65955056179774</v>
      </c>
      <c r="I792" s="2">
        <f t="shared" si="74"/>
        <v>4.5434655367006238</v>
      </c>
      <c r="J792" s="106">
        <f t="shared" si="75"/>
        <v>4043.684327663555</v>
      </c>
      <c r="K792" s="106">
        <f t="shared" si="76"/>
        <v>374793.31567233644</v>
      </c>
      <c r="L792" s="10">
        <f t="shared" si="77"/>
        <v>0.89462908280697895</v>
      </c>
      <c r="M792" s="1">
        <f t="shared" si="78"/>
        <v>335301.00024212885</v>
      </c>
      <c r="P792" s="82"/>
    </row>
    <row r="793" spans="1:16" s="55" customFormat="1" ht="409.6">
      <c r="A793" s="55" t="s">
        <v>783</v>
      </c>
      <c r="B793" s="80">
        <v>411764</v>
      </c>
      <c r="C793" s="55" t="s">
        <v>788</v>
      </c>
      <c r="D793" s="96" t="s">
        <v>1122</v>
      </c>
      <c r="E793" s="96" t="s">
        <v>1198</v>
      </c>
      <c r="F793" s="53">
        <v>357519</v>
      </c>
      <c r="G793" s="83">
        <v>1133</v>
      </c>
      <c r="H793" s="74">
        <f t="shared" si="73"/>
        <v>315.55075022065313</v>
      </c>
      <c r="I793" s="2">
        <f t="shared" si="74"/>
        <v>4.5434655367006238</v>
      </c>
      <c r="J793" s="106">
        <f t="shared" si="75"/>
        <v>5147.746453081807</v>
      </c>
      <c r="K793" s="106">
        <f t="shared" si="76"/>
        <v>352371.25354691822</v>
      </c>
      <c r="L793" s="10">
        <f t="shared" si="77"/>
        <v>0.89462908280697895</v>
      </c>
      <c r="M793" s="1">
        <f t="shared" si="78"/>
        <v>315241.57136822486</v>
      </c>
      <c r="P793" s="82"/>
    </row>
    <row r="794" spans="1:16" s="55" customFormat="1" ht="409.6">
      <c r="A794" s="55" t="s">
        <v>783</v>
      </c>
      <c r="B794" s="80">
        <v>411777</v>
      </c>
      <c r="C794" s="55" t="s">
        <v>789</v>
      </c>
      <c r="D794" s="96" t="s">
        <v>1122</v>
      </c>
      <c r="E794" s="96" t="s">
        <v>1198</v>
      </c>
      <c r="F794" s="53">
        <v>653280</v>
      </c>
      <c r="G794" s="83">
        <v>4128</v>
      </c>
      <c r="H794" s="74">
        <f t="shared" si="73"/>
        <v>158.25581395348837</v>
      </c>
      <c r="I794" s="2">
        <f t="shared" si="74"/>
        <v>4.5434655367006238</v>
      </c>
      <c r="J794" s="106">
        <f t="shared" si="75"/>
        <v>18755.425735500176</v>
      </c>
      <c r="K794" s="106">
        <f t="shared" si="76"/>
        <v>634524.57426449982</v>
      </c>
      <c r="L794" s="10">
        <f t="shared" si="77"/>
        <v>0.89462908280697895</v>
      </c>
      <c r="M794" s="1">
        <f t="shared" si="78"/>
        <v>567664.13789273833</v>
      </c>
      <c r="P794" s="82"/>
    </row>
    <row r="795" spans="1:16" s="55" customFormat="1" ht="409.6">
      <c r="A795" s="55" t="s">
        <v>783</v>
      </c>
      <c r="B795" s="80">
        <v>411778</v>
      </c>
      <c r="C795" s="55" t="s">
        <v>790</v>
      </c>
      <c r="D795" s="96" t="s">
        <v>1122</v>
      </c>
      <c r="E795" s="96" t="s">
        <v>1198</v>
      </c>
      <c r="F795" s="53">
        <v>93618</v>
      </c>
      <c r="G795" s="83">
        <v>239</v>
      </c>
      <c r="H795" s="74">
        <f t="shared" si="73"/>
        <v>391.70711297071131</v>
      </c>
      <c r="I795" s="2">
        <f t="shared" si="74"/>
        <v>4.5434655367006238</v>
      </c>
      <c r="J795" s="106">
        <f t="shared" si="75"/>
        <v>1085.888263271449</v>
      </c>
      <c r="K795" s="106">
        <f t="shared" si="76"/>
        <v>92532.111736728548</v>
      </c>
      <c r="L795" s="10">
        <f t="shared" si="77"/>
        <v>0.89462908280697895</v>
      </c>
      <c r="M795" s="1">
        <f t="shared" si="78"/>
        <v>82781.918253222349</v>
      </c>
      <c r="P795" s="82"/>
    </row>
    <row r="796" spans="1:16" s="55" customFormat="1" ht="409.6">
      <c r="A796" s="55" t="s">
        <v>783</v>
      </c>
      <c r="B796" s="90">
        <v>411778</v>
      </c>
      <c r="C796" s="55" t="s">
        <v>790</v>
      </c>
      <c r="D796" s="96" t="s">
        <v>1122</v>
      </c>
      <c r="E796" s="96" t="s">
        <v>1199</v>
      </c>
      <c r="F796" s="53">
        <v>3171</v>
      </c>
      <c r="G796" s="83">
        <v>195</v>
      </c>
      <c r="H796" s="74">
        <f t="shared" si="73"/>
        <v>16.261538461538461</v>
      </c>
      <c r="I796" s="2">
        <f t="shared" si="74"/>
        <v>4.5434655367006238</v>
      </c>
      <c r="J796" s="106">
        <f t="shared" si="75"/>
        <v>885.97577965662163</v>
      </c>
      <c r="K796" s="106">
        <f t="shared" si="76"/>
        <v>2285.0242203433781</v>
      </c>
      <c r="L796" s="10">
        <f t="shared" si="77"/>
        <v>0.89462908280697895</v>
      </c>
      <c r="M796" s="1">
        <f t="shared" si="78"/>
        <v>2044.2491224375285</v>
      </c>
      <c r="P796" s="53"/>
    </row>
    <row r="797" spans="1:16" s="55" customFormat="1" ht="409.6">
      <c r="A797" s="55" t="s">
        <v>783</v>
      </c>
      <c r="B797" s="55">
        <v>411780</v>
      </c>
      <c r="C797" s="55" t="s">
        <v>791</v>
      </c>
      <c r="D797" s="96" t="s">
        <v>1122</v>
      </c>
      <c r="E797" s="96" t="s">
        <v>1198</v>
      </c>
      <c r="F797" s="53">
        <v>0</v>
      </c>
      <c r="G797" s="9">
        <v>0</v>
      </c>
      <c r="H797" s="74">
        <f t="shared" si="73"/>
        <v>0</v>
      </c>
      <c r="I797" s="2">
        <f t="shared" si="74"/>
        <v>4.5434655367006238</v>
      </c>
      <c r="J797" s="106">
        <f t="shared" si="75"/>
        <v>0</v>
      </c>
      <c r="K797" s="106">
        <f t="shared" si="76"/>
        <v>0</v>
      </c>
      <c r="L797" s="10">
        <f t="shared" si="77"/>
        <v>0.89462908280697895</v>
      </c>
      <c r="M797" s="1">
        <f t="shared" si="78"/>
        <v>0</v>
      </c>
      <c r="P797" s="82"/>
    </row>
    <row r="798" spans="1:16" s="55" customFormat="1" ht="409.6">
      <c r="A798" s="55" t="s">
        <v>783</v>
      </c>
      <c r="B798" s="80">
        <v>411781</v>
      </c>
      <c r="C798" s="55" t="s">
        <v>792</v>
      </c>
      <c r="D798" s="96" t="s">
        <v>1122</v>
      </c>
      <c r="E798" s="96" t="s">
        <v>1198</v>
      </c>
      <c r="F798" s="53">
        <v>90231</v>
      </c>
      <c r="G798" s="83">
        <v>698</v>
      </c>
      <c r="H798" s="74">
        <f t="shared" si="73"/>
        <v>129.27077363896848</v>
      </c>
      <c r="I798" s="2">
        <f t="shared" si="74"/>
        <v>4.5434655367006238</v>
      </c>
      <c r="J798" s="106">
        <f t="shared" si="75"/>
        <v>3171.3389446170354</v>
      </c>
      <c r="K798" s="106">
        <f t="shared" si="76"/>
        <v>87059.661055382967</v>
      </c>
      <c r="L798" s="10">
        <f t="shared" si="77"/>
        <v>0.89462908280697895</v>
      </c>
      <c r="M798" s="1">
        <f t="shared" si="78"/>
        <v>77886.104719463721</v>
      </c>
      <c r="P798" s="82"/>
    </row>
    <row r="799" spans="1:16" s="55" customFormat="1" ht="409.6">
      <c r="A799" s="55" t="s">
        <v>783</v>
      </c>
      <c r="B799" s="80">
        <v>411782</v>
      </c>
      <c r="C799" s="55" t="s">
        <v>173</v>
      </c>
      <c r="D799" s="96" t="s">
        <v>1122</v>
      </c>
      <c r="E799" s="96" t="s">
        <v>1198</v>
      </c>
      <c r="F799" s="53">
        <v>507099</v>
      </c>
      <c r="G799" s="83">
        <v>1651</v>
      </c>
      <c r="H799" s="74">
        <f t="shared" si="73"/>
        <v>307.14657783161721</v>
      </c>
      <c r="I799" s="2">
        <f t="shared" si="74"/>
        <v>4.5434655367006238</v>
      </c>
      <c r="J799" s="106">
        <f t="shared" si="75"/>
        <v>7501.2616010927295</v>
      </c>
      <c r="K799" s="106">
        <f t="shared" si="76"/>
        <v>499597.7383989073</v>
      </c>
      <c r="L799" s="10">
        <f t="shared" si="77"/>
        <v>0.89462908280697895</v>
      </c>
      <c r="M799" s="1">
        <f t="shared" si="78"/>
        <v>446954.66647625546</v>
      </c>
      <c r="P799" s="82"/>
    </row>
    <row r="800" spans="1:16" s="55" customFormat="1" ht="409.6">
      <c r="A800" s="55" t="s">
        <v>783</v>
      </c>
      <c r="B800" s="55">
        <v>411785</v>
      </c>
      <c r="C800" s="55" t="s">
        <v>793</v>
      </c>
      <c r="D800" s="96" t="s">
        <v>1122</v>
      </c>
      <c r="E800" s="96" t="s">
        <v>1198</v>
      </c>
      <c r="F800" s="53">
        <v>0</v>
      </c>
      <c r="G800" s="9">
        <v>0</v>
      </c>
      <c r="H800" s="74">
        <f t="shared" si="73"/>
        <v>0</v>
      </c>
      <c r="I800" s="2">
        <f t="shared" si="74"/>
        <v>4.5434655367006238</v>
      </c>
      <c r="J800" s="106">
        <f t="shared" si="75"/>
        <v>0</v>
      </c>
      <c r="K800" s="106">
        <f t="shared" si="76"/>
        <v>0</v>
      </c>
      <c r="L800" s="10">
        <f t="shared" si="77"/>
        <v>0.89462908280697895</v>
      </c>
      <c r="M800" s="1">
        <f t="shared" si="78"/>
        <v>0</v>
      </c>
      <c r="P800" s="82"/>
    </row>
    <row r="801" spans="1:16" s="55" customFormat="1" ht="409.6">
      <c r="A801" s="55" t="s">
        <v>783</v>
      </c>
      <c r="B801" s="80">
        <v>411788</v>
      </c>
      <c r="C801" s="55" t="s">
        <v>794</v>
      </c>
      <c r="D801" s="96" t="s">
        <v>1122</v>
      </c>
      <c r="E801" s="96" t="s">
        <v>1198</v>
      </c>
      <c r="F801" s="53">
        <v>744612</v>
      </c>
      <c r="G801" s="83">
        <v>1639</v>
      </c>
      <c r="H801" s="74">
        <f t="shared" si="73"/>
        <v>454.30872483221475</v>
      </c>
      <c r="I801" s="2">
        <f t="shared" si="74"/>
        <v>4.5434655367006238</v>
      </c>
      <c r="J801" s="106">
        <f t="shared" si="75"/>
        <v>7446.7400146523223</v>
      </c>
      <c r="K801" s="106">
        <f t="shared" si="76"/>
        <v>737165.25998534763</v>
      </c>
      <c r="L801" s="10">
        <f t="shared" si="77"/>
        <v>0.89462908280697895</v>
      </c>
      <c r="M801" s="1">
        <f t="shared" si="78"/>
        <v>659489.48041785974</v>
      </c>
      <c r="P801" s="82"/>
    </row>
    <row r="802" spans="1:16" s="55" customFormat="1" ht="409.6">
      <c r="A802" s="55" t="s">
        <v>783</v>
      </c>
      <c r="B802" s="80">
        <v>411791</v>
      </c>
      <c r="C802" s="55" t="s">
        <v>795</v>
      </c>
      <c r="D802" s="96" t="s">
        <v>1122</v>
      </c>
      <c r="E802" s="96" t="s">
        <v>1198</v>
      </c>
      <c r="F802" s="53">
        <v>91248</v>
      </c>
      <c r="G802" s="83">
        <v>259</v>
      </c>
      <c r="H802" s="74">
        <f t="shared" si="73"/>
        <v>352.3088803088803</v>
      </c>
      <c r="I802" s="2">
        <f t="shared" si="74"/>
        <v>4.5434655367006238</v>
      </c>
      <c r="J802" s="106">
        <f t="shared" si="75"/>
        <v>1176.7575740054615</v>
      </c>
      <c r="K802" s="106">
        <f t="shared" si="76"/>
        <v>90071.24242599454</v>
      </c>
      <c r="L802" s="10">
        <f t="shared" si="77"/>
        <v>0.89462908280697895</v>
      </c>
      <c r="M802" s="1">
        <f t="shared" si="78"/>
        <v>80580.352998852541</v>
      </c>
      <c r="P802" s="82"/>
    </row>
    <row r="803" spans="1:16" s="55" customFormat="1" ht="409.6">
      <c r="A803" s="55" t="s">
        <v>783</v>
      </c>
      <c r="B803" s="80">
        <v>411801</v>
      </c>
      <c r="C803" s="55" t="s">
        <v>796</v>
      </c>
      <c r="D803" s="96" t="s">
        <v>1122</v>
      </c>
      <c r="E803" s="96" t="s">
        <v>1198</v>
      </c>
      <c r="F803" s="53">
        <v>149343</v>
      </c>
      <c r="G803" s="83">
        <v>486</v>
      </c>
      <c r="H803" s="74">
        <f t="shared" si="73"/>
        <v>307.29012345679013</v>
      </c>
      <c r="I803" s="2">
        <f t="shared" si="74"/>
        <v>4.5434655367006238</v>
      </c>
      <c r="J803" s="106">
        <f t="shared" si="75"/>
        <v>2208.1242508365031</v>
      </c>
      <c r="K803" s="106">
        <f t="shared" si="76"/>
        <v>147134.8757491635</v>
      </c>
      <c r="L803" s="10">
        <f t="shared" si="77"/>
        <v>0.89462908280697895</v>
      </c>
      <c r="M803" s="1">
        <f t="shared" si="78"/>
        <v>131631.13894039296</v>
      </c>
      <c r="P803" s="82"/>
    </row>
    <row r="804" spans="1:16" s="55" customFormat="1" ht="409.6">
      <c r="A804" s="55" t="s">
        <v>783</v>
      </c>
      <c r="B804" s="80">
        <v>411807</v>
      </c>
      <c r="C804" s="55" t="s">
        <v>797</v>
      </c>
      <c r="D804" s="96" t="s">
        <v>1122</v>
      </c>
      <c r="E804" s="96" t="s">
        <v>1198</v>
      </c>
      <c r="F804" s="53">
        <v>0</v>
      </c>
      <c r="G804" s="83">
        <v>2848</v>
      </c>
      <c r="H804" s="74">
        <f t="shared" si="73"/>
        <v>0</v>
      </c>
      <c r="I804" s="2">
        <f t="shared" si="74"/>
        <v>4.5434655367006238</v>
      </c>
      <c r="J804" s="106">
        <f t="shared" si="75"/>
        <v>0</v>
      </c>
      <c r="K804" s="106">
        <f t="shared" si="76"/>
        <v>0</v>
      </c>
      <c r="L804" s="10">
        <f t="shared" si="77"/>
        <v>0.89462908280697895</v>
      </c>
      <c r="M804" s="1">
        <f t="shared" si="78"/>
        <v>0</v>
      </c>
      <c r="P804" s="82"/>
    </row>
    <row r="805" spans="1:16" s="55" customFormat="1" ht="409.6">
      <c r="A805" s="55" t="s">
        <v>783</v>
      </c>
      <c r="B805" s="55">
        <v>411808</v>
      </c>
      <c r="C805" s="55" t="s">
        <v>798</v>
      </c>
      <c r="D805" s="96" t="s">
        <v>1122</v>
      </c>
      <c r="E805" s="96" t="s">
        <v>1198</v>
      </c>
      <c r="F805" s="53">
        <v>0</v>
      </c>
      <c r="G805" s="9">
        <v>0</v>
      </c>
      <c r="H805" s="74">
        <f t="shared" si="73"/>
        <v>0</v>
      </c>
      <c r="I805" s="2">
        <f t="shared" si="74"/>
        <v>4.5434655367006238</v>
      </c>
      <c r="J805" s="106">
        <f t="shared" si="75"/>
        <v>0</v>
      </c>
      <c r="K805" s="106">
        <f t="shared" si="76"/>
        <v>0</v>
      </c>
      <c r="L805" s="10">
        <f t="shared" si="77"/>
        <v>0.89462908280697895</v>
      </c>
      <c r="M805" s="1">
        <f t="shared" si="78"/>
        <v>0</v>
      </c>
      <c r="P805" s="82"/>
    </row>
    <row r="806" spans="1:16" s="55" customFormat="1" ht="409.6">
      <c r="A806" s="55" t="s">
        <v>783</v>
      </c>
      <c r="B806" s="80">
        <v>411809</v>
      </c>
      <c r="C806" s="55" t="s">
        <v>539</v>
      </c>
      <c r="D806" s="96" t="s">
        <v>1122</v>
      </c>
      <c r="E806" s="96" t="s">
        <v>1198</v>
      </c>
      <c r="F806" s="53">
        <v>149046</v>
      </c>
      <c r="G806" s="83">
        <v>465</v>
      </c>
      <c r="H806" s="74">
        <f t="shared" si="73"/>
        <v>320.52903225806449</v>
      </c>
      <c r="I806" s="2">
        <f t="shared" si="74"/>
        <v>4.5434655367006238</v>
      </c>
      <c r="J806" s="106">
        <f t="shared" si="75"/>
        <v>2112.71147456579</v>
      </c>
      <c r="K806" s="106">
        <f t="shared" si="76"/>
        <v>146933.28852543421</v>
      </c>
      <c r="L806" s="10">
        <f t="shared" si="77"/>
        <v>0.89462908280697895</v>
      </c>
      <c r="M806" s="1">
        <f t="shared" si="78"/>
        <v>131450.7931473224</v>
      </c>
      <c r="P806" s="82"/>
    </row>
    <row r="807" spans="1:16" s="55" customFormat="1" ht="409.6">
      <c r="A807" s="55" t="s">
        <v>783</v>
      </c>
      <c r="B807" s="80">
        <v>411814</v>
      </c>
      <c r="C807" s="55" t="s">
        <v>799</v>
      </c>
      <c r="D807" s="96" t="s">
        <v>1122</v>
      </c>
      <c r="E807" s="96" t="s">
        <v>1198</v>
      </c>
      <c r="F807" s="53">
        <v>254589</v>
      </c>
      <c r="G807" s="83">
        <v>1199</v>
      </c>
      <c r="H807" s="74">
        <f t="shared" si="73"/>
        <v>212.33444537114261</v>
      </c>
      <c r="I807" s="2">
        <f t="shared" si="74"/>
        <v>4.5434655367006238</v>
      </c>
      <c r="J807" s="106">
        <f t="shared" si="75"/>
        <v>5447.6151785040483</v>
      </c>
      <c r="K807" s="106">
        <f t="shared" si="76"/>
        <v>249141.38482149594</v>
      </c>
      <c r="L807" s="10">
        <f t="shared" si="77"/>
        <v>0.89462908280697895</v>
      </c>
      <c r="M807" s="1">
        <f t="shared" si="78"/>
        <v>222889.12859211551</v>
      </c>
      <c r="P807" s="82"/>
    </row>
    <row r="808" spans="1:16" s="55" customFormat="1" ht="409.6">
      <c r="A808" s="55" t="s">
        <v>783</v>
      </c>
      <c r="B808" s="80">
        <v>411817</v>
      </c>
      <c r="C808" s="55" t="s">
        <v>800</v>
      </c>
      <c r="D808" s="96" t="s">
        <v>1122</v>
      </c>
      <c r="E808" s="96" t="s">
        <v>1198</v>
      </c>
      <c r="F808" s="53">
        <v>267147</v>
      </c>
      <c r="G808" s="83">
        <v>9295</v>
      </c>
      <c r="H808" s="74">
        <f t="shared" si="73"/>
        <v>28.740935987089834</v>
      </c>
      <c r="I808" s="2">
        <f t="shared" si="74"/>
        <v>4.5434655367006238</v>
      </c>
      <c r="J808" s="106">
        <f t="shared" si="75"/>
        <v>42231.512163632295</v>
      </c>
      <c r="K808" s="106">
        <f t="shared" si="76"/>
        <v>224915.48783636771</v>
      </c>
      <c r="L808" s="10">
        <f t="shared" si="77"/>
        <v>0.89462908280697895</v>
      </c>
      <c r="M808" s="1">
        <f t="shared" si="78"/>
        <v>201215.93659213389</v>
      </c>
      <c r="P808" s="82"/>
    </row>
    <row r="809" spans="1:16" s="55" customFormat="1" ht="409.6">
      <c r="A809" s="55" t="s">
        <v>783</v>
      </c>
      <c r="B809" s="80">
        <v>411818</v>
      </c>
      <c r="C809" s="55" t="s">
        <v>801</v>
      </c>
      <c r="D809" s="96" t="s">
        <v>1122</v>
      </c>
      <c r="E809" s="96" t="s">
        <v>1198</v>
      </c>
      <c r="F809" s="53">
        <v>741936</v>
      </c>
      <c r="G809" s="83">
        <v>9523</v>
      </c>
      <c r="H809" s="74">
        <f t="shared" si="73"/>
        <v>77.909902341699038</v>
      </c>
      <c r="I809" s="2">
        <f t="shared" si="74"/>
        <v>4.5434655367006238</v>
      </c>
      <c r="J809" s="106">
        <f t="shared" si="75"/>
        <v>43267.422306000044</v>
      </c>
      <c r="K809" s="106">
        <f t="shared" si="76"/>
        <v>698668.57769399998</v>
      </c>
      <c r="L809" s="10">
        <f t="shared" si="77"/>
        <v>0.89462908280697895</v>
      </c>
      <c r="M809" s="1">
        <f t="shared" si="78"/>
        <v>625049.22884843976</v>
      </c>
      <c r="P809" s="82"/>
    </row>
    <row r="810" spans="1:16" s="55" customFormat="1" ht="409.6">
      <c r="A810" s="55" t="s">
        <v>783</v>
      </c>
      <c r="B810" s="80">
        <v>411820</v>
      </c>
      <c r="C810" s="55" t="s">
        <v>802</v>
      </c>
      <c r="D810" s="96" t="s">
        <v>1122</v>
      </c>
      <c r="E810" s="96" t="s">
        <v>1198</v>
      </c>
      <c r="F810" s="53">
        <v>431730</v>
      </c>
      <c r="G810" s="83">
        <v>1569</v>
      </c>
      <c r="H810" s="74">
        <f t="shared" si="73"/>
        <v>275.1625239005736</v>
      </c>
      <c r="I810" s="2">
        <f t="shared" si="74"/>
        <v>4.5434655367006238</v>
      </c>
      <c r="J810" s="106">
        <f t="shared" si="75"/>
        <v>7128.6974270832789</v>
      </c>
      <c r="K810" s="106">
        <f t="shared" si="76"/>
        <v>424601.30257291673</v>
      </c>
      <c r="L810" s="10">
        <f t="shared" si="77"/>
        <v>0.89462908280697895</v>
      </c>
      <c r="M810" s="1">
        <f t="shared" si="78"/>
        <v>379860.67387945706</v>
      </c>
      <c r="P810" s="82"/>
    </row>
    <row r="811" spans="1:16" s="55" customFormat="1" ht="409.6">
      <c r="A811" s="55" t="s">
        <v>783</v>
      </c>
      <c r="B811" s="80">
        <v>411826</v>
      </c>
      <c r="C811" s="55" t="s">
        <v>803</v>
      </c>
      <c r="D811" s="96" t="s">
        <v>1122</v>
      </c>
      <c r="E811" s="96" t="s">
        <v>1198</v>
      </c>
      <c r="F811" s="53">
        <v>759240</v>
      </c>
      <c r="G811" s="83">
        <v>5945</v>
      </c>
      <c r="H811" s="74">
        <f t="shared" si="73"/>
        <v>127.71068124474348</v>
      </c>
      <c r="I811" s="2">
        <f t="shared" si="74"/>
        <v>4.5434655367006238</v>
      </c>
      <c r="J811" s="106">
        <f t="shared" si="75"/>
        <v>27010.902615685209</v>
      </c>
      <c r="K811" s="106">
        <f t="shared" si="76"/>
        <v>732229.09738431475</v>
      </c>
      <c r="L811" s="10">
        <f t="shared" si="77"/>
        <v>0.89462908280697895</v>
      </c>
      <c r="M811" s="1">
        <f t="shared" si="78"/>
        <v>655073.44579751161</v>
      </c>
      <c r="P811" s="82"/>
    </row>
    <row r="812" spans="1:16" s="55" customFormat="1" ht="409.6">
      <c r="A812" s="55" t="s">
        <v>783</v>
      </c>
      <c r="B812" s="90">
        <v>411826</v>
      </c>
      <c r="C812" s="55" t="s">
        <v>803</v>
      </c>
      <c r="D812" s="96" t="s">
        <v>1122</v>
      </c>
      <c r="E812" s="96" t="s">
        <v>1199</v>
      </c>
      <c r="F812" s="53">
        <v>59721</v>
      </c>
      <c r="G812" s="83">
        <v>3130</v>
      </c>
      <c r="H812" s="74">
        <f t="shared" si="73"/>
        <v>19.080191693290736</v>
      </c>
      <c r="I812" s="2">
        <f t="shared" si="74"/>
        <v>4.5434655367006238</v>
      </c>
      <c r="J812" s="106">
        <f t="shared" si="75"/>
        <v>14221.047129872952</v>
      </c>
      <c r="K812" s="106">
        <f t="shared" si="76"/>
        <v>45499.952870127046</v>
      </c>
      <c r="L812" s="10">
        <f t="shared" si="77"/>
        <v>0.89462908280697895</v>
      </c>
      <c r="M812" s="1">
        <f t="shared" si="78"/>
        <v>40705.581103962526</v>
      </c>
      <c r="P812" s="53"/>
    </row>
    <row r="813" spans="1:16" s="55" customFormat="1" ht="409.6">
      <c r="A813" s="55" t="s">
        <v>783</v>
      </c>
      <c r="B813" s="80">
        <v>411827</v>
      </c>
      <c r="C813" s="55" t="s">
        <v>804</v>
      </c>
      <c r="D813" s="96" t="s">
        <v>1122</v>
      </c>
      <c r="E813" s="96" t="s">
        <v>1198</v>
      </c>
      <c r="F813" s="53">
        <v>1004109</v>
      </c>
      <c r="G813" s="83">
        <v>2185</v>
      </c>
      <c r="H813" s="74">
        <f t="shared" si="73"/>
        <v>459.54645308924484</v>
      </c>
      <c r="I813" s="2">
        <f t="shared" si="74"/>
        <v>4.5434655367006238</v>
      </c>
      <c r="J813" s="106">
        <f t="shared" si="75"/>
        <v>9927.4721976908622</v>
      </c>
      <c r="K813" s="106">
        <f t="shared" si="76"/>
        <v>994181.52780230914</v>
      </c>
      <c r="L813" s="10">
        <f t="shared" si="77"/>
        <v>0.89462908280697895</v>
      </c>
      <c r="M813" s="1">
        <f t="shared" si="78"/>
        <v>889423.7083614209</v>
      </c>
      <c r="P813" s="82"/>
    </row>
    <row r="814" spans="1:16" s="55" customFormat="1" ht="409.6">
      <c r="A814" s="55" t="s">
        <v>783</v>
      </c>
      <c r="B814" s="55">
        <v>411829</v>
      </c>
      <c r="C814" s="55" t="s">
        <v>805</v>
      </c>
      <c r="D814" s="96" t="s">
        <v>1122</v>
      </c>
      <c r="E814" s="96" t="s">
        <v>1198</v>
      </c>
      <c r="F814" s="53">
        <v>0</v>
      </c>
      <c r="G814" s="9">
        <v>0</v>
      </c>
      <c r="H814" s="74">
        <f t="shared" si="73"/>
        <v>0</v>
      </c>
      <c r="I814" s="2">
        <f t="shared" si="74"/>
        <v>4.5434655367006238</v>
      </c>
      <c r="J814" s="106">
        <f t="shared" si="75"/>
        <v>0</v>
      </c>
      <c r="K814" s="106">
        <f t="shared" si="76"/>
        <v>0</v>
      </c>
      <c r="L814" s="10">
        <f t="shared" si="77"/>
        <v>0.89462908280697895</v>
      </c>
      <c r="M814" s="1">
        <f t="shared" si="78"/>
        <v>0</v>
      </c>
      <c r="P814" s="82"/>
    </row>
    <row r="815" spans="1:16" s="55" customFormat="1" ht="409.6">
      <c r="A815" s="55" t="s">
        <v>783</v>
      </c>
      <c r="B815" s="80">
        <v>411831</v>
      </c>
      <c r="C815" s="55" t="s">
        <v>806</v>
      </c>
      <c r="D815" s="96" t="s">
        <v>1122</v>
      </c>
      <c r="E815" s="96" t="s">
        <v>1198</v>
      </c>
      <c r="F815" s="53">
        <v>463761</v>
      </c>
      <c r="G815" s="83">
        <v>1366</v>
      </c>
      <c r="H815" s="74">
        <f t="shared" si="73"/>
        <v>339.50292825768668</v>
      </c>
      <c r="I815" s="2">
        <f t="shared" si="74"/>
        <v>4.5434655367006238</v>
      </c>
      <c r="J815" s="106">
        <f t="shared" si="75"/>
        <v>6206.3739231330519</v>
      </c>
      <c r="K815" s="106">
        <f t="shared" si="76"/>
        <v>457554.62607686693</v>
      </c>
      <c r="L815" s="10">
        <f t="shared" si="77"/>
        <v>0.89462908280697895</v>
      </c>
      <c r="M815" s="1">
        <f t="shared" si="78"/>
        <v>409341.67546123767</v>
      </c>
      <c r="P815" s="82"/>
    </row>
    <row r="816" spans="1:16" s="55" customFormat="1" ht="409.6">
      <c r="A816" s="55" t="s">
        <v>783</v>
      </c>
      <c r="B816" s="80">
        <v>411833</v>
      </c>
      <c r="C816" s="55" t="s">
        <v>807</v>
      </c>
      <c r="D816" s="96" t="s">
        <v>1122</v>
      </c>
      <c r="E816" s="96" t="s">
        <v>1198</v>
      </c>
      <c r="F816" s="53">
        <v>323622</v>
      </c>
      <c r="G816" s="83">
        <v>3016</v>
      </c>
      <c r="H816" s="74">
        <f t="shared" si="73"/>
        <v>107.30172413793103</v>
      </c>
      <c r="I816" s="2">
        <f t="shared" si="74"/>
        <v>4.5434655367006238</v>
      </c>
      <c r="J816" s="106">
        <f t="shared" si="75"/>
        <v>13703.092058689081</v>
      </c>
      <c r="K816" s="106">
        <f t="shared" si="76"/>
        <v>309918.9079413109</v>
      </c>
      <c r="L816" s="10">
        <f t="shared" si="77"/>
        <v>0.89462908280697895</v>
      </c>
      <c r="M816" s="1">
        <f t="shared" si="78"/>
        <v>277262.46835607552</v>
      </c>
      <c r="P816" s="82"/>
    </row>
    <row r="817" spans="1:16" s="55" customFormat="1" ht="409.6">
      <c r="A817" s="55" t="s">
        <v>783</v>
      </c>
      <c r="B817" s="80">
        <v>411839</v>
      </c>
      <c r="C817" s="55" t="s">
        <v>808</v>
      </c>
      <c r="D817" s="96" t="s">
        <v>1122</v>
      </c>
      <c r="E817" s="96" t="s">
        <v>1198</v>
      </c>
      <c r="F817" s="53">
        <v>1063323</v>
      </c>
      <c r="G817" s="83">
        <v>2683</v>
      </c>
      <c r="H817" s="74">
        <f t="shared" si="73"/>
        <v>396.31867312709653</v>
      </c>
      <c r="I817" s="2">
        <f t="shared" si="74"/>
        <v>4.5434655367006238</v>
      </c>
      <c r="J817" s="106">
        <f t="shared" si="75"/>
        <v>12190.118034967774</v>
      </c>
      <c r="K817" s="106">
        <f t="shared" si="76"/>
        <v>1051132.8819650323</v>
      </c>
      <c r="L817" s="10">
        <f t="shared" si="77"/>
        <v>0.89462908280697895</v>
      </c>
      <c r="M817" s="1">
        <f t="shared" si="78"/>
        <v>940374.04610063334</v>
      </c>
      <c r="P817" s="82"/>
    </row>
    <row r="818" spans="1:16" s="55" customFormat="1" ht="409.6">
      <c r="A818" s="55" t="s">
        <v>783</v>
      </c>
      <c r="B818" s="80">
        <v>411840</v>
      </c>
      <c r="C818" s="55" t="s">
        <v>809</v>
      </c>
      <c r="D818" s="96" t="s">
        <v>1122</v>
      </c>
      <c r="E818" s="96" t="s">
        <v>1198</v>
      </c>
      <c r="F818" s="53">
        <v>52377</v>
      </c>
      <c r="G818" s="83">
        <v>1530</v>
      </c>
      <c r="H818" s="74">
        <f t="shared" si="73"/>
        <v>34.233333333333334</v>
      </c>
      <c r="I818" s="2">
        <f t="shared" si="74"/>
        <v>4.5434655367006238</v>
      </c>
      <c r="J818" s="106">
        <f t="shared" si="75"/>
        <v>6951.5022711519541</v>
      </c>
      <c r="K818" s="106">
        <f t="shared" si="76"/>
        <v>45425.497728848044</v>
      </c>
      <c r="L818" s="10">
        <f t="shared" si="77"/>
        <v>0.89462908280697895</v>
      </c>
      <c r="M818" s="1">
        <f t="shared" si="78"/>
        <v>40638.97136920983</v>
      </c>
      <c r="P818" s="82"/>
    </row>
    <row r="819" spans="1:16" s="55" customFormat="1" ht="409.6">
      <c r="A819" s="55" t="s">
        <v>783</v>
      </c>
      <c r="B819" s="90">
        <v>411840</v>
      </c>
      <c r="C819" s="55" t="s">
        <v>809</v>
      </c>
      <c r="D819" s="96" t="s">
        <v>1122</v>
      </c>
      <c r="E819" s="96" t="s">
        <v>1199</v>
      </c>
      <c r="F819" s="53">
        <v>63942</v>
      </c>
      <c r="G819" s="83">
        <v>3631</v>
      </c>
      <c r="H819" s="74">
        <f t="shared" si="73"/>
        <v>17.610024786560178</v>
      </c>
      <c r="I819" s="2">
        <f t="shared" si="74"/>
        <v>4.5434655367006238</v>
      </c>
      <c r="J819" s="106">
        <f t="shared" si="75"/>
        <v>16497.323363759966</v>
      </c>
      <c r="K819" s="106">
        <f t="shared" si="76"/>
        <v>47444.676636240038</v>
      </c>
      <c r="L819" s="10">
        <f t="shared" si="77"/>
        <v>0.89462908280697895</v>
      </c>
      <c r="M819" s="1">
        <f t="shared" si="78"/>
        <v>42445.387543153127</v>
      </c>
      <c r="P819" s="53"/>
    </row>
    <row r="820" spans="1:16" s="55" customFormat="1" ht="409.6">
      <c r="A820" s="55" t="s">
        <v>783</v>
      </c>
      <c r="B820" s="80">
        <v>411841</v>
      </c>
      <c r="C820" s="55" t="s">
        <v>810</v>
      </c>
      <c r="D820" s="96" t="s">
        <v>1122</v>
      </c>
      <c r="E820" s="96" t="s">
        <v>1198</v>
      </c>
      <c r="F820" s="53">
        <v>394731</v>
      </c>
      <c r="G820" s="83">
        <v>4118</v>
      </c>
      <c r="H820" s="74">
        <f t="shared" si="73"/>
        <v>95.855026711996118</v>
      </c>
      <c r="I820" s="2">
        <f t="shared" si="74"/>
        <v>4.5434655367006238</v>
      </c>
      <c r="J820" s="106">
        <f t="shared" si="75"/>
        <v>18709.991080133168</v>
      </c>
      <c r="K820" s="106">
        <f t="shared" si="76"/>
        <v>376021.00891986681</v>
      </c>
      <c r="L820" s="10">
        <f t="shared" si="77"/>
        <v>0.89462908280697895</v>
      </c>
      <c r="M820" s="1">
        <f t="shared" si="78"/>
        <v>336399.33032613527</v>
      </c>
      <c r="P820" s="82"/>
    </row>
    <row r="821" spans="1:16" s="55" customFormat="1" ht="409.6">
      <c r="A821" s="55" t="s">
        <v>783</v>
      </c>
      <c r="B821" s="80">
        <v>411845</v>
      </c>
      <c r="C821" s="55" t="s">
        <v>811</v>
      </c>
      <c r="D821" s="96" t="s">
        <v>1122</v>
      </c>
      <c r="E821" s="96" t="s">
        <v>1198</v>
      </c>
      <c r="F821" s="53">
        <v>698538</v>
      </c>
      <c r="G821" s="83">
        <v>4841</v>
      </c>
      <c r="H821" s="74">
        <f t="shared" si="73"/>
        <v>144.29621978929973</v>
      </c>
      <c r="I821" s="2">
        <f t="shared" si="74"/>
        <v>4.5434655367006238</v>
      </c>
      <c r="J821" s="106">
        <f t="shared" si="75"/>
        <v>21994.916663167718</v>
      </c>
      <c r="K821" s="106">
        <f t="shared" si="76"/>
        <v>676543.08333683223</v>
      </c>
      <c r="L821" s="10">
        <f t="shared" si="77"/>
        <v>0.89462908280697895</v>
      </c>
      <c r="M821" s="1">
        <f t="shared" si="78"/>
        <v>605255.11812503578</v>
      </c>
      <c r="P821" s="82"/>
    </row>
    <row r="822" spans="1:16" s="55" customFormat="1" ht="409.6">
      <c r="A822" s="55" t="s">
        <v>783</v>
      </c>
      <c r="B822" s="80">
        <v>411847</v>
      </c>
      <c r="C822" s="55" t="s">
        <v>812</v>
      </c>
      <c r="D822" s="96" t="s">
        <v>1122</v>
      </c>
      <c r="E822" s="96" t="s">
        <v>1198</v>
      </c>
      <c r="F822" s="53">
        <v>681603</v>
      </c>
      <c r="G822" s="83">
        <v>1707</v>
      </c>
      <c r="H822" s="74">
        <f t="shared" si="73"/>
        <v>399.29876977152901</v>
      </c>
      <c r="I822" s="2">
        <f t="shared" si="74"/>
        <v>4.5434655367006238</v>
      </c>
      <c r="J822" s="106">
        <f t="shared" si="75"/>
        <v>7755.6956711479652</v>
      </c>
      <c r="K822" s="106">
        <f t="shared" si="76"/>
        <v>673847.30432885198</v>
      </c>
      <c r="L822" s="10">
        <f t="shared" si="77"/>
        <v>0.89462908280697895</v>
      </c>
      <c r="M822" s="1">
        <f t="shared" si="78"/>
        <v>602843.39582367602</v>
      </c>
      <c r="P822" s="82"/>
    </row>
    <row r="823" spans="1:16" s="55" customFormat="1" ht="409.6">
      <c r="A823" s="55" t="s">
        <v>783</v>
      </c>
      <c r="B823" s="80">
        <v>411849</v>
      </c>
      <c r="C823" s="55" t="s">
        <v>813</v>
      </c>
      <c r="D823" s="96" t="s">
        <v>1122</v>
      </c>
      <c r="E823" s="96" t="s">
        <v>1198</v>
      </c>
      <c r="F823" s="53">
        <v>456882</v>
      </c>
      <c r="G823" s="83">
        <v>1488</v>
      </c>
      <c r="H823" s="74">
        <f t="shared" si="73"/>
        <v>307.04435483870969</v>
      </c>
      <c r="I823" s="2">
        <f t="shared" si="74"/>
        <v>4.5434655367006238</v>
      </c>
      <c r="J823" s="106">
        <f t="shared" si="75"/>
        <v>6760.676718610528</v>
      </c>
      <c r="K823" s="106">
        <f t="shared" si="76"/>
        <v>450121.32328138949</v>
      </c>
      <c r="L823" s="10">
        <f t="shared" si="77"/>
        <v>0.89462908280697895</v>
      </c>
      <c r="M823" s="1">
        <f t="shared" si="78"/>
        <v>402691.62659909314</v>
      </c>
      <c r="P823" s="82"/>
    </row>
    <row r="824" spans="1:16" s="55" customFormat="1" ht="409.6">
      <c r="A824" s="55" t="s">
        <v>783</v>
      </c>
      <c r="B824" s="55">
        <v>411852</v>
      </c>
      <c r="C824" s="55" t="s">
        <v>814</v>
      </c>
      <c r="D824" s="96" t="s">
        <v>1122</v>
      </c>
      <c r="E824" s="96" t="s">
        <v>1198</v>
      </c>
      <c r="F824" s="53">
        <v>0</v>
      </c>
      <c r="G824" s="9">
        <v>0</v>
      </c>
      <c r="H824" s="74">
        <f t="shared" si="73"/>
        <v>0</v>
      </c>
      <c r="I824" s="2">
        <f t="shared" si="74"/>
        <v>4.5434655367006238</v>
      </c>
      <c r="J824" s="106">
        <f t="shared" si="75"/>
        <v>0</v>
      </c>
      <c r="K824" s="106">
        <f t="shared" si="76"/>
        <v>0</v>
      </c>
      <c r="L824" s="10">
        <f t="shared" si="77"/>
        <v>0.89462908280697895</v>
      </c>
      <c r="M824" s="1">
        <f t="shared" si="78"/>
        <v>0</v>
      </c>
      <c r="P824" s="82"/>
    </row>
    <row r="825" spans="1:16" s="55" customFormat="1" ht="409.6">
      <c r="A825" s="55" t="s">
        <v>783</v>
      </c>
      <c r="B825" s="55">
        <v>412030</v>
      </c>
      <c r="C825" s="55" t="s">
        <v>815</v>
      </c>
      <c r="D825" s="96" t="s">
        <v>1122</v>
      </c>
      <c r="E825" s="96" t="s">
        <v>1198</v>
      </c>
      <c r="F825" s="53">
        <v>0</v>
      </c>
      <c r="G825" s="9">
        <v>0</v>
      </c>
      <c r="H825" s="74">
        <f t="shared" si="73"/>
        <v>0</v>
      </c>
      <c r="I825" s="2">
        <f t="shared" si="74"/>
        <v>4.5434655367006238</v>
      </c>
      <c r="J825" s="106">
        <f t="shared" si="75"/>
        <v>0</v>
      </c>
      <c r="K825" s="106">
        <f t="shared" si="76"/>
        <v>0</v>
      </c>
      <c r="L825" s="10">
        <f t="shared" si="77"/>
        <v>0.89462908280697895</v>
      </c>
      <c r="M825" s="1">
        <f t="shared" si="78"/>
        <v>0</v>
      </c>
      <c r="P825" s="82"/>
    </row>
    <row r="826" spans="1:16" s="55" customFormat="1" ht="409.6">
      <c r="A826" s="55" t="s">
        <v>816</v>
      </c>
      <c r="B826" s="80">
        <v>420463</v>
      </c>
      <c r="C826" s="55" t="s">
        <v>817</v>
      </c>
      <c r="D826" s="96" t="s">
        <v>1122</v>
      </c>
      <c r="E826" s="96" t="s">
        <v>1198</v>
      </c>
      <c r="F826" s="53">
        <v>184362</v>
      </c>
      <c r="G826" s="83">
        <v>1735</v>
      </c>
      <c r="H826" s="74">
        <f t="shared" si="73"/>
        <v>106.26051873198847</v>
      </c>
      <c r="I826" s="2">
        <f t="shared" si="74"/>
        <v>4.5434655367006238</v>
      </c>
      <c r="J826" s="106">
        <f t="shared" si="75"/>
        <v>7882.9127061755826</v>
      </c>
      <c r="K826" s="106">
        <f t="shared" si="76"/>
        <v>176479.08729382441</v>
      </c>
      <c r="L826" s="10">
        <f t="shared" si="77"/>
        <v>0.89462908280697895</v>
      </c>
      <c r="M826" s="1">
        <f t="shared" si="78"/>
        <v>157883.3240002869</v>
      </c>
      <c r="P826" s="82"/>
    </row>
    <row r="827" spans="1:16" s="55" customFormat="1" ht="409.6">
      <c r="A827" s="55" t="s">
        <v>816</v>
      </c>
      <c r="B827" s="80">
        <v>421206</v>
      </c>
      <c r="C827" s="55" t="s">
        <v>818</v>
      </c>
      <c r="D827" s="96" t="s">
        <v>1122</v>
      </c>
      <c r="E827" s="96" t="s">
        <v>1198</v>
      </c>
      <c r="F827" s="53">
        <v>183795</v>
      </c>
      <c r="G827" s="83">
        <v>738</v>
      </c>
      <c r="H827" s="74">
        <f t="shared" si="73"/>
        <v>249.04471544715446</v>
      </c>
      <c r="I827" s="2">
        <f t="shared" si="74"/>
        <v>4.5434655367006238</v>
      </c>
      <c r="J827" s="106">
        <f t="shared" si="75"/>
        <v>3353.0775660850604</v>
      </c>
      <c r="K827" s="106">
        <f t="shared" si="76"/>
        <v>180441.92243391494</v>
      </c>
      <c r="L827" s="10">
        <f t="shared" si="77"/>
        <v>0.89462908280697895</v>
      </c>
      <c r="M827" s="1">
        <f t="shared" si="78"/>
        <v>161428.59156698137</v>
      </c>
      <c r="P827" s="82"/>
    </row>
    <row r="828" spans="1:16" s="55" customFormat="1" ht="409.6">
      <c r="A828" s="55" t="s">
        <v>816</v>
      </c>
      <c r="B828" s="80">
        <v>421759</v>
      </c>
      <c r="C828" s="55" t="s">
        <v>819</v>
      </c>
      <c r="D828" s="96" t="s">
        <v>1122</v>
      </c>
      <c r="E828" s="96" t="s">
        <v>1198</v>
      </c>
      <c r="F828" s="53">
        <v>222582</v>
      </c>
      <c r="G828" s="83">
        <v>1918</v>
      </c>
      <c r="H828" s="74">
        <f t="shared" si="73"/>
        <v>116.04900938477581</v>
      </c>
      <c r="I828" s="2">
        <f t="shared" si="74"/>
        <v>4.5434655367006238</v>
      </c>
      <c r="J828" s="106">
        <f t="shared" si="75"/>
        <v>8714.3668993917963</v>
      </c>
      <c r="K828" s="106">
        <f t="shared" si="76"/>
        <v>213867.63310060819</v>
      </c>
      <c r="L828" s="10">
        <f t="shared" si="77"/>
        <v>0.89462908280697895</v>
      </c>
      <c r="M828" s="1">
        <f t="shared" si="78"/>
        <v>191332.20444289659</v>
      </c>
      <c r="P828" s="82"/>
    </row>
    <row r="829" spans="1:16" s="55" customFormat="1" ht="409.6">
      <c r="A829" s="55" t="s">
        <v>816</v>
      </c>
      <c r="B829" s="80">
        <v>421807</v>
      </c>
      <c r="C829" s="55" t="s">
        <v>820</v>
      </c>
      <c r="D829" s="96" t="s">
        <v>1122</v>
      </c>
      <c r="E829" s="96" t="s">
        <v>1198</v>
      </c>
      <c r="F829" s="53">
        <v>6933</v>
      </c>
      <c r="G829" s="83">
        <v>532</v>
      </c>
      <c r="H829" s="74">
        <f t="shared" si="73"/>
        <v>13.031954887218046</v>
      </c>
      <c r="I829" s="2">
        <f t="shared" si="74"/>
        <v>4.5434655367006238</v>
      </c>
      <c r="J829" s="106">
        <f t="shared" si="75"/>
        <v>2417.1236655247317</v>
      </c>
      <c r="K829" s="106">
        <f t="shared" si="76"/>
        <v>4515.8763344752679</v>
      </c>
      <c r="L829" s="10">
        <f t="shared" si="77"/>
        <v>0.89462908280697895</v>
      </c>
      <c r="M829" s="1">
        <f t="shared" si="78"/>
        <v>4040.0343031813509</v>
      </c>
      <c r="P829" s="82"/>
    </row>
    <row r="830" spans="1:16" s="55" customFormat="1" ht="409.6">
      <c r="A830" s="55" t="s">
        <v>816</v>
      </c>
      <c r="B830" s="80">
        <v>421860</v>
      </c>
      <c r="C830" s="55" t="s">
        <v>821</v>
      </c>
      <c r="D830" s="96" t="s">
        <v>1122</v>
      </c>
      <c r="E830" s="96" t="s">
        <v>1198</v>
      </c>
      <c r="F830" s="53">
        <v>70608</v>
      </c>
      <c r="G830" s="83">
        <v>304</v>
      </c>
      <c r="H830" s="74">
        <f t="shared" si="73"/>
        <v>232.26315789473685</v>
      </c>
      <c r="I830" s="2">
        <f t="shared" si="74"/>
        <v>4.5434655367006238</v>
      </c>
      <c r="J830" s="106">
        <f t="shared" si="75"/>
        <v>1381.2135231569896</v>
      </c>
      <c r="K830" s="106">
        <f t="shared" si="76"/>
        <v>69226.786476843015</v>
      </c>
      <c r="L830" s="10">
        <f t="shared" si="77"/>
        <v>0.89462908280697895</v>
      </c>
      <c r="M830" s="1">
        <f t="shared" si="78"/>
        <v>61932.296491452638</v>
      </c>
      <c r="P830" s="82"/>
    </row>
    <row r="831" spans="1:16" s="55" customFormat="1" ht="409.6">
      <c r="A831" s="55" t="s">
        <v>816</v>
      </c>
      <c r="B831" s="80">
        <v>421864</v>
      </c>
      <c r="C831" s="55" t="s">
        <v>822</v>
      </c>
      <c r="D831" s="96" t="s">
        <v>1122</v>
      </c>
      <c r="E831" s="96" t="s">
        <v>1198</v>
      </c>
      <c r="F831" s="53">
        <v>976338</v>
      </c>
      <c r="G831" s="83">
        <v>5211</v>
      </c>
      <c r="H831" s="74">
        <f t="shared" si="73"/>
        <v>187.36096718480138</v>
      </c>
      <c r="I831" s="2">
        <f t="shared" si="74"/>
        <v>4.5434655367006238</v>
      </c>
      <c r="J831" s="106">
        <f t="shared" si="75"/>
        <v>23675.998911746952</v>
      </c>
      <c r="K831" s="106">
        <f t="shared" si="76"/>
        <v>952662.00108825299</v>
      </c>
      <c r="L831" s="10">
        <f t="shared" si="77"/>
        <v>0.89462908280697895</v>
      </c>
      <c r="M831" s="1">
        <f t="shared" si="78"/>
        <v>852279.13225864491</v>
      </c>
      <c r="P831" s="82"/>
    </row>
    <row r="832" spans="1:16" s="55" customFormat="1" ht="409.6">
      <c r="A832" s="55" t="s">
        <v>816</v>
      </c>
      <c r="B832" s="80">
        <v>421865</v>
      </c>
      <c r="C832" s="55" t="s">
        <v>823</v>
      </c>
      <c r="D832" s="96" t="s">
        <v>1122</v>
      </c>
      <c r="E832" s="96" t="s">
        <v>1198</v>
      </c>
      <c r="F832" s="53">
        <v>58329</v>
      </c>
      <c r="G832" s="83">
        <v>2829</v>
      </c>
      <c r="H832" s="74">
        <f t="shared" si="73"/>
        <v>20.618239660657476</v>
      </c>
      <c r="I832" s="2">
        <f t="shared" si="74"/>
        <v>4.5434655367006238</v>
      </c>
      <c r="J832" s="106">
        <f t="shared" si="75"/>
        <v>12853.464003326064</v>
      </c>
      <c r="K832" s="106">
        <f t="shared" si="76"/>
        <v>45475.535996673934</v>
      </c>
      <c r="L832" s="10">
        <f t="shared" si="77"/>
        <v>0.89462908280697895</v>
      </c>
      <c r="M832" s="1">
        <f t="shared" si="78"/>
        <v>40683.737058860155</v>
      </c>
      <c r="P832" s="82"/>
    </row>
    <row r="833" spans="1:16" s="55" customFormat="1" ht="409.6">
      <c r="A833" s="55" t="s">
        <v>816</v>
      </c>
      <c r="B833" s="80">
        <v>421866</v>
      </c>
      <c r="C833" s="55" t="s">
        <v>824</v>
      </c>
      <c r="D833" s="96" t="s">
        <v>1122</v>
      </c>
      <c r="E833" s="96" t="s">
        <v>1198</v>
      </c>
      <c r="F833" s="53">
        <v>129465</v>
      </c>
      <c r="G833" s="83">
        <v>1722</v>
      </c>
      <c r="H833" s="74">
        <f t="shared" si="73"/>
        <v>75.182926829268297</v>
      </c>
      <c r="I833" s="2">
        <f t="shared" si="74"/>
        <v>4.5434655367006238</v>
      </c>
      <c r="J833" s="106">
        <f t="shared" si="75"/>
        <v>7823.8476541984746</v>
      </c>
      <c r="K833" s="106">
        <f t="shared" si="76"/>
        <v>121641.15234580153</v>
      </c>
      <c r="L833" s="10">
        <f t="shared" si="77"/>
        <v>0.89462908280697895</v>
      </c>
      <c r="M833" s="1">
        <f t="shared" si="78"/>
        <v>108823.71255470841</v>
      </c>
      <c r="P833" s="82"/>
    </row>
    <row r="834" spans="1:16" s="55" customFormat="1" ht="409.6">
      <c r="A834" s="55" t="s">
        <v>816</v>
      </c>
      <c r="B834" s="55">
        <v>421874</v>
      </c>
      <c r="C834" s="55" t="s">
        <v>825</v>
      </c>
      <c r="D834" s="96" t="s">
        <v>1122</v>
      </c>
      <c r="E834" s="96" t="s">
        <v>1198</v>
      </c>
      <c r="F834" s="53">
        <v>0</v>
      </c>
      <c r="G834" s="9">
        <v>0</v>
      </c>
      <c r="H834" s="74">
        <f t="shared" si="73"/>
        <v>0</v>
      </c>
      <c r="I834" s="2">
        <f t="shared" si="74"/>
        <v>4.5434655367006238</v>
      </c>
      <c r="J834" s="106">
        <f t="shared" si="75"/>
        <v>0</v>
      </c>
      <c r="K834" s="106">
        <f t="shared" si="76"/>
        <v>0</v>
      </c>
      <c r="L834" s="10">
        <f t="shared" si="77"/>
        <v>0.89462908280697895</v>
      </c>
      <c r="M834" s="1">
        <f t="shared" si="78"/>
        <v>0</v>
      </c>
      <c r="P834" s="82"/>
    </row>
    <row r="835" spans="1:16" s="55" customFormat="1" ht="409.6">
      <c r="A835" s="55" t="s">
        <v>816</v>
      </c>
      <c r="B835" s="80">
        <v>421876</v>
      </c>
      <c r="C835" s="55" t="s">
        <v>826</v>
      </c>
      <c r="D835" s="96" t="s">
        <v>1122</v>
      </c>
      <c r="E835" s="96" t="s">
        <v>1198</v>
      </c>
      <c r="F835" s="53">
        <v>58593</v>
      </c>
      <c r="G835" s="83">
        <v>125</v>
      </c>
      <c r="H835" s="74">
        <f t="shared" ref="H835:H898" si="79">IFERROR(F835/G835,0)</f>
        <v>468.74400000000003</v>
      </c>
      <c r="I835" s="2">
        <f t="shared" ref="I835:I898" si="80">$D$1133</f>
        <v>4.5434655367006238</v>
      </c>
      <c r="J835" s="106">
        <f t="shared" ref="J835:J898" si="81">MIN(F835,G835*I835)</f>
        <v>567.93319208757794</v>
      </c>
      <c r="K835" s="106">
        <f t="shared" ref="K835:K898" si="82">F835-J835</f>
        <v>58025.066807912423</v>
      </c>
      <c r="L835" s="10">
        <f t="shared" ref="L835:L898" si="83">$L$1131</f>
        <v>0.89462908280697895</v>
      </c>
      <c r="M835" s="1">
        <f t="shared" si="78"/>
        <v>51910.912298176365</v>
      </c>
      <c r="P835" s="82"/>
    </row>
    <row r="836" spans="1:16" s="55" customFormat="1" ht="409.6">
      <c r="A836" s="55" t="s">
        <v>816</v>
      </c>
      <c r="B836" s="80">
        <v>421882</v>
      </c>
      <c r="C836" s="55" t="s">
        <v>827</v>
      </c>
      <c r="D836" s="96" t="s">
        <v>1122</v>
      </c>
      <c r="E836" s="96" t="s">
        <v>1198</v>
      </c>
      <c r="F836" s="53">
        <v>0</v>
      </c>
      <c r="G836" s="83">
        <v>11495</v>
      </c>
      <c r="H836" s="74">
        <f t="shared" si="79"/>
        <v>0</v>
      </c>
      <c r="I836" s="2">
        <f t="shared" si="80"/>
        <v>4.5434655367006238</v>
      </c>
      <c r="J836" s="106">
        <f t="shared" si="81"/>
        <v>0</v>
      </c>
      <c r="K836" s="106">
        <f t="shared" si="82"/>
        <v>0</v>
      </c>
      <c r="L836" s="10">
        <f t="shared" si="83"/>
        <v>0.89462908280697895</v>
      </c>
      <c r="M836" s="1">
        <f t="shared" ref="M836:M899" si="84">L836*K836</f>
        <v>0</v>
      </c>
      <c r="P836" s="82"/>
    </row>
    <row r="837" spans="1:16" s="55" customFormat="1" ht="409.6">
      <c r="A837" s="55" t="s">
        <v>816</v>
      </c>
      <c r="B837" s="80">
        <v>421886</v>
      </c>
      <c r="C837" s="55" t="s">
        <v>828</v>
      </c>
      <c r="D837" s="96" t="s">
        <v>1122</v>
      </c>
      <c r="E837" s="96" t="s">
        <v>1198</v>
      </c>
      <c r="F837" s="53">
        <v>117939</v>
      </c>
      <c r="G837" s="83">
        <v>1212</v>
      </c>
      <c r="H837" s="74">
        <f t="shared" si="79"/>
        <v>97.309405940594061</v>
      </c>
      <c r="I837" s="2">
        <f t="shared" si="80"/>
        <v>4.5434655367006238</v>
      </c>
      <c r="J837" s="106">
        <f t="shared" si="81"/>
        <v>5506.6802304811563</v>
      </c>
      <c r="K837" s="106">
        <f t="shared" si="82"/>
        <v>112432.31976951884</v>
      </c>
      <c r="L837" s="10">
        <f t="shared" si="83"/>
        <v>0.89462908280697895</v>
      </c>
      <c r="M837" s="1">
        <f t="shared" si="84"/>
        <v>100585.22311326562</v>
      </c>
      <c r="P837" s="82"/>
    </row>
    <row r="838" spans="1:16" s="55" customFormat="1" ht="409.6">
      <c r="A838" s="55" t="s">
        <v>816</v>
      </c>
      <c r="B838" s="80">
        <v>421887</v>
      </c>
      <c r="C838" s="55" t="s">
        <v>829</v>
      </c>
      <c r="D838" s="96" t="s">
        <v>1122</v>
      </c>
      <c r="E838" s="96" t="s">
        <v>1198</v>
      </c>
      <c r="F838" s="53">
        <v>261057</v>
      </c>
      <c r="G838" s="83">
        <v>1666</v>
      </c>
      <c r="H838" s="74">
        <f t="shared" si="79"/>
        <v>156.69687875150061</v>
      </c>
      <c r="I838" s="2">
        <f t="shared" si="80"/>
        <v>4.5434655367006238</v>
      </c>
      <c r="J838" s="106">
        <f t="shared" si="81"/>
        <v>7569.4135841432389</v>
      </c>
      <c r="K838" s="106">
        <f t="shared" si="82"/>
        <v>253487.58641585676</v>
      </c>
      <c r="L838" s="10">
        <f t="shared" si="83"/>
        <v>0.89462908280697895</v>
      </c>
      <c r="M838" s="1">
        <f t="shared" si="84"/>
        <v>226777.36693817275</v>
      </c>
      <c r="P838" s="82"/>
    </row>
    <row r="839" spans="1:16" s="55" customFormat="1" ht="409.6">
      <c r="A839" s="55" t="s">
        <v>816</v>
      </c>
      <c r="B839" s="55">
        <v>421888</v>
      </c>
      <c r="C839" s="55" t="s">
        <v>830</v>
      </c>
      <c r="D839" s="96" t="s">
        <v>1122</v>
      </c>
      <c r="E839" s="96" t="s">
        <v>1198</v>
      </c>
      <c r="F839" s="53">
        <v>0</v>
      </c>
      <c r="G839" s="9">
        <v>0</v>
      </c>
      <c r="H839" s="74">
        <f t="shared" si="79"/>
        <v>0</v>
      </c>
      <c r="I839" s="2">
        <f t="shared" si="80"/>
        <v>4.5434655367006238</v>
      </c>
      <c r="J839" s="106">
        <f t="shared" si="81"/>
        <v>0</v>
      </c>
      <c r="K839" s="106">
        <f t="shared" si="82"/>
        <v>0</v>
      </c>
      <c r="L839" s="10">
        <f t="shared" si="83"/>
        <v>0.89462908280697895</v>
      </c>
      <c r="M839" s="1">
        <f t="shared" si="84"/>
        <v>0</v>
      </c>
      <c r="P839" s="82"/>
    </row>
    <row r="840" spans="1:16" s="55" customFormat="1" ht="409.6">
      <c r="A840" s="55" t="s">
        <v>816</v>
      </c>
      <c r="B840" s="80">
        <v>421890</v>
      </c>
      <c r="C840" s="55" t="s">
        <v>831</v>
      </c>
      <c r="D840" s="96" t="s">
        <v>1122</v>
      </c>
      <c r="E840" s="96" t="s">
        <v>1198</v>
      </c>
      <c r="F840" s="53">
        <v>499917</v>
      </c>
      <c r="G840" s="83">
        <v>2802</v>
      </c>
      <c r="H840" s="74">
        <f t="shared" si="79"/>
        <v>178.41434689507494</v>
      </c>
      <c r="I840" s="2">
        <f t="shared" si="80"/>
        <v>4.5434655367006238</v>
      </c>
      <c r="J840" s="106">
        <f t="shared" si="81"/>
        <v>12730.790433835147</v>
      </c>
      <c r="K840" s="106">
        <f t="shared" si="82"/>
        <v>487186.20956616488</v>
      </c>
      <c r="L840" s="10">
        <f t="shared" si="83"/>
        <v>0.89462908280697895</v>
      </c>
      <c r="M840" s="1">
        <f t="shared" si="84"/>
        <v>435850.95182038669</v>
      </c>
      <c r="P840" s="82"/>
    </row>
    <row r="841" spans="1:16" s="55" customFormat="1" ht="409.6">
      <c r="A841" s="55" t="s">
        <v>816</v>
      </c>
      <c r="B841" s="80">
        <v>421893</v>
      </c>
      <c r="C841" s="55" t="s">
        <v>832</v>
      </c>
      <c r="D841" s="96" t="s">
        <v>1122</v>
      </c>
      <c r="E841" s="96" t="s">
        <v>1198</v>
      </c>
      <c r="F841" s="53">
        <v>9849</v>
      </c>
      <c r="G841" s="83">
        <v>313</v>
      </c>
      <c r="H841" s="74">
        <f t="shared" si="79"/>
        <v>31.466453674121407</v>
      </c>
      <c r="I841" s="2">
        <f t="shared" si="80"/>
        <v>4.5434655367006238</v>
      </c>
      <c r="J841" s="106">
        <f t="shared" si="81"/>
        <v>1422.1047129872952</v>
      </c>
      <c r="K841" s="106">
        <f t="shared" si="82"/>
        <v>8426.895287012705</v>
      </c>
      <c r="L841" s="10">
        <f t="shared" si="83"/>
        <v>0.89462908280697895</v>
      </c>
      <c r="M841" s="1">
        <f t="shared" si="84"/>
        <v>7538.9456015306296</v>
      </c>
      <c r="P841" s="82"/>
    </row>
    <row r="842" spans="1:16" s="55" customFormat="1" ht="409.6">
      <c r="A842" s="55" t="s">
        <v>816</v>
      </c>
      <c r="B842" s="55">
        <v>421900</v>
      </c>
      <c r="C842" s="55" t="s">
        <v>833</v>
      </c>
      <c r="D842" s="96" t="s">
        <v>1122</v>
      </c>
      <c r="E842" s="96" t="s">
        <v>1198</v>
      </c>
      <c r="F842" s="53">
        <v>0</v>
      </c>
      <c r="G842" s="9">
        <v>0</v>
      </c>
      <c r="H842" s="74">
        <f t="shared" si="79"/>
        <v>0</v>
      </c>
      <c r="I842" s="2">
        <f t="shared" si="80"/>
        <v>4.5434655367006238</v>
      </c>
      <c r="J842" s="106">
        <f t="shared" si="81"/>
        <v>0</v>
      </c>
      <c r="K842" s="106">
        <f t="shared" si="82"/>
        <v>0</v>
      </c>
      <c r="L842" s="10">
        <f t="shared" si="83"/>
        <v>0.89462908280697895</v>
      </c>
      <c r="M842" s="1">
        <f t="shared" si="84"/>
        <v>0</v>
      </c>
      <c r="P842" s="82"/>
    </row>
    <row r="843" spans="1:16" s="55" customFormat="1" ht="409.6">
      <c r="A843" s="55" t="s">
        <v>816</v>
      </c>
      <c r="B843" s="80">
        <v>421901</v>
      </c>
      <c r="C843" s="55" t="s">
        <v>834</v>
      </c>
      <c r="D843" s="96" t="s">
        <v>1122</v>
      </c>
      <c r="E843" s="96" t="s">
        <v>1198</v>
      </c>
      <c r="F843" s="53">
        <v>297498</v>
      </c>
      <c r="G843" s="83">
        <v>4007</v>
      </c>
      <c r="H843" s="74">
        <f t="shared" si="79"/>
        <v>74.244571999001749</v>
      </c>
      <c r="I843" s="2">
        <f t="shared" si="80"/>
        <v>4.5434655367006238</v>
      </c>
      <c r="J843" s="106">
        <f t="shared" si="81"/>
        <v>18205.666405559401</v>
      </c>
      <c r="K843" s="106">
        <f t="shared" si="82"/>
        <v>279292.3335944406</v>
      </c>
      <c r="L843" s="10">
        <f t="shared" si="83"/>
        <v>0.89462908280697895</v>
      </c>
      <c r="M843" s="1">
        <f t="shared" si="84"/>
        <v>249863.0442386152</v>
      </c>
      <c r="P843" s="82"/>
    </row>
    <row r="844" spans="1:16" s="55" customFormat="1" ht="409.6">
      <c r="A844" s="55" t="s">
        <v>816</v>
      </c>
      <c r="B844" s="55">
        <v>421908</v>
      </c>
      <c r="C844" s="55" t="s">
        <v>835</v>
      </c>
      <c r="D844" s="96" t="s">
        <v>1122</v>
      </c>
      <c r="E844" s="96" t="s">
        <v>1198</v>
      </c>
      <c r="F844" s="53">
        <v>0</v>
      </c>
      <c r="G844" s="9">
        <v>0</v>
      </c>
      <c r="H844" s="74">
        <f t="shared" si="79"/>
        <v>0</v>
      </c>
      <c r="I844" s="2">
        <f t="shared" si="80"/>
        <v>4.5434655367006238</v>
      </c>
      <c r="J844" s="106">
        <f t="shared" si="81"/>
        <v>0</v>
      </c>
      <c r="K844" s="106">
        <f t="shared" si="82"/>
        <v>0</v>
      </c>
      <c r="L844" s="10">
        <f t="shared" si="83"/>
        <v>0.89462908280697895</v>
      </c>
      <c r="M844" s="1">
        <f t="shared" si="84"/>
        <v>0</v>
      </c>
      <c r="P844" s="82"/>
    </row>
    <row r="845" spans="1:16" s="55" customFormat="1" ht="409.6">
      <c r="A845" s="55" t="s">
        <v>816</v>
      </c>
      <c r="B845" s="80">
        <v>421912</v>
      </c>
      <c r="C845" s="55" t="s">
        <v>836</v>
      </c>
      <c r="D845" s="96" t="s">
        <v>1122</v>
      </c>
      <c r="E845" s="96" t="s">
        <v>1198</v>
      </c>
      <c r="F845" s="53">
        <v>344319</v>
      </c>
      <c r="G845" s="83">
        <v>3001</v>
      </c>
      <c r="H845" s="74">
        <f t="shared" si="79"/>
        <v>114.73475508163945</v>
      </c>
      <c r="I845" s="2">
        <f t="shared" si="80"/>
        <v>4.5434655367006238</v>
      </c>
      <c r="J845" s="106">
        <f t="shared" si="81"/>
        <v>13634.940075638571</v>
      </c>
      <c r="K845" s="106">
        <f t="shared" si="82"/>
        <v>330684.05992436141</v>
      </c>
      <c r="L845" s="10">
        <f t="shared" si="83"/>
        <v>0.89462908280697895</v>
      </c>
      <c r="M845" s="1">
        <f t="shared" si="84"/>
        <v>295839.57722901949</v>
      </c>
      <c r="P845" s="82"/>
    </row>
    <row r="846" spans="1:16" s="55" customFormat="1" ht="409.6">
      <c r="A846" s="55" t="s">
        <v>816</v>
      </c>
      <c r="B846" s="55">
        <v>421914</v>
      </c>
      <c r="C846" s="55" t="s">
        <v>837</v>
      </c>
      <c r="D846" s="96" t="s">
        <v>1122</v>
      </c>
      <c r="E846" s="96" t="s">
        <v>1198</v>
      </c>
      <c r="F846" s="53">
        <v>0</v>
      </c>
      <c r="G846" s="9">
        <v>0</v>
      </c>
      <c r="H846" s="74">
        <f t="shared" si="79"/>
        <v>0</v>
      </c>
      <c r="I846" s="2">
        <f t="shared" si="80"/>
        <v>4.5434655367006238</v>
      </c>
      <c r="J846" s="106">
        <f t="shared" si="81"/>
        <v>0</v>
      </c>
      <c r="K846" s="106">
        <f t="shared" si="82"/>
        <v>0</v>
      </c>
      <c r="L846" s="10">
        <f t="shared" si="83"/>
        <v>0.89462908280697895</v>
      </c>
      <c r="M846" s="1">
        <f t="shared" si="84"/>
        <v>0</v>
      </c>
      <c r="P846" s="82"/>
    </row>
    <row r="847" spans="1:16" s="55" customFormat="1" ht="409.6">
      <c r="A847" s="55" t="s">
        <v>816</v>
      </c>
      <c r="B847" s="55">
        <v>421917</v>
      </c>
      <c r="C847" s="55" t="s">
        <v>838</v>
      </c>
      <c r="D847" s="96" t="s">
        <v>1122</v>
      </c>
      <c r="E847" s="96" t="s">
        <v>1198</v>
      </c>
      <c r="F847" s="53">
        <v>0</v>
      </c>
      <c r="G847" s="9">
        <v>0</v>
      </c>
      <c r="H847" s="74">
        <f t="shared" si="79"/>
        <v>0</v>
      </c>
      <c r="I847" s="2">
        <f t="shared" si="80"/>
        <v>4.5434655367006238</v>
      </c>
      <c r="J847" s="106">
        <f t="shared" si="81"/>
        <v>0</v>
      </c>
      <c r="K847" s="106">
        <f t="shared" si="82"/>
        <v>0</v>
      </c>
      <c r="L847" s="10">
        <f t="shared" si="83"/>
        <v>0.89462908280697895</v>
      </c>
      <c r="M847" s="1">
        <f t="shared" si="84"/>
        <v>0</v>
      </c>
      <c r="P847" s="82"/>
    </row>
    <row r="848" spans="1:16" s="55" customFormat="1" ht="409.6">
      <c r="A848" s="55" t="s">
        <v>816</v>
      </c>
      <c r="B848" s="80">
        <v>421920</v>
      </c>
      <c r="C848" s="55" t="s">
        <v>839</v>
      </c>
      <c r="D848" s="96" t="s">
        <v>1122</v>
      </c>
      <c r="E848" s="96" t="s">
        <v>1198</v>
      </c>
      <c r="F848" s="53">
        <v>205458</v>
      </c>
      <c r="G848" s="83">
        <v>675</v>
      </c>
      <c r="H848" s="74">
        <f t="shared" si="79"/>
        <v>304.3822222222222</v>
      </c>
      <c r="I848" s="2">
        <f t="shared" si="80"/>
        <v>4.5434655367006238</v>
      </c>
      <c r="J848" s="106">
        <f t="shared" si="81"/>
        <v>3066.8392372729209</v>
      </c>
      <c r="K848" s="106">
        <f t="shared" si="82"/>
        <v>202391.16076272709</v>
      </c>
      <c r="L848" s="10">
        <f t="shared" si="83"/>
        <v>0.89462908280697895</v>
      </c>
      <c r="M848" s="1">
        <f t="shared" si="84"/>
        <v>181065.01852139836</v>
      </c>
      <c r="P848" s="82"/>
    </row>
    <row r="849" spans="1:16" s="55" customFormat="1" ht="409.6">
      <c r="A849" s="55" t="s">
        <v>816</v>
      </c>
      <c r="B849" s="55">
        <v>421927</v>
      </c>
      <c r="C849" s="55" t="s">
        <v>840</v>
      </c>
      <c r="D849" s="96" t="s">
        <v>1122</v>
      </c>
      <c r="E849" s="96" t="s">
        <v>1198</v>
      </c>
      <c r="F849" s="53">
        <v>0</v>
      </c>
      <c r="G849" s="9">
        <v>0</v>
      </c>
      <c r="H849" s="74">
        <f t="shared" si="79"/>
        <v>0</v>
      </c>
      <c r="I849" s="2">
        <f t="shared" si="80"/>
        <v>4.5434655367006238</v>
      </c>
      <c r="J849" s="106">
        <f t="shared" si="81"/>
        <v>0</v>
      </c>
      <c r="K849" s="106">
        <f t="shared" si="82"/>
        <v>0</v>
      </c>
      <c r="L849" s="10">
        <f t="shared" si="83"/>
        <v>0.89462908280697895</v>
      </c>
      <c r="M849" s="1">
        <f t="shared" si="84"/>
        <v>0</v>
      </c>
      <c r="P849" s="82"/>
    </row>
    <row r="850" spans="1:16" s="55" customFormat="1" ht="409.6">
      <c r="A850" s="55" t="s">
        <v>816</v>
      </c>
      <c r="B850" s="55">
        <v>421928</v>
      </c>
      <c r="C850" s="55" t="s">
        <v>841</v>
      </c>
      <c r="D850" s="96" t="s">
        <v>1122</v>
      </c>
      <c r="E850" s="96" t="s">
        <v>1198</v>
      </c>
      <c r="F850" s="53">
        <v>0</v>
      </c>
      <c r="G850" s="9">
        <v>0</v>
      </c>
      <c r="H850" s="74">
        <f t="shared" si="79"/>
        <v>0</v>
      </c>
      <c r="I850" s="2">
        <f t="shared" si="80"/>
        <v>4.5434655367006238</v>
      </c>
      <c r="J850" s="106">
        <f t="shared" si="81"/>
        <v>0</v>
      </c>
      <c r="K850" s="106">
        <f t="shared" si="82"/>
        <v>0</v>
      </c>
      <c r="L850" s="10">
        <f t="shared" si="83"/>
        <v>0.89462908280697895</v>
      </c>
      <c r="M850" s="1">
        <f t="shared" si="84"/>
        <v>0</v>
      </c>
      <c r="P850" s="82"/>
    </row>
    <row r="851" spans="1:16" s="55" customFormat="1" ht="409.6">
      <c r="A851" s="55" t="s">
        <v>816</v>
      </c>
      <c r="B851" s="55">
        <v>421929</v>
      </c>
      <c r="C851" s="55" t="s">
        <v>842</v>
      </c>
      <c r="D851" s="96" t="s">
        <v>1122</v>
      </c>
      <c r="E851" s="96" t="s">
        <v>1198</v>
      </c>
      <c r="F851" s="53">
        <v>0</v>
      </c>
      <c r="G851" s="9">
        <v>0</v>
      </c>
      <c r="H851" s="74">
        <f t="shared" si="79"/>
        <v>0</v>
      </c>
      <c r="I851" s="2">
        <f t="shared" si="80"/>
        <v>4.5434655367006238</v>
      </c>
      <c r="J851" s="106">
        <f t="shared" si="81"/>
        <v>0</v>
      </c>
      <c r="K851" s="106">
        <f t="shared" si="82"/>
        <v>0</v>
      </c>
      <c r="L851" s="10">
        <f t="shared" si="83"/>
        <v>0.89462908280697895</v>
      </c>
      <c r="M851" s="1">
        <f t="shared" si="84"/>
        <v>0</v>
      </c>
      <c r="P851" s="82"/>
    </row>
    <row r="852" spans="1:16" s="55" customFormat="1" ht="409.6">
      <c r="A852" s="55" t="s">
        <v>816</v>
      </c>
      <c r="B852" s="80">
        <v>421931</v>
      </c>
      <c r="C852" s="55" t="s">
        <v>843</v>
      </c>
      <c r="D852" s="96" t="s">
        <v>1122</v>
      </c>
      <c r="E852" s="96" t="s">
        <v>1198</v>
      </c>
      <c r="F852" s="53">
        <v>517599</v>
      </c>
      <c r="G852" s="83">
        <v>5983</v>
      </c>
      <c r="H852" s="74">
        <f t="shared" si="79"/>
        <v>86.511616246030414</v>
      </c>
      <c r="I852" s="2">
        <f t="shared" si="80"/>
        <v>4.5434655367006238</v>
      </c>
      <c r="J852" s="106">
        <f t="shared" si="81"/>
        <v>27183.554306079834</v>
      </c>
      <c r="K852" s="106">
        <f t="shared" si="82"/>
        <v>490415.44569392019</v>
      </c>
      <c r="L852" s="10">
        <f t="shared" si="83"/>
        <v>0.89462908280697895</v>
      </c>
      <c r="M852" s="1">
        <f t="shared" si="84"/>
        <v>438739.92037552764</v>
      </c>
      <c r="P852" s="82"/>
    </row>
    <row r="853" spans="1:16" s="55" customFormat="1" ht="409.6">
      <c r="A853" s="55" t="s">
        <v>816</v>
      </c>
      <c r="B853" s="55">
        <v>421932</v>
      </c>
      <c r="C853" s="55" t="s">
        <v>844</v>
      </c>
      <c r="D853" s="96" t="s">
        <v>1122</v>
      </c>
      <c r="E853" s="96" t="s">
        <v>1198</v>
      </c>
      <c r="F853" s="53">
        <v>0</v>
      </c>
      <c r="G853" s="9">
        <v>0</v>
      </c>
      <c r="H853" s="74">
        <f t="shared" si="79"/>
        <v>0</v>
      </c>
      <c r="I853" s="2">
        <f t="shared" si="80"/>
        <v>4.5434655367006238</v>
      </c>
      <c r="J853" s="106">
        <f t="shared" si="81"/>
        <v>0</v>
      </c>
      <c r="K853" s="106">
        <f t="shared" si="82"/>
        <v>0</v>
      </c>
      <c r="L853" s="10">
        <f t="shared" si="83"/>
        <v>0.89462908280697895</v>
      </c>
      <c r="M853" s="1">
        <f t="shared" si="84"/>
        <v>0</v>
      </c>
      <c r="P853" s="82"/>
    </row>
    <row r="854" spans="1:16" s="55" customFormat="1" ht="409.6">
      <c r="A854" s="55" t="s">
        <v>816</v>
      </c>
      <c r="B854" s="55">
        <v>421934</v>
      </c>
      <c r="C854" s="55" t="s">
        <v>845</v>
      </c>
      <c r="D854" s="96" t="s">
        <v>1122</v>
      </c>
      <c r="E854" s="96" t="s">
        <v>1198</v>
      </c>
      <c r="F854" s="53">
        <v>0</v>
      </c>
      <c r="G854" s="9">
        <v>0</v>
      </c>
      <c r="H854" s="74">
        <f t="shared" si="79"/>
        <v>0</v>
      </c>
      <c r="I854" s="2">
        <f t="shared" si="80"/>
        <v>4.5434655367006238</v>
      </c>
      <c r="J854" s="106">
        <f t="shared" si="81"/>
        <v>0</v>
      </c>
      <c r="K854" s="106">
        <f t="shared" si="82"/>
        <v>0</v>
      </c>
      <c r="L854" s="10">
        <f t="shared" si="83"/>
        <v>0.89462908280697895</v>
      </c>
      <c r="M854" s="1">
        <f t="shared" si="84"/>
        <v>0</v>
      </c>
      <c r="P854" s="82"/>
    </row>
    <row r="855" spans="1:16" s="55" customFormat="1" ht="409.6">
      <c r="A855" s="55" t="s">
        <v>816</v>
      </c>
      <c r="B855" s="80">
        <v>421935</v>
      </c>
      <c r="C855" s="55" t="s">
        <v>846</v>
      </c>
      <c r="D855" s="96" t="s">
        <v>1122</v>
      </c>
      <c r="E855" s="96" t="s">
        <v>1198</v>
      </c>
      <c r="F855" s="53">
        <v>12348</v>
      </c>
      <c r="G855" s="83">
        <v>865</v>
      </c>
      <c r="H855" s="74">
        <f t="shared" si="79"/>
        <v>14.27514450867052</v>
      </c>
      <c r="I855" s="2">
        <f t="shared" si="80"/>
        <v>4.5434655367006238</v>
      </c>
      <c r="J855" s="106">
        <f t="shared" si="81"/>
        <v>3930.0976892460394</v>
      </c>
      <c r="K855" s="106">
        <f t="shared" si="82"/>
        <v>8417.9023107539615</v>
      </c>
      <c r="L855" s="10">
        <f t="shared" si="83"/>
        <v>0.89462908280697895</v>
      </c>
      <c r="M855" s="1">
        <f t="shared" si="84"/>
        <v>7530.9002234285654</v>
      </c>
      <c r="P855" s="82"/>
    </row>
    <row r="856" spans="1:16" s="55" customFormat="1" ht="409.6">
      <c r="A856" s="55" t="s">
        <v>816</v>
      </c>
      <c r="B856" s="55">
        <v>421936</v>
      </c>
      <c r="C856" s="55" t="s">
        <v>847</v>
      </c>
      <c r="D856" s="96" t="s">
        <v>1122</v>
      </c>
      <c r="E856" s="96" t="s">
        <v>1198</v>
      </c>
      <c r="F856" s="53">
        <v>0</v>
      </c>
      <c r="G856" s="9">
        <v>0</v>
      </c>
      <c r="H856" s="74">
        <f t="shared" si="79"/>
        <v>0</v>
      </c>
      <c r="I856" s="2">
        <f t="shared" si="80"/>
        <v>4.5434655367006238</v>
      </c>
      <c r="J856" s="106">
        <f t="shared" si="81"/>
        <v>0</v>
      </c>
      <c r="K856" s="106">
        <f t="shared" si="82"/>
        <v>0</v>
      </c>
      <c r="L856" s="10">
        <f t="shared" si="83"/>
        <v>0.89462908280697895</v>
      </c>
      <c r="M856" s="1">
        <f t="shared" si="84"/>
        <v>0</v>
      </c>
      <c r="P856" s="82"/>
    </row>
    <row r="857" spans="1:16" s="55" customFormat="1" ht="409.6">
      <c r="A857" s="55" t="s">
        <v>816</v>
      </c>
      <c r="B857" s="80">
        <v>421942</v>
      </c>
      <c r="C857" s="55" t="s">
        <v>848</v>
      </c>
      <c r="D857" s="96" t="s">
        <v>1122</v>
      </c>
      <c r="E857" s="96" t="s">
        <v>1198</v>
      </c>
      <c r="F857" s="53">
        <v>29214</v>
      </c>
      <c r="G857" s="83">
        <v>1375</v>
      </c>
      <c r="H857" s="74">
        <f t="shared" si="79"/>
        <v>21.246545454545455</v>
      </c>
      <c r="I857" s="2">
        <f t="shared" si="80"/>
        <v>4.5434655367006238</v>
      </c>
      <c r="J857" s="106">
        <f t="shared" si="81"/>
        <v>6247.2651129633578</v>
      </c>
      <c r="K857" s="106">
        <f t="shared" si="82"/>
        <v>22966.73488703664</v>
      </c>
      <c r="L857" s="10">
        <f t="shared" si="83"/>
        <v>0.89462908280697895</v>
      </c>
      <c r="M857" s="1">
        <f t="shared" si="84"/>
        <v>20546.708967060636</v>
      </c>
      <c r="P857" s="82"/>
    </row>
    <row r="858" spans="1:16" s="55" customFormat="1" ht="409.6">
      <c r="A858" s="55" t="s">
        <v>816</v>
      </c>
      <c r="B858" s="80">
        <v>421945</v>
      </c>
      <c r="C858" s="55" t="s">
        <v>849</v>
      </c>
      <c r="D858" s="96" t="s">
        <v>1122</v>
      </c>
      <c r="E858" s="96" t="s">
        <v>1198</v>
      </c>
      <c r="F858" s="53">
        <v>90621</v>
      </c>
      <c r="G858" s="83">
        <v>2304</v>
      </c>
      <c r="H858" s="74">
        <f t="shared" si="79"/>
        <v>39.33203125</v>
      </c>
      <c r="I858" s="2">
        <f t="shared" si="80"/>
        <v>4.5434655367006238</v>
      </c>
      <c r="J858" s="106">
        <f t="shared" si="81"/>
        <v>10468.144596558237</v>
      </c>
      <c r="K858" s="106">
        <f t="shared" si="82"/>
        <v>80152.855403441761</v>
      </c>
      <c r="L858" s="10">
        <f t="shared" si="83"/>
        <v>0.89462908280697895</v>
      </c>
      <c r="M858" s="1">
        <f t="shared" si="84"/>
        <v>71707.075513941512</v>
      </c>
      <c r="P858" s="82"/>
    </row>
    <row r="859" spans="1:16" s="55" customFormat="1" ht="409.6">
      <c r="A859" s="55" t="s">
        <v>816</v>
      </c>
      <c r="B859" s="80">
        <v>421949</v>
      </c>
      <c r="C859" s="55" t="s">
        <v>850</v>
      </c>
      <c r="D859" s="96" t="s">
        <v>1122</v>
      </c>
      <c r="E859" s="96" t="s">
        <v>1198</v>
      </c>
      <c r="F859" s="53">
        <v>350595</v>
      </c>
      <c r="G859" s="83">
        <v>3928</v>
      </c>
      <c r="H859" s="74">
        <f t="shared" si="79"/>
        <v>89.255346232179221</v>
      </c>
      <c r="I859" s="2">
        <f t="shared" si="80"/>
        <v>4.5434655367006238</v>
      </c>
      <c r="J859" s="106">
        <f t="shared" si="81"/>
        <v>17846.732628160051</v>
      </c>
      <c r="K859" s="106">
        <f t="shared" si="82"/>
        <v>332748.26737183996</v>
      </c>
      <c r="L859" s="10">
        <f t="shared" si="83"/>
        <v>0.89462908280697895</v>
      </c>
      <c r="M859" s="1">
        <f t="shared" si="84"/>
        <v>297686.27724448056</v>
      </c>
      <c r="P859" s="82"/>
    </row>
    <row r="860" spans="1:16" s="55" customFormat="1" ht="409.6">
      <c r="A860" s="55" t="s">
        <v>816</v>
      </c>
      <c r="B860" s="55">
        <v>421951</v>
      </c>
      <c r="C860" s="55" t="s">
        <v>851</v>
      </c>
      <c r="D860" s="96" t="s">
        <v>1122</v>
      </c>
      <c r="E860" s="96" t="s">
        <v>1198</v>
      </c>
      <c r="F860" s="53">
        <v>0</v>
      </c>
      <c r="G860" s="9">
        <v>0</v>
      </c>
      <c r="H860" s="74">
        <f t="shared" si="79"/>
        <v>0</v>
      </c>
      <c r="I860" s="2">
        <f t="shared" si="80"/>
        <v>4.5434655367006238</v>
      </c>
      <c r="J860" s="106">
        <f t="shared" si="81"/>
        <v>0</v>
      </c>
      <c r="K860" s="106">
        <f t="shared" si="82"/>
        <v>0</v>
      </c>
      <c r="L860" s="10">
        <f t="shared" si="83"/>
        <v>0.89462908280697895</v>
      </c>
      <c r="M860" s="1">
        <f t="shared" si="84"/>
        <v>0</v>
      </c>
      <c r="P860" s="82"/>
    </row>
    <row r="861" spans="1:16" s="55" customFormat="1" ht="409.6">
      <c r="A861" s="55" t="s">
        <v>852</v>
      </c>
      <c r="B861" s="80">
        <v>431704</v>
      </c>
      <c r="C861" s="55" t="s">
        <v>853</v>
      </c>
      <c r="D861" s="96" t="s">
        <v>1122</v>
      </c>
      <c r="E861" s="96" t="s">
        <v>1198</v>
      </c>
      <c r="F861" s="53">
        <v>158316</v>
      </c>
      <c r="G861" s="83">
        <v>925</v>
      </c>
      <c r="H861" s="74">
        <f t="shared" si="79"/>
        <v>171.15243243243242</v>
      </c>
      <c r="I861" s="2">
        <f t="shared" si="80"/>
        <v>4.5434655367006238</v>
      </c>
      <c r="J861" s="106">
        <f t="shared" si="81"/>
        <v>4202.7056214480772</v>
      </c>
      <c r="K861" s="106">
        <f t="shared" si="82"/>
        <v>154113.29437855192</v>
      </c>
      <c r="L861" s="10">
        <f t="shared" si="83"/>
        <v>0.89462908280697895</v>
      </c>
      <c r="M861" s="1">
        <f t="shared" si="84"/>
        <v>137874.23519824585</v>
      </c>
      <c r="P861" s="82"/>
    </row>
    <row r="862" spans="1:16" s="55" customFormat="1" ht="409.6">
      <c r="A862" s="55" t="s">
        <v>852</v>
      </c>
      <c r="B862" s="80">
        <v>431788</v>
      </c>
      <c r="C862" s="55" t="s">
        <v>854</v>
      </c>
      <c r="D862" s="96" t="s">
        <v>1122</v>
      </c>
      <c r="E862" s="96" t="s">
        <v>1198</v>
      </c>
      <c r="F862" s="53">
        <v>401691</v>
      </c>
      <c r="G862" s="83">
        <v>927</v>
      </c>
      <c r="H862" s="74">
        <f t="shared" si="79"/>
        <v>433.32362459546925</v>
      </c>
      <c r="I862" s="2">
        <f t="shared" si="80"/>
        <v>4.5434655367006238</v>
      </c>
      <c r="J862" s="106">
        <f t="shared" si="81"/>
        <v>4211.7925525214787</v>
      </c>
      <c r="K862" s="106">
        <f t="shared" si="82"/>
        <v>397479.20744747855</v>
      </c>
      <c r="L862" s="10">
        <f t="shared" si="83"/>
        <v>0.89462908280697895</v>
      </c>
      <c r="M862" s="1">
        <f t="shared" si="84"/>
        <v>355596.45879358263</v>
      </c>
      <c r="P862" s="82"/>
    </row>
    <row r="863" spans="1:16" s="55" customFormat="1" ht="409.6">
      <c r="A863" s="55" t="s">
        <v>852</v>
      </c>
      <c r="B863" s="80">
        <v>431831</v>
      </c>
      <c r="C863" s="55" t="s">
        <v>855</v>
      </c>
      <c r="D863" s="96" t="s">
        <v>1122</v>
      </c>
      <c r="E863" s="96" t="s">
        <v>1198</v>
      </c>
      <c r="F863" s="53">
        <v>147087</v>
      </c>
      <c r="G863" s="83">
        <v>303</v>
      </c>
      <c r="H863" s="74">
        <f t="shared" si="79"/>
        <v>485.43564356435644</v>
      </c>
      <c r="I863" s="2">
        <f t="shared" si="80"/>
        <v>4.5434655367006238</v>
      </c>
      <c r="J863" s="106">
        <f t="shared" si="81"/>
        <v>1376.6700576202891</v>
      </c>
      <c r="K863" s="106">
        <f t="shared" si="82"/>
        <v>145710.3299423797</v>
      </c>
      <c r="L863" s="10">
        <f t="shared" si="83"/>
        <v>0.89462908280697895</v>
      </c>
      <c r="M863" s="1">
        <f t="shared" si="84"/>
        <v>130356.69883185343</v>
      </c>
      <c r="P863" s="82"/>
    </row>
    <row r="864" spans="1:16" s="55" customFormat="1" ht="409.6">
      <c r="A864" s="55" t="s">
        <v>852</v>
      </c>
      <c r="B864" s="80">
        <v>431966</v>
      </c>
      <c r="C864" s="55" t="s">
        <v>856</v>
      </c>
      <c r="D864" s="96" t="s">
        <v>1122</v>
      </c>
      <c r="E864" s="96" t="s">
        <v>1198</v>
      </c>
      <c r="F864" s="53">
        <v>20355</v>
      </c>
      <c r="G864" s="83">
        <v>756</v>
      </c>
      <c r="H864" s="74">
        <f t="shared" si="79"/>
        <v>26.924603174603174</v>
      </c>
      <c r="I864" s="2">
        <f t="shared" si="80"/>
        <v>4.5434655367006238</v>
      </c>
      <c r="J864" s="106">
        <f t="shared" si="81"/>
        <v>3434.8599457456717</v>
      </c>
      <c r="K864" s="106">
        <f t="shared" si="82"/>
        <v>16920.140054254327</v>
      </c>
      <c r="L864" s="10">
        <f t="shared" si="83"/>
        <v>0.89462908280697895</v>
      </c>
      <c r="M864" s="1">
        <f t="shared" si="84"/>
        <v>15137.249377703176</v>
      </c>
      <c r="P864" s="82"/>
    </row>
    <row r="865" spans="1:16" s="55" customFormat="1" ht="409.6">
      <c r="A865" s="55" t="s">
        <v>852</v>
      </c>
      <c r="B865" s="80">
        <v>431968</v>
      </c>
      <c r="C865" s="55" t="s">
        <v>857</v>
      </c>
      <c r="D865" s="96" t="s">
        <v>1122</v>
      </c>
      <c r="E865" s="96" t="s">
        <v>1198</v>
      </c>
      <c r="F865" s="53">
        <v>0</v>
      </c>
      <c r="G865" s="83">
        <v>1194</v>
      </c>
      <c r="H865" s="74">
        <f t="shared" si="79"/>
        <v>0</v>
      </c>
      <c r="I865" s="2">
        <f t="shared" si="80"/>
        <v>4.5434655367006238</v>
      </c>
      <c r="J865" s="106">
        <f t="shared" si="81"/>
        <v>0</v>
      </c>
      <c r="K865" s="106">
        <f t="shared" si="82"/>
        <v>0</v>
      </c>
      <c r="L865" s="10">
        <f t="shared" si="83"/>
        <v>0.89462908280697895</v>
      </c>
      <c r="M865" s="1">
        <f t="shared" si="84"/>
        <v>0</v>
      </c>
      <c r="P865" s="82"/>
    </row>
    <row r="866" spans="1:16" s="55" customFormat="1" ht="409.6">
      <c r="A866" s="55" t="s">
        <v>852</v>
      </c>
      <c r="B866" s="80">
        <v>431969</v>
      </c>
      <c r="C866" s="55" t="s">
        <v>858</v>
      </c>
      <c r="D866" s="96" t="s">
        <v>1122</v>
      </c>
      <c r="E866" s="96" t="s">
        <v>1198</v>
      </c>
      <c r="F866" s="53">
        <v>481140</v>
      </c>
      <c r="G866" s="83">
        <v>4322</v>
      </c>
      <c r="H866" s="74">
        <f t="shared" si="79"/>
        <v>111.32346136048126</v>
      </c>
      <c r="I866" s="2">
        <f t="shared" si="80"/>
        <v>4.5434655367006238</v>
      </c>
      <c r="J866" s="106">
        <f t="shared" si="81"/>
        <v>19636.858049620096</v>
      </c>
      <c r="K866" s="106">
        <f t="shared" si="82"/>
        <v>461503.14195037988</v>
      </c>
      <c r="L866" s="10">
        <f t="shared" si="83"/>
        <v>0.89462908280697895</v>
      </c>
      <c r="M866" s="1">
        <f t="shared" si="84"/>
        <v>412874.13259560737</v>
      </c>
      <c r="P866" s="82"/>
    </row>
    <row r="867" spans="1:16" s="55" customFormat="1" ht="409.6">
      <c r="A867" s="55" t="s">
        <v>852</v>
      </c>
      <c r="B867" s="80">
        <v>431974</v>
      </c>
      <c r="C867" s="55" t="s">
        <v>859</v>
      </c>
      <c r="D867" s="96" t="s">
        <v>1122</v>
      </c>
      <c r="E867" s="96" t="s">
        <v>1198</v>
      </c>
      <c r="F867" s="53">
        <v>163374</v>
      </c>
      <c r="G867" s="83">
        <v>791</v>
      </c>
      <c r="H867" s="74">
        <f t="shared" si="79"/>
        <v>206.54108723135272</v>
      </c>
      <c r="I867" s="2">
        <f t="shared" si="80"/>
        <v>4.5434655367006238</v>
      </c>
      <c r="J867" s="106">
        <f t="shared" si="81"/>
        <v>3593.8812395301934</v>
      </c>
      <c r="K867" s="106">
        <f t="shared" si="82"/>
        <v>159780.11876046981</v>
      </c>
      <c r="L867" s="10">
        <f t="shared" si="83"/>
        <v>0.89462908280697895</v>
      </c>
      <c r="M867" s="1">
        <f t="shared" si="84"/>
        <v>142943.94109746927</v>
      </c>
      <c r="P867" s="82"/>
    </row>
    <row r="868" spans="1:16" s="55" customFormat="1" ht="409.6">
      <c r="A868" s="55" t="s">
        <v>852</v>
      </c>
      <c r="B868" s="55">
        <v>431976</v>
      </c>
      <c r="C868" s="55" t="s">
        <v>860</v>
      </c>
      <c r="D868" s="96" t="s">
        <v>1122</v>
      </c>
      <c r="E868" s="96" t="s">
        <v>1198</v>
      </c>
      <c r="F868" s="53">
        <v>0</v>
      </c>
      <c r="G868" s="9">
        <v>0</v>
      </c>
      <c r="H868" s="74">
        <f t="shared" si="79"/>
        <v>0</v>
      </c>
      <c r="I868" s="2">
        <f t="shared" si="80"/>
        <v>4.5434655367006238</v>
      </c>
      <c r="J868" s="106">
        <f t="shared" si="81"/>
        <v>0</v>
      </c>
      <c r="K868" s="106">
        <f t="shared" si="82"/>
        <v>0</v>
      </c>
      <c r="L868" s="10">
        <f t="shared" si="83"/>
        <v>0.89462908280697895</v>
      </c>
      <c r="M868" s="1">
        <f t="shared" si="84"/>
        <v>0</v>
      </c>
      <c r="P868" s="82"/>
    </row>
    <row r="869" spans="1:16" s="55" customFormat="1" ht="409.6">
      <c r="A869" s="55" t="s">
        <v>852</v>
      </c>
      <c r="B869" s="80">
        <v>431977</v>
      </c>
      <c r="C869" s="55" t="s">
        <v>861</v>
      </c>
      <c r="D869" s="96" t="s">
        <v>1122</v>
      </c>
      <c r="E869" s="96" t="s">
        <v>1198</v>
      </c>
      <c r="F869" s="53">
        <v>406470</v>
      </c>
      <c r="G869" s="83">
        <v>2130</v>
      </c>
      <c r="H869" s="74">
        <f t="shared" si="79"/>
        <v>190.83098591549296</v>
      </c>
      <c r="I869" s="2">
        <f t="shared" si="80"/>
        <v>4.5434655367006238</v>
      </c>
      <c r="J869" s="106">
        <f t="shared" si="81"/>
        <v>9677.5815931723282</v>
      </c>
      <c r="K869" s="106">
        <f t="shared" si="82"/>
        <v>396792.41840682767</v>
      </c>
      <c r="L869" s="10">
        <f t="shared" si="83"/>
        <v>0.89462908280697895</v>
      </c>
      <c r="M869" s="1">
        <f t="shared" si="84"/>
        <v>354982.03734406328</v>
      </c>
      <c r="P869" s="82"/>
    </row>
    <row r="870" spans="1:16" s="55" customFormat="1" ht="409.6">
      <c r="A870" s="55" t="s">
        <v>852</v>
      </c>
      <c r="B870" s="80">
        <v>431979</v>
      </c>
      <c r="C870" s="55" t="s">
        <v>862</v>
      </c>
      <c r="D870" s="96" t="s">
        <v>1122</v>
      </c>
      <c r="E870" s="96" t="s">
        <v>1198</v>
      </c>
      <c r="F870" s="53">
        <v>115596</v>
      </c>
      <c r="G870" s="83">
        <v>2152</v>
      </c>
      <c r="H870" s="74">
        <f t="shared" si="79"/>
        <v>53.715613382899626</v>
      </c>
      <c r="I870" s="2">
        <f t="shared" si="80"/>
        <v>4.5434655367006238</v>
      </c>
      <c r="J870" s="106">
        <f t="shared" si="81"/>
        <v>9777.5378349797429</v>
      </c>
      <c r="K870" s="106">
        <f t="shared" si="82"/>
        <v>105818.46216502026</v>
      </c>
      <c r="L870" s="10">
        <f t="shared" si="83"/>
        <v>0.89462908280697895</v>
      </c>
      <c r="M870" s="1">
        <f t="shared" si="84"/>
        <v>94668.273750737077</v>
      </c>
      <c r="P870" s="82"/>
    </row>
    <row r="871" spans="1:16" s="55" customFormat="1" ht="409.6">
      <c r="A871" s="55" t="s">
        <v>852</v>
      </c>
      <c r="B871" s="80">
        <v>431980</v>
      </c>
      <c r="C871" s="55" t="s">
        <v>863</v>
      </c>
      <c r="D871" s="96" t="s">
        <v>1122</v>
      </c>
      <c r="E871" s="96" t="s">
        <v>1198</v>
      </c>
      <c r="F871" s="53">
        <v>465228</v>
      </c>
      <c r="G871" s="83">
        <v>6387</v>
      </c>
      <c r="H871" s="74">
        <f t="shared" si="79"/>
        <v>72.839830906528888</v>
      </c>
      <c r="I871" s="2">
        <f t="shared" si="80"/>
        <v>4.5434655367006238</v>
      </c>
      <c r="J871" s="106">
        <f t="shared" si="81"/>
        <v>29019.114382906886</v>
      </c>
      <c r="K871" s="106">
        <f t="shared" si="82"/>
        <v>436208.88561709312</v>
      </c>
      <c r="L871" s="10">
        <f t="shared" si="83"/>
        <v>0.89462908280697895</v>
      </c>
      <c r="M871" s="1">
        <f t="shared" si="84"/>
        <v>390245.15525187441</v>
      </c>
      <c r="P871" s="82"/>
    </row>
    <row r="872" spans="1:16" s="55" customFormat="1" ht="409.6">
      <c r="A872" s="55" t="s">
        <v>852</v>
      </c>
      <c r="B872" s="55">
        <v>431982</v>
      </c>
      <c r="C872" s="55" t="s">
        <v>864</v>
      </c>
      <c r="D872" s="96" t="s">
        <v>1122</v>
      </c>
      <c r="E872" s="96" t="s">
        <v>1198</v>
      </c>
      <c r="F872" s="53">
        <v>0</v>
      </c>
      <c r="G872" s="9">
        <v>0</v>
      </c>
      <c r="H872" s="74">
        <f t="shared" si="79"/>
        <v>0</v>
      </c>
      <c r="I872" s="2">
        <f t="shared" si="80"/>
        <v>4.5434655367006238</v>
      </c>
      <c r="J872" s="106">
        <f t="shared" si="81"/>
        <v>0</v>
      </c>
      <c r="K872" s="106">
        <f t="shared" si="82"/>
        <v>0</v>
      </c>
      <c r="L872" s="10">
        <f t="shared" si="83"/>
        <v>0.89462908280697895</v>
      </c>
      <c r="M872" s="1">
        <f t="shared" si="84"/>
        <v>0</v>
      </c>
      <c r="P872" s="82"/>
    </row>
    <row r="873" spans="1:16" s="55" customFormat="1" ht="409.6">
      <c r="A873" s="55" t="s">
        <v>852</v>
      </c>
      <c r="B873" s="55">
        <v>431984</v>
      </c>
      <c r="C873" s="55" t="s">
        <v>865</v>
      </c>
      <c r="D873" s="96" t="s">
        <v>1122</v>
      </c>
      <c r="E873" s="96" t="s">
        <v>1198</v>
      </c>
      <c r="F873" s="53">
        <v>0</v>
      </c>
      <c r="G873" s="9">
        <v>0</v>
      </c>
      <c r="H873" s="74">
        <f t="shared" si="79"/>
        <v>0</v>
      </c>
      <c r="I873" s="2">
        <f t="shared" si="80"/>
        <v>4.5434655367006238</v>
      </c>
      <c r="J873" s="106">
        <f t="shared" si="81"/>
        <v>0</v>
      </c>
      <c r="K873" s="106">
        <f t="shared" si="82"/>
        <v>0</v>
      </c>
      <c r="L873" s="10">
        <f t="shared" si="83"/>
        <v>0.89462908280697895</v>
      </c>
      <c r="M873" s="1">
        <f t="shared" si="84"/>
        <v>0</v>
      </c>
      <c r="P873" s="82"/>
    </row>
    <row r="874" spans="1:16" s="55" customFormat="1" ht="409.6">
      <c r="A874" s="55" t="s">
        <v>852</v>
      </c>
      <c r="B874" s="55">
        <v>431985</v>
      </c>
      <c r="C874" s="55" t="s">
        <v>866</v>
      </c>
      <c r="D874" s="96" t="s">
        <v>1122</v>
      </c>
      <c r="E874" s="96" t="s">
        <v>1198</v>
      </c>
      <c r="F874" s="53">
        <v>0</v>
      </c>
      <c r="G874" s="9">
        <v>0</v>
      </c>
      <c r="H874" s="74">
        <f t="shared" si="79"/>
        <v>0</v>
      </c>
      <c r="I874" s="2">
        <f t="shared" si="80"/>
        <v>4.5434655367006238</v>
      </c>
      <c r="J874" s="106">
        <f t="shared" si="81"/>
        <v>0</v>
      </c>
      <c r="K874" s="106">
        <f t="shared" si="82"/>
        <v>0</v>
      </c>
      <c r="L874" s="10">
        <f t="shared" si="83"/>
        <v>0.89462908280697895</v>
      </c>
      <c r="M874" s="1">
        <f t="shared" si="84"/>
        <v>0</v>
      </c>
      <c r="P874" s="82"/>
    </row>
    <row r="875" spans="1:16" s="55" customFormat="1" ht="409.6">
      <c r="A875" s="55" t="s">
        <v>852</v>
      </c>
      <c r="B875" s="55">
        <v>431988</v>
      </c>
      <c r="C875" s="55" t="s">
        <v>867</v>
      </c>
      <c r="D875" s="96" t="s">
        <v>1122</v>
      </c>
      <c r="E875" s="96" t="s">
        <v>1198</v>
      </c>
      <c r="F875" s="53">
        <v>0</v>
      </c>
      <c r="G875" s="9">
        <v>0</v>
      </c>
      <c r="H875" s="74">
        <f t="shared" si="79"/>
        <v>0</v>
      </c>
      <c r="I875" s="2">
        <f t="shared" si="80"/>
        <v>4.5434655367006238</v>
      </c>
      <c r="J875" s="106">
        <f t="shared" si="81"/>
        <v>0</v>
      </c>
      <c r="K875" s="106">
        <f t="shared" si="82"/>
        <v>0</v>
      </c>
      <c r="L875" s="10">
        <f t="shared" si="83"/>
        <v>0.89462908280697895</v>
      </c>
      <c r="M875" s="1">
        <f t="shared" si="84"/>
        <v>0</v>
      </c>
      <c r="P875" s="82"/>
    </row>
    <row r="876" spans="1:16" s="55" customFormat="1" ht="409.6">
      <c r="A876" s="55" t="s">
        <v>852</v>
      </c>
      <c r="B876" s="80">
        <v>431994</v>
      </c>
      <c r="C876" s="55" t="s">
        <v>868</v>
      </c>
      <c r="D876" s="96" t="s">
        <v>1122</v>
      </c>
      <c r="E876" s="96" t="s">
        <v>1198</v>
      </c>
      <c r="F876" s="53">
        <v>393246</v>
      </c>
      <c r="G876" s="83">
        <v>2598</v>
      </c>
      <c r="H876" s="74">
        <f t="shared" si="79"/>
        <v>151.364896073903</v>
      </c>
      <c r="I876" s="2">
        <f t="shared" si="80"/>
        <v>4.5434655367006238</v>
      </c>
      <c r="J876" s="106">
        <f t="shared" si="81"/>
        <v>11803.923464348221</v>
      </c>
      <c r="K876" s="106">
        <f t="shared" si="82"/>
        <v>381442.07653565175</v>
      </c>
      <c r="L876" s="10">
        <f t="shared" si="83"/>
        <v>0.89462908280697895</v>
      </c>
      <c r="M876" s="1">
        <f t="shared" si="84"/>
        <v>341249.17507507961</v>
      </c>
      <c r="P876" s="82"/>
    </row>
    <row r="877" spans="1:16" s="55" customFormat="1" ht="409.6">
      <c r="A877" s="55" t="s">
        <v>852</v>
      </c>
      <c r="B877" s="80">
        <v>431995</v>
      </c>
      <c r="C877" s="55" t="s">
        <v>869</v>
      </c>
      <c r="D877" s="96" t="s">
        <v>1122</v>
      </c>
      <c r="E877" s="96" t="s">
        <v>1198</v>
      </c>
      <c r="F877" s="53">
        <v>144666</v>
      </c>
      <c r="G877" s="83">
        <v>2583</v>
      </c>
      <c r="H877" s="74">
        <f t="shared" si="79"/>
        <v>56.00696864111498</v>
      </c>
      <c r="I877" s="2">
        <f t="shared" si="80"/>
        <v>4.5434655367006238</v>
      </c>
      <c r="J877" s="106">
        <f t="shared" si="81"/>
        <v>11735.771481297712</v>
      </c>
      <c r="K877" s="106">
        <f t="shared" si="82"/>
        <v>132930.22851870229</v>
      </c>
      <c r="L877" s="10">
        <f t="shared" si="83"/>
        <v>0.89462908280697895</v>
      </c>
      <c r="M877" s="1">
        <f t="shared" si="84"/>
        <v>118923.24841700876</v>
      </c>
      <c r="P877" s="82"/>
    </row>
    <row r="878" spans="1:16" s="55" customFormat="1" ht="409.6">
      <c r="A878" s="55" t="s">
        <v>852</v>
      </c>
      <c r="B878" s="55">
        <v>432006</v>
      </c>
      <c r="C878" s="55" t="s">
        <v>870</v>
      </c>
      <c r="D878" s="96" t="s">
        <v>1122</v>
      </c>
      <c r="E878" s="96" t="s">
        <v>1198</v>
      </c>
      <c r="F878" s="53">
        <v>0</v>
      </c>
      <c r="G878" s="9">
        <v>0</v>
      </c>
      <c r="H878" s="74">
        <f t="shared" si="79"/>
        <v>0</v>
      </c>
      <c r="I878" s="2">
        <f t="shared" si="80"/>
        <v>4.5434655367006238</v>
      </c>
      <c r="J878" s="106">
        <f t="shared" si="81"/>
        <v>0</v>
      </c>
      <c r="K878" s="106">
        <f t="shared" si="82"/>
        <v>0</v>
      </c>
      <c r="L878" s="10">
        <f t="shared" si="83"/>
        <v>0.89462908280697895</v>
      </c>
      <c r="M878" s="1">
        <f t="shared" si="84"/>
        <v>0</v>
      </c>
      <c r="P878" s="82"/>
    </row>
    <row r="879" spans="1:16" s="55" customFormat="1" ht="409.6">
      <c r="A879" s="55" t="s">
        <v>852</v>
      </c>
      <c r="B879" s="80">
        <v>432008</v>
      </c>
      <c r="C879" s="55" t="s">
        <v>871</v>
      </c>
      <c r="D879" s="96" t="s">
        <v>1122</v>
      </c>
      <c r="E879" s="96" t="s">
        <v>1198</v>
      </c>
      <c r="F879" s="53">
        <v>189690</v>
      </c>
      <c r="G879" s="83">
        <v>632</v>
      </c>
      <c r="H879" s="74">
        <f t="shared" si="79"/>
        <v>300.14240506329116</v>
      </c>
      <c r="I879" s="2">
        <f t="shared" si="80"/>
        <v>4.5434655367006238</v>
      </c>
      <c r="J879" s="106">
        <f t="shared" si="81"/>
        <v>2871.470219194794</v>
      </c>
      <c r="K879" s="106">
        <f t="shared" si="82"/>
        <v>186818.5297808052</v>
      </c>
      <c r="L879" s="10">
        <f t="shared" si="83"/>
        <v>0.89462908280697895</v>
      </c>
      <c r="M879" s="1">
        <f t="shared" si="84"/>
        <v>167133.28994915003</v>
      </c>
      <c r="P879" s="82"/>
    </row>
    <row r="880" spans="1:16" s="55" customFormat="1" ht="409.6">
      <c r="A880" s="55" t="s">
        <v>852</v>
      </c>
      <c r="B880" s="55">
        <v>432010</v>
      </c>
      <c r="C880" s="55" t="s">
        <v>872</v>
      </c>
      <c r="D880" s="96" t="s">
        <v>1122</v>
      </c>
      <c r="E880" s="96" t="s">
        <v>1198</v>
      </c>
      <c r="F880" s="53">
        <v>0</v>
      </c>
      <c r="G880" s="9">
        <v>0</v>
      </c>
      <c r="H880" s="74">
        <f t="shared" si="79"/>
        <v>0</v>
      </c>
      <c r="I880" s="2">
        <f t="shared" si="80"/>
        <v>4.5434655367006238</v>
      </c>
      <c r="J880" s="106">
        <f t="shared" si="81"/>
        <v>0</v>
      </c>
      <c r="K880" s="106">
        <f t="shared" si="82"/>
        <v>0</v>
      </c>
      <c r="L880" s="10">
        <f t="shared" si="83"/>
        <v>0.89462908280697895</v>
      </c>
      <c r="M880" s="1">
        <f t="shared" si="84"/>
        <v>0</v>
      </c>
      <c r="P880" s="82"/>
    </row>
    <row r="881" spans="1:16" s="55" customFormat="1" ht="409.6">
      <c r="A881" s="55" t="s">
        <v>852</v>
      </c>
      <c r="B881" s="80">
        <v>432013</v>
      </c>
      <c r="C881" s="55" t="s">
        <v>873</v>
      </c>
      <c r="D881" s="96" t="s">
        <v>1122</v>
      </c>
      <c r="E881" s="96" t="s">
        <v>1198</v>
      </c>
      <c r="F881" s="53">
        <v>276831</v>
      </c>
      <c r="G881" s="83">
        <v>1048</v>
      </c>
      <c r="H881" s="74">
        <f t="shared" si="79"/>
        <v>264.15171755725191</v>
      </c>
      <c r="I881" s="2">
        <f t="shared" si="80"/>
        <v>4.5434655367006238</v>
      </c>
      <c r="J881" s="106">
        <f t="shared" si="81"/>
        <v>4761.5518824622541</v>
      </c>
      <c r="K881" s="106">
        <f t="shared" si="82"/>
        <v>272069.44811753777</v>
      </c>
      <c r="L881" s="10">
        <f t="shared" si="83"/>
        <v>0.89462908280697895</v>
      </c>
      <c r="M881" s="1">
        <f t="shared" si="84"/>
        <v>243401.24082919376</v>
      </c>
      <c r="P881" s="82"/>
    </row>
    <row r="882" spans="1:16" s="55" customFormat="1" ht="409.6">
      <c r="A882" s="55" t="s">
        <v>852</v>
      </c>
      <c r="B882" s="55">
        <v>432014</v>
      </c>
      <c r="C882" s="55" t="s">
        <v>874</v>
      </c>
      <c r="D882" s="96" t="s">
        <v>1122</v>
      </c>
      <c r="E882" s="96" t="s">
        <v>1198</v>
      </c>
      <c r="F882" s="53">
        <v>0</v>
      </c>
      <c r="G882" s="9">
        <v>0</v>
      </c>
      <c r="H882" s="74">
        <f t="shared" si="79"/>
        <v>0</v>
      </c>
      <c r="I882" s="2">
        <f t="shared" si="80"/>
        <v>4.5434655367006238</v>
      </c>
      <c r="J882" s="106">
        <f t="shared" si="81"/>
        <v>0</v>
      </c>
      <c r="K882" s="106">
        <f t="shared" si="82"/>
        <v>0</v>
      </c>
      <c r="L882" s="10">
        <f t="shared" si="83"/>
        <v>0.89462908280697895</v>
      </c>
      <c r="M882" s="1">
        <f t="shared" si="84"/>
        <v>0</v>
      </c>
      <c r="P882" s="82"/>
    </row>
    <row r="883" spans="1:16" s="55" customFormat="1" ht="409.6">
      <c r="A883" s="55" t="s">
        <v>852</v>
      </c>
      <c r="B883" s="80">
        <v>432016</v>
      </c>
      <c r="C883" s="55" t="s">
        <v>875</v>
      </c>
      <c r="D883" s="96" t="s">
        <v>1122</v>
      </c>
      <c r="E883" s="96" t="s">
        <v>1198</v>
      </c>
      <c r="F883" s="53">
        <v>1074651</v>
      </c>
      <c r="G883" s="83">
        <v>9713</v>
      </c>
      <c r="H883" s="74">
        <f t="shared" si="79"/>
        <v>110.64048182847729</v>
      </c>
      <c r="I883" s="2">
        <f t="shared" si="80"/>
        <v>4.5434655367006238</v>
      </c>
      <c r="J883" s="106">
        <f t="shared" si="81"/>
        <v>44130.680757973161</v>
      </c>
      <c r="K883" s="106">
        <f t="shared" si="82"/>
        <v>1030520.3192420269</v>
      </c>
      <c r="L883" s="10">
        <f t="shared" si="83"/>
        <v>0.89462908280697895</v>
      </c>
      <c r="M883" s="1">
        <f t="shared" si="84"/>
        <v>921933.4480174497</v>
      </c>
      <c r="P883" s="82"/>
    </row>
    <row r="884" spans="1:16" s="55" customFormat="1" ht="409.6">
      <c r="A884" s="55" t="s">
        <v>852</v>
      </c>
      <c r="B884" s="80">
        <v>432017</v>
      </c>
      <c r="C884" s="55" t="s">
        <v>876</v>
      </c>
      <c r="D884" s="96" t="s">
        <v>1122</v>
      </c>
      <c r="E884" s="96" t="s">
        <v>1198</v>
      </c>
      <c r="F884" s="53">
        <v>542595</v>
      </c>
      <c r="G884" s="83">
        <v>4874</v>
      </c>
      <c r="H884" s="74">
        <f t="shared" si="79"/>
        <v>111.32437423061141</v>
      </c>
      <c r="I884" s="2">
        <f t="shared" si="80"/>
        <v>4.5434655367006238</v>
      </c>
      <c r="J884" s="106">
        <f t="shared" si="81"/>
        <v>22144.851025878841</v>
      </c>
      <c r="K884" s="106">
        <f t="shared" si="82"/>
        <v>520450.14897412114</v>
      </c>
      <c r="L884" s="10">
        <f t="shared" si="83"/>
        <v>0.89462908280697895</v>
      </c>
      <c r="M884" s="1">
        <f t="shared" si="84"/>
        <v>465609.83942347358</v>
      </c>
      <c r="P884" s="82"/>
    </row>
    <row r="885" spans="1:16" s="55" customFormat="1" ht="409.6">
      <c r="A885" s="55" t="s">
        <v>852</v>
      </c>
      <c r="B885" s="55">
        <v>432018</v>
      </c>
      <c r="C885" s="55" t="s">
        <v>877</v>
      </c>
      <c r="D885" s="96" t="s">
        <v>1122</v>
      </c>
      <c r="E885" s="96" t="s">
        <v>1198</v>
      </c>
      <c r="F885" s="53">
        <v>0</v>
      </c>
      <c r="G885" s="9">
        <v>0</v>
      </c>
      <c r="H885" s="74">
        <f t="shared" si="79"/>
        <v>0</v>
      </c>
      <c r="I885" s="2">
        <f t="shared" si="80"/>
        <v>4.5434655367006238</v>
      </c>
      <c r="J885" s="106">
        <f t="shared" si="81"/>
        <v>0</v>
      </c>
      <c r="K885" s="106">
        <f t="shared" si="82"/>
        <v>0</v>
      </c>
      <c r="L885" s="10">
        <f t="shared" si="83"/>
        <v>0.89462908280697895</v>
      </c>
      <c r="M885" s="1">
        <f t="shared" si="84"/>
        <v>0</v>
      </c>
      <c r="P885" s="82"/>
    </row>
    <row r="886" spans="1:16" s="55" customFormat="1" ht="409.6">
      <c r="A886" s="55" t="s">
        <v>852</v>
      </c>
      <c r="B886" s="55">
        <v>432020</v>
      </c>
      <c r="C886" s="55" t="s">
        <v>878</v>
      </c>
      <c r="D886" s="96" t="s">
        <v>1122</v>
      </c>
      <c r="E886" s="96" t="s">
        <v>1198</v>
      </c>
      <c r="F886" s="53">
        <v>0</v>
      </c>
      <c r="G886" s="9">
        <v>0</v>
      </c>
      <c r="H886" s="74">
        <f t="shared" si="79"/>
        <v>0</v>
      </c>
      <c r="I886" s="2">
        <f t="shared" si="80"/>
        <v>4.5434655367006238</v>
      </c>
      <c r="J886" s="106">
        <f t="shared" si="81"/>
        <v>0</v>
      </c>
      <c r="K886" s="106">
        <f t="shared" si="82"/>
        <v>0</v>
      </c>
      <c r="L886" s="10">
        <f t="shared" si="83"/>
        <v>0.89462908280697895</v>
      </c>
      <c r="M886" s="1">
        <f t="shared" si="84"/>
        <v>0</v>
      </c>
      <c r="P886" s="82"/>
    </row>
    <row r="887" spans="1:16" s="55" customFormat="1" ht="409.6">
      <c r="A887" s="55" t="s">
        <v>852</v>
      </c>
      <c r="B887" s="55">
        <v>432022</v>
      </c>
      <c r="C887" s="55" t="s">
        <v>879</v>
      </c>
      <c r="D887" s="96" t="s">
        <v>1122</v>
      </c>
      <c r="E887" s="96" t="s">
        <v>1198</v>
      </c>
      <c r="F887" s="53">
        <v>0</v>
      </c>
      <c r="G887" s="9">
        <v>0</v>
      </c>
      <c r="H887" s="74">
        <f t="shared" si="79"/>
        <v>0</v>
      </c>
      <c r="I887" s="2">
        <f t="shared" si="80"/>
        <v>4.5434655367006238</v>
      </c>
      <c r="J887" s="106">
        <f t="shared" si="81"/>
        <v>0</v>
      </c>
      <c r="K887" s="106">
        <f t="shared" si="82"/>
        <v>0</v>
      </c>
      <c r="L887" s="10">
        <f t="shared" si="83"/>
        <v>0.89462908280697895</v>
      </c>
      <c r="M887" s="1">
        <f t="shared" si="84"/>
        <v>0</v>
      </c>
      <c r="P887" s="82"/>
    </row>
    <row r="888" spans="1:16" s="55" customFormat="1" ht="409.6">
      <c r="A888" s="55" t="s">
        <v>852</v>
      </c>
      <c r="B888" s="80">
        <v>432023</v>
      </c>
      <c r="C888" s="55" t="s">
        <v>880</v>
      </c>
      <c r="D888" s="96" t="s">
        <v>1122</v>
      </c>
      <c r="E888" s="96" t="s">
        <v>1198</v>
      </c>
      <c r="F888" s="53">
        <v>205014</v>
      </c>
      <c r="G888" s="83">
        <v>596</v>
      </c>
      <c r="H888" s="74">
        <f t="shared" si="79"/>
        <v>343.98322147651004</v>
      </c>
      <c r="I888" s="2">
        <f t="shared" si="80"/>
        <v>4.5434655367006238</v>
      </c>
      <c r="J888" s="106">
        <f t="shared" si="81"/>
        <v>2707.905459873572</v>
      </c>
      <c r="K888" s="106">
        <f t="shared" si="82"/>
        <v>202306.09454012642</v>
      </c>
      <c r="L888" s="10">
        <f t="shared" si="83"/>
        <v>0.89462908280697895</v>
      </c>
      <c r="M888" s="1">
        <f t="shared" si="84"/>
        <v>180988.91580469528</v>
      </c>
      <c r="P888" s="82"/>
    </row>
    <row r="889" spans="1:16" s="55" customFormat="1" ht="409.6">
      <c r="A889" s="55" t="s">
        <v>852</v>
      </c>
      <c r="B889" s="55">
        <v>432025</v>
      </c>
      <c r="C889" s="55" t="s">
        <v>881</v>
      </c>
      <c r="D889" s="96" t="s">
        <v>1122</v>
      </c>
      <c r="E889" s="96" t="s">
        <v>1198</v>
      </c>
      <c r="F889" s="53">
        <v>0</v>
      </c>
      <c r="G889" s="9">
        <v>0</v>
      </c>
      <c r="H889" s="74">
        <f t="shared" si="79"/>
        <v>0</v>
      </c>
      <c r="I889" s="2">
        <f t="shared" si="80"/>
        <v>4.5434655367006238</v>
      </c>
      <c r="J889" s="106">
        <f t="shared" si="81"/>
        <v>0</v>
      </c>
      <c r="K889" s="106">
        <f t="shared" si="82"/>
        <v>0</v>
      </c>
      <c r="L889" s="10">
        <f t="shared" si="83"/>
        <v>0.89462908280697895</v>
      </c>
      <c r="M889" s="1">
        <f t="shared" si="84"/>
        <v>0</v>
      </c>
      <c r="P889" s="82"/>
    </row>
    <row r="890" spans="1:16" s="55" customFormat="1" ht="409.6">
      <c r="A890" s="55" t="s">
        <v>852</v>
      </c>
      <c r="B890" s="80">
        <v>432029</v>
      </c>
      <c r="C890" s="55" t="s">
        <v>882</v>
      </c>
      <c r="D890" s="96" t="s">
        <v>1122</v>
      </c>
      <c r="E890" s="96" t="s">
        <v>1198</v>
      </c>
      <c r="F890" s="53">
        <v>60810</v>
      </c>
      <c r="G890" s="83">
        <v>116</v>
      </c>
      <c r="H890" s="74">
        <f t="shared" si="79"/>
        <v>524.22413793103453</v>
      </c>
      <c r="I890" s="2">
        <f t="shared" si="80"/>
        <v>4.5434655367006238</v>
      </c>
      <c r="J890" s="106">
        <f t="shared" si="81"/>
        <v>527.04200225727232</v>
      </c>
      <c r="K890" s="106">
        <f t="shared" si="82"/>
        <v>60282.957997742727</v>
      </c>
      <c r="L890" s="10">
        <f t="shared" si="83"/>
        <v>0.89462908280697895</v>
      </c>
      <c r="M890" s="1">
        <f t="shared" si="84"/>
        <v>53930.887422412212</v>
      </c>
      <c r="P890" s="82"/>
    </row>
    <row r="891" spans="1:16" s="55" customFormat="1" ht="409.6">
      <c r="A891" s="55" t="s">
        <v>852</v>
      </c>
      <c r="B891" s="80">
        <v>432030</v>
      </c>
      <c r="C891" s="55" t="s">
        <v>815</v>
      </c>
      <c r="D891" s="96" t="s">
        <v>1122</v>
      </c>
      <c r="E891" s="96" t="s">
        <v>1198</v>
      </c>
      <c r="F891" s="53">
        <v>211590</v>
      </c>
      <c r="G891" s="83">
        <v>1568</v>
      </c>
      <c r="H891" s="74">
        <f t="shared" si="79"/>
        <v>134.94260204081633</v>
      </c>
      <c r="I891" s="2">
        <f t="shared" si="80"/>
        <v>4.5434655367006238</v>
      </c>
      <c r="J891" s="106">
        <f t="shared" si="81"/>
        <v>7124.1539615465781</v>
      </c>
      <c r="K891" s="106">
        <f t="shared" si="82"/>
        <v>204465.84603845343</v>
      </c>
      <c r="L891" s="10">
        <f t="shared" si="83"/>
        <v>0.89462908280697895</v>
      </c>
      <c r="M891" s="1">
        <f t="shared" si="84"/>
        <v>182921.09230673456</v>
      </c>
      <c r="P891" s="82"/>
    </row>
    <row r="892" spans="1:16" s="55" customFormat="1" ht="409.6">
      <c r="A892" s="55" t="s">
        <v>852</v>
      </c>
      <c r="B892" s="55">
        <v>432032</v>
      </c>
      <c r="C892" s="55" t="s">
        <v>883</v>
      </c>
      <c r="D892" s="96" t="s">
        <v>1122</v>
      </c>
      <c r="E892" s="96" t="s">
        <v>1198</v>
      </c>
      <c r="F892" s="53">
        <v>0</v>
      </c>
      <c r="G892" s="9">
        <v>0</v>
      </c>
      <c r="H892" s="74">
        <f t="shared" si="79"/>
        <v>0</v>
      </c>
      <c r="I892" s="2">
        <f t="shared" si="80"/>
        <v>4.5434655367006238</v>
      </c>
      <c r="J892" s="106">
        <f t="shared" si="81"/>
        <v>0</v>
      </c>
      <c r="K892" s="106">
        <f t="shared" si="82"/>
        <v>0</v>
      </c>
      <c r="L892" s="10">
        <f t="shared" si="83"/>
        <v>0.89462908280697895</v>
      </c>
      <c r="M892" s="1">
        <f t="shared" si="84"/>
        <v>0</v>
      </c>
      <c r="P892" s="82"/>
    </row>
    <row r="893" spans="1:16" s="55" customFormat="1" ht="409.6">
      <c r="A893" s="55" t="s">
        <v>852</v>
      </c>
      <c r="B893" s="80">
        <v>432034</v>
      </c>
      <c r="C893" s="55" t="s">
        <v>884</v>
      </c>
      <c r="D893" s="96" t="s">
        <v>1122</v>
      </c>
      <c r="E893" s="96" t="s">
        <v>1198</v>
      </c>
      <c r="F893" s="53">
        <v>7260</v>
      </c>
      <c r="G893" s="83">
        <v>465</v>
      </c>
      <c r="H893" s="74">
        <f t="shared" si="79"/>
        <v>15.612903225806452</v>
      </c>
      <c r="I893" s="2">
        <f t="shared" si="80"/>
        <v>4.5434655367006238</v>
      </c>
      <c r="J893" s="106">
        <f t="shared" si="81"/>
        <v>2112.71147456579</v>
      </c>
      <c r="K893" s="106">
        <f t="shared" si="82"/>
        <v>5147.28852543421</v>
      </c>
      <c r="L893" s="10">
        <f t="shared" si="83"/>
        <v>0.89462908280697895</v>
      </c>
      <c r="M893" s="1">
        <f t="shared" si="84"/>
        <v>4604.9140124520945</v>
      </c>
      <c r="P893" s="82"/>
    </row>
    <row r="894" spans="1:16" s="55" customFormat="1" ht="409.6">
      <c r="A894" s="55" t="s">
        <v>852</v>
      </c>
      <c r="B894" s="80">
        <v>432141</v>
      </c>
      <c r="C894" s="55" t="s">
        <v>885</v>
      </c>
      <c r="D894" s="96" t="s">
        <v>1122</v>
      </c>
      <c r="E894" s="96" t="s">
        <v>1198</v>
      </c>
      <c r="F894" s="53">
        <v>156855</v>
      </c>
      <c r="G894" s="83">
        <v>485</v>
      </c>
      <c r="H894" s="74">
        <f t="shared" si="79"/>
        <v>323.41237113402065</v>
      </c>
      <c r="I894" s="2">
        <f t="shared" si="80"/>
        <v>4.5434655367006238</v>
      </c>
      <c r="J894" s="106">
        <f t="shared" si="81"/>
        <v>2203.5807852998028</v>
      </c>
      <c r="K894" s="106">
        <f t="shared" si="82"/>
        <v>154651.4192147002</v>
      </c>
      <c r="L894" s="10">
        <f t="shared" si="83"/>
        <v>0.89462908280697895</v>
      </c>
      <c r="M894" s="1">
        <f t="shared" si="84"/>
        <v>138355.65732684484</v>
      </c>
      <c r="P894" s="82"/>
    </row>
    <row r="895" spans="1:16" s="55" customFormat="1" ht="409.6">
      <c r="A895" s="55" t="s">
        <v>886</v>
      </c>
      <c r="B895" s="80">
        <v>440425</v>
      </c>
      <c r="C895" s="55" t="s">
        <v>887</v>
      </c>
      <c r="D895" s="96" t="s">
        <v>1122</v>
      </c>
      <c r="E895" s="96" t="s">
        <v>1198</v>
      </c>
      <c r="F895" s="53">
        <v>25626</v>
      </c>
      <c r="G895" s="83">
        <v>496</v>
      </c>
      <c r="H895" s="74">
        <f t="shared" si="79"/>
        <v>51.66532258064516</v>
      </c>
      <c r="I895" s="2">
        <f t="shared" si="80"/>
        <v>4.5434655367006238</v>
      </c>
      <c r="J895" s="106">
        <f t="shared" si="81"/>
        <v>2253.5589062035092</v>
      </c>
      <c r="K895" s="106">
        <f t="shared" si="82"/>
        <v>23372.441093796489</v>
      </c>
      <c r="L895" s="10">
        <f t="shared" si="83"/>
        <v>0.89462908280697895</v>
      </c>
      <c r="M895" s="1">
        <f t="shared" si="84"/>
        <v>20909.665538703299</v>
      </c>
      <c r="P895" s="82"/>
    </row>
    <row r="896" spans="1:16" s="55" customFormat="1" ht="409.6">
      <c r="A896" s="55" t="s">
        <v>886</v>
      </c>
      <c r="B896" s="80">
        <v>442038</v>
      </c>
      <c r="C896" s="55" t="s">
        <v>888</v>
      </c>
      <c r="D896" s="96" t="s">
        <v>1122</v>
      </c>
      <c r="E896" s="96" t="s">
        <v>1198</v>
      </c>
      <c r="F896" s="53">
        <v>195633</v>
      </c>
      <c r="G896" s="83">
        <v>763</v>
      </c>
      <c r="H896" s="74">
        <f t="shared" si="79"/>
        <v>256.39973787680208</v>
      </c>
      <c r="I896" s="2">
        <f t="shared" si="80"/>
        <v>4.5434655367006238</v>
      </c>
      <c r="J896" s="106">
        <f t="shared" si="81"/>
        <v>3466.664204502576</v>
      </c>
      <c r="K896" s="106">
        <f t="shared" si="82"/>
        <v>192166.33579549743</v>
      </c>
      <c r="L896" s="10">
        <f t="shared" si="83"/>
        <v>0.89462908280697895</v>
      </c>
      <c r="M896" s="1">
        <f t="shared" si="84"/>
        <v>171917.5927391038</v>
      </c>
      <c r="P896" s="82"/>
    </row>
    <row r="897" spans="1:16" s="55" customFormat="1" ht="409.6">
      <c r="A897" s="55" t="s">
        <v>886</v>
      </c>
      <c r="B897" s="80">
        <v>442039</v>
      </c>
      <c r="C897" s="55" t="s">
        <v>889</v>
      </c>
      <c r="D897" s="96" t="s">
        <v>1122</v>
      </c>
      <c r="E897" s="96" t="s">
        <v>1198</v>
      </c>
      <c r="F897" s="53">
        <v>2112423</v>
      </c>
      <c r="G897" s="83">
        <v>5001</v>
      </c>
      <c r="H897" s="74">
        <f t="shared" si="79"/>
        <v>422.40011997600482</v>
      </c>
      <c r="I897" s="2">
        <f t="shared" si="80"/>
        <v>4.5434655367006238</v>
      </c>
      <c r="J897" s="106">
        <f t="shared" si="81"/>
        <v>22721.87114903982</v>
      </c>
      <c r="K897" s="106">
        <f t="shared" si="82"/>
        <v>2089701.1288509602</v>
      </c>
      <c r="L897" s="10">
        <f t="shared" si="83"/>
        <v>0.89462908280697895</v>
      </c>
      <c r="M897" s="1">
        <f t="shared" si="84"/>
        <v>1869507.4042446429</v>
      </c>
      <c r="P897" s="82"/>
    </row>
    <row r="898" spans="1:16" s="55" customFormat="1" ht="409.6">
      <c r="A898" s="55" t="s">
        <v>886</v>
      </c>
      <c r="B898" s="80">
        <v>442040</v>
      </c>
      <c r="C898" s="55" t="s">
        <v>890</v>
      </c>
      <c r="D898" s="96" t="s">
        <v>1122</v>
      </c>
      <c r="E898" s="96" t="s">
        <v>1198</v>
      </c>
      <c r="F898" s="53">
        <v>508398</v>
      </c>
      <c r="G898" s="83">
        <v>3598</v>
      </c>
      <c r="H898" s="74">
        <f t="shared" si="79"/>
        <v>141.30016675931074</v>
      </c>
      <c r="I898" s="2">
        <f t="shared" si="80"/>
        <v>4.5434655367006238</v>
      </c>
      <c r="J898" s="106">
        <f t="shared" si="81"/>
        <v>16347.389001048845</v>
      </c>
      <c r="K898" s="106">
        <f t="shared" si="82"/>
        <v>492050.61099895113</v>
      </c>
      <c r="L898" s="10">
        <f t="shared" si="83"/>
        <v>0.89462908280697895</v>
      </c>
      <c r="M898" s="1">
        <f t="shared" si="84"/>
        <v>440202.78681260522</v>
      </c>
      <c r="P898" s="82"/>
    </row>
    <row r="899" spans="1:16" s="55" customFormat="1" ht="409.6">
      <c r="A899" s="55" t="s">
        <v>886</v>
      </c>
      <c r="B899" s="55">
        <v>442041</v>
      </c>
      <c r="C899" s="55" t="s">
        <v>891</v>
      </c>
      <c r="D899" s="96" t="s">
        <v>1122</v>
      </c>
      <c r="E899" s="96" t="s">
        <v>1198</v>
      </c>
      <c r="F899" s="53">
        <v>0</v>
      </c>
      <c r="G899" s="9">
        <v>0</v>
      </c>
      <c r="H899" s="74">
        <f t="shared" ref="H899:H962" si="85">IFERROR(F899/G899,0)</f>
        <v>0</v>
      </c>
      <c r="I899" s="2">
        <f t="shared" ref="I899:I962" si="86">$D$1133</f>
        <v>4.5434655367006238</v>
      </c>
      <c r="J899" s="106">
        <f t="shared" ref="J899:J962" si="87">MIN(F899,G899*I899)</f>
        <v>0</v>
      </c>
      <c r="K899" s="106">
        <f t="shared" ref="K899:K962" si="88">F899-J899</f>
        <v>0</v>
      </c>
      <c r="L899" s="10">
        <f t="shared" ref="L899:L962" si="89">$L$1131</f>
        <v>0.89462908280697895</v>
      </c>
      <c r="M899" s="1">
        <f t="shared" si="84"/>
        <v>0</v>
      </c>
      <c r="P899" s="82"/>
    </row>
    <row r="900" spans="1:16" s="55" customFormat="1" ht="409.6">
      <c r="A900" s="55" t="s">
        <v>886</v>
      </c>
      <c r="B900" s="55">
        <v>442043</v>
      </c>
      <c r="C900" s="55" t="s">
        <v>892</v>
      </c>
      <c r="D900" s="96" t="s">
        <v>1122</v>
      </c>
      <c r="E900" s="96" t="s">
        <v>1198</v>
      </c>
      <c r="F900" s="53">
        <v>0</v>
      </c>
      <c r="G900" s="9">
        <v>0</v>
      </c>
      <c r="H900" s="74">
        <f t="shared" si="85"/>
        <v>0</v>
      </c>
      <c r="I900" s="2">
        <f t="shared" si="86"/>
        <v>4.5434655367006238</v>
      </c>
      <c r="J900" s="106">
        <f t="shared" si="87"/>
        <v>0</v>
      </c>
      <c r="K900" s="106">
        <f t="shared" si="88"/>
        <v>0</v>
      </c>
      <c r="L900" s="10">
        <f t="shared" si="89"/>
        <v>0.89462908280697895</v>
      </c>
      <c r="M900" s="1">
        <f t="shared" ref="M900:M963" si="90">L900*K900</f>
        <v>0</v>
      </c>
      <c r="P900" s="82"/>
    </row>
    <row r="901" spans="1:16" s="55" customFormat="1" ht="409.6">
      <c r="A901" s="55" t="s">
        <v>886</v>
      </c>
      <c r="B901" s="80">
        <v>442046</v>
      </c>
      <c r="C901" s="55" t="s">
        <v>893</v>
      </c>
      <c r="D901" s="96" t="s">
        <v>1122</v>
      </c>
      <c r="E901" s="96" t="s">
        <v>1198</v>
      </c>
      <c r="F901" s="53">
        <v>309993</v>
      </c>
      <c r="G901" s="83">
        <v>3550</v>
      </c>
      <c r="H901" s="74">
        <f t="shared" si="85"/>
        <v>87.321971830985916</v>
      </c>
      <c r="I901" s="2">
        <f t="shared" si="86"/>
        <v>4.5434655367006238</v>
      </c>
      <c r="J901" s="106">
        <f t="shared" si="87"/>
        <v>16129.302655287214</v>
      </c>
      <c r="K901" s="106">
        <f t="shared" si="88"/>
        <v>293863.6973447128</v>
      </c>
      <c r="L901" s="10">
        <f t="shared" si="89"/>
        <v>0.89462908280697895</v>
      </c>
      <c r="M901" s="1">
        <f t="shared" si="90"/>
        <v>262899.01002576808</v>
      </c>
      <c r="P901" s="82"/>
    </row>
    <row r="902" spans="1:16" s="55" customFormat="1" ht="409.6">
      <c r="A902" s="55" t="s">
        <v>886</v>
      </c>
      <c r="B902" s="55">
        <v>442052</v>
      </c>
      <c r="C902" s="55" t="s">
        <v>894</v>
      </c>
      <c r="D902" s="96" t="s">
        <v>1122</v>
      </c>
      <c r="E902" s="96" t="s">
        <v>1198</v>
      </c>
      <c r="F902" s="53">
        <v>0</v>
      </c>
      <c r="G902" s="9">
        <v>0</v>
      </c>
      <c r="H902" s="74">
        <f t="shared" si="85"/>
        <v>0</v>
      </c>
      <c r="I902" s="2">
        <f t="shared" si="86"/>
        <v>4.5434655367006238</v>
      </c>
      <c r="J902" s="106">
        <f t="shared" si="87"/>
        <v>0</v>
      </c>
      <c r="K902" s="106">
        <f t="shared" si="88"/>
        <v>0</v>
      </c>
      <c r="L902" s="10">
        <f t="shared" si="89"/>
        <v>0.89462908280697895</v>
      </c>
      <c r="M902" s="1">
        <f t="shared" si="90"/>
        <v>0</v>
      </c>
      <c r="P902" s="82"/>
    </row>
    <row r="903" spans="1:16" s="55" customFormat="1" ht="409.6">
      <c r="A903" s="55" t="s">
        <v>886</v>
      </c>
      <c r="B903" s="80">
        <v>442057</v>
      </c>
      <c r="C903" s="55" t="s">
        <v>895</v>
      </c>
      <c r="D903" s="96" t="s">
        <v>1122</v>
      </c>
      <c r="E903" s="96" t="s">
        <v>1198</v>
      </c>
      <c r="F903" s="53">
        <v>578859</v>
      </c>
      <c r="G903" s="83">
        <v>1639</v>
      </c>
      <c r="H903" s="74">
        <f t="shared" si="85"/>
        <v>353.17815741305674</v>
      </c>
      <c r="I903" s="2">
        <f t="shared" si="86"/>
        <v>4.5434655367006238</v>
      </c>
      <c r="J903" s="106">
        <f t="shared" si="87"/>
        <v>7446.7400146523223</v>
      </c>
      <c r="K903" s="106">
        <f t="shared" si="88"/>
        <v>571412.25998534763</v>
      </c>
      <c r="L903" s="10">
        <f t="shared" si="89"/>
        <v>0.89462908280697895</v>
      </c>
      <c r="M903" s="1">
        <f t="shared" si="90"/>
        <v>511202.02605535457</v>
      </c>
      <c r="P903" s="82"/>
    </row>
    <row r="904" spans="1:16" s="55" customFormat="1" ht="409.6">
      <c r="A904" s="55" t="s">
        <v>886</v>
      </c>
      <c r="B904" s="55">
        <v>442059</v>
      </c>
      <c r="C904" s="55" t="s">
        <v>896</v>
      </c>
      <c r="D904" s="96" t="s">
        <v>1122</v>
      </c>
      <c r="E904" s="96" t="s">
        <v>1198</v>
      </c>
      <c r="F904" s="53">
        <v>0</v>
      </c>
      <c r="G904" s="9">
        <v>0</v>
      </c>
      <c r="H904" s="74">
        <f t="shared" si="85"/>
        <v>0</v>
      </c>
      <c r="I904" s="2">
        <f t="shared" si="86"/>
        <v>4.5434655367006238</v>
      </c>
      <c r="J904" s="106">
        <f t="shared" si="87"/>
        <v>0</v>
      </c>
      <c r="K904" s="106">
        <f t="shared" si="88"/>
        <v>0</v>
      </c>
      <c r="L904" s="10">
        <f t="shared" si="89"/>
        <v>0.89462908280697895</v>
      </c>
      <c r="M904" s="1">
        <f t="shared" si="90"/>
        <v>0</v>
      </c>
      <c r="P904" s="82"/>
    </row>
    <row r="905" spans="1:16" s="55" customFormat="1" ht="409.6">
      <c r="A905" s="55" t="s">
        <v>886</v>
      </c>
      <c r="B905" s="55">
        <v>442060</v>
      </c>
      <c r="C905" s="55" t="s">
        <v>897</v>
      </c>
      <c r="D905" s="96" t="s">
        <v>1122</v>
      </c>
      <c r="E905" s="96" t="s">
        <v>1198</v>
      </c>
      <c r="F905" s="53">
        <v>0</v>
      </c>
      <c r="G905" s="9">
        <v>0</v>
      </c>
      <c r="H905" s="74">
        <f t="shared" si="85"/>
        <v>0</v>
      </c>
      <c r="I905" s="2">
        <f t="shared" si="86"/>
        <v>4.5434655367006238</v>
      </c>
      <c r="J905" s="106">
        <f t="shared" si="87"/>
        <v>0</v>
      </c>
      <c r="K905" s="106">
        <f t="shared" si="88"/>
        <v>0</v>
      </c>
      <c r="L905" s="10">
        <f t="shared" si="89"/>
        <v>0.89462908280697895</v>
      </c>
      <c r="M905" s="1">
        <f t="shared" si="90"/>
        <v>0</v>
      </c>
      <c r="P905" s="82"/>
    </row>
    <row r="906" spans="1:16" s="55" customFormat="1" ht="409.6">
      <c r="A906" s="55" t="s">
        <v>886</v>
      </c>
      <c r="B906" s="80">
        <v>442061</v>
      </c>
      <c r="C906" s="55" t="s">
        <v>898</v>
      </c>
      <c r="D906" s="96" t="s">
        <v>1122</v>
      </c>
      <c r="E906" s="96" t="s">
        <v>1198</v>
      </c>
      <c r="F906" s="53">
        <v>227280</v>
      </c>
      <c r="G906" s="83">
        <v>1337</v>
      </c>
      <c r="H906" s="74">
        <f t="shared" si="85"/>
        <v>169.99252056843679</v>
      </c>
      <c r="I906" s="2">
        <f t="shared" si="86"/>
        <v>4.5434655367006238</v>
      </c>
      <c r="J906" s="106">
        <f t="shared" si="87"/>
        <v>6074.6134225687338</v>
      </c>
      <c r="K906" s="106">
        <f t="shared" si="88"/>
        <v>221205.38657743126</v>
      </c>
      <c r="L906" s="10">
        <f t="shared" si="89"/>
        <v>0.89462908280697895</v>
      </c>
      <c r="M906" s="1">
        <f t="shared" si="90"/>
        <v>197896.77210573055</v>
      </c>
      <c r="P906" s="82"/>
    </row>
    <row r="907" spans="1:16" s="55" customFormat="1" ht="409.6">
      <c r="A907" s="55" t="s">
        <v>886</v>
      </c>
      <c r="B907" s="80">
        <v>442065</v>
      </c>
      <c r="C907" s="55" t="s">
        <v>899</v>
      </c>
      <c r="D907" s="96" t="s">
        <v>1122</v>
      </c>
      <c r="E907" s="96" t="s">
        <v>1198</v>
      </c>
      <c r="F907" s="53">
        <v>0</v>
      </c>
      <c r="G907" s="83">
        <v>725</v>
      </c>
      <c r="H907" s="74">
        <f t="shared" si="85"/>
        <v>0</v>
      </c>
      <c r="I907" s="2">
        <f t="shared" si="86"/>
        <v>4.5434655367006238</v>
      </c>
      <c r="J907" s="106">
        <f t="shared" si="87"/>
        <v>0</v>
      </c>
      <c r="K907" s="106">
        <f t="shared" si="88"/>
        <v>0</v>
      </c>
      <c r="L907" s="10">
        <f t="shared" si="89"/>
        <v>0.89462908280697895</v>
      </c>
      <c r="M907" s="1">
        <f t="shared" si="90"/>
        <v>0</v>
      </c>
      <c r="P907" s="82"/>
    </row>
    <row r="908" spans="1:16" s="55" customFormat="1" ht="409.6">
      <c r="A908" s="55" t="s">
        <v>886</v>
      </c>
      <c r="B908" s="80">
        <v>442066</v>
      </c>
      <c r="C908" s="55" t="s">
        <v>900</v>
      </c>
      <c r="D908" s="96" t="s">
        <v>1122</v>
      </c>
      <c r="E908" s="96" t="s">
        <v>1198</v>
      </c>
      <c r="F908" s="53">
        <v>348228</v>
      </c>
      <c r="G908" s="83">
        <v>721</v>
      </c>
      <c r="H908" s="74">
        <f t="shared" si="85"/>
        <v>482.97919556171985</v>
      </c>
      <c r="I908" s="2">
        <f t="shared" si="86"/>
        <v>4.5434655367006238</v>
      </c>
      <c r="J908" s="106">
        <f t="shared" si="87"/>
        <v>3275.8386519611499</v>
      </c>
      <c r="K908" s="106">
        <f t="shared" si="88"/>
        <v>344952.16134803888</v>
      </c>
      <c r="L908" s="10">
        <f t="shared" si="89"/>
        <v>0.89462908280697895</v>
      </c>
      <c r="M908" s="1">
        <f t="shared" si="90"/>
        <v>308604.23571908101</v>
      </c>
      <c r="P908" s="82"/>
    </row>
    <row r="909" spans="1:16" s="55" customFormat="1" ht="409.6">
      <c r="A909" s="55" t="s">
        <v>886</v>
      </c>
      <c r="B909" s="80">
        <v>442068</v>
      </c>
      <c r="C909" s="55" t="s">
        <v>901</v>
      </c>
      <c r="D909" s="96" t="s">
        <v>1122</v>
      </c>
      <c r="E909" s="96" t="s">
        <v>1198</v>
      </c>
      <c r="F909" s="53">
        <v>1427391</v>
      </c>
      <c r="G909" s="83">
        <v>17783</v>
      </c>
      <c r="H909" s="74">
        <f t="shared" si="85"/>
        <v>80.267165270201872</v>
      </c>
      <c r="I909" s="2">
        <f t="shared" si="86"/>
        <v>4.5434655367006238</v>
      </c>
      <c r="J909" s="106">
        <f t="shared" si="87"/>
        <v>80796.447639147198</v>
      </c>
      <c r="K909" s="106">
        <f t="shared" si="88"/>
        <v>1346594.5523608527</v>
      </c>
      <c r="L909" s="10">
        <f t="shared" si="89"/>
        <v>0.89462908280697895</v>
      </c>
      <c r="M909" s="1">
        <f t="shared" si="90"/>
        <v>1204702.6492914641</v>
      </c>
      <c r="P909" s="82"/>
    </row>
    <row r="910" spans="1:16" s="55" customFormat="1" ht="409.6">
      <c r="A910" s="55" t="s">
        <v>886</v>
      </c>
      <c r="B910" s="80">
        <v>442069</v>
      </c>
      <c r="C910" s="55" t="s">
        <v>902</v>
      </c>
      <c r="D910" s="96" t="s">
        <v>1122</v>
      </c>
      <c r="E910" s="96" t="s">
        <v>1198</v>
      </c>
      <c r="F910" s="53">
        <v>19029</v>
      </c>
      <c r="G910" s="83">
        <v>789</v>
      </c>
      <c r="H910" s="74">
        <f t="shared" si="85"/>
        <v>24.117870722433459</v>
      </c>
      <c r="I910" s="2">
        <f t="shared" si="86"/>
        <v>4.5434655367006238</v>
      </c>
      <c r="J910" s="106">
        <f t="shared" si="87"/>
        <v>3584.7943084567924</v>
      </c>
      <c r="K910" s="106">
        <f t="shared" si="88"/>
        <v>15444.205691543208</v>
      </c>
      <c r="L910" s="10">
        <f t="shared" si="89"/>
        <v>0.89462908280697895</v>
      </c>
      <c r="M910" s="1">
        <f t="shared" si="90"/>
        <v>13816.835572507624</v>
      </c>
      <c r="P910" s="82"/>
    </row>
    <row r="911" spans="1:16" s="55" customFormat="1" ht="409.6">
      <c r="A911" s="55" t="s">
        <v>886</v>
      </c>
      <c r="B911" s="55">
        <v>442070</v>
      </c>
      <c r="C911" s="55" t="s">
        <v>903</v>
      </c>
      <c r="D911" s="96" t="s">
        <v>1122</v>
      </c>
      <c r="E911" s="96" t="s">
        <v>1198</v>
      </c>
      <c r="F911" s="53">
        <v>0</v>
      </c>
      <c r="G911" s="9">
        <v>0</v>
      </c>
      <c r="H911" s="74">
        <f t="shared" si="85"/>
        <v>0</v>
      </c>
      <c r="I911" s="2">
        <f t="shared" si="86"/>
        <v>4.5434655367006238</v>
      </c>
      <c r="J911" s="106">
        <f t="shared" si="87"/>
        <v>0</v>
      </c>
      <c r="K911" s="106">
        <f t="shared" si="88"/>
        <v>0</v>
      </c>
      <c r="L911" s="10">
        <f t="shared" si="89"/>
        <v>0.89462908280697895</v>
      </c>
      <c r="M911" s="1">
        <f t="shared" si="90"/>
        <v>0</v>
      </c>
      <c r="P911" s="82"/>
    </row>
    <row r="912" spans="1:16" s="55" customFormat="1" ht="409.6">
      <c r="A912" s="55" t="s">
        <v>886</v>
      </c>
      <c r="B912" s="55">
        <v>442071</v>
      </c>
      <c r="C912" s="55" t="s">
        <v>904</v>
      </c>
      <c r="D912" s="96" t="s">
        <v>1122</v>
      </c>
      <c r="E912" s="96" t="s">
        <v>1198</v>
      </c>
      <c r="F912" s="53">
        <v>0</v>
      </c>
      <c r="G912" s="9">
        <v>0</v>
      </c>
      <c r="H912" s="74">
        <f t="shared" si="85"/>
        <v>0</v>
      </c>
      <c r="I912" s="2">
        <f t="shared" si="86"/>
        <v>4.5434655367006238</v>
      </c>
      <c r="J912" s="106">
        <f t="shared" si="87"/>
        <v>0</v>
      </c>
      <c r="K912" s="106">
        <f t="shared" si="88"/>
        <v>0</v>
      </c>
      <c r="L912" s="10">
        <f t="shared" si="89"/>
        <v>0.89462908280697895</v>
      </c>
      <c r="M912" s="1">
        <f t="shared" si="90"/>
        <v>0</v>
      </c>
      <c r="P912" s="82"/>
    </row>
    <row r="913" spans="1:16" s="55" customFormat="1" ht="409.6">
      <c r="A913" s="55" t="s">
        <v>886</v>
      </c>
      <c r="B913" s="80">
        <v>442073</v>
      </c>
      <c r="C913" s="55" t="s">
        <v>905</v>
      </c>
      <c r="D913" s="96" t="s">
        <v>1122</v>
      </c>
      <c r="E913" s="96" t="s">
        <v>1198</v>
      </c>
      <c r="F913" s="53">
        <v>35526</v>
      </c>
      <c r="G913" s="83">
        <v>82</v>
      </c>
      <c r="H913" s="74">
        <f t="shared" si="85"/>
        <v>433.2439024390244</v>
      </c>
      <c r="I913" s="2">
        <f t="shared" si="86"/>
        <v>4.5434655367006238</v>
      </c>
      <c r="J913" s="106">
        <f t="shared" si="87"/>
        <v>372.56417400945116</v>
      </c>
      <c r="K913" s="106">
        <f t="shared" si="88"/>
        <v>35153.435825990549</v>
      </c>
      <c r="L913" s="10">
        <f t="shared" si="89"/>
        <v>0.89462908280697895</v>
      </c>
      <c r="M913" s="1">
        <f t="shared" si="90"/>
        <v>31449.286050519921</v>
      </c>
      <c r="P913" s="82"/>
    </row>
    <row r="914" spans="1:16" s="55" customFormat="1" ht="409.6">
      <c r="A914" s="55" t="s">
        <v>886</v>
      </c>
      <c r="B914" s="80">
        <v>442076</v>
      </c>
      <c r="C914" s="55" t="s">
        <v>906</v>
      </c>
      <c r="D914" s="96" t="s">
        <v>1122</v>
      </c>
      <c r="E914" s="96" t="s">
        <v>1198</v>
      </c>
      <c r="F914" s="53">
        <v>335277</v>
      </c>
      <c r="G914" s="83">
        <v>2206</v>
      </c>
      <c r="H914" s="74">
        <f t="shared" si="85"/>
        <v>151.98413417951042</v>
      </c>
      <c r="I914" s="2">
        <f t="shared" si="86"/>
        <v>4.5434655367006238</v>
      </c>
      <c r="J914" s="106">
        <f t="shared" si="87"/>
        <v>10022.884973961576</v>
      </c>
      <c r="K914" s="106">
        <f t="shared" si="88"/>
        <v>325254.11502603843</v>
      </c>
      <c r="L914" s="10">
        <f t="shared" si="89"/>
        <v>0.89462908280697895</v>
      </c>
      <c r="M914" s="1">
        <f t="shared" si="90"/>
        <v>290981.79060494038</v>
      </c>
      <c r="P914" s="82"/>
    </row>
    <row r="915" spans="1:16" s="55" customFormat="1" ht="409.6">
      <c r="A915" s="55" t="s">
        <v>886</v>
      </c>
      <c r="B915" s="80">
        <v>442083</v>
      </c>
      <c r="C915" s="55" t="s">
        <v>907</v>
      </c>
      <c r="D915" s="96" t="s">
        <v>1122</v>
      </c>
      <c r="E915" s="96" t="s">
        <v>1198</v>
      </c>
      <c r="F915" s="53">
        <v>623109</v>
      </c>
      <c r="G915" s="83">
        <v>33310</v>
      </c>
      <c r="H915" s="74">
        <f t="shared" si="85"/>
        <v>18.706364455118582</v>
      </c>
      <c r="I915" s="2">
        <f t="shared" si="86"/>
        <v>4.5434655367006238</v>
      </c>
      <c r="J915" s="106">
        <f t="shared" si="87"/>
        <v>151342.83702749779</v>
      </c>
      <c r="K915" s="106">
        <f t="shared" si="88"/>
        <v>471766.16297250218</v>
      </c>
      <c r="L915" s="10">
        <f t="shared" si="89"/>
        <v>0.89462908280697895</v>
      </c>
      <c r="M915" s="1">
        <f t="shared" si="90"/>
        <v>422055.72967945738</v>
      </c>
      <c r="P915" s="82"/>
    </row>
    <row r="916" spans="1:16" s="55" customFormat="1" ht="409.6">
      <c r="A916" s="55" t="s">
        <v>886</v>
      </c>
      <c r="B916" s="80">
        <v>442086</v>
      </c>
      <c r="C916" s="55" t="s">
        <v>908</v>
      </c>
      <c r="D916" s="96" t="s">
        <v>1122</v>
      </c>
      <c r="E916" s="96" t="s">
        <v>1198</v>
      </c>
      <c r="F916" s="53">
        <v>1249326</v>
      </c>
      <c r="G916" s="83">
        <v>12860</v>
      </c>
      <c r="H916" s="74">
        <f t="shared" si="85"/>
        <v>97.148211508553658</v>
      </c>
      <c r="I916" s="2">
        <f t="shared" si="86"/>
        <v>4.5434655367006238</v>
      </c>
      <c r="J916" s="106">
        <f t="shared" si="87"/>
        <v>58428.966801970026</v>
      </c>
      <c r="K916" s="106">
        <f t="shared" si="88"/>
        <v>1190897.03319803</v>
      </c>
      <c r="L916" s="10">
        <f t="shared" si="89"/>
        <v>0.89462908280697895</v>
      </c>
      <c r="M916" s="1">
        <f t="shared" si="90"/>
        <v>1065411.1205275059</v>
      </c>
      <c r="P916" s="82"/>
    </row>
    <row r="917" spans="1:16" s="55" customFormat="1" ht="409.6">
      <c r="A917" s="55" t="s">
        <v>886</v>
      </c>
      <c r="B917" s="80">
        <v>442090</v>
      </c>
      <c r="C917" s="55" t="s">
        <v>909</v>
      </c>
      <c r="D917" s="96" t="s">
        <v>1122</v>
      </c>
      <c r="E917" s="96" t="s">
        <v>1198</v>
      </c>
      <c r="F917" s="53">
        <v>507405</v>
      </c>
      <c r="G917" s="83">
        <v>1719</v>
      </c>
      <c r="H917" s="74">
        <f t="shared" si="85"/>
        <v>295.17452006980801</v>
      </c>
      <c r="I917" s="2">
        <f t="shared" si="86"/>
        <v>4.5434655367006238</v>
      </c>
      <c r="J917" s="106">
        <f t="shared" si="87"/>
        <v>7810.2172575883724</v>
      </c>
      <c r="K917" s="106">
        <f t="shared" si="88"/>
        <v>499594.78274241165</v>
      </c>
      <c r="L917" s="10">
        <f t="shared" si="89"/>
        <v>0.89462908280697895</v>
      </c>
      <c r="M917" s="1">
        <f t="shared" si="90"/>
        <v>446952.02225999563</v>
      </c>
      <c r="P917" s="82"/>
    </row>
    <row r="918" spans="1:16" s="55" customFormat="1" ht="409.6">
      <c r="A918" s="55" t="s">
        <v>886</v>
      </c>
      <c r="B918" s="80">
        <v>442091</v>
      </c>
      <c r="C918" s="55" t="s">
        <v>910</v>
      </c>
      <c r="D918" s="96" t="s">
        <v>1122</v>
      </c>
      <c r="E918" s="96" t="s">
        <v>1198</v>
      </c>
      <c r="F918" s="53">
        <v>590529</v>
      </c>
      <c r="G918" s="83">
        <v>8905</v>
      </c>
      <c r="H918" s="74">
        <f t="shared" si="85"/>
        <v>66.314317798989336</v>
      </c>
      <c r="I918" s="2">
        <f t="shared" si="86"/>
        <v>4.5434655367006238</v>
      </c>
      <c r="J918" s="106">
        <f t="shared" si="87"/>
        <v>40459.560604319056</v>
      </c>
      <c r="K918" s="106">
        <f t="shared" si="88"/>
        <v>550069.43939568091</v>
      </c>
      <c r="L918" s="10">
        <f t="shared" si="89"/>
        <v>0.89462908280697895</v>
      </c>
      <c r="M918" s="1">
        <f t="shared" si="90"/>
        <v>492108.11804670712</v>
      </c>
      <c r="P918" s="82"/>
    </row>
    <row r="919" spans="1:16" s="55" customFormat="1" ht="409.6">
      <c r="A919" s="55" t="s">
        <v>886</v>
      </c>
      <c r="B919" s="55">
        <v>442093</v>
      </c>
      <c r="C919" s="55" t="s">
        <v>911</v>
      </c>
      <c r="D919" s="96" t="s">
        <v>1122</v>
      </c>
      <c r="E919" s="96" t="s">
        <v>1198</v>
      </c>
      <c r="F919" s="53">
        <v>0</v>
      </c>
      <c r="G919" s="9">
        <v>0</v>
      </c>
      <c r="H919" s="74">
        <f t="shared" si="85"/>
        <v>0</v>
      </c>
      <c r="I919" s="2">
        <f t="shared" si="86"/>
        <v>4.5434655367006238</v>
      </c>
      <c r="J919" s="106">
        <f t="shared" si="87"/>
        <v>0</v>
      </c>
      <c r="K919" s="106">
        <f t="shared" si="88"/>
        <v>0</v>
      </c>
      <c r="L919" s="10">
        <f t="shared" si="89"/>
        <v>0.89462908280697895</v>
      </c>
      <c r="M919" s="1">
        <f t="shared" si="90"/>
        <v>0</v>
      </c>
      <c r="P919" s="82"/>
    </row>
    <row r="920" spans="1:16" s="55" customFormat="1" ht="409.6">
      <c r="A920" s="55" t="s">
        <v>886</v>
      </c>
      <c r="B920" s="80">
        <v>442103</v>
      </c>
      <c r="C920" s="55" t="s">
        <v>912</v>
      </c>
      <c r="D920" s="96" t="s">
        <v>1122</v>
      </c>
      <c r="E920" s="96" t="s">
        <v>1198</v>
      </c>
      <c r="F920" s="53">
        <v>158958</v>
      </c>
      <c r="G920" s="83">
        <v>728</v>
      </c>
      <c r="H920" s="74">
        <f t="shared" si="85"/>
        <v>218.34890109890111</v>
      </c>
      <c r="I920" s="2">
        <f t="shared" si="86"/>
        <v>4.5434655367006238</v>
      </c>
      <c r="J920" s="106">
        <f t="shared" si="87"/>
        <v>3307.6429107180543</v>
      </c>
      <c r="K920" s="106">
        <f t="shared" si="88"/>
        <v>155650.35708928196</v>
      </c>
      <c r="L920" s="10">
        <f t="shared" si="89"/>
        <v>0.89462908280697895</v>
      </c>
      <c r="M920" s="1">
        <f t="shared" si="90"/>
        <v>139249.33620136307</v>
      </c>
      <c r="P920" s="82"/>
    </row>
    <row r="921" spans="1:16" s="55" customFormat="1" ht="409.6">
      <c r="A921" s="55" t="s">
        <v>886</v>
      </c>
      <c r="B921" s="80">
        <v>442104</v>
      </c>
      <c r="C921" s="55" t="s">
        <v>913</v>
      </c>
      <c r="D921" s="96" t="s">
        <v>1122</v>
      </c>
      <c r="E921" s="96" t="s">
        <v>1198</v>
      </c>
      <c r="F921" s="53">
        <v>240795</v>
      </c>
      <c r="G921" s="83">
        <v>489</v>
      </c>
      <c r="H921" s="74">
        <f t="shared" si="85"/>
        <v>492.42331288343559</v>
      </c>
      <c r="I921" s="2">
        <f t="shared" si="86"/>
        <v>4.5434655367006238</v>
      </c>
      <c r="J921" s="106">
        <f t="shared" si="87"/>
        <v>2221.7546474466048</v>
      </c>
      <c r="K921" s="106">
        <f t="shared" si="88"/>
        <v>238573.24535255341</v>
      </c>
      <c r="L921" s="10">
        <f t="shared" si="89"/>
        <v>0.89462908280697895</v>
      </c>
      <c r="M921" s="1">
        <f t="shared" si="90"/>
        <v>213434.56367203922</v>
      </c>
      <c r="P921" s="82"/>
    </row>
    <row r="922" spans="1:16" s="55" customFormat="1" ht="409.6">
      <c r="A922" s="55" t="s">
        <v>886</v>
      </c>
      <c r="B922" s="80">
        <v>442105</v>
      </c>
      <c r="C922" s="55" t="s">
        <v>914</v>
      </c>
      <c r="D922" s="96" t="s">
        <v>1122</v>
      </c>
      <c r="E922" s="96" t="s">
        <v>1198</v>
      </c>
      <c r="F922" s="53">
        <v>304167</v>
      </c>
      <c r="G922" s="83">
        <v>1235</v>
      </c>
      <c r="H922" s="74">
        <f t="shared" si="85"/>
        <v>246.28906882591093</v>
      </c>
      <c r="I922" s="2">
        <f t="shared" si="86"/>
        <v>4.5434655367006238</v>
      </c>
      <c r="J922" s="106">
        <f t="shared" si="87"/>
        <v>5611.1799378252708</v>
      </c>
      <c r="K922" s="106">
        <f t="shared" si="88"/>
        <v>298555.82006217475</v>
      </c>
      <c r="L922" s="10">
        <f t="shared" si="89"/>
        <v>0.89462908280697895</v>
      </c>
      <c r="M922" s="1">
        <f t="shared" si="90"/>
        <v>267096.71946890885</v>
      </c>
      <c r="P922" s="82"/>
    </row>
    <row r="923" spans="1:16" s="55" customFormat="1" ht="409.6">
      <c r="A923" s="55" t="s">
        <v>886</v>
      </c>
      <c r="B923" s="80">
        <v>442107</v>
      </c>
      <c r="C923" s="55" t="s">
        <v>915</v>
      </c>
      <c r="D923" s="96" t="s">
        <v>1122</v>
      </c>
      <c r="E923" s="96" t="s">
        <v>1198</v>
      </c>
      <c r="F923" s="53">
        <v>0</v>
      </c>
      <c r="G923" s="83">
        <v>5494</v>
      </c>
      <c r="H923" s="74">
        <f t="shared" si="85"/>
        <v>0</v>
      </c>
      <c r="I923" s="2">
        <f t="shared" si="86"/>
        <v>4.5434655367006238</v>
      </c>
      <c r="J923" s="106">
        <f t="shared" si="87"/>
        <v>0</v>
      </c>
      <c r="K923" s="106">
        <f t="shared" si="88"/>
        <v>0</v>
      </c>
      <c r="L923" s="10">
        <f t="shared" si="89"/>
        <v>0.89462908280697895</v>
      </c>
      <c r="M923" s="1">
        <f t="shared" si="90"/>
        <v>0</v>
      </c>
      <c r="P923" s="82"/>
    </row>
    <row r="924" spans="1:16" s="55" customFormat="1" ht="409.6">
      <c r="A924" s="55" t="s">
        <v>886</v>
      </c>
      <c r="B924" s="55">
        <v>442112</v>
      </c>
      <c r="C924" s="55" t="s">
        <v>916</v>
      </c>
      <c r="D924" s="96" t="s">
        <v>1122</v>
      </c>
      <c r="E924" s="96" t="s">
        <v>1198</v>
      </c>
      <c r="F924" s="53">
        <v>0</v>
      </c>
      <c r="G924" s="9">
        <v>0</v>
      </c>
      <c r="H924" s="74">
        <f t="shared" si="85"/>
        <v>0</v>
      </c>
      <c r="I924" s="2">
        <f t="shared" si="86"/>
        <v>4.5434655367006238</v>
      </c>
      <c r="J924" s="106">
        <f t="shared" si="87"/>
        <v>0</v>
      </c>
      <c r="K924" s="106">
        <f t="shared" si="88"/>
        <v>0</v>
      </c>
      <c r="L924" s="10">
        <f t="shared" si="89"/>
        <v>0.89462908280697895</v>
      </c>
      <c r="M924" s="1">
        <f t="shared" si="90"/>
        <v>0</v>
      </c>
      <c r="P924" s="82"/>
    </row>
    <row r="925" spans="1:16" s="55" customFormat="1" ht="409.6">
      <c r="A925" s="55" t="s">
        <v>886</v>
      </c>
      <c r="B925" s="80">
        <v>442116</v>
      </c>
      <c r="C925" s="55" t="s">
        <v>917</v>
      </c>
      <c r="D925" s="96" t="s">
        <v>1122</v>
      </c>
      <c r="E925" s="96" t="s">
        <v>1198</v>
      </c>
      <c r="F925" s="53">
        <v>293172</v>
      </c>
      <c r="G925" s="83">
        <v>3371</v>
      </c>
      <c r="H925" s="74">
        <f t="shared" si="85"/>
        <v>86.968851972708393</v>
      </c>
      <c r="I925" s="2">
        <f t="shared" si="86"/>
        <v>4.5434655367006238</v>
      </c>
      <c r="J925" s="106">
        <f t="shared" si="87"/>
        <v>15316.022324217804</v>
      </c>
      <c r="K925" s="106">
        <f t="shared" si="88"/>
        <v>277855.97767578217</v>
      </c>
      <c r="L925" s="10">
        <f t="shared" si="89"/>
        <v>0.89462908280697895</v>
      </c>
      <c r="M925" s="1">
        <f t="shared" si="90"/>
        <v>248578.03846052141</v>
      </c>
      <c r="P925" s="82"/>
    </row>
    <row r="926" spans="1:16" s="55" customFormat="1" ht="409.6">
      <c r="A926" s="55" t="s">
        <v>886</v>
      </c>
      <c r="B926" s="80">
        <v>442130</v>
      </c>
      <c r="C926" s="55" t="s">
        <v>918</v>
      </c>
      <c r="D926" s="96" t="s">
        <v>1122</v>
      </c>
      <c r="E926" s="96" t="s">
        <v>1198</v>
      </c>
      <c r="F926" s="53">
        <v>565971</v>
      </c>
      <c r="G926" s="83">
        <v>9749</v>
      </c>
      <c r="H926" s="74">
        <f t="shared" si="85"/>
        <v>58.054261975587238</v>
      </c>
      <c r="I926" s="2">
        <f t="shared" si="86"/>
        <v>4.5434655367006238</v>
      </c>
      <c r="J926" s="106">
        <f t="shared" si="87"/>
        <v>44294.245517294381</v>
      </c>
      <c r="K926" s="106">
        <f t="shared" si="88"/>
        <v>521676.75448270561</v>
      </c>
      <c r="L926" s="10">
        <f t="shared" si="89"/>
        <v>0.89462908280697895</v>
      </c>
      <c r="M926" s="1">
        <f t="shared" si="90"/>
        <v>466707.19638458447</v>
      </c>
      <c r="P926" s="82"/>
    </row>
    <row r="927" spans="1:16" s="55" customFormat="1" ht="409.6">
      <c r="A927" s="55" t="s">
        <v>886</v>
      </c>
      <c r="B927" s="55">
        <v>442131</v>
      </c>
      <c r="C927" s="55" t="s">
        <v>919</v>
      </c>
      <c r="D927" s="96" t="s">
        <v>1122</v>
      </c>
      <c r="E927" s="96" t="s">
        <v>1198</v>
      </c>
      <c r="F927" s="53">
        <v>0</v>
      </c>
      <c r="G927" s="9">
        <v>0</v>
      </c>
      <c r="H927" s="74">
        <f t="shared" si="85"/>
        <v>0</v>
      </c>
      <c r="I927" s="2">
        <f t="shared" si="86"/>
        <v>4.5434655367006238</v>
      </c>
      <c r="J927" s="106">
        <f t="shared" si="87"/>
        <v>0</v>
      </c>
      <c r="K927" s="106">
        <f t="shared" si="88"/>
        <v>0</v>
      </c>
      <c r="L927" s="10">
        <f t="shared" si="89"/>
        <v>0.89462908280697895</v>
      </c>
      <c r="M927" s="1">
        <f t="shared" si="90"/>
        <v>0</v>
      </c>
      <c r="P927" s="82"/>
    </row>
    <row r="928" spans="1:16" s="55" customFormat="1" ht="409.6">
      <c r="A928" s="55" t="s">
        <v>886</v>
      </c>
      <c r="B928" s="55">
        <v>442134</v>
      </c>
      <c r="C928" s="55" t="s">
        <v>920</v>
      </c>
      <c r="D928" s="96" t="s">
        <v>1122</v>
      </c>
      <c r="E928" s="96" t="s">
        <v>1198</v>
      </c>
      <c r="F928" s="53">
        <v>0</v>
      </c>
      <c r="G928" s="9">
        <v>0</v>
      </c>
      <c r="H928" s="74">
        <f t="shared" si="85"/>
        <v>0</v>
      </c>
      <c r="I928" s="2">
        <f t="shared" si="86"/>
        <v>4.5434655367006238</v>
      </c>
      <c r="J928" s="106">
        <f t="shared" si="87"/>
        <v>0</v>
      </c>
      <c r="K928" s="106">
        <f t="shared" si="88"/>
        <v>0</v>
      </c>
      <c r="L928" s="10">
        <f t="shared" si="89"/>
        <v>0.89462908280697895</v>
      </c>
      <c r="M928" s="1">
        <f t="shared" si="90"/>
        <v>0</v>
      </c>
      <c r="P928" s="82"/>
    </row>
    <row r="929" spans="1:16" s="55" customFormat="1" ht="409.6">
      <c r="A929" s="55" t="s">
        <v>886</v>
      </c>
      <c r="B929" s="80">
        <v>442135</v>
      </c>
      <c r="C929" s="55" t="s">
        <v>921</v>
      </c>
      <c r="D929" s="96" t="s">
        <v>1122</v>
      </c>
      <c r="E929" s="96" t="s">
        <v>1198</v>
      </c>
      <c r="F929" s="53">
        <v>563007</v>
      </c>
      <c r="G929" s="83">
        <v>3815</v>
      </c>
      <c r="H929" s="74">
        <f t="shared" si="85"/>
        <v>147.57719528178245</v>
      </c>
      <c r="I929" s="2">
        <f t="shared" si="86"/>
        <v>4.5434655367006238</v>
      </c>
      <c r="J929" s="106">
        <f t="shared" si="87"/>
        <v>17333.321022512879</v>
      </c>
      <c r="K929" s="106">
        <f t="shared" si="88"/>
        <v>545673.67897748714</v>
      </c>
      <c r="L929" s="10">
        <f t="shared" si="89"/>
        <v>0.89462908280697895</v>
      </c>
      <c r="M929" s="1">
        <f t="shared" si="90"/>
        <v>488175.54293553921</v>
      </c>
      <c r="P929" s="82"/>
    </row>
    <row r="930" spans="1:16" s="55" customFormat="1" ht="409.6">
      <c r="A930" s="55" t="s">
        <v>886</v>
      </c>
      <c r="B930" s="80">
        <v>442141</v>
      </c>
      <c r="C930" s="55" t="s">
        <v>885</v>
      </c>
      <c r="D930" s="96" t="s">
        <v>1122</v>
      </c>
      <c r="E930" s="96" t="s">
        <v>1198</v>
      </c>
      <c r="F930" s="53">
        <v>392040</v>
      </c>
      <c r="G930" s="83">
        <v>1508</v>
      </c>
      <c r="H930" s="74">
        <f t="shared" si="85"/>
        <v>259.973474801061</v>
      </c>
      <c r="I930" s="2">
        <f t="shared" si="86"/>
        <v>4.5434655367006238</v>
      </c>
      <c r="J930" s="106">
        <f t="shared" si="87"/>
        <v>6851.5460293445403</v>
      </c>
      <c r="K930" s="106">
        <f t="shared" si="88"/>
        <v>385188.45397065545</v>
      </c>
      <c r="L930" s="10">
        <f t="shared" si="89"/>
        <v>0.89462908280697895</v>
      </c>
      <c r="M930" s="1">
        <f t="shared" si="90"/>
        <v>344600.79328360572</v>
      </c>
      <c r="P930" s="82"/>
    </row>
    <row r="931" spans="1:16" s="55" customFormat="1" ht="409.6">
      <c r="A931" s="55" t="s">
        <v>886</v>
      </c>
      <c r="B931" s="80">
        <v>442143</v>
      </c>
      <c r="C931" s="55" t="s">
        <v>922</v>
      </c>
      <c r="D931" s="96" t="s">
        <v>1122</v>
      </c>
      <c r="E931" s="96" t="s">
        <v>1198</v>
      </c>
      <c r="F931" s="53">
        <v>461682</v>
      </c>
      <c r="G931" s="83">
        <v>3845</v>
      </c>
      <c r="H931" s="74">
        <f t="shared" si="85"/>
        <v>120.07334200260078</v>
      </c>
      <c r="I931" s="2">
        <f t="shared" si="86"/>
        <v>4.5434655367006238</v>
      </c>
      <c r="J931" s="106">
        <f t="shared" si="87"/>
        <v>17469.624988613898</v>
      </c>
      <c r="K931" s="106">
        <f t="shared" si="88"/>
        <v>444212.37501138612</v>
      </c>
      <c r="L931" s="10">
        <f t="shared" si="89"/>
        <v>0.89462908280697895</v>
      </c>
      <c r="M931" s="1">
        <f t="shared" si="90"/>
        <v>397405.30962794612</v>
      </c>
      <c r="P931" s="82"/>
    </row>
    <row r="932" spans="1:16" s="55" customFormat="1" ht="409.6">
      <c r="A932" s="55" t="s">
        <v>886</v>
      </c>
      <c r="B932" s="80">
        <v>442150</v>
      </c>
      <c r="C932" s="55" t="s">
        <v>923</v>
      </c>
      <c r="D932" s="96" t="s">
        <v>1122</v>
      </c>
      <c r="E932" s="96" t="s">
        <v>1198</v>
      </c>
      <c r="F932" s="53">
        <v>0</v>
      </c>
      <c r="G932" s="83">
        <v>714</v>
      </c>
      <c r="H932" s="74">
        <f t="shared" si="85"/>
        <v>0</v>
      </c>
      <c r="I932" s="2">
        <f t="shared" si="86"/>
        <v>4.5434655367006238</v>
      </c>
      <c r="J932" s="106">
        <f t="shared" si="87"/>
        <v>0</v>
      </c>
      <c r="K932" s="106">
        <f t="shared" si="88"/>
        <v>0</v>
      </c>
      <c r="L932" s="10">
        <f t="shared" si="89"/>
        <v>0.89462908280697895</v>
      </c>
      <c r="M932" s="1">
        <f t="shared" si="90"/>
        <v>0</v>
      </c>
      <c r="P932" s="82"/>
    </row>
    <row r="933" spans="1:16" s="55" customFormat="1" ht="409.6">
      <c r="A933" s="55" t="s">
        <v>886</v>
      </c>
      <c r="B933" s="55">
        <v>442151</v>
      </c>
      <c r="C933" s="55" t="s">
        <v>924</v>
      </c>
      <c r="D933" s="96" t="s">
        <v>1122</v>
      </c>
      <c r="E933" s="96" t="s">
        <v>1198</v>
      </c>
      <c r="F933" s="53">
        <v>0</v>
      </c>
      <c r="G933" s="9">
        <v>0</v>
      </c>
      <c r="H933" s="74">
        <f t="shared" si="85"/>
        <v>0</v>
      </c>
      <c r="I933" s="2">
        <f t="shared" si="86"/>
        <v>4.5434655367006238</v>
      </c>
      <c r="J933" s="106">
        <f t="shared" si="87"/>
        <v>0</v>
      </c>
      <c r="K933" s="106">
        <f t="shared" si="88"/>
        <v>0</v>
      </c>
      <c r="L933" s="10">
        <f t="shared" si="89"/>
        <v>0.89462908280697895</v>
      </c>
      <c r="M933" s="1">
        <f t="shared" si="90"/>
        <v>0</v>
      </c>
      <c r="P933" s="82"/>
    </row>
    <row r="934" spans="1:16" s="55" customFormat="1" ht="409.6">
      <c r="A934" s="55" t="s">
        <v>886</v>
      </c>
      <c r="B934" s="80">
        <v>442159</v>
      </c>
      <c r="C934" s="55" t="s">
        <v>925</v>
      </c>
      <c r="D934" s="96" t="s">
        <v>1122</v>
      </c>
      <c r="E934" s="96" t="s">
        <v>1198</v>
      </c>
      <c r="F934" s="53">
        <v>2139855</v>
      </c>
      <c r="G934" s="83">
        <v>5297</v>
      </c>
      <c r="H934" s="74">
        <f t="shared" si="85"/>
        <v>403.97489144798942</v>
      </c>
      <c r="I934" s="2">
        <f t="shared" si="86"/>
        <v>4.5434655367006238</v>
      </c>
      <c r="J934" s="106">
        <f t="shared" si="87"/>
        <v>24066.736947903206</v>
      </c>
      <c r="K934" s="106">
        <f t="shared" si="88"/>
        <v>2115788.2630520966</v>
      </c>
      <c r="L934" s="10">
        <f t="shared" si="89"/>
        <v>0.89462908280697895</v>
      </c>
      <c r="M934" s="1">
        <f t="shared" si="90"/>
        <v>1892845.7131880682</v>
      </c>
      <c r="P934" s="82"/>
    </row>
    <row r="935" spans="1:16" s="55" customFormat="1" ht="409.6">
      <c r="A935" s="55" t="s">
        <v>886</v>
      </c>
      <c r="B935" s="55">
        <v>442166</v>
      </c>
      <c r="C935" s="55" t="s">
        <v>926</v>
      </c>
      <c r="D935" s="96" t="s">
        <v>1122</v>
      </c>
      <c r="E935" s="96" t="s">
        <v>1198</v>
      </c>
      <c r="F935" s="53">
        <v>0</v>
      </c>
      <c r="G935" s="9">
        <v>0</v>
      </c>
      <c r="H935" s="74">
        <f t="shared" si="85"/>
        <v>0</v>
      </c>
      <c r="I935" s="2">
        <f t="shared" si="86"/>
        <v>4.5434655367006238</v>
      </c>
      <c r="J935" s="106">
        <f t="shared" si="87"/>
        <v>0</v>
      </c>
      <c r="K935" s="106">
        <f t="shared" si="88"/>
        <v>0</v>
      </c>
      <c r="L935" s="10">
        <f t="shared" si="89"/>
        <v>0.89462908280697895</v>
      </c>
      <c r="M935" s="1">
        <f t="shared" si="90"/>
        <v>0</v>
      </c>
      <c r="P935" s="82"/>
    </row>
    <row r="936" spans="1:16" s="55" customFormat="1" ht="409.6">
      <c r="A936" s="55" t="s">
        <v>886</v>
      </c>
      <c r="B936" s="55">
        <v>442168</v>
      </c>
      <c r="C936" s="55" t="s">
        <v>927</v>
      </c>
      <c r="D936" s="96" t="s">
        <v>1122</v>
      </c>
      <c r="E936" s="96" t="s">
        <v>1198</v>
      </c>
      <c r="F936" s="53">
        <v>0</v>
      </c>
      <c r="G936" s="9">
        <v>0</v>
      </c>
      <c r="H936" s="74">
        <f t="shared" si="85"/>
        <v>0</v>
      </c>
      <c r="I936" s="2">
        <f t="shared" si="86"/>
        <v>4.5434655367006238</v>
      </c>
      <c r="J936" s="106">
        <f t="shared" si="87"/>
        <v>0</v>
      </c>
      <c r="K936" s="106">
        <f t="shared" si="88"/>
        <v>0</v>
      </c>
      <c r="L936" s="10">
        <f t="shared" si="89"/>
        <v>0.89462908280697895</v>
      </c>
      <c r="M936" s="1">
        <f t="shared" si="90"/>
        <v>0</v>
      </c>
      <c r="P936" s="82"/>
    </row>
    <row r="937" spans="1:16" s="55" customFormat="1" ht="409.6">
      <c r="A937" s="55" t="s">
        <v>886</v>
      </c>
      <c r="B937" s="80">
        <v>442170</v>
      </c>
      <c r="C937" s="55" t="s">
        <v>928</v>
      </c>
      <c r="D937" s="96" t="s">
        <v>1122</v>
      </c>
      <c r="E937" s="96" t="s">
        <v>1198</v>
      </c>
      <c r="F937" s="53">
        <v>564288</v>
      </c>
      <c r="G937" s="83">
        <v>1171</v>
      </c>
      <c r="H937" s="74">
        <f t="shared" si="85"/>
        <v>481.88556789069173</v>
      </c>
      <c r="I937" s="2">
        <f t="shared" si="86"/>
        <v>4.5434655367006238</v>
      </c>
      <c r="J937" s="106">
        <f t="shared" si="87"/>
        <v>5320.3981434764301</v>
      </c>
      <c r="K937" s="106">
        <f t="shared" si="88"/>
        <v>558967.60185652354</v>
      </c>
      <c r="L937" s="10">
        <f t="shared" si="89"/>
        <v>0.89462908280697895</v>
      </c>
      <c r="M937" s="1">
        <f t="shared" si="90"/>
        <v>500068.67296771822</v>
      </c>
      <c r="P937" s="82"/>
    </row>
    <row r="938" spans="1:16" s="55" customFormat="1" ht="409.6">
      <c r="A938" s="55" t="s">
        <v>886</v>
      </c>
      <c r="B938" s="55">
        <v>442262</v>
      </c>
      <c r="C938" s="55" t="s">
        <v>929</v>
      </c>
      <c r="D938" s="96" t="s">
        <v>1122</v>
      </c>
      <c r="E938" s="96" t="s">
        <v>1198</v>
      </c>
      <c r="F938" s="53">
        <v>0</v>
      </c>
      <c r="G938" s="9">
        <v>0</v>
      </c>
      <c r="H938" s="74">
        <f t="shared" si="85"/>
        <v>0</v>
      </c>
      <c r="I938" s="2">
        <f t="shared" si="86"/>
        <v>4.5434655367006238</v>
      </c>
      <c r="J938" s="106">
        <f t="shared" si="87"/>
        <v>0</v>
      </c>
      <c r="K938" s="106">
        <f t="shared" si="88"/>
        <v>0</v>
      </c>
      <c r="L938" s="10">
        <f t="shared" si="89"/>
        <v>0.89462908280697895</v>
      </c>
      <c r="M938" s="1">
        <f t="shared" si="90"/>
        <v>0</v>
      </c>
      <c r="P938" s="82"/>
    </row>
    <row r="939" spans="1:16" s="55" customFormat="1" ht="409.6">
      <c r="A939" s="55" t="s">
        <v>930</v>
      </c>
      <c r="B939" s="55">
        <v>450815</v>
      </c>
      <c r="C939" s="55" t="s">
        <v>931</v>
      </c>
      <c r="D939" s="96" t="s">
        <v>1122</v>
      </c>
      <c r="E939" s="96" t="s">
        <v>1198</v>
      </c>
      <c r="F939" s="53">
        <v>0</v>
      </c>
      <c r="G939" s="9">
        <v>0</v>
      </c>
      <c r="H939" s="74">
        <f t="shared" si="85"/>
        <v>0</v>
      </c>
      <c r="I939" s="2">
        <f t="shared" si="86"/>
        <v>4.5434655367006238</v>
      </c>
      <c r="J939" s="106">
        <f t="shared" si="87"/>
        <v>0</v>
      </c>
      <c r="K939" s="106">
        <f t="shared" si="88"/>
        <v>0</v>
      </c>
      <c r="L939" s="10">
        <f t="shared" si="89"/>
        <v>0.89462908280697895</v>
      </c>
      <c r="M939" s="1">
        <f t="shared" si="90"/>
        <v>0</v>
      </c>
      <c r="P939" s="82"/>
    </row>
    <row r="940" spans="1:16" s="55" customFormat="1" ht="409.6">
      <c r="A940" s="55" t="s">
        <v>930</v>
      </c>
      <c r="B940" s="80">
        <v>452169</v>
      </c>
      <c r="C940" s="55" t="s">
        <v>932</v>
      </c>
      <c r="D940" s="96" t="s">
        <v>1122</v>
      </c>
      <c r="E940" s="96" t="s">
        <v>1198</v>
      </c>
      <c r="F940" s="53">
        <v>501786</v>
      </c>
      <c r="G940" s="83">
        <v>2635</v>
      </c>
      <c r="H940" s="74">
        <f t="shared" si="85"/>
        <v>190.43111954459204</v>
      </c>
      <c r="I940" s="2">
        <f t="shared" si="86"/>
        <v>4.5434655367006238</v>
      </c>
      <c r="J940" s="106">
        <f t="shared" si="87"/>
        <v>11972.031689206144</v>
      </c>
      <c r="K940" s="106">
        <f t="shared" si="88"/>
        <v>489813.96831079386</v>
      </c>
      <c r="L940" s="10">
        <f t="shared" si="89"/>
        <v>0.89462908280697895</v>
      </c>
      <c r="M940" s="1">
        <f t="shared" si="90"/>
        <v>438201.82121593214</v>
      </c>
      <c r="P940" s="82"/>
    </row>
    <row r="941" spans="1:16" s="55" customFormat="1" ht="409.6">
      <c r="A941" s="55" t="s">
        <v>930</v>
      </c>
      <c r="B941" s="55">
        <v>452171</v>
      </c>
      <c r="C941" s="55" t="s">
        <v>933</v>
      </c>
      <c r="D941" s="96" t="s">
        <v>1122</v>
      </c>
      <c r="E941" s="96" t="s">
        <v>1198</v>
      </c>
      <c r="F941" s="53">
        <v>0</v>
      </c>
      <c r="G941" s="9">
        <v>0</v>
      </c>
      <c r="H941" s="74">
        <f t="shared" si="85"/>
        <v>0</v>
      </c>
      <c r="I941" s="2">
        <f t="shared" si="86"/>
        <v>4.5434655367006238</v>
      </c>
      <c r="J941" s="106">
        <f t="shared" si="87"/>
        <v>0</v>
      </c>
      <c r="K941" s="106">
        <f t="shared" si="88"/>
        <v>0</v>
      </c>
      <c r="L941" s="10">
        <f t="shared" si="89"/>
        <v>0.89462908280697895</v>
      </c>
      <c r="M941" s="1">
        <f t="shared" si="90"/>
        <v>0</v>
      </c>
      <c r="P941" s="82"/>
    </row>
    <row r="942" spans="1:16" s="55" customFormat="1" ht="409.6">
      <c r="A942" s="55" t="s">
        <v>930</v>
      </c>
      <c r="B942" s="80">
        <v>452173</v>
      </c>
      <c r="C942" s="55" t="s">
        <v>934</v>
      </c>
      <c r="D942" s="96" t="s">
        <v>1122</v>
      </c>
      <c r="E942" s="96" t="s">
        <v>1198</v>
      </c>
      <c r="F942" s="53">
        <v>393228</v>
      </c>
      <c r="G942" s="83">
        <v>3615</v>
      </c>
      <c r="H942" s="74">
        <f t="shared" si="85"/>
        <v>108.77676348547718</v>
      </c>
      <c r="I942" s="2">
        <f t="shared" si="86"/>
        <v>4.5434655367006238</v>
      </c>
      <c r="J942" s="106">
        <f t="shared" si="87"/>
        <v>16424.627915172754</v>
      </c>
      <c r="K942" s="106">
        <f t="shared" si="88"/>
        <v>376803.37208482722</v>
      </c>
      <c r="L942" s="10">
        <f t="shared" si="89"/>
        <v>0.89462908280697895</v>
      </c>
      <c r="M942" s="1">
        <f t="shared" si="90"/>
        <v>337099.25516682578</v>
      </c>
      <c r="P942" s="82"/>
    </row>
    <row r="943" spans="1:16" s="55" customFormat="1" ht="409.6">
      <c r="A943" s="55" t="s">
        <v>930</v>
      </c>
      <c r="B943" s="55">
        <v>452174</v>
      </c>
      <c r="C943" s="55" t="s">
        <v>935</v>
      </c>
      <c r="D943" s="96" t="s">
        <v>1122</v>
      </c>
      <c r="E943" s="96" t="s">
        <v>1198</v>
      </c>
      <c r="F943" s="53">
        <v>0</v>
      </c>
      <c r="G943" s="9">
        <v>0</v>
      </c>
      <c r="H943" s="74">
        <f t="shared" si="85"/>
        <v>0</v>
      </c>
      <c r="I943" s="2">
        <f t="shared" si="86"/>
        <v>4.5434655367006238</v>
      </c>
      <c r="J943" s="106">
        <f t="shared" si="87"/>
        <v>0</v>
      </c>
      <c r="K943" s="106">
        <f t="shared" si="88"/>
        <v>0</v>
      </c>
      <c r="L943" s="10">
        <f t="shared" si="89"/>
        <v>0.89462908280697895</v>
      </c>
      <c r="M943" s="1">
        <f t="shared" si="90"/>
        <v>0</v>
      </c>
      <c r="P943" s="82"/>
    </row>
    <row r="944" spans="1:16" s="55" customFormat="1" ht="409.6">
      <c r="A944" s="55" t="s">
        <v>930</v>
      </c>
      <c r="B944" s="80">
        <v>452176</v>
      </c>
      <c r="C944" s="55" t="s">
        <v>936</v>
      </c>
      <c r="D944" s="96" t="s">
        <v>1122</v>
      </c>
      <c r="E944" s="96" t="s">
        <v>1198</v>
      </c>
      <c r="F944" s="53">
        <v>783876</v>
      </c>
      <c r="G944" s="83">
        <v>5015</v>
      </c>
      <c r="H944" s="74">
        <f t="shared" si="85"/>
        <v>156.30628115653042</v>
      </c>
      <c r="I944" s="2">
        <f t="shared" si="86"/>
        <v>4.5434655367006238</v>
      </c>
      <c r="J944" s="106">
        <f t="shared" si="87"/>
        <v>22785.479666553627</v>
      </c>
      <c r="K944" s="106">
        <f t="shared" si="88"/>
        <v>761090.52033344633</v>
      </c>
      <c r="L944" s="10">
        <f t="shared" si="89"/>
        <v>0.89462908280697895</v>
      </c>
      <c r="M944" s="1">
        <f t="shared" si="90"/>
        <v>680893.71413899749</v>
      </c>
      <c r="P944" s="82"/>
    </row>
    <row r="945" spans="1:16" s="55" customFormat="1" ht="409.6">
      <c r="A945" s="55" t="s">
        <v>930</v>
      </c>
      <c r="B945" s="80">
        <v>452179</v>
      </c>
      <c r="C945" s="55" t="s">
        <v>937</v>
      </c>
      <c r="D945" s="96" t="s">
        <v>1122</v>
      </c>
      <c r="E945" s="96" t="s">
        <v>1198</v>
      </c>
      <c r="F945" s="53">
        <v>1214268</v>
      </c>
      <c r="G945" s="83">
        <v>3652</v>
      </c>
      <c r="H945" s="74">
        <f t="shared" si="85"/>
        <v>332.49397590361446</v>
      </c>
      <c r="I945" s="2">
        <f t="shared" si="86"/>
        <v>4.5434655367006238</v>
      </c>
      <c r="J945" s="106">
        <f t="shared" si="87"/>
        <v>16592.73614003068</v>
      </c>
      <c r="K945" s="106">
        <f t="shared" si="88"/>
        <v>1197675.2638599693</v>
      </c>
      <c r="L945" s="10">
        <f t="shared" si="89"/>
        <v>0.89462908280697895</v>
      </c>
      <c r="M945" s="1">
        <f t="shared" si="90"/>
        <v>1071475.1228076508</v>
      </c>
      <c r="P945" s="82"/>
    </row>
    <row r="946" spans="1:16" s="55" customFormat="1" ht="409.6">
      <c r="A946" s="55" t="s">
        <v>930</v>
      </c>
      <c r="B946" s="55">
        <v>452191</v>
      </c>
      <c r="C946" s="55" t="s">
        <v>938</v>
      </c>
      <c r="D946" s="96" t="s">
        <v>1122</v>
      </c>
      <c r="E946" s="96" t="s">
        <v>1198</v>
      </c>
      <c r="F946" s="53">
        <v>0</v>
      </c>
      <c r="G946" s="9">
        <v>0</v>
      </c>
      <c r="H946" s="74">
        <f t="shared" si="85"/>
        <v>0</v>
      </c>
      <c r="I946" s="2">
        <f t="shared" si="86"/>
        <v>4.5434655367006238</v>
      </c>
      <c r="J946" s="106">
        <f t="shared" si="87"/>
        <v>0</v>
      </c>
      <c r="K946" s="106">
        <f t="shared" si="88"/>
        <v>0</v>
      </c>
      <c r="L946" s="10">
        <f t="shared" si="89"/>
        <v>0.89462908280697895</v>
      </c>
      <c r="M946" s="1">
        <f t="shared" si="90"/>
        <v>0</v>
      </c>
      <c r="P946" s="82"/>
    </row>
    <row r="947" spans="1:16" s="55" customFormat="1" ht="409.6">
      <c r="A947" s="55" t="s">
        <v>930</v>
      </c>
      <c r="B947" s="80">
        <v>452200</v>
      </c>
      <c r="C947" s="55" t="s">
        <v>939</v>
      </c>
      <c r="D947" s="96" t="s">
        <v>1122</v>
      </c>
      <c r="E947" s="96" t="s">
        <v>1198</v>
      </c>
      <c r="F947" s="53">
        <v>302301</v>
      </c>
      <c r="G947" s="83">
        <v>795</v>
      </c>
      <c r="H947" s="74">
        <f t="shared" si="85"/>
        <v>380.25283018867924</v>
      </c>
      <c r="I947" s="2">
        <f t="shared" si="86"/>
        <v>4.5434655367006238</v>
      </c>
      <c r="J947" s="106">
        <f t="shared" si="87"/>
        <v>3612.0551016769959</v>
      </c>
      <c r="K947" s="106">
        <f t="shared" si="88"/>
        <v>298688.94489832298</v>
      </c>
      <c r="L947" s="10">
        <f t="shared" si="89"/>
        <v>0.89462908280697895</v>
      </c>
      <c r="M947" s="1">
        <f t="shared" si="90"/>
        <v>267215.81681897095</v>
      </c>
      <c r="P947" s="82"/>
    </row>
    <row r="948" spans="1:16" s="55" customFormat="1" ht="409.6">
      <c r="A948" s="55" t="s">
        <v>930</v>
      </c>
      <c r="B948" s="80">
        <v>452226</v>
      </c>
      <c r="C948" s="55" t="s">
        <v>940</v>
      </c>
      <c r="D948" s="96" t="s">
        <v>1122</v>
      </c>
      <c r="E948" s="96" t="s">
        <v>1198</v>
      </c>
      <c r="F948" s="53">
        <v>428193</v>
      </c>
      <c r="G948" s="83">
        <v>1330</v>
      </c>
      <c r="H948" s="74">
        <f t="shared" si="85"/>
        <v>321.94962406015037</v>
      </c>
      <c r="I948" s="2">
        <f t="shared" si="86"/>
        <v>4.5434655367006238</v>
      </c>
      <c r="J948" s="106">
        <f t="shared" si="87"/>
        <v>6042.8091638118294</v>
      </c>
      <c r="K948" s="106">
        <f t="shared" si="88"/>
        <v>422150.19083618815</v>
      </c>
      <c r="L948" s="10">
        <f t="shared" si="89"/>
        <v>0.89462908280697895</v>
      </c>
      <c r="M948" s="1">
        <f t="shared" si="90"/>
        <v>377667.83803457016</v>
      </c>
      <c r="P948" s="82"/>
    </row>
    <row r="949" spans="1:16" s="55" customFormat="1" ht="409.6">
      <c r="A949" s="55" t="s">
        <v>930</v>
      </c>
      <c r="B949" s="80">
        <v>453334</v>
      </c>
      <c r="C949" s="55" t="s">
        <v>941</v>
      </c>
      <c r="D949" s="96" t="s">
        <v>1122</v>
      </c>
      <c r="E949" s="96" t="s">
        <v>1198</v>
      </c>
      <c r="F949" s="53">
        <v>393753</v>
      </c>
      <c r="G949" s="83">
        <v>3448</v>
      </c>
      <c r="H949" s="74">
        <f t="shared" si="85"/>
        <v>114.19750580046404</v>
      </c>
      <c r="I949" s="2">
        <f t="shared" si="86"/>
        <v>4.5434655367006238</v>
      </c>
      <c r="J949" s="106">
        <f t="shared" si="87"/>
        <v>15665.86917054375</v>
      </c>
      <c r="K949" s="106">
        <f t="shared" si="88"/>
        <v>378087.13082945626</v>
      </c>
      <c r="L949" s="10">
        <f t="shared" si="89"/>
        <v>0.89462908280697895</v>
      </c>
      <c r="M949" s="1">
        <f t="shared" si="90"/>
        <v>338247.7430750787</v>
      </c>
      <c r="P949" s="82"/>
    </row>
    <row r="950" spans="1:16" s="55" customFormat="1" ht="409.6">
      <c r="A950" s="55" t="s">
        <v>930</v>
      </c>
      <c r="B950" s="80">
        <v>457991</v>
      </c>
      <c r="C950" s="55" t="s">
        <v>942</v>
      </c>
      <c r="D950" s="96" t="s">
        <v>1122</v>
      </c>
      <c r="E950" s="96" t="s">
        <v>1198</v>
      </c>
      <c r="F950" s="53">
        <v>267381</v>
      </c>
      <c r="G950" s="83">
        <v>932</v>
      </c>
      <c r="H950" s="74">
        <f t="shared" si="85"/>
        <v>286.88948497854079</v>
      </c>
      <c r="I950" s="2">
        <f t="shared" si="86"/>
        <v>4.5434655367006238</v>
      </c>
      <c r="J950" s="106">
        <f t="shared" si="87"/>
        <v>4234.5098802049815</v>
      </c>
      <c r="K950" s="106">
        <f t="shared" si="88"/>
        <v>263146.49011979502</v>
      </c>
      <c r="L950" s="10">
        <f t="shared" si="89"/>
        <v>0.89462908280697895</v>
      </c>
      <c r="M950" s="1">
        <f t="shared" si="90"/>
        <v>235418.50309974796</v>
      </c>
      <c r="P950" s="82"/>
    </row>
    <row r="951" spans="1:16" s="55" customFormat="1" ht="409.6">
      <c r="A951" s="55" t="s">
        <v>930</v>
      </c>
      <c r="B951" s="90">
        <v>457991</v>
      </c>
      <c r="C951" s="55" t="s">
        <v>942</v>
      </c>
      <c r="D951" s="96" t="s">
        <v>1122</v>
      </c>
      <c r="E951" s="96" t="s">
        <v>1199</v>
      </c>
      <c r="F951" s="53">
        <v>0</v>
      </c>
      <c r="G951" s="83">
        <v>2288</v>
      </c>
      <c r="H951" s="74">
        <f t="shared" si="85"/>
        <v>0</v>
      </c>
      <c r="I951" s="2">
        <f t="shared" si="86"/>
        <v>4.5434655367006238</v>
      </c>
      <c r="J951" s="106">
        <f t="shared" si="87"/>
        <v>0</v>
      </c>
      <c r="K951" s="106">
        <f t="shared" si="88"/>
        <v>0</v>
      </c>
      <c r="L951" s="10">
        <f t="shared" si="89"/>
        <v>0.89462908280697895</v>
      </c>
      <c r="M951" s="1">
        <f t="shared" si="90"/>
        <v>0</v>
      </c>
      <c r="P951" s="53"/>
    </row>
    <row r="952" spans="1:16" s="55" customFormat="1" ht="409.6">
      <c r="A952" s="55" t="s">
        <v>943</v>
      </c>
      <c r="B952" s="80">
        <v>462178</v>
      </c>
      <c r="C952" s="55" t="s">
        <v>944</v>
      </c>
      <c r="D952" s="96" t="s">
        <v>1122</v>
      </c>
      <c r="E952" s="96" t="s">
        <v>1198</v>
      </c>
      <c r="F952" s="53">
        <v>43479</v>
      </c>
      <c r="G952" s="83">
        <v>111</v>
      </c>
      <c r="H952" s="74">
        <f t="shared" si="85"/>
        <v>391.70270270270271</v>
      </c>
      <c r="I952" s="2">
        <f t="shared" si="86"/>
        <v>4.5434655367006238</v>
      </c>
      <c r="J952" s="106">
        <f t="shared" si="87"/>
        <v>504.32467457376924</v>
      </c>
      <c r="K952" s="106">
        <f t="shared" si="88"/>
        <v>42974.675325426229</v>
      </c>
      <c r="L952" s="10">
        <f t="shared" si="89"/>
        <v>0.89462908280697895</v>
      </c>
      <c r="M952" s="1">
        <f t="shared" si="90"/>
        <v>38446.394370313777</v>
      </c>
      <c r="P952" s="82"/>
    </row>
    <row r="953" spans="1:16" s="55" customFormat="1" ht="409.6">
      <c r="A953" s="55" t="s">
        <v>943</v>
      </c>
      <c r="B953" s="55">
        <v>462181</v>
      </c>
      <c r="C953" s="55" t="s">
        <v>945</v>
      </c>
      <c r="D953" s="96" t="s">
        <v>1122</v>
      </c>
      <c r="E953" s="96" t="s">
        <v>1198</v>
      </c>
      <c r="F953" s="53">
        <v>0</v>
      </c>
      <c r="G953" s="9">
        <v>0</v>
      </c>
      <c r="H953" s="74">
        <f t="shared" si="85"/>
        <v>0</v>
      </c>
      <c r="I953" s="2">
        <f t="shared" si="86"/>
        <v>4.5434655367006238</v>
      </c>
      <c r="J953" s="106">
        <f t="shared" si="87"/>
        <v>0</v>
      </c>
      <c r="K953" s="106">
        <f t="shared" si="88"/>
        <v>0</v>
      </c>
      <c r="L953" s="10">
        <f t="shared" si="89"/>
        <v>0.89462908280697895</v>
      </c>
      <c r="M953" s="1">
        <f t="shared" si="90"/>
        <v>0</v>
      </c>
      <c r="P953" s="82"/>
    </row>
    <row r="954" spans="1:16" s="55" customFormat="1" ht="409.6">
      <c r="A954" s="55" t="s">
        <v>943</v>
      </c>
      <c r="B954" s="80">
        <v>462182</v>
      </c>
      <c r="C954" s="55" t="s">
        <v>946</v>
      </c>
      <c r="D954" s="96" t="s">
        <v>1122</v>
      </c>
      <c r="E954" s="96" t="s">
        <v>1198</v>
      </c>
      <c r="F954" s="53">
        <v>156171</v>
      </c>
      <c r="G954" s="83">
        <v>642</v>
      </c>
      <c r="H954" s="74">
        <f t="shared" si="85"/>
        <v>243.25700934579439</v>
      </c>
      <c r="I954" s="2">
        <f t="shared" si="86"/>
        <v>4.5434655367006238</v>
      </c>
      <c r="J954" s="106">
        <f t="shared" si="87"/>
        <v>2916.9048745618006</v>
      </c>
      <c r="K954" s="106">
        <f t="shared" si="88"/>
        <v>153254.09512543821</v>
      </c>
      <c r="L954" s="10">
        <f t="shared" si="89"/>
        <v>0.89462908280697895</v>
      </c>
      <c r="M954" s="1">
        <f t="shared" si="90"/>
        <v>137105.57055848429</v>
      </c>
      <c r="P954" s="82"/>
    </row>
    <row r="955" spans="1:16" s="55" customFormat="1" ht="409.6">
      <c r="A955" s="55" t="s">
        <v>943</v>
      </c>
      <c r="B955" s="55">
        <v>462184</v>
      </c>
      <c r="C955" s="55" t="s">
        <v>947</v>
      </c>
      <c r="D955" s="96" t="s">
        <v>1122</v>
      </c>
      <c r="E955" s="96" t="s">
        <v>1198</v>
      </c>
      <c r="F955" s="53">
        <v>0</v>
      </c>
      <c r="G955" s="9">
        <v>0</v>
      </c>
      <c r="H955" s="74">
        <f t="shared" si="85"/>
        <v>0</v>
      </c>
      <c r="I955" s="2">
        <f t="shared" si="86"/>
        <v>4.5434655367006238</v>
      </c>
      <c r="J955" s="106">
        <f t="shared" si="87"/>
        <v>0</v>
      </c>
      <c r="K955" s="106">
        <f t="shared" si="88"/>
        <v>0</v>
      </c>
      <c r="L955" s="10">
        <f t="shared" si="89"/>
        <v>0.89462908280697895</v>
      </c>
      <c r="M955" s="1">
        <f t="shared" si="90"/>
        <v>0</v>
      </c>
      <c r="P955" s="82"/>
    </row>
    <row r="956" spans="1:16" s="55" customFormat="1" ht="409.6">
      <c r="A956" s="55" t="s">
        <v>943</v>
      </c>
      <c r="B956" s="80">
        <v>462186</v>
      </c>
      <c r="C956" s="55" t="s">
        <v>948</v>
      </c>
      <c r="D956" s="96" t="s">
        <v>1122</v>
      </c>
      <c r="E956" s="96" t="s">
        <v>1198</v>
      </c>
      <c r="F956" s="53">
        <v>311496</v>
      </c>
      <c r="G956" s="83">
        <v>3638</v>
      </c>
      <c r="H956" s="74">
        <f t="shared" si="85"/>
        <v>85.622869708631114</v>
      </c>
      <c r="I956" s="2">
        <f t="shared" si="86"/>
        <v>4.5434655367006238</v>
      </c>
      <c r="J956" s="106">
        <f t="shared" si="87"/>
        <v>16529.127622516869</v>
      </c>
      <c r="K956" s="106">
        <f t="shared" si="88"/>
        <v>294966.87237748312</v>
      </c>
      <c r="L956" s="10">
        <f t="shared" si="89"/>
        <v>0.89462908280697895</v>
      </c>
      <c r="M956" s="1">
        <f t="shared" si="90"/>
        <v>263885.94249351096</v>
      </c>
      <c r="P956" s="82"/>
    </row>
    <row r="957" spans="1:16" s="55" customFormat="1" ht="409.6">
      <c r="A957" s="55" t="s">
        <v>943</v>
      </c>
      <c r="B957" s="80">
        <v>462188</v>
      </c>
      <c r="C957" s="55" t="s">
        <v>949</v>
      </c>
      <c r="D957" s="96" t="s">
        <v>1122</v>
      </c>
      <c r="E957" s="96" t="s">
        <v>1198</v>
      </c>
      <c r="F957" s="53">
        <v>76464</v>
      </c>
      <c r="G957" s="83">
        <v>419</v>
      </c>
      <c r="H957" s="74">
        <f t="shared" si="85"/>
        <v>182.49164677804296</v>
      </c>
      <c r="I957" s="2">
        <f t="shared" si="86"/>
        <v>4.5434655367006238</v>
      </c>
      <c r="J957" s="106">
        <f t="shared" si="87"/>
        <v>1903.7120598775614</v>
      </c>
      <c r="K957" s="106">
        <f t="shared" si="88"/>
        <v>74560.287940122435</v>
      </c>
      <c r="L957" s="10">
        <f t="shared" si="89"/>
        <v>0.89462908280697895</v>
      </c>
      <c r="M957" s="1">
        <f t="shared" si="90"/>
        <v>66703.802013695982</v>
      </c>
      <c r="P957" s="82"/>
    </row>
    <row r="958" spans="1:16" s="55" customFormat="1" ht="409.6">
      <c r="A958" s="55" t="s">
        <v>943</v>
      </c>
      <c r="B958" s="55">
        <v>462190</v>
      </c>
      <c r="C958" s="55" t="s">
        <v>950</v>
      </c>
      <c r="D958" s="96" t="s">
        <v>1122</v>
      </c>
      <c r="E958" s="96" t="s">
        <v>1198</v>
      </c>
      <c r="F958" s="53">
        <v>0</v>
      </c>
      <c r="G958" s="9">
        <v>0</v>
      </c>
      <c r="H958" s="74">
        <f t="shared" si="85"/>
        <v>0</v>
      </c>
      <c r="I958" s="2">
        <f t="shared" si="86"/>
        <v>4.5434655367006238</v>
      </c>
      <c r="J958" s="106">
        <f t="shared" si="87"/>
        <v>0</v>
      </c>
      <c r="K958" s="106">
        <f t="shared" si="88"/>
        <v>0</v>
      </c>
      <c r="L958" s="10">
        <f t="shared" si="89"/>
        <v>0.89462908280697895</v>
      </c>
      <c r="M958" s="1">
        <f t="shared" si="90"/>
        <v>0</v>
      </c>
      <c r="P958" s="82"/>
    </row>
    <row r="959" spans="1:16" s="55" customFormat="1" ht="409.6">
      <c r="A959" s="55" t="s">
        <v>943</v>
      </c>
      <c r="B959" s="55">
        <v>462193</v>
      </c>
      <c r="C959" s="55" t="s">
        <v>951</v>
      </c>
      <c r="D959" s="96" t="s">
        <v>1122</v>
      </c>
      <c r="E959" s="96" t="s">
        <v>1198</v>
      </c>
      <c r="F959" s="53">
        <v>0</v>
      </c>
      <c r="G959" s="9">
        <v>0</v>
      </c>
      <c r="H959" s="74">
        <f t="shared" si="85"/>
        <v>0</v>
      </c>
      <c r="I959" s="2">
        <f t="shared" si="86"/>
        <v>4.5434655367006238</v>
      </c>
      <c r="J959" s="106">
        <f t="shared" si="87"/>
        <v>0</v>
      </c>
      <c r="K959" s="106">
        <f t="shared" si="88"/>
        <v>0</v>
      </c>
      <c r="L959" s="10">
        <f t="shared" si="89"/>
        <v>0.89462908280697895</v>
      </c>
      <c r="M959" s="1">
        <f t="shared" si="90"/>
        <v>0</v>
      </c>
      <c r="P959" s="82"/>
    </row>
    <row r="960" spans="1:16" s="55" customFormat="1" ht="409.6">
      <c r="A960" s="55" t="s">
        <v>943</v>
      </c>
      <c r="B960" s="80">
        <v>462194</v>
      </c>
      <c r="C960" s="55" t="s">
        <v>952</v>
      </c>
      <c r="D960" s="96" t="s">
        <v>1122</v>
      </c>
      <c r="E960" s="96" t="s">
        <v>1198</v>
      </c>
      <c r="F960" s="53">
        <v>231729</v>
      </c>
      <c r="G960" s="83">
        <v>602</v>
      </c>
      <c r="H960" s="74">
        <f t="shared" si="85"/>
        <v>384.93189368770766</v>
      </c>
      <c r="I960" s="2">
        <f t="shared" si="86"/>
        <v>4.5434655367006238</v>
      </c>
      <c r="J960" s="106">
        <f t="shared" si="87"/>
        <v>2735.1662530937756</v>
      </c>
      <c r="K960" s="106">
        <f t="shared" si="88"/>
        <v>228993.83374690622</v>
      </c>
      <c r="L960" s="10">
        <f t="shared" si="89"/>
        <v>0.89462908280697895</v>
      </c>
      <c r="M960" s="1">
        <f t="shared" si="90"/>
        <v>204864.54345344854</v>
      </c>
      <c r="P960" s="82"/>
    </row>
    <row r="961" spans="1:16" s="55" customFormat="1" ht="409.6">
      <c r="A961" s="55" t="s">
        <v>943</v>
      </c>
      <c r="B961" s="80">
        <v>462195</v>
      </c>
      <c r="C961" s="55" t="s">
        <v>953</v>
      </c>
      <c r="D961" s="96" t="s">
        <v>1122</v>
      </c>
      <c r="E961" s="96" t="s">
        <v>1198</v>
      </c>
      <c r="F961" s="53">
        <v>52374</v>
      </c>
      <c r="G961" s="83">
        <v>134</v>
      </c>
      <c r="H961" s="74">
        <f t="shared" si="85"/>
        <v>390.85074626865674</v>
      </c>
      <c r="I961" s="2">
        <f t="shared" si="86"/>
        <v>4.5434655367006238</v>
      </c>
      <c r="J961" s="106">
        <f t="shared" si="87"/>
        <v>608.82438191788356</v>
      </c>
      <c r="K961" s="106">
        <f t="shared" si="88"/>
        <v>51765.175618082118</v>
      </c>
      <c r="L961" s="10">
        <f t="shared" si="89"/>
        <v>0.89462908280697895</v>
      </c>
      <c r="M961" s="1">
        <f t="shared" si="90"/>
        <v>46310.631584546994</v>
      </c>
      <c r="P961" s="82"/>
    </row>
    <row r="962" spans="1:16" s="55" customFormat="1" ht="409.6">
      <c r="A962" s="55" t="s">
        <v>943</v>
      </c>
      <c r="B962" s="80">
        <v>462196</v>
      </c>
      <c r="C962" s="55" t="s">
        <v>954</v>
      </c>
      <c r="D962" s="96" t="s">
        <v>1122</v>
      </c>
      <c r="E962" s="96" t="s">
        <v>1198</v>
      </c>
      <c r="F962" s="53">
        <v>11970</v>
      </c>
      <c r="G962" s="83">
        <v>218</v>
      </c>
      <c r="H962" s="74">
        <f t="shared" si="85"/>
        <v>54.908256880733944</v>
      </c>
      <c r="I962" s="2">
        <f t="shared" si="86"/>
        <v>4.5434655367006238</v>
      </c>
      <c r="J962" s="106">
        <f t="shared" si="87"/>
        <v>990.47548700073594</v>
      </c>
      <c r="K962" s="106">
        <f t="shared" si="88"/>
        <v>10979.524512999264</v>
      </c>
      <c r="L962" s="10">
        <f t="shared" si="89"/>
        <v>0.89462908280697895</v>
      </c>
      <c r="M962" s="1">
        <f t="shared" si="90"/>
        <v>9822.601944721273</v>
      </c>
      <c r="P962" s="82"/>
    </row>
    <row r="963" spans="1:16" s="55" customFormat="1" ht="409.6">
      <c r="A963" s="55" t="s">
        <v>943</v>
      </c>
      <c r="B963" s="80">
        <v>462197</v>
      </c>
      <c r="C963" s="55" t="s">
        <v>955</v>
      </c>
      <c r="D963" s="96" t="s">
        <v>1122</v>
      </c>
      <c r="E963" s="96" t="s">
        <v>1198</v>
      </c>
      <c r="F963" s="53">
        <v>278127</v>
      </c>
      <c r="G963" s="83">
        <v>1532</v>
      </c>
      <c r="H963" s="74">
        <f t="shared" ref="H963:H1026" si="91">IFERROR(F963/G963,0)</f>
        <v>181.54503916449087</v>
      </c>
      <c r="I963" s="2">
        <f t="shared" ref="I963:I1026" si="92">$D$1133</f>
        <v>4.5434655367006238</v>
      </c>
      <c r="J963" s="106">
        <f t="shared" ref="J963:J1026" si="93">MIN(F963,G963*I963)</f>
        <v>6960.5892022253556</v>
      </c>
      <c r="K963" s="106">
        <f t="shared" ref="K963:K1026" si="94">F963-J963</f>
        <v>271166.41079777462</v>
      </c>
      <c r="L963" s="10">
        <f t="shared" ref="L963:L1026" si="95">$L$1131</f>
        <v>0.89462908280697895</v>
      </c>
      <c r="M963" s="1">
        <f t="shared" si="90"/>
        <v>242593.35738007358</v>
      </c>
      <c r="P963" s="82"/>
    </row>
    <row r="964" spans="1:16" s="55" customFormat="1" ht="409.6">
      <c r="A964" s="55" t="s">
        <v>943</v>
      </c>
      <c r="B964" s="55">
        <v>462198</v>
      </c>
      <c r="C964" s="55" t="s">
        <v>956</v>
      </c>
      <c r="D964" s="96" t="s">
        <v>1122</v>
      </c>
      <c r="E964" s="96" t="s">
        <v>1198</v>
      </c>
      <c r="F964" s="53">
        <v>0</v>
      </c>
      <c r="G964" s="9">
        <v>0</v>
      </c>
      <c r="H964" s="74">
        <f t="shared" si="91"/>
        <v>0</v>
      </c>
      <c r="I964" s="2">
        <f t="shared" si="92"/>
        <v>4.5434655367006238</v>
      </c>
      <c r="J964" s="106">
        <f t="shared" si="93"/>
        <v>0</v>
      </c>
      <c r="K964" s="106">
        <f t="shared" si="94"/>
        <v>0</v>
      </c>
      <c r="L964" s="10">
        <f t="shared" si="95"/>
        <v>0.89462908280697895</v>
      </c>
      <c r="M964" s="1">
        <f t="shared" ref="M964:M1027" si="96">L964*K964</f>
        <v>0</v>
      </c>
      <c r="P964" s="82"/>
    </row>
    <row r="965" spans="1:16" s="55" customFormat="1" ht="409.6">
      <c r="A965" s="55" t="s">
        <v>943</v>
      </c>
      <c r="B965" s="80">
        <v>462199</v>
      </c>
      <c r="C965" s="55" t="s">
        <v>957</v>
      </c>
      <c r="D965" s="96" t="s">
        <v>1122</v>
      </c>
      <c r="E965" s="96" t="s">
        <v>1198</v>
      </c>
      <c r="F965" s="53">
        <v>434511</v>
      </c>
      <c r="G965" s="83">
        <v>1064</v>
      </c>
      <c r="H965" s="74">
        <f t="shared" si="91"/>
        <v>408.375</v>
      </c>
      <c r="I965" s="2">
        <f t="shared" si="92"/>
        <v>4.5434655367006238</v>
      </c>
      <c r="J965" s="106">
        <f t="shared" si="93"/>
        <v>4834.2473310494634</v>
      </c>
      <c r="K965" s="106">
        <f t="shared" si="94"/>
        <v>429676.75266895053</v>
      </c>
      <c r="L965" s="10">
        <f t="shared" si="95"/>
        <v>0.89462908280697895</v>
      </c>
      <c r="M965" s="1">
        <f t="shared" si="96"/>
        <v>384401.31914370437</v>
      </c>
      <c r="P965" s="82"/>
    </row>
    <row r="966" spans="1:16" s="55" customFormat="1" ht="409.6">
      <c r="A966" s="55" t="s">
        <v>943</v>
      </c>
      <c r="B966" s="55">
        <v>462201</v>
      </c>
      <c r="C966" s="55" t="s">
        <v>958</v>
      </c>
      <c r="D966" s="96" t="s">
        <v>1122</v>
      </c>
      <c r="E966" s="96" t="s">
        <v>1198</v>
      </c>
      <c r="F966" s="53">
        <v>0</v>
      </c>
      <c r="G966" s="9">
        <v>0</v>
      </c>
      <c r="H966" s="74">
        <f t="shared" si="91"/>
        <v>0</v>
      </c>
      <c r="I966" s="2">
        <f t="shared" si="92"/>
        <v>4.5434655367006238</v>
      </c>
      <c r="J966" s="106">
        <f t="shared" si="93"/>
        <v>0</v>
      </c>
      <c r="K966" s="106">
        <f t="shared" si="94"/>
        <v>0</v>
      </c>
      <c r="L966" s="10">
        <f t="shared" si="95"/>
        <v>0.89462908280697895</v>
      </c>
      <c r="M966" s="1">
        <f t="shared" si="96"/>
        <v>0</v>
      </c>
      <c r="P966" s="82"/>
    </row>
    <row r="967" spans="1:16" s="55" customFormat="1" ht="409.6">
      <c r="A967" s="55" t="s">
        <v>943</v>
      </c>
      <c r="B967" s="80">
        <v>462202</v>
      </c>
      <c r="C967" s="55" t="s">
        <v>959</v>
      </c>
      <c r="D967" s="96" t="s">
        <v>1122</v>
      </c>
      <c r="E967" s="96" t="s">
        <v>1198</v>
      </c>
      <c r="F967" s="53">
        <v>58302</v>
      </c>
      <c r="G967" s="83">
        <v>175</v>
      </c>
      <c r="H967" s="74">
        <f t="shared" si="91"/>
        <v>333.15428571428572</v>
      </c>
      <c r="I967" s="2">
        <f t="shared" si="92"/>
        <v>4.5434655367006238</v>
      </c>
      <c r="J967" s="106">
        <f t="shared" si="93"/>
        <v>795.10646892260911</v>
      </c>
      <c r="K967" s="106">
        <f t="shared" si="94"/>
        <v>57506.893531077389</v>
      </c>
      <c r="L967" s="10">
        <f t="shared" si="95"/>
        <v>0.89462908280697895</v>
      </c>
      <c r="M967" s="1">
        <f t="shared" si="96"/>
        <v>51447.339414786358</v>
      </c>
      <c r="P967" s="82"/>
    </row>
    <row r="968" spans="1:16" s="55" customFormat="1" ht="409.6">
      <c r="A968" s="55" t="s">
        <v>943</v>
      </c>
      <c r="B968" s="80">
        <v>462203</v>
      </c>
      <c r="C968" s="55" t="s">
        <v>960</v>
      </c>
      <c r="D968" s="96" t="s">
        <v>1122</v>
      </c>
      <c r="E968" s="96" t="s">
        <v>1198</v>
      </c>
      <c r="F968" s="53">
        <v>306801</v>
      </c>
      <c r="G968" s="83">
        <v>1877</v>
      </c>
      <c r="H968" s="74">
        <f t="shared" si="91"/>
        <v>163.45285029302079</v>
      </c>
      <c r="I968" s="2">
        <f t="shared" si="92"/>
        <v>4.5434655367006238</v>
      </c>
      <c r="J968" s="106">
        <f t="shared" si="93"/>
        <v>8528.084812387071</v>
      </c>
      <c r="K968" s="106">
        <f t="shared" si="94"/>
        <v>298272.91518761293</v>
      </c>
      <c r="L968" s="10">
        <f t="shared" si="95"/>
        <v>0.89462908280697895</v>
      </c>
      <c r="M968" s="1">
        <f t="shared" si="96"/>
        <v>266843.62454045797</v>
      </c>
      <c r="P968" s="82"/>
    </row>
    <row r="969" spans="1:16" s="55" customFormat="1" ht="409.6">
      <c r="A969" s="55" t="s">
        <v>943</v>
      </c>
      <c r="B969" s="80">
        <v>462206</v>
      </c>
      <c r="C969" s="55" t="s">
        <v>961</v>
      </c>
      <c r="D969" s="96" t="s">
        <v>1122</v>
      </c>
      <c r="E969" s="96" t="s">
        <v>1198</v>
      </c>
      <c r="F969" s="53">
        <v>3195</v>
      </c>
      <c r="G969" s="83">
        <v>62</v>
      </c>
      <c r="H969" s="74">
        <f t="shared" si="91"/>
        <v>51.532258064516128</v>
      </c>
      <c r="I969" s="2">
        <f t="shared" si="92"/>
        <v>4.5434655367006238</v>
      </c>
      <c r="J969" s="106">
        <f t="shared" si="93"/>
        <v>281.69486327543865</v>
      </c>
      <c r="K969" s="106">
        <f t="shared" si="94"/>
        <v>2913.3051367245612</v>
      </c>
      <c r="L969" s="10">
        <f t="shared" si="95"/>
        <v>0.89462908280697895</v>
      </c>
      <c r="M969" s="1">
        <f t="shared" si="96"/>
        <v>2606.3275024047548</v>
      </c>
      <c r="P969" s="82"/>
    </row>
    <row r="970" spans="1:16" s="55" customFormat="1" ht="409.6">
      <c r="A970" s="55" t="s">
        <v>943</v>
      </c>
      <c r="B970" s="55">
        <v>462207</v>
      </c>
      <c r="C970" s="55" t="s">
        <v>962</v>
      </c>
      <c r="D970" s="96" t="s">
        <v>1122</v>
      </c>
      <c r="E970" s="96" t="s">
        <v>1198</v>
      </c>
      <c r="F970" s="53">
        <v>0</v>
      </c>
      <c r="G970" s="9">
        <v>0</v>
      </c>
      <c r="H970" s="74">
        <f t="shared" si="91"/>
        <v>0</v>
      </c>
      <c r="I970" s="2">
        <f t="shared" si="92"/>
        <v>4.5434655367006238</v>
      </c>
      <c r="J970" s="106">
        <f t="shared" si="93"/>
        <v>0</v>
      </c>
      <c r="K970" s="106">
        <f t="shared" si="94"/>
        <v>0</v>
      </c>
      <c r="L970" s="10">
        <f t="shared" si="95"/>
        <v>0.89462908280697895</v>
      </c>
      <c r="M970" s="1">
        <f t="shared" si="96"/>
        <v>0</v>
      </c>
      <c r="P970" s="82"/>
    </row>
    <row r="971" spans="1:16" s="55" customFormat="1" ht="409.6">
      <c r="A971" s="55" t="s">
        <v>943</v>
      </c>
      <c r="B971" s="80">
        <v>462209</v>
      </c>
      <c r="C971" s="55" t="s">
        <v>963</v>
      </c>
      <c r="D971" s="96" t="s">
        <v>1122</v>
      </c>
      <c r="E971" s="96" t="s">
        <v>1198</v>
      </c>
      <c r="F971" s="53">
        <v>406686</v>
      </c>
      <c r="G971" s="83">
        <v>1491</v>
      </c>
      <c r="H971" s="74">
        <f t="shared" si="91"/>
        <v>272.76056338028167</v>
      </c>
      <c r="I971" s="2">
        <f t="shared" si="92"/>
        <v>4.5434655367006238</v>
      </c>
      <c r="J971" s="106">
        <f t="shared" si="93"/>
        <v>6774.3071152206303</v>
      </c>
      <c r="K971" s="106">
        <f t="shared" si="94"/>
        <v>399911.69288477936</v>
      </c>
      <c r="L971" s="10">
        <f t="shared" si="95"/>
        <v>0.89462908280697895</v>
      </c>
      <c r="M971" s="1">
        <f t="shared" si="96"/>
        <v>357772.6310092964</v>
      </c>
      <c r="P971" s="82"/>
    </row>
    <row r="972" spans="1:16" s="55" customFormat="1" ht="409.6">
      <c r="A972" s="55" t="s">
        <v>943</v>
      </c>
      <c r="B972" s="80">
        <v>462210</v>
      </c>
      <c r="C972" s="55" t="s">
        <v>964</v>
      </c>
      <c r="D972" s="96" t="s">
        <v>1122</v>
      </c>
      <c r="E972" s="96" t="s">
        <v>1198</v>
      </c>
      <c r="F972" s="53">
        <v>3381</v>
      </c>
      <c r="G972" s="83">
        <v>66</v>
      </c>
      <c r="H972" s="74">
        <f t="shared" si="91"/>
        <v>51.227272727272727</v>
      </c>
      <c r="I972" s="2">
        <f t="shared" si="92"/>
        <v>4.5434655367006238</v>
      </c>
      <c r="J972" s="106">
        <f t="shared" si="93"/>
        <v>299.8687254222412</v>
      </c>
      <c r="K972" s="106">
        <f t="shared" si="94"/>
        <v>3081.1312745777586</v>
      </c>
      <c r="L972" s="10">
        <f t="shared" si="95"/>
        <v>0.89462908280697895</v>
      </c>
      <c r="M972" s="1">
        <f t="shared" si="96"/>
        <v>2756.4696461833983</v>
      </c>
      <c r="P972" s="82"/>
    </row>
    <row r="973" spans="1:16" s="55" customFormat="1" ht="409.6">
      <c r="A973" s="55" t="s">
        <v>965</v>
      </c>
      <c r="B973" s="80">
        <v>472213</v>
      </c>
      <c r="C973" s="55" t="s">
        <v>966</v>
      </c>
      <c r="D973" s="96" t="s">
        <v>1122</v>
      </c>
      <c r="E973" s="96" t="s">
        <v>1198</v>
      </c>
      <c r="F973" s="53">
        <v>481932</v>
      </c>
      <c r="G973" s="83">
        <v>3540</v>
      </c>
      <c r="H973" s="74">
        <f t="shared" si="91"/>
        <v>136.13898305084746</v>
      </c>
      <c r="I973" s="2">
        <f t="shared" si="92"/>
        <v>4.5434655367006238</v>
      </c>
      <c r="J973" s="106">
        <f t="shared" si="93"/>
        <v>16083.867999920209</v>
      </c>
      <c r="K973" s="106">
        <f t="shared" si="94"/>
        <v>465848.13200007979</v>
      </c>
      <c r="L973" s="10">
        <f t="shared" si="95"/>
        <v>0.89462908280697895</v>
      </c>
      <c r="M973" s="1">
        <f t="shared" si="96"/>
        <v>416761.28705857584</v>
      </c>
      <c r="P973" s="82"/>
    </row>
    <row r="974" spans="1:16" s="55" customFormat="1" ht="409.6">
      <c r="A974" s="55" t="s">
        <v>965</v>
      </c>
      <c r="B974" s="55">
        <v>472215</v>
      </c>
      <c r="C974" s="55" t="s">
        <v>967</v>
      </c>
      <c r="D974" s="96" t="s">
        <v>1122</v>
      </c>
      <c r="E974" s="96" t="s">
        <v>1198</v>
      </c>
      <c r="F974" s="53">
        <v>0</v>
      </c>
      <c r="G974" s="9">
        <v>0</v>
      </c>
      <c r="H974" s="74">
        <f t="shared" si="91"/>
        <v>0</v>
      </c>
      <c r="I974" s="2">
        <f t="shared" si="92"/>
        <v>4.5434655367006238</v>
      </c>
      <c r="J974" s="106">
        <f t="shared" si="93"/>
        <v>0</v>
      </c>
      <c r="K974" s="106">
        <f t="shared" si="94"/>
        <v>0</v>
      </c>
      <c r="L974" s="10">
        <f t="shared" si="95"/>
        <v>0.89462908280697895</v>
      </c>
      <c r="M974" s="1">
        <f t="shared" si="96"/>
        <v>0</v>
      </c>
      <c r="P974" s="82"/>
    </row>
    <row r="975" spans="1:16" s="55" customFormat="1" ht="409.6">
      <c r="A975" s="55" t="s">
        <v>965</v>
      </c>
      <c r="B975" s="80">
        <v>472218</v>
      </c>
      <c r="C975" s="55" t="s">
        <v>968</v>
      </c>
      <c r="D975" s="96" t="s">
        <v>1122</v>
      </c>
      <c r="E975" s="96" t="s">
        <v>1198</v>
      </c>
      <c r="F975" s="53">
        <v>233175</v>
      </c>
      <c r="G975" s="83">
        <v>1960</v>
      </c>
      <c r="H975" s="74">
        <f t="shared" si="91"/>
        <v>118.96683673469387</v>
      </c>
      <c r="I975" s="2">
        <f t="shared" si="92"/>
        <v>4.5434655367006238</v>
      </c>
      <c r="J975" s="106">
        <f t="shared" si="93"/>
        <v>8905.1924519332224</v>
      </c>
      <c r="K975" s="106">
        <f t="shared" si="94"/>
        <v>224269.80754806678</v>
      </c>
      <c r="L975" s="10">
        <f t="shared" si="95"/>
        <v>0.89462908280697895</v>
      </c>
      <c r="M975" s="1">
        <f t="shared" si="96"/>
        <v>200638.29222802466</v>
      </c>
      <c r="P975" s="82"/>
    </row>
    <row r="976" spans="1:16" s="55" customFormat="1" ht="409.6">
      <c r="A976" s="55" t="s">
        <v>965</v>
      </c>
      <c r="B976" s="80">
        <v>472220</v>
      </c>
      <c r="C976" s="55" t="s">
        <v>969</v>
      </c>
      <c r="D976" s="96" t="s">
        <v>1122</v>
      </c>
      <c r="E976" s="96" t="s">
        <v>1198</v>
      </c>
      <c r="F976" s="53">
        <v>278118</v>
      </c>
      <c r="G976" s="83">
        <v>1638</v>
      </c>
      <c r="H976" s="74">
        <f t="shared" si="91"/>
        <v>169.79120879120879</v>
      </c>
      <c r="I976" s="2">
        <f t="shared" si="92"/>
        <v>4.5434655367006238</v>
      </c>
      <c r="J976" s="106">
        <f t="shared" si="93"/>
        <v>7442.1965491156216</v>
      </c>
      <c r="K976" s="106">
        <f t="shared" si="94"/>
        <v>270675.80345088436</v>
      </c>
      <c r="L976" s="10">
        <f t="shared" si="95"/>
        <v>0.89462908280697895</v>
      </c>
      <c r="M976" s="1">
        <f t="shared" si="96"/>
        <v>242154.44577930678</v>
      </c>
      <c r="P976" s="82"/>
    </row>
    <row r="977" spans="1:16" s="55" customFormat="1" ht="409.6">
      <c r="A977" s="55" t="s">
        <v>965</v>
      </c>
      <c r="B977" s="80">
        <v>472221</v>
      </c>
      <c r="C977" s="55" t="s">
        <v>281</v>
      </c>
      <c r="D977" s="96" t="s">
        <v>1122</v>
      </c>
      <c r="E977" s="96" t="s">
        <v>1198</v>
      </c>
      <c r="F977" s="53">
        <v>32301</v>
      </c>
      <c r="G977" s="83">
        <v>2648</v>
      </c>
      <c r="H977" s="74">
        <f t="shared" si="91"/>
        <v>12.198262839879154</v>
      </c>
      <c r="I977" s="2">
        <f t="shared" si="92"/>
        <v>4.5434655367006238</v>
      </c>
      <c r="J977" s="106">
        <f t="shared" si="93"/>
        <v>12031.096741183252</v>
      </c>
      <c r="K977" s="106">
        <f t="shared" si="94"/>
        <v>20269.903258816747</v>
      </c>
      <c r="L977" s="10">
        <f t="shared" si="95"/>
        <v>0.89462908280697895</v>
      </c>
      <c r="M977" s="1">
        <f t="shared" si="96"/>
        <v>18134.04496102142</v>
      </c>
      <c r="P977" s="82"/>
    </row>
    <row r="978" spans="1:16" s="55" customFormat="1" ht="409.6">
      <c r="A978" s="55" t="s">
        <v>965</v>
      </c>
      <c r="B978" s="80">
        <v>472226</v>
      </c>
      <c r="C978" s="55" t="s">
        <v>970</v>
      </c>
      <c r="D978" s="96" t="s">
        <v>1122</v>
      </c>
      <c r="E978" s="96" t="s">
        <v>1198</v>
      </c>
      <c r="F978" s="53">
        <v>198168</v>
      </c>
      <c r="G978" s="83">
        <v>899</v>
      </c>
      <c r="H978" s="74">
        <f t="shared" si="91"/>
        <v>220.43159065628475</v>
      </c>
      <c r="I978" s="2">
        <f t="shared" si="92"/>
        <v>4.5434655367006238</v>
      </c>
      <c r="J978" s="106">
        <f t="shared" si="93"/>
        <v>4084.5755174938608</v>
      </c>
      <c r="K978" s="106">
        <f t="shared" si="94"/>
        <v>194083.42448250615</v>
      </c>
      <c r="L978" s="10">
        <f t="shared" si="95"/>
        <v>0.89462908280697895</v>
      </c>
      <c r="M978" s="1">
        <f t="shared" si="96"/>
        <v>173632.67603282203</v>
      </c>
      <c r="P978" s="82"/>
    </row>
    <row r="979" spans="1:16" s="55" customFormat="1" ht="409.6">
      <c r="A979" s="55" t="s">
        <v>965</v>
      </c>
      <c r="B979" s="90">
        <v>472226</v>
      </c>
      <c r="C979" s="55" t="s">
        <v>970</v>
      </c>
      <c r="D979" s="96" t="s">
        <v>1122</v>
      </c>
      <c r="E979" s="96" t="s">
        <v>1199</v>
      </c>
      <c r="F979" s="53">
        <v>0</v>
      </c>
      <c r="G979" s="9">
        <v>0</v>
      </c>
      <c r="H979" s="74">
        <f t="shared" si="91"/>
        <v>0</v>
      </c>
      <c r="I979" s="2">
        <f t="shared" si="92"/>
        <v>4.5434655367006238</v>
      </c>
      <c r="J979" s="106">
        <f t="shared" si="93"/>
        <v>0</v>
      </c>
      <c r="K979" s="106">
        <f t="shared" si="94"/>
        <v>0</v>
      </c>
      <c r="L979" s="10">
        <f t="shared" si="95"/>
        <v>0.89462908280697895</v>
      </c>
      <c r="M979" s="1">
        <f t="shared" si="96"/>
        <v>0</v>
      </c>
      <c r="P979" s="53"/>
    </row>
    <row r="980" spans="1:16" s="55" customFormat="1" ht="409.6">
      <c r="A980" s="55" t="s">
        <v>965</v>
      </c>
      <c r="B980" s="55">
        <v>472227</v>
      </c>
      <c r="C980" s="55" t="s">
        <v>971</v>
      </c>
      <c r="D980" s="96" t="s">
        <v>1122</v>
      </c>
      <c r="E980" s="96" t="s">
        <v>1198</v>
      </c>
      <c r="F980" s="53">
        <v>0</v>
      </c>
      <c r="G980" s="9">
        <v>0</v>
      </c>
      <c r="H980" s="74">
        <f t="shared" si="91"/>
        <v>0</v>
      </c>
      <c r="I980" s="2">
        <f t="shared" si="92"/>
        <v>4.5434655367006238</v>
      </c>
      <c r="J980" s="106">
        <f t="shared" si="93"/>
        <v>0</v>
      </c>
      <c r="K980" s="106">
        <f t="shared" si="94"/>
        <v>0</v>
      </c>
      <c r="L980" s="10">
        <f t="shared" si="95"/>
        <v>0.89462908280697895</v>
      </c>
      <c r="M980" s="1">
        <f t="shared" si="96"/>
        <v>0</v>
      </c>
      <c r="P980" s="82"/>
    </row>
    <row r="981" spans="1:16" s="55" customFormat="1" ht="409.6">
      <c r="A981" s="55" t="s">
        <v>965</v>
      </c>
      <c r="B981" s="55">
        <v>472230</v>
      </c>
      <c r="C981" s="55" t="s">
        <v>972</v>
      </c>
      <c r="D981" s="96" t="s">
        <v>1122</v>
      </c>
      <c r="E981" s="96" t="s">
        <v>1198</v>
      </c>
      <c r="F981" s="53">
        <v>0</v>
      </c>
      <c r="G981" s="9">
        <v>0</v>
      </c>
      <c r="H981" s="74">
        <f t="shared" si="91"/>
        <v>0</v>
      </c>
      <c r="I981" s="2">
        <f t="shared" si="92"/>
        <v>4.5434655367006238</v>
      </c>
      <c r="J981" s="106">
        <f t="shared" si="93"/>
        <v>0</v>
      </c>
      <c r="K981" s="106">
        <f t="shared" si="94"/>
        <v>0</v>
      </c>
      <c r="L981" s="10">
        <f t="shared" si="95"/>
        <v>0.89462908280697895</v>
      </c>
      <c r="M981" s="1">
        <f t="shared" si="96"/>
        <v>0</v>
      </c>
      <c r="P981" s="82"/>
    </row>
    <row r="982" spans="1:16" s="55" customFormat="1" ht="409.6">
      <c r="A982" s="55" t="s">
        <v>965</v>
      </c>
      <c r="B982" s="55">
        <v>472231</v>
      </c>
      <c r="C982" s="55" t="s">
        <v>973</v>
      </c>
      <c r="D982" s="96" t="s">
        <v>1122</v>
      </c>
      <c r="E982" s="96" t="s">
        <v>1198</v>
      </c>
      <c r="F982" s="53">
        <v>0</v>
      </c>
      <c r="G982" s="9">
        <v>0</v>
      </c>
      <c r="H982" s="74">
        <f t="shared" si="91"/>
        <v>0</v>
      </c>
      <c r="I982" s="2">
        <f t="shared" si="92"/>
        <v>4.5434655367006238</v>
      </c>
      <c r="J982" s="106">
        <f t="shared" si="93"/>
        <v>0</v>
      </c>
      <c r="K982" s="106">
        <f t="shared" si="94"/>
        <v>0</v>
      </c>
      <c r="L982" s="10">
        <f t="shared" si="95"/>
        <v>0.89462908280697895</v>
      </c>
      <c r="M982" s="1">
        <f t="shared" si="96"/>
        <v>0</v>
      </c>
      <c r="P982" s="82"/>
    </row>
    <row r="983" spans="1:16" s="55" customFormat="1" ht="409.6">
      <c r="A983" s="55" t="s">
        <v>965</v>
      </c>
      <c r="B983" s="80">
        <v>472232</v>
      </c>
      <c r="C983" s="55" t="s">
        <v>974</v>
      </c>
      <c r="D983" s="96" t="s">
        <v>1122</v>
      </c>
      <c r="E983" s="96" t="s">
        <v>1198</v>
      </c>
      <c r="F983" s="53">
        <v>171120</v>
      </c>
      <c r="G983" s="83">
        <v>943</v>
      </c>
      <c r="H983" s="74">
        <f t="shared" si="91"/>
        <v>181.46341463414635</v>
      </c>
      <c r="I983" s="2">
        <f t="shared" si="92"/>
        <v>4.5434655367006238</v>
      </c>
      <c r="J983" s="106">
        <f t="shared" si="93"/>
        <v>4284.488001108688</v>
      </c>
      <c r="K983" s="106">
        <f t="shared" si="94"/>
        <v>166835.51199889131</v>
      </c>
      <c r="L983" s="10">
        <f t="shared" si="95"/>
        <v>0.89462908280697895</v>
      </c>
      <c r="M983" s="1">
        <f t="shared" si="96"/>
        <v>149255.90107920085</v>
      </c>
      <c r="P983" s="82"/>
    </row>
    <row r="984" spans="1:16" s="55" customFormat="1" ht="409.6">
      <c r="A984" s="55" t="s">
        <v>965</v>
      </c>
      <c r="B984" s="55">
        <v>472233</v>
      </c>
      <c r="C984" s="55" t="s">
        <v>975</v>
      </c>
      <c r="D984" s="96" t="s">
        <v>1122</v>
      </c>
      <c r="E984" s="96" t="s">
        <v>1198</v>
      </c>
      <c r="F984" s="53">
        <v>0</v>
      </c>
      <c r="G984" s="9">
        <v>0</v>
      </c>
      <c r="H984" s="74">
        <f t="shared" si="91"/>
        <v>0</v>
      </c>
      <c r="I984" s="2">
        <f t="shared" si="92"/>
        <v>4.5434655367006238</v>
      </c>
      <c r="J984" s="106">
        <f t="shared" si="93"/>
        <v>0</v>
      </c>
      <c r="K984" s="106">
        <f t="shared" si="94"/>
        <v>0</v>
      </c>
      <c r="L984" s="10">
        <f t="shared" si="95"/>
        <v>0.89462908280697895</v>
      </c>
      <c r="M984" s="1">
        <f t="shared" si="96"/>
        <v>0</v>
      </c>
      <c r="P984" s="82"/>
    </row>
    <row r="985" spans="1:16" s="55" customFormat="1" ht="409.6">
      <c r="A985" s="55" t="s">
        <v>965</v>
      </c>
      <c r="B985" s="80">
        <v>472295</v>
      </c>
      <c r="C985" s="55" t="s">
        <v>976</v>
      </c>
      <c r="D985" s="96" t="s">
        <v>1122</v>
      </c>
      <c r="E985" s="96" t="s">
        <v>1198</v>
      </c>
      <c r="F985" s="53">
        <v>143745</v>
      </c>
      <c r="G985" s="83">
        <v>4799</v>
      </c>
      <c r="H985" s="74">
        <f t="shared" si="91"/>
        <v>29.953115232340071</v>
      </c>
      <c r="I985" s="2">
        <f t="shared" si="92"/>
        <v>4.5434655367006238</v>
      </c>
      <c r="J985" s="106">
        <f t="shared" si="93"/>
        <v>21804.091110626294</v>
      </c>
      <c r="K985" s="106">
        <f t="shared" si="94"/>
        <v>121940.90888937371</v>
      </c>
      <c r="L985" s="10">
        <f t="shared" si="95"/>
        <v>0.89462908280697895</v>
      </c>
      <c r="M985" s="1">
        <f t="shared" si="96"/>
        <v>109091.88347634979</v>
      </c>
      <c r="P985" s="82"/>
    </row>
    <row r="986" spans="1:16" s="55" customFormat="1" ht="409.6">
      <c r="A986" s="55" t="s">
        <v>965</v>
      </c>
      <c r="B986" s="55">
        <v>472423</v>
      </c>
      <c r="C986" s="55" t="s">
        <v>977</v>
      </c>
      <c r="D986" s="96" t="s">
        <v>1122</v>
      </c>
      <c r="E986" s="96" t="s">
        <v>1198</v>
      </c>
      <c r="F986" s="53">
        <v>0</v>
      </c>
      <c r="G986" s="9">
        <v>0</v>
      </c>
      <c r="H986" s="74">
        <f t="shared" si="91"/>
        <v>0</v>
      </c>
      <c r="I986" s="2">
        <f t="shared" si="92"/>
        <v>4.5434655367006238</v>
      </c>
      <c r="J986" s="106">
        <f t="shared" si="93"/>
        <v>0</v>
      </c>
      <c r="K986" s="106">
        <f t="shared" si="94"/>
        <v>0</v>
      </c>
      <c r="L986" s="10">
        <f t="shared" si="95"/>
        <v>0.89462908280697895</v>
      </c>
      <c r="M986" s="1">
        <f t="shared" si="96"/>
        <v>0</v>
      </c>
      <c r="P986" s="82"/>
    </row>
    <row r="987" spans="1:16" s="55" customFormat="1" ht="409.6">
      <c r="A987" s="55" t="s">
        <v>965</v>
      </c>
      <c r="B987" s="55">
        <v>473333</v>
      </c>
      <c r="C987" s="55" t="s">
        <v>978</v>
      </c>
      <c r="D987" s="96" t="s">
        <v>1122</v>
      </c>
      <c r="E987" s="96" t="s">
        <v>1198</v>
      </c>
      <c r="F987" s="53">
        <v>0</v>
      </c>
      <c r="G987" s="9">
        <v>0</v>
      </c>
      <c r="H987" s="74">
        <f t="shared" si="91"/>
        <v>0</v>
      </c>
      <c r="I987" s="2">
        <f t="shared" si="92"/>
        <v>4.5434655367006238</v>
      </c>
      <c r="J987" s="106">
        <f t="shared" si="93"/>
        <v>0</v>
      </c>
      <c r="K987" s="106">
        <f t="shared" si="94"/>
        <v>0</v>
      </c>
      <c r="L987" s="10">
        <f t="shared" si="95"/>
        <v>0.89462908280697895</v>
      </c>
      <c r="M987" s="1">
        <f t="shared" si="96"/>
        <v>0</v>
      </c>
      <c r="P987" s="82"/>
    </row>
    <row r="988" spans="1:16" s="55" customFormat="1" ht="409.6">
      <c r="A988" s="55" t="s">
        <v>979</v>
      </c>
      <c r="B988" s="55">
        <v>482235</v>
      </c>
      <c r="C988" s="55" t="s">
        <v>980</v>
      </c>
      <c r="D988" s="96" t="s">
        <v>1122</v>
      </c>
      <c r="E988" s="96" t="s">
        <v>1198</v>
      </c>
      <c r="F988" s="53">
        <v>0</v>
      </c>
      <c r="G988" s="9">
        <v>0</v>
      </c>
      <c r="H988" s="74">
        <f t="shared" si="91"/>
        <v>0</v>
      </c>
      <c r="I988" s="2">
        <f t="shared" si="92"/>
        <v>4.5434655367006238</v>
      </c>
      <c r="J988" s="106">
        <f t="shared" si="93"/>
        <v>0</v>
      </c>
      <c r="K988" s="106">
        <f t="shared" si="94"/>
        <v>0</v>
      </c>
      <c r="L988" s="10">
        <f t="shared" si="95"/>
        <v>0.89462908280697895</v>
      </c>
      <c r="M988" s="1">
        <f t="shared" si="96"/>
        <v>0</v>
      </c>
      <c r="P988" s="82"/>
    </row>
    <row r="989" spans="1:16" s="55" customFormat="1" ht="409.6">
      <c r="A989" s="55" t="s">
        <v>979</v>
      </c>
      <c r="B989" s="55">
        <v>482241</v>
      </c>
      <c r="C989" s="55" t="s">
        <v>981</v>
      </c>
      <c r="D989" s="96" t="s">
        <v>1122</v>
      </c>
      <c r="E989" s="96" t="s">
        <v>1198</v>
      </c>
      <c r="F989" s="53">
        <v>0</v>
      </c>
      <c r="G989" s="9">
        <v>0</v>
      </c>
      <c r="H989" s="74">
        <f t="shared" si="91"/>
        <v>0</v>
      </c>
      <c r="I989" s="2">
        <f t="shared" si="92"/>
        <v>4.5434655367006238</v>
      </c>
      <c r="J989" s="106">
        <f t="shared" si="93"/>
        <v>0</v>
      </c>
      <c r="K989" s="106">
        <f t="shared" si="94"/>
        <v>0</v>
      </c>
      <c r="L989" s="10">
        <f t="shared" si="95"/>
        <v>0.89462908280697895</v>
      </c>
      <c r="M989" s="1">
        <f t="shared" si="96"/>
        <v>0</v>
      </c>
      <c r="P989" s="82"/>
    </row>
    <row r="990" spans="1:16" s="55" customFormat="1" ht="409.6">
      <c r="A990" s="55" t="s">
        <v>979</v>
      </c>
      <c r="B990" s="80">
        <v>482242</v>
      </c>
      <c r="C990" s="55" t="s">
        <v>982</v>
      </c>
      <c r="D990" s="96" t="s">
        <v>1122</v>
      </c>
      <c r="E990" s="96" t="s">
        <v>1198</v>
      </c>
      <c r="F990" s="53">
        <v>658401</v>
      </c>
      <c r="G990" s="83">
        <v>2574</v>
      </c>
      <c r="H990" s="74">
        <f t="shared" si="91"/>
        <v>255.78904428904428</v>
      </c>
      <c r="I990" s="2">
        <f t="shared" si="92"/>
        <v>4.5434655367006238</v>
      </c>
      <c r="J990" s="106">
        <f t="shared" si="93"/>
        <v>11694.880291467405</v>
      </c>
      <c r="K990" s="106">
        <f t="shared" si="94"/>
        <v>646706.11970853258</v>
      </c>
      <c r="L990" s="10">
        <f t="shared" si="95"/>
        <v>0.89462908280697895</v>
      </c>
      <c r="M990" s="1">
        <f t="shared" si="96"/>
        <v>578562.10272050486</v>
      </c>
      <c r="P990" s="82"/>
    </row>
    <row r="991" spans="1:16" s="55" customFormat="1" ht="409.6">
      <c r="A991" s="55" t="s">
        <v>979</v>
      </c>
      <c r="B991" s="55">
        <v>482244</v>
      </c>
      <c r="C991" s="55" t="s">
        <v>983</v>
      </c>
      <c r="D991" s="96" t="s">
        <v>1122</v>
      </c>
      <c r="E991" s="96" t="s">
        <v>1198</v>
      </c>
      <c r="F991" s="53">
        <v>0</v>
      </c>
      <c r="G991" s="9">
        <v>0</v>
      </c>
      <c r="H991" s="74">
        <f t="shared" si="91"/>
        <v>0</v>
      </c>
      <c r="I991" s="2">
        <f t="shared" si="92"/>
        <v>4.5434655367006238</v>
      </c>
      <c r="J991" s="106">
        <f t="shared" si="93"/>
        <v>0</v>
      </c>
      <c r="K991" s="106">
        <f t="shared" si="94"/>
        <v>0</v>
      </c>
      <c r="L991" s="10">
        <f t="shared" si="95"/>
        <v>0.89462908280697895</v>
      </c>
      <c r="M991" s="1">
        <f t="shared" si="96"/>
        <v>0</v>
      </c>
      <c r="P991" s="82"/>
    </row>
    <row r="992" spans="1:16" s="55" customFormat="1" ht="409.6">
      <c r="A992" s="55" t="s">
        <v>979</v>
      </c>
      <c r="B992" s="55">
        <v>482246</v>
      </c>
      <c r="C992" s="55" t="s">
        <v>984</v>
      </c>
      <c r="D992" s="96" t="s">
        <v>1122</v>
      </c>
      <c r="E992" s="96" t="s">
        <v>1198</v>
      </c>
      <c r="F992" s="53">
        <v>0</v>
      </c>
      <c r="G992" s="9">
        <v>0</v>
      </c>
      <c r="H992" s="74">
        <f t="shared" si="91"/>
        <v>0</v>
      </c>
      <c r="I992" s="2">
        <f t="shared" si="92"/>
        <v>4.5434655367006238</v>
      </c>
      <c r="J992" s="106">
        <f t="shared" si="93"/>
        <v>0</v>
      </c>
      <c r="K992" s="106">
        <f t="shared" si="94"/>
        <v>0</v>
      </c>
      <c r="L992" s="10">
        <f t="shared" si="95"/>
        <v>0.89462908280697895</v>
      </c>
      <c r="M992" s="1">
        <f t="shared" si="96"/>
        <v>0</v>
      </c>
      <c r="P992" s="82"/>
    </row>
    <row r="993" spans="1:16" s="55" customFormat="1" ht="409.6">
      <c r="A993" s="55" t="s">
        <v>979</v>
      </c>
      <c r="B993" s="80">
        <v>482247</v>
      </c>
      <c r="C993" s="55" t="s">
        <v>985</v>
      </c>
      <c r="D993" s="96" t="s">
        <v>1122</v>
      </c>
      <c r="E993" s="96" t="s">
        <v>1198</v>
      </c>
      <c r="F993" s="53">
        <v>1253673</v>
      </c>
      <c r="G993" s="83">
        <v>10810</v>
      </c>
      <c r="H993" s="74">
        <f t="shared" si="91"/>
        <v>115.97345050878816</v>
      </c>
      <c r="I993" s="2">
        <f t="shared" si="92"/>
        <v>4.5434655367006238</v>
      </c>
      <c r="J993" s="106">
        <f t="shared" si="93"/>
        <v>49114.862451733745</v>
      </c>
      <c r="K993" s="106">
        <f t="shared" si="94"/>
        <v>1204558.1375482662</v>
      </c>
      <c r="L993" s="10">
        <f t="shared" si="95"/>
        <v>0.89462908280697895</v>
      </c>
      <c r="M993" s="1">
        <f t="shared" si="96"/>
        <v>1077632.7417824883</v>
      </c>
      <c r="P993" s="82"/>
    </row>
    <row r="994" spans="1:16" s="55" customFormat="1" ht="409.6">
      <c r="A994" s="55" t="s">
        <v>979</v>
      </c>
      <c r="B994" s="80">
        <v>482248</v>
      </c>
      <c r="C994" s="55" t="s">
        <v>986</v>
      </c>
      <c r="D994" s="96" t="s">
        <v>1122</v>
      </c>
      <c r="E994" s="96" t="s">
        <v>1198</v>
      </c>
      <c r="F994" s="53">
        <v>203655</v>
      </c>
      <c r="G994" s="83">
        <v>1481</v>
      </c>
      <c r="H994" s="74">
        <f t="shared" si="91"/>
        <v>137.51181634031059</v>
      </c>
      <c r="I994" s="2">
        <f t="shared" si="92"/>
        <v>4.5434655367006238</v>
      </c>
      <c r="J994" s="106">
        <f t="shared" si="93"/>
        <v>6728.8724598536237</v>
      </c>
      <c r="K994" s="106">
        <f t="shared" si="94"/>
        <v>196926.12754014638</v>
      </c>
      <c r="L994" s="10">
        <f t="shared" si="95"/>
        <v>0.89462908280697895</v>
      </c>
      <c r="M994" s="1">
        <f t="shared" si="96"/>
        <v>176175.84086197132</v>
      </c>
      <c r="P994" s="82"/>
    </row>
    <row r="995" spans="1:16" s="55" customFormat="1" ht="409.6">
      <c r="A995" s="55" t="s">
        <v>979</v>
      </c>
      <c r="B995" s="80">
        <v>482250</v>
      </c>
      <c r="C995" s="55" t="s">
        <v>987</v>
      </c>
      <c r="D995" s="96" t="s">
        <v>1122</v>
      </c>
      <c r="E995" s="96" t="s">
        <v>1198</v>
      </c>
      <c r="F995" s="53">
        <v>493464</v>
      </c>
      <c r="G995" s="83">
        <v>3892</v>
      </c>
      <c r="H995" s="74">
        <f t="shared" si="91"/>
        <v>126.78931140801645</v>
      </c>
      <c r="I995" s="2">
        <f t="shared" si="92"/>
        <v>4.5434655367006238</v>
      </c>
      <c r="J995" s="106">
        <f t="shared" si="93"/>
        <v>17683.167868838827</v>
      </c>
      <c r="K995" s="106">
        <f t="shared" si="94"/>
        <v>475780.83213116118</v>
      </c>
      <c r="L995" s="10">
        <f t="shared" si="95"/>
        <v>0.89462908280697895</v>
      </c>
      <c r="M995" s="1">
        <f t="shared" si="96"/>
        <v>425647.36946664192</v>
      </c>
      <c r="P995" s="82"/>
    </row>
    <row r="996" spans="1:16" s="55" customFormat="1" ht="409.6">
      <c r="A996" s="55" t="s">
        <v>979</v>
      </c>
      <c r="B996" s="55">
        <v>482251</v>
      </c>
      <c r="C996" s="55" t="s">
        <v>988</v>
      </c>
      <c r="D996" s="96" t="s">
        <v>1122</v>
      </c>
      <c r="E996" s="96" t="s">
        <v>1198</v>
      </c>
      <c r="F996" s="53">
        <v>0</v>
      </c>
      <c r="G996" s="9">
        <v>0</v>
      </c>
      <c r="H996" s="74">
        <f t="shared" si="91"/>
        <v>0</v>
      </c>
      <c r="I996" s="2">
        <f t="shared" si="92"/>
        <v>4.5434655367006238</v>
      </c>
      <c r="J996" s="106">
        <f t="shared" si="93"/>
        <v>0</v>
      </c>
      <c r="K996" s="106">
        <f t="shared" si="94"/>
        <v>0</v>
      </c>
      <c r="L996" s="10">
        <f t="shared" si="95"/>
        <v>0.89462908280697895</v>
      </c>
      <c r="M996" s="1">
        <f t="shared" si="96"/>
        <v>0</v>
      </c>
      <c r="P996" s="82"/>
    </row>
    <row r="997" spans="1:16" s="55" customFormat="1" ht="409.6">
      <c r="A997" s="55" t="s">
        <v>979</v>
      </c>
      <c r="B997" s="55">
        <v>482252</v>
      </c>
      <c r="C997" s="55" t="s">
        <v>989</v>
      </c>
      <c r="D997" s="96" t="s">
        <v>1122</v>
      </c>
      <c r="E997" s="96" t="s">
        <v>1198</v>
      </c>
      <c r="F997" s="53">
        <v>0</v>
      </c>
      <c r="G997" s="9">
        <v>0</v>
      </c>
      <c r="H997" s="74">
        <f t="shared" si="91"/>
        <v>0</v>
      </c>
      <c r="I997" s="2">
        <f t="shared" si="92"/>
        <v>4.5434655367006238</v>
      </c>
      <c r="J997" s="106">
        <f t="shared" si="93"/>
        <v>0</v>
      </c>
      <c r="K997" s="106">
        <f t="shared" si="94"/>
        <v>0</v>
      </c>
      <c r="L997" s="10">
        <f t="shared" si="95"/>
        <v>0.89462908280697895</v>
      </c>
      <c r="M997" s="1">
        <f t="shared" si="96"/>
        <v>0</v>
      </c>
      <c r="P997" s="82"/>
    </row>
    <row r="998" spans="1:16" s="55" customFormat="1" ht="409.6">
      <c r="A998" s="55" t="s">
        <v>979</v>
      </c>
      <c r="B998" s="55">
        <v>482254</v>
      </c>
      <c r="C998" s="55" t="s">
        <v>990</v>
      </c>
      <c r="D998" s="96" t="s">
        <v>1122</v>
      </c>
      <c r="E998" s="96" t="s">
        <v>1198</v>
      </c>
      <c r="F998" s="53">
        <v>0</v>
      </c>
      <c r="G998" s="9">
        <v>0</v>
      </c>
      <c r="H998" s="74">
        <f t="shared" si="91"/>
        <v>0</v>
      </c>
      <c r="I998" s="2">
        <f t="shared" si="92"/>
        <v>4.5434655367006238</v>
      </c>
      <c r="J998" s="106">
        <f t="shared" si="93"/>
        <v>0</v>
      </c>
      <c r="K998" s="106">
        <f t="shared" si="94"/>
        <v>0</v>
      </c>
      <c r="L998" s="10">
        <f t="shared" si="95"/>
        <v>0.89462908280697895</v>
      </c>
      <c r="M998" s="1">
        <f t="shared" si="96"/>
        <v>0</v>
      </c>
      <c r="P998" s="82"/>
    </row>
    <row r="999" spans="1:16" s="55" customFormat="1" ht="409.6">
      <c r="A999" s="55" t="s">
        <v>979</v>
      </c>
      <c r="B999" s="80">
        <v>482255</v>
      </c>
      <c r="C999" s="55" t="s">
        <v>991</v>
      </c>
      <c r="D999" s="96" t="s">
        <v>1122</v>
      </c>
      <c r="E999" s="96" t="s">
        <v>1198</v>
      </c>
      <c r="F999" s="53">
        <v>1671372</v>
      </c>
      <c r="G999" s="83">
        <v>16978</v>
      </c>
      <c r="H999" s="74">
        <f t="shared" si="91"/>
        <v>98.443397337731184</v>
      </c>
      <c r="I999" s="2">
        <f t="shared" si="92"/>
        <v>4.5434655367006238</v>
      </c>
      <c r="J999" s="106">
        <f t="shared" si="93"/>
        <v>77138.95788210319</v>
      </c>
      <c r="K999" s="106">
        <f t="shared" si="94"/>
        <v>1594233.0421178967</v>
      </c>
      <c r="L999" s="10">
        <f t="shared" si="95"/>
        <v>0.89462908280697895</v>
      </c>
      <c r="M999" s="1">
        <f t="shared" si="96"/>
        <v>1426247.2442505138</v>
      </c>
      <c r="P999" s="82"/>
    </row>
    <row r="1000" spans="1:16" s="55" customFormat="1" ht="409.6">
      <c r="A1000" s="55" t="s">
        <v>979</v>
      </c>
      <c r="B1000" s="80">
        <v>482257</v>
      </c>
      <c r="C1000" s="55" t="s">
        <v>992</v>
      </c>
      <c r="D1000" s="96" t="s">
        <v>1122</v>
      </c>
      <c r="E1000" s="96" t="s">
        <v>1198</v>
      </c>
      <c r="F1000" s="53">
        <v>2134602</v>
      </c>
      <c r="G1000" s="83">
        <v>9470</v>
      </c>
      <c r="H1000" s="74">
        <f t="shared" si="91"/>
        <v>225.40675818373813</v>
      </c>
      <c r="I1000" s="2">
        <f t="shared" si="92"/>
        <v>4.5434655367006238</v>
      </c>
      <c r="J1000" s="106">
        <f t="shared" si="93"/>
        <v>43026.618632554906</v>
      </c>
      <c r="K1000" s="106">
        <f t="shared" si="94"/>
        <v>2091575.381367445</v>
      </c>
      <c r="L1000" s="10">
        <f t="shared" si="95"/>
        <v>0.89462908280697895</v>
      </c>
      <c r="M1000" s="1">
        <f t="shared" si="96"/>
        <v>1871184.1650544144</v>
      </c>
      <c r="P1000" s="82"/>
    </row>
    <row r="1001" spans="1:16" s="55" customFormat="1" ht="409.6">
      <c r="A1001" s="55" t="s">
        <v>979</v>
      </c>
      <c r="B1001" s="55">
        <v>483308</v>
      </c>
      <c r="C1001" s="55" t="s">
        <v>993</v>
      </c>
      <c r="D1001" s="96" t="s">
        <v>1122</v>
      </c>
      <c r="E1001" s="96" t="s">
        <v>1198</v>
      </c>
      <c r="F1001" s="53">
        <v>0</v>
      </c>
      <c r="G1001" s="9">
        <v>0</v>
      </c>
      <c r="H1001" s="74">
        <f t="shared" si="91"/>
        <v>0</v>
      </c>
      <c r="I1001" s="2">
        <f t="shared" si="92"/>
        <v>4.5434655367006238</v>
      </c>
      <c r="J1001" s="106">
        <f t="shared" si="93"/>
        <v>0</v>
      </c>
      <c r="K1001" s="106">
        <f t="shared" si="94"/>
        <v>0</v>
      </c>
      <c r="L1001" s="10">
        <f t="shared" si="95"/>
        <v>0.89462908280697895</v>
      </c>
      <c r="M1001" s="1">
        <f t="shared" si="96"/>
        <v>0</v>
      </c>
      <c r="P1001" s="82"/>
    </row>
    <row r="1002" spans="1:16" s="55" customFormat="1" ht="409.6">
      <c r="A1002" s="55" t="s">
        <v>979</v>
      </c>
      <c r="B1002" s="80">
        <v>483310</v>
      </c>
      <c r="C1002" s="55" t="s">
        <v>994</v>
      </c>
      <c r="D1002" s="96" t="s">
        <v>1122</v>
      </c>
      <c r="E1002" s="96" t="s">
        <v>1198</v>
      </c>
      <c r="F1002" s="53">
        <v>1606221</v>
      </c>
      <c r="G1002" s="83">
        <v>6647</v>
      </c>
      <c r="H1002" s="74">
        <f t="shared" si="91"/>
        <v>241.64600571686475</v>
      </c>
      <c r="I1002" s="2">
        <f t="shared" si="92"/>
        <v>4.5434655367006238</v>
      </c>
      <c r="J1002" s="106">
        <f t="shared" si="93"/>
        <v>30200.415422449045</v>
      </c>
      <c r="K1002" s="106">
        <f t="shared" si="94"/>
        <v>1576020.5845775509</v>
      </c>
      <c r="L1002" s="10">
        <f t="shared" si="95"/>
        <v>0.89462908280697895</v>
      </c>
      <c r="M1002" s="1">
        <f t="shared" si="96"/>
        <v>1409953.8500655331</v>
      </c>
      <c r="P1002" s="82"/>
    </row>
    <row r="1003" spans="1:16" s="55" customFormat="1" ht="409.6">
      <c r="A1003" s="55" t="s">
        <v>995</v>
      </c>
      <c r="B1003" s="80">
        <v>491231</v>
      </c>
      <c r="C1003" s="55" t="s">
        <v>996</v>
      </c>
      <c r="D1003" s="96" t="s">
        <v>1122</v>
      </c>
      <c r="E1003" s="96" t="s">
        <v>1198</v>
      </c>
      <c r="F1003" s="53">
        <v>204711</v>
      </c>
      <c r="G1003" s="83">
        <v>1177</v>
      </c>
      <c r="H1003" s="74">
        <f t="shared" si="91"/>
        <v>173.92608326253185</v>
      </c>
      <c r="I1003" s="2">
        <f t="shared" si="92"/>
        <v>4.5434655367006238</v>
      </c>
      <c r="J1003" s="106">
        <f t="shared" si="93"/>
        <v>5347.6589366966346</v>
      </c>
      <c r="K1003" s="106">
        <f t="shared" si="94"/>
        <v>199363.34106330338</v>
      </c>
      <c r="L1003" s="10">
        <f t="shared" si="95"/>
        <v>0.89462908280697895</v>
      </c>
      <c r="M1003" s="1">
        <f t="shared" si="96"/>
        <v>178356.24296079803</v>
      </c>
      <c r="P1003" s="82"/>
    </row>
    <row r="1004" spans="1:16" s="55" customFormat="1" ht="409.6">
      <c r="A1004" s="55" t="s">
        <v>995</v>
      </c>
      <c r="B1004" s="80">
        <v>492066</v>
      </c>
      <c r="C1004" s="55" t="s">
        <v>997</v>
      </c>
      <c r="D1004" s="96" t="s">
        <v>1122</v>
      </c>
      <c r="E1004" s="96" t="s">
        <v>1198</v>
      </c>
      <c r="F1004" s="53">
        <v>113133</v>
      </c>
      <c r="G1004" s="83">
        <v>473</v>
      </c>
      <c r="H1004" s="74">
        <f t="shared" si="91"/>
        <v>239.18181818181819</v>
      </c>
      <c r="I1004" s="2">
        <f t="shared" si="92"/>
        <v>4.5434655367006238</v>
      </c>
      <c r="J1004" s="106">
        <f t="shared" si="93"/>
        <v>2149.0591988593951</v>
      </c>
      <c r="K1004" s="106">
        <f t="shared" si="94"/>
        <v>110983.9408011406</v>
      </c>
      <c r="L1004" s="10">
        <f t="shared" si="95"/>
        <v>0.89462908280697895</v>
      </c>
      <c r="M1004" s="1">
        <f t="shared" si="96"/>
        <v>99289.461165228466</v>
      </c>
      <c r="P1004" s="82"/>
    </row>
    <row r="1005" spans="1:16" s="55" customFormat="1" ht="409.6">
      <c r="A1005" s="55" t="s">
        <v>995</v>
      </c>
      <c r="B1005" s="80">
        <v>492176</v>
      </c>
      <c r="C1005" s="55" t="s">
        <v>998</v>
      </c>
      <c r="D1005" s="96" t="s">
        <v>1122</v>
      </c>
      <c r="E1005" s="96" t="s">
        <v>1198</v>
      </c>
      <c r="F1005" s="53">
        <v>262425</v>
      </c>
      <c r="G1005" s="83">
        <v>890</v>
      </c>
      <c r="H1005" s="74">
        <f t="shared" si="91"/>
        <v>294.85955056179773</v>
      </c>
      <c r="I1005" s="2">
        <f t="shared" si="92"/>
        <v>4.5434655367006238</v>
      </c>
      <c r="J1005" s="106">
        <f t="shared" si="93"/>
        <v>4043.684327663555</v>
      </c>
      <c r="K1005" s="106">
        <f t="shared" si="94"/>
        <v>258381.31567233644</v>
      </c>
      <c r="L1005" s="10">
        <f t="shared" si="95"/>
        <v>0.89462908280697895</v>
      </c>
      <c r="M1005" s="1">
        <f t="shared" si="96"/>
        <v>231155.43945440283</v>
      </c>
      <c r="P1005" s="82"/>
    </row>
    <row r="1006" spans="1:16" s="55" customFormat="1" ht="409.6">
      <c r="A1006" s="55" t="s">
        <v>995</v>
      </c>
      <c r="B1006" s="80">
        <v>492259</v>
      </c>
      <c r="C1006" s="55" t="s">
        <v>999</v>
      </c>
      <c r="D1006" s="96" t="s">
        <v>1122</v>
      </c>
      <c r="E1006" s="96" t="s">
        <v>1198</v>
      </c>
      <c r="F1006" s="53">
        <v>251622</v>
      </c>
      <c r="G1006" s="83">
        <v>689</v>
      </c>
      <c r="H1006" s="74">
        <f t="shared" si="91"/>
        <v>365.19883889695211</v>
      </c>
      <c r="I1006" s="2">
        <f t="shared" si="92"/>
        <v>4.5434655367006238</v>
      </c>
      <c r="J1006" s="106">
        <f t="shared" si="93"/>
        <v>3130.44775478673</v>
      </c>
      <c r="K1006" s="106">
        <f t="shared" si="94"/>
        <v>248491.55224521327</v>
      </c>
      <c r="L1006" s="10">
        <f t="shared" si="95"/>
        <v>0.89462908280697895</v>
      </c>
      <c r="M1006" s="1">
        <f t="shared" si="96"/>
        <v>222307.76947041764</v>
      </c>
      <c r="P1006" s="82"/>
    </row>
    <row r="1007" spans="1:16" s="55" customFormat="1" ht="409.6">
      <c r="A1007" s="55" t="s">
        <v>995</v>
      </c>
      <c r="B1007" s="80">
        <v>492262</v>
      </c>
      <c r="C1007" s="55" t="s">
        <v>1000</v>
      </c>
      <c r="D1007" s="96" t="s">
        <v>1122</v>
      </c>
      <c r="E1007" s="96" t="s">
        <v>1198</v>
      </c>
      <c r="F1007" s="53">
        <v>1754433</v>
      </c>
      <c r="G1007" s="83">
        <v>9010</v>
      </c>
      <c r="H1007" s="74">
        <f t="shared" si="91"/>
        <v>194.72064372918979</v>
      </c>
      <c r="I1007" s="2">
        <f t="shared" si="92"/>
        <v>4.5434655367006238</v>
      </c>
      <c r="J1007" s="106">
        <f t="shared" si="93"/>
        <v>40936.624485672619</v>
      </c>
      <c r="K1007" s="106">
        <f t="shared" si="94"/>
        <v>1713496.3755143273</v>
      </c>
      <c r="L1007" s="10">
        <f t="shared" si="95"/>
        <v>0.89462908280697895</v>
      </c>
      <c r="M1007" s="1">
        <f t="shared" si="96"/>
        <v>1532943.6908194653</v>
      </c>
      <c r="P1007" s="82"/>
    </row>
    <row r="1008" spans="1:16" s="55" customFormat="1" ht="409.6">
      <c r="A1008" s="55" t="s">
        <v>995</v>
      </c>
      <c r="B1008" s="80">
        <v>492263</v>
      </c>
      <c r="C1008" s="55" t="s">
        <v>1001</v>
      </c>
      <c r="D1008" s="96" t="s">
        <v>1122</v>
      </c>
      <c r="E1008" s="96" t="s">
        <v>1198</v>
      </c>
      <c r="F1008" s="53">
        <v>532017</v>
      </c>
      <c r="G1008" s="83">
        <v>1660</v>
      </c>
      <c r="H1008" s="74">
        <f t="shared" si="91"/>
        <v>320.4921686746988</v>
      </c>
      <c r="I1008" s="2">
        <f t="shared" si="92"/>
        <v>4.5434655367006238</v>
      </c>
      <c r="J1008" s="106">
        <f t="shared" si="93"/>
        <v>7542.1527909230354</v>
      </c>
      <c r="K1008" s="106">
        <f t="shared" si="94"/>
        <v>524474.84720907698</v>
      </c>
      <c r="L1008" s="10">
        <f t="shared" si="95"/>
        <v>0.89462908280697895</v>
      </c>
      <c r="M1008" s="1">
        <f t="shared" si="96"/>
        <v>469210.45151398698</v>
      </c>
      <c r="P1008" s="82"/>
    </row>
    <row r="1009" spans="1:16" s="55" customFormat="1" ht="409.6">
      <c r="A1009" s="55" t="s">
        <v>995</v>
      </c>
      <c r="B1009" s="80">
        <v>492264</v>
      </c>
      <c r="C1009" s="55" t="s">
        <v>1002</v>
      </c>
      <c r="D1009" s="96" t="s">
        <v>1122</v>
      </c>
      <c r="E1009" s="96" t="s">
        <v>1198</v>
      </c>
      <c r="F1009" s="53">
        <v>572139</v>
      </c>
      <c r="G1009" s="83">
        <v>1543</v>
      </c>
      <c r="H1009" s="74">
        <f t="shared" si="91"/>
        <v>370.79650032404408</v>
      </c>
      <c r="I1009" s="2">
        <f t="shared" si="92"/>
        <v>4.5434655367006238</v>
      </c>
      <c r="J1009" s="106">
        <f t="shared" si="93"/>
        <v>7010.567323129063</v>
      </c>
      <c r="K1009" s="106">
        <f t="shared" si="94"/>
        <v>565128.43267687096</v>
      </c>
      <c r="L1009" s="10">
        <f t="shared" si="95"/>
        <v>0.89462908280697895</v>
      </c>
      <c r="M1009" s="1">
        <f t="shared" si="96"/>
        <v>505580.33139385463</v>
      </c>
      <c r="P1009" s="82"/>
    </row>
    <row r="1010" spans="1:16" s="55" customFormat="1" ht="409.6">
      <c r="A1010" s="55" t="s">
        <v>995</v>
      </c>
      <c r="B1010" s="80">
        <v>492265</v>
      </c>
      <c r="C1010" s="55" t="s">
        <v>1003</v>
      </c>
      <c r="D1010" s="96" t="s">
        <v>1122</v>
      </c>
      <c r="E1010" s="96" t="s">
        <v>1198</v>
      </c>
      <c r="F1010" s="53">
        <v>373731</v>
      </c>
      <c r="G1010" s="83">
        <v>3347</v>
      </c>
      <c r="H1010" s="74">
        <f t="shared" si="91"/>
        <v>111.66148789961159</v>
      </c>
      <c r="I1010" s="2">
        <f t="shared" si="92"/>
        <v>4.5434655367006238</v>
      </c>
      <c r="J1010" s="106">
        <f t="shared" si="93"/>
        <v>15206.979151336987</v>
      </c>
      <c r="K1010" s="106">
        <f t="shared" si="94"/>
        <v>358524.020848663</v>
      </c>
      <c r="L1010" s="10">
        <f t="shared" si="95"/>
        <v>0.89462908280697895</v>
      </c>
      <c r="M1010" s="1">
        <f t="shared" si="96"/>
        <v>320746.01593610959</v>
      </c>
      <c r="P1010" s="82"/>
    </row>
    <row r="1011" spans="1:16" s="55" customFormat="1" ht="409.6">
      <c r="A1011" s="55" t="s">
        <v>995</v>
      </c>
      <c r="B1011" s="55">
        <v>492268</v>
      </c>
      <c r="C1011" s="55" t="s">
        <v>1004</v>
      </c>
      <c r="D1011" s="96" t="s">
        <v>1122</v>
      </c>
      <c r="E1011" s="96" t="s">
        <v>1198</v>
      </c>
      <c r="F1011" s="53">
        <v>0</v>
      </c>
      <c r="G1011" s="9">
        <v>0</v>
      </c>
      <c r="H1011" s="74">
        <f t="shared" si="91"/>
        <v>0</v>
      </c>
      <c r="I1011" s="2">
        <f t="shared" si="92"/>
        <v>4.5434655367006238</v>
      </c>
      <c r="J1011" s="106">
        <f t="shared" si="93"/>
        <v>0</v>
      </c>
      <c r="K1011" s="106">
        <f t="shared" si="94"/>
        <v>0</v>
      </c>
      <c r="L1011" s="10">
        <f t="shared" si="95"/>
        <v>0.89462908280697895</v>
      </c>
      <c r="M1011" s="1">
        <f t="shared" si="96"/>
        <v>0</v>
      </c>
      <c r="P1011" s="82"/>
    </row>
    <row r="1012" spans="1:16" s="55" customFormat="1" ht="409.6">
      <c r="A1012" s="55" t="s">
        <v>995</v>
      </c>
      <c r="B1012" s="80">
        <v>492270</v>
      </c>
      <c r="C1012" s="55" t="s">
        <v>1005</v>
      </c>
      <c r="D1012" s="96" t="s">
        <v>1122</v>
      </c>
      <c r="E1012" s="96" t="s">
        <v>1198</v>
      </c>
      <c r="F1012" s="53">
        <v>828657</v>
      </c>
      <c r="G1012" s="83">
        <v>2579</v>
      </c>
      <c r="H1012" s="74">
        <f t="shared" si="91"/>
        <v>321.30942225668866</v>
      </c>
      <c r="I1012" s="2">
        <f t="shared" si="92"/>
        <v>4.5434655367006238</v>
      </c>
      <c r="J1012" s="106">
        <f t="shared" si="93"/>
        <v>11717.597619150909</v>
      </c>
      <c r="K1012" s="106">
        <f t="shared" si="94"/>
        <v>816939.40238084912</v>
      </c>
      <c r="L1012" s="10">
        <f t="shared" si="95"/>
        <v>0.89462908280697895</v>
      </c>
      <c r="M1012" s="1">
        <f t="shared" si="96"/>
        <v>730857.74826086056</v>
      </c>
      <c r="P1012" s="82"/>
    </row>
    <row r="1013" spans="1:16" s="55" customFormat="1" ht="409.6">
      <c r="A1013" s="55" t="s">
        <v>995</v>
      </c>
      <c r="B1013" s="55">
        <v>492272</v>
      </c>
      <c r="C1013" s="55" t="s">
        <v>1006</v>
      </c>
      <c r="D1013" s="96" t="s">
        <v>1122</v>
      </c>
      <c r="E1013" s="96" t="s">
        <v>1198</v>
      </c>
      <c r="F1013" s="53">
        <v>0</v>
      </c>
      <c r="G1013" s="9">
        <v>0</v>
      </c>
      <c r="H1013" s="74">
        <f t="shared" si="91"/>
        <v>0</v>
      </c>
      <c r="I1013" s="2">
        <f t="shared" si="92"/>
        <v>4.5434655367006238</v>
      </c>
      <c r="J1013" s="106">
        <f t="shared" si="93"/>
        <v>0</v>
      </c>
      <c r="K1013" s="106">
        <f t="shared" si="94"/>
        <v>0</v>
      </c>
      <c r="L1013" s="10">
        <f t="shared" si="95"/>
        <v>0.89462908280697895</v>
      </c>
      <c r="M1013" s="1">
        <f t="shared" si="96"/>
        <v>0</v>
      </c>
      <c r="P1013" s="82"/>
    </row>
    <row r="1014" spans="1:16" s="55" customFormat="1" ht="409.6">
      <c r="A1014" s="55" t="s">
        <v>995</v>
      </c>
      <c r="B1014" s="80">
        <v>493403</v>
      </c>
      <c r="C1014" s="55" t="s">
        <v>1007</v>
      </c>
      <c r="D1014" s="96" t="s">
        <v>1122</v>
      </c>
      <c r="E1014" s="96" t="s">
        <v>1198</v>
      </c>
      <c r="F1014" s="53">
        <v>1291692</v>
      </c>
      <c r="G1014" s="83">
        <v>3676</v>
      </c>
      <c r="H1014" s="74">
        <f t="shared" si="91"/>
        <v>351.38520130576711</v>
      </c>
      <c r="I1014" s="2">
        <f t="shared" si="92"/>
        <v>4.5434655367006238</v>
      </c>
      <c r="J1014" s="106">
        <f t="shared" si="93"/>
        <v>16701.779312911494</v>
      </c>
      <c r="K1014" s="106">
        <f t="shared" si="94"/>
        <v>1274990.2206870886</v>
      </c>
      <c r="L1014" s="10">
        <f t="shared" si="95"/>
        <v>0.89462908280697895</v>
      </c>
      <c r="M1014" s="1">
        <f t="shared" si="96"/>
        <v>1140643.3317211578</v>
      </c>
      <c r="P1014" s="82"/>
    </row>
    <row r="1015" spans="1:16" s="55" customFormat="1" ht="409.6">
      <c r="A1015" s="55" t="s">
        <v>1008</v>
      </c>
      <c r="B1015" s="80">
        <v>500758</v>
      </c>
      <c r="C1015" s="55" t="s">
        <v>1009</v>
      </c>
      <c r="D1015" s="96" t="s">
        <v>1122</v>
      </c>
      <c r="E1015" s="96" t="s">
        <v>1198</v>
      </c>
      <c r="F1015" s="53">
        <v>131007</v>
      </c>
      <c r="G1015" s="83">
        <v>4196</v>
      </c>
      <c r="H1015" s="74">
        <f t="shared" si="91"/>
        <v>31.221877979027646</v>
      </c>
      <c r="I1015" s="2">
        <f t="shared" si="92"/>
        <v>4.5434655367006238</v>
      </c>
      <c r="J1015" s="106">
        <f t="shared" si="93"/>
        <v>19064.381391995819</v>
      </c>
      <c r="K1015" s="106">
        <f t="shared" si="94"/>
        <v>111942.61860800418</v>
      </c>
      <c r="L1015" s="10">
        <f t="shared" si="95"/>
        <v>0.89462908280697895</v>
      </c>
      <c r="M1015" s="1">
        <f t="shared" si="96"/>
        <v>100147.12221229024</v>
      </c>
      <c r="P1015" s="82"/>
    </row>
    <row r="1016" spans="1:16" s="55" customFormat="1" ht="409.6">
      <c r="A1016" s="55" t="s">
        <v>1008</v>
      </c>
      <c r="B1016" s="55">
        <v>502277</v>
      </c>
      <c r="C1016" s="55" t="s">
        <v>1010</v>
      </c>
      <c r="D1016" s="96" t="s">
        <v>1122</v>
      </c>
      <c r="E1016" s="96" t="s">
        <v>1198</v>
      </c>
      <c r="F1016" s="53">
        <v>0</v>
      </c>
      <c r="G1016" s="9">
        <v>0</v>
      </c>
      <c r="H1016" s="74">
        <f t="shared" si="91"/>
        <v>0</v>
      </c>
      <c r="I1016" s="2">
        <f t="shared" si="92"/>
        <v>4.5434655367006238</v>
      </c>
      <c r="J1016" s="106">
        <f t="shared" si="93"/>
        <v>0</v>
      </c>
      <c r="K1016" s="106">
        <f t="shared" si="94"/>
        <v>0</v>
      </c>
      <c r="L1016" s="10">
        <f t="shared" si="95"/>
        <v>0.89462908280697895</v>
      </c>
      <c r="M1016" s="1">
        <f t="shared" si="96"/>
        <v>0</v>
      </c>
      <c r="P1016" s="82"/>
    </row>
    <row r="1017" spans="1:16" s="55" customFormat="1" ht="409.6">
      <c r="A1017" s="55" t="s">
        <v>1008</v>
      </c>
      <c r="B1017" s="80">
        <v>502278</v>
      </c>
      <c r="C1017" s="55" t="s">
        <v>1011</v>
      </c>
      <c r="D1017" s="96" t="s">
        <v>1122</v>
      </c>
      <c r="E1017" s="96" t="s">
        <v>1198</v>
      </c>
      <c r="F1017" s="53">
        <v>0</v>
      </c>
      <c r="G1017" s="83">
        <v>3322</v>
      </c>
      <c r="H1017" s="74">
        <f t="shared" si="91"/>
        <v>0</v>
      </c>
      <c r="I1017" s="2">
        <f t="shared" si="92"/>
        <v>4.5434655367006238</v>
      </c>
      <c r="J1017" s="106">
        <f t="shared" si="93"/>
        <v>0</v>
      </c>
      <c r="K1017" s="106">
        <f t="shared" si="94"/>
        <v>0</v>
      </c>
      <c r="L1017" s="10">
        <f t="shared" si="95"/>
        <v>0.89462908280697895</v>
      </c>
      <c r="M1017" s="1">
        <f t="shared" si="96"/>
        <v>0</v>
      </c>
      <c r="P1017" s="82"/>
    </row>
    <row r="1018" spans="1:16" s="55" customFormat="1" ht="409.6">
      <c r="A1018" s="55" t="s">
        <v>1008</v>
      </c>
      <c r="B1018" s="90">
        <v>502278</v>
      </c>
      <c r="C1018" s="55" t="s">
        <v>1011</v>
      </c>
      <c r="D1018" s="96" t="s">
        <v>1122</v>
      </c>
      <c r="E1018" s="96" t="s">
        <v>1199</v>
      </c>
      <c r="F1018" s="53">
        <v>0</v>
      </c>
      <c r="G1018" s="83">
        <v>6660</v>
      </c>
      <c r="H1018" s="74">
        <f t="shared" si="91"/>
        <v>0</v>
      </c>
      <c r="I1018" s="2">
        <f t="shared" si="92"/>
        <v>4.5434655367006238</v>
      </c>
      <c r="J1018" s="106">
        <f t="shared" si="93"/>
        <v>0</v>
      </c>
      <c r="K1018" s="106">
        <f t="shared" si="94"/>
        <v>0</v>
      </c>
      <c r="L1018" s="10">
        <f t="shared" si="95"/>
        <v>0.89462908280697895</v>
      </c>
      <c r="M1018" s="1">
        <f t="shared" si="96"/>
        <v>0</v>
      </c>
      <c r="P1018" s="53"/>
    </row>
    <row r="1019" spans="1:16" s="55" customFormat="1" ht="409.6">
      <c r="A1019" s="55" t="s">
        <v>1008</v>
      </c>
      <c r="B1019" s="55">
        <v>502279</v>
      </c>
      <c r="C1019" s="55" t="s">
        <v>1012</v>
      </c>
      <c r="D1019" s="96" t="s">
        <v>1122</v>
      </c>
      <c r="E1019" s="96" t="s">
        <v>1198</v>
      </c>
      <c r="F1019" s="53">
        <v>0</v>
      </c>
      <c r="G1019" s="9">
        <v>0</v>
      </c>
      <c r="H1019" s="74">
        <f t="shared" si="91"/>
        <v>0</v>
      </c>
      <c r="I1019" s="2">
        <f t="shared" si="92"/>
        <v>4.5434655367006238</v>
      </c>
      <c r="J1019" s="106">
        <f t="shared" si="93"/>
        <v>0</v>
      </c>
      <c r="K1019" s="106">
        <f t="shared" si="94"/>
        <v>0</v>
      </c>
      <c r="L1019" s="10">
        <f t="shared" si="95"/>
        <v>0.89462908280697895</v>
      </c>
      <c r="M1019" s="1">
        <f t="shared" si="96"/>
        <v>0</v>
      </c>
      <c r="P1019" s="82"/>
    </row>
    <row r="1020" spans="1:16" s="55" customFormat="1" ht="409.6">
      <c r="A1020" s="55" t="s">
        <v>1008</v>
      </c>
      <c r="B1020" s="80">
        <v>502282</v>
      </c>
      <c r="C1020" s="55" t="s">
        <v>1013</v>
      </c>
      <c r="D1020" s="96" t="s">
        <v>1122</v>
      </c>
      <c r="E1020" s="96" t="s">
        <v>1198</v>
      </c>
      <c r="F1020" s="53">
        <v>0</v>
      </c>
      <c r="G1020" s="83">
        <v>1346</v>
      </c>
      <c r="H1020" s="74">
        <f t="shared" si="91"/>
        <v>0</v>
      </c>
      <c r="I1020" s="2">
        <f t="shared" si="92"/>
        <v>4.5434655367006238</v>
      </c>
      <c r="J1020" s="106">
        <f t="shared" si="93"/>
        <v>0</v>
      </c>
      <c r="K1020" s="106">
        <f t="shared" si="94"/>
        <v>0</v>
      </c>
      <c r="L1020" s="10">
        <f t="shared" si="95"/>
        <v>0.89462908280697895</v>
      </c>
      <c r="M1020" s="1">
        <f t="shared" si="96"/>
        <v>0</v>
      </c>
      <c r="P1020" s="82"/>
    </row>
    <row r="1021" spans="1:16" s="55" customFormat="1" ht="409.6">
      <c r="A1021" s="55" t="s">
        <v>1008</v>
      </c>
      <c r="B1021" s="90">
        <v>502282</v>
      </c>
      <c r="C1021" s="55" t="s">
        <v>1013</v>
      </c>
      <c r="D1021" s="96" t="s">
        <v>1122</v>
      </c>
      <c r="E1021" s="96" t="s">
        <v>1199</v>
      </c>
      <c r="F1021" s="53">
        <v>0</v>
      </c>
      <c r="G1021" s="83">
        <v>1134</v>
      </c>
      <c r="H1021" s="74">
        <f t="shared" si="91"/>
        <v>0</v>
      </c>
      <c r="I1021" s="2">
        <f t="shared" si="92"/>
        <v>4.5434655367006238</v>
      </c>
      <c r="J1021" s="106">
        <f t="shared" si="93"/>
        <v>0</v>
      </c>
      <c r="K1021" s="106">
        <f t="shared" si="94"/>
        <v>0</v>
      </c>
      <c r="L1021" s="10">
        <f t="shared" si="95"/>
        <v>0.89462908280697895</v>
      </c>
      <c r="M1021" s="1">
        <f t="shared" si="96"/>
        <v>0</v>
      </c>
      <c r="P1021" s="53"/>
    </row>
    <row r="1022" spans="1:16" s="55" customFormat="1" ht="409.6">
      <c r="A1022" s="55" t="s">
        <v>1008</v>
      </c>
      <c r="B1022" s="55">
        <v>502283</v>
      </c>
      <c r="C1022" s="55" t="s">
        <v>1014</v>
      </c>
      <c r="D1022" s="96" t="s">
        <v>1122</v>
      </c>
      <c r="E1022" s="96" t="s">
        <v>1198</v>
      </c>
      <c r="F1022" s="53">
        <v>0</v>
      </c>
      <c r="G1022" s="9">
        <v>0</v>
      </c>
      <c r="H1022" s="74">
        <f t="shared" si="91"/>
        <v>0</v>
      </c>
      <c r="I1022" s="2">
        <f t="shared" si="92"/>
        <v>4.5434655367006238</v>
      </c>
      <c r="J1022" s="106">
        <f t="shared" si="93"/>
        <v>0</v>
      </c>
      <c r="K1022" s="106">
        <f t="shared" si="94"/>
        <v>0</v>
      </c>
      <c r="L1022" s="10">
        <f t="shared" si="95"/>
        <v>0.89462908280697895</v>
      </c>
      <c r="M1022" s="1">
        <f t="shared" si="96"/>
        <v>0</v>
      </c>
      <c r="P1022" s="82"/>
    </row>
    <row r="1023" spans="1:16" s="55" customFormat="1" ht="409.6">
      <c r="A1023" s="55" t="s">
        <v>1008</v>
      </c>
      <c r="B1023" s="80">
        <v>502284</v>
      </c>
      <c r="C1023" s="55" t="s">
        <v>1015</v>
      </c>
      <c r="D1023" s="96" t="s">
        <v>1122</v>
      </c>
      <c r="E1023" s="96" t="s">
        <v>1198</v>
      </c>
      <c r="F1023" s="53">
        <v>184587</v>
      </c>
      <c r="G1023" s="83">
        <v>844</v>
      </c>
      <c r="H1023" s="74">
        <f t="shared" si="91"/>
        <v>218.70497630331752</v>
      </c>
      <c r="I1023" s="2">
        <f t="shared" si="92"/>
        <v>4.5434655367006238</v>
      </c>
      <c r="J1023" s="106">
        <f t="shared" si="93"/>
        <v>3834.6849129753264</v>
      </c>
      <c r="K1023" s="106">
        <f t="shared" si="94"/>
        <v>180752.31508702468</v>
      </c>
      <c r="L1023" s="10">
        <f t="shared" si="95"/>
        <v>0.89462908280697895</v>
      </c>
      <c r="M1023" s="1">
        <f t="shared" si="96"/>
        <v>161706.27786154294</v>
      </c>
      <c r="P1023" s="82"/>
    </row>
    <row r="1024" spans="1:16" s="55" customFormat="1" ht="409.6">
      <c r="A1024" s="55" t="s">
        <v>1008</v>
      </c>
      <c r="B1024" s="80">
        <v>502286</v>
      </c>
      <c r="C1024" s="55" t="s">
        <v>1016</v>
      </c>
      <c r="D1024" s="96" t="s">
        <v>1122</v>
      </c>
      <c r="E1024" s="96" t="s">
        <v>1198</v>
      </c>
      <c r="F1024" s="53">
        <v>504486</v>
      </c>
      <c r="G1024" s="83">
        <v>10603</v>
      </c>
      <c r="H1024" s="74">
        <f t="shared" si="91"/>
        <v>47.579552956710366</v>
      </c>
      <c r="I1024" s="2">
        <f t="shared" si="92"/>
        <v>4.5434655367006238</v>
      </c>
      <c r="J1024" s="106">
        <f t="shared" si="93"/>
        <v>48174.365085636717</v>
      </c>
      <c r="K1024" s="106">
        <f t="shared" si="94"/>
        <v>456311.63491436327</v>
      </c>
      <c r="L1024" s="10">
        <f t="shared" si="95"/>
        <v>0.89462908280697895</v>
      </c>
      <c r="M1024" s="1">
        <f t="shared" si="96"/>
        <v>408229.65941758984</v>
      </c>
      <c r="P1024" s="82"/>
    </row>
    <row r="1025" spans="1:16" s="55" customFormat="1" ht="409.6">
      <c r="A1025" s="55" t="s">
        <v>1008</v>
      </c>
      <c r="B1025" s="55">
        <v>502287</v>
      </c>
      <c r="C1025" s="55" t="s">
        <v>1017</v>
      </c>
      <c r="D1025" s="96" t="s">
        <v>1122</v>
      </c>
      <c r="E1025" s="96" t="s">
        <v>1198</v>
      </c>
      <c r="F1025" s="53">
        <v>0</v>
      </c>
      <c r="G1025" s="9">
        <v>0</v>
      </c>
      <c r="H1025" s="74">
        <f t="shared" si="91"/>
        <v>0</v>
      </c>
      <c r="I1025" s="2">
        <f t="shared" si="92"/>
        <v>4.5434655367006238</v>
      </c>
      <c r="J1025" s="106">
        <f t="shared" si="93"/>
        <v>0</v>
      </c>
      <c r="K1025" s="106">
        <f t="shared" si="94"/>
        <v>0</v>
      </c>
      <c r="L1025" s="10">
        <f t="shared" si="95"/>
        <v>0.89462908280697895</v>
      </c>
      <c r="M1025" s="1">
        <f t="shared" si="96"/>
        <v>0</v>
      </c>
      <c r="P1025" s="82"/>
    </row>
    <row r="1026" spans="1:16" s="55" customFormat="1" ht="409.6">
      <c r="A1026" s="55" t="s">
        <v>1008</v>
      </c>
      <c r="B1026" s="80">
        <v>502288</v>
      </c>
      <c r="C1026" s="55" t="s">
        <v>1018</v>
      </c>
      <c r="D1026" s="96" t="s">
        <v>1122</v>
      </c>
      <c r="E1026" s="96" t="s">
        <v>1198</v>
      </c>
      <c r="F1026" s="53">
        <v>356871</v>
      </c>
      <c r="G1026" s="83">
        <v>4612</v>
      </c>
      <c r="H1026" s="74">
        <f t="shared" si="91"/>
        <v>77.378794449262799</v>
      </c>
      <c r="I1026" s="2">
        <f t="shared" si="92"/>
        <v>4.5434655367006238</v>
      </c>
      <c r="J1026" s="106">
        <f t="shared" si="93"/>
        <v>20954.463055263277</v>
      </c>
      <c r="K1026" s="106">
        <f t="shared" si="94"/>
        <v>335916.53694473673</v>
      </c>
      <c r="L1026" s="10">
        <f t="shared" si="95"/>
        <v>0.89462908280697895</v>
      </c>
      <c r="M1026" s="1">
        <f t="shared" si="96"/>
        <v>300520.70334656647</v>
      </c>
      <c r="P1026" s="82"/>
    </row>
    <row r="1027" spans="1:16" s="55" customFormat="1" ht="409.6">
      <c r="A1027" s="55" t="s">
        <v>1008</v>
      </c>
      <c r="B1027" s="90">
        <v>502288</v>
      </c>
      <c r="C1027" s="55" t="s">
        <v>1018</v>
      </c>
      <c r="D1027" s="96" t="s">
        <v>1122</v>
      </c>
      <c r="E1027" s="96" t="s">
        <v>1199</v>
      </c>
      <c r="F1027" s="53">
        <v>0</v>
      </c>
      <c r="G1027" s="83">
        <v>1523</v>
      </c>
      <c r="H1027" s="74">
        <f t="shared" ref="H1027:H1090" si="97">IFERROR(F1027/G1027,0)</f>
        <v>0</v>
      </c>
      <c r="I1027" s="2">
        <f t="shared" ref="I1027:I1090" si="98">$D$1133</f>
        <v>4.5434655367006238</v>
      </c>
      <c r="J1027" s="106">
        <f t="shared" ref="J1027:J1090" si="99">MIN(F1027,G1027*I1027)</f>
        <v>0</v>
      </c>
      <c r="K1027" s="106">
        <f t="shared" ref="K1027:K1090" si="100">F1027-J1027</f>
        <v>0</v>
      </c>
      <c r="L1027" s="10">
        <f t="shared" ref="L1027:L1090" si="101">$L$1131</f>
        <v>0.89462908280697895</v>
      </c>
      <c r="M1027" s="1">
        <f t="shared" si="96"/>
        <v>0</v>
      </c>
      <c r="P1027" s="53"/>
    </row>
    <row r="1028" spans="1:16" s="55" customFormat="1" ht="409.6">
      <c r="A1028" s="55" t="s">
        <v>1008</v>
      </c>
      <c r="B1028" s="55">
        <v>503032</v>
      </c>
      <c r="C1028" s="55" t="s">
        <v>1019</v>
      </c>
      <c r="D1028" s="96" t="s">
        <v>1122</v>
      </c>
      <c r="E1028" s="96" t="s">
        <v>1198</v>
      </c>
      <c r="F1028" s="53">
        <v>0</v>
      </c>
      <c r="G1028" s="9">
        <v>0</v>
      </c>
      <c r="H1028" s="74">
        <f t="shared" si="97"/>
        <v>0</v>
      </c>
      <c r="I1028" s="2">
        <f t="shared" si="98"/>
        <v>4.5434655367006238</v>
      </c>
      <c r="J1028" s="106">
        <f t="shared" si="99"/>
        <v>0</v>
      </c>
      <c r="K1028" s="106">
        <f t="shared" si="100"/>
        <v>0</v>
      </c>
      <c r="L1028" s="10">
        <f t="shared" si="101"/>
        <v>0.89462908280697895</v>
      </c>
      <c r="M1028" s="1">
        <f t="shared" ref="M1028:M1091" si="102">L1028*K1028</f>
        <v>0</v>
      </c>
      <c r="P1028" s="82"/>
    </row>
    <row r="1029" spans="1:16" s="55" customFormat="1" ht="409.6">
      <c r="A1029" s="55" t="s">
        <v>1020</v>
      </c>
      <c r="B1029" s="80">
        <v>512251</v>
      </c>
      <c r="C1029" s="55" t="s">
        <v>1021</v>
      </c>
      <c r="D1029" s="96" t="s">
        <v>1122</v>
      </c>
      <c r="E1029" s="96" t="s">
        <v>1198</v>
      </c>
      <c r="F1029" s="53">
        <v>816654</v>
      </c>
      <c r="G1029" s="83">
        <v>12875</v>
      </c>
      <c r="H1029" s="74">
        <f t="shared" si="97"/>
        <v>63.429436893203885</v>
      </c>
      <c r="I1029" s="2">
        <f t="shared" si="98"/>
        <v>4.5434655367006238</v>
      </c>
      <c r="J1029" s="106">
        <f t="shared" si="99"/>
        <v>58497.118785020532</v>
      </c>
      <c r="K1029" s="106">
        <f t="shared" si="100"/>
        <v>758156.88121497945</v>
      </c>
      <c r="L1029" s="10">
        <f t="shared" si="101"/>
        <v>0.89462908280697895</v>
      </c>
      <c r="M1029" s="1">
        <f t="shared" si="102"/>
        <v>678269.1952651568</v>
      </c>
      <c r="P1029" s="82"/>
    </row>
    <row r="1030" spans="1:16" s="55" customFormat="1" ht="409.6">
      <c r="A1030" s="55" t="s">
        <v>1020</v>
      </c>
      <c r="B1030" s="55">
        <v>512289</v>
      </c>
      <c r="C1030" s="55" t="s">
        <v>1022</v>
      </c>
      <c r="D1030" s="96" t="s">
        <v>1122</v>
      </c>
      <c r="E1030" s="96" t="s">
        <v>1198</v>
      </c>
      <c r="F1030" s="53">
        <v>0</v>
      </c>
      <c r="G1030" s="9">
        <v>0</v>
      </c>
      <c r="H1030" s="74">
        <f t="shared" si="97"/>
        <v>0</v>
      </c>
      <c r="I1030" s="2">
        <f t="shared" si="98"/>
        <v>4.5434655367006238</v>
      </c>
      <c r="J1030" s="106">
        <f t="shared" si="99"/>
        <v>0</v>
      </c>
      <c r="K1030" s="106">
        <f t="shared" si="100"/>
        <v>0</v>
      </c>
      <c r="L1030" s="10">
        <f t="shared" si="101"/>
        <v>0.89462908280697895</v>
      </c>
      <c r="M1030" s="1">
        <f t="shared" si="102"/>
        <v>0</v>
      </c>
      <c r="P1030" s="82"/>
    </row>
    <row r="1031" spans="1:16" s="55" customFormat="1" ht="409.6">
      <c r="A1031" s="55" t="s">
        <v>1020</v>
      </c>
      <c r="B1031" s="80">
        <v>512290</v>
      </c>
      <c r="C1031" s="55" t="s">
        <v>1023</v>
      </c>
      <c r="D1031" s="96" t="s">
        <v>1122</v>
      </c>
      <c r="E1031" s="96" t="s">
        <v>1198</v>
      </c>
      <c r="F1031" s="53">
        <v>53313</v>
      </c>
      <c r="G1031" s="83">
        <v>315</v>
      </c>
      <c r="H1031" s="74">
        <f t="shared" si="97"/>
        <v>169.24761904761905</v>
      </c>
      <c r="I1031" s="2">
        <f t="shared" si="98"/>
        <v>4.5434655367006238</v>
      </c>
      <c r="J1031" s="106">
        <f t="shared" si="99"/>
        <v>1431.1916440606965</v>
      </c>
      <c r="K1031" s="106">
        <f t="shared" si="100"/>
        <v>51881.808355939305</v>
      </c>
      <c r="L1031" s="10">
        <f t="shared" si="101"/>
        <v>0.89462908280697895</v>
      </c>
      <c r="M1031" s="1">
        <f t="shared" si="102"/>
        <v>46414.974623841437</v>
      </c>
      <c r="P1031" s="82"/>
    </row>
    <row r="1032" spans="1:16" s="55" customFormat="1" ht="409.6">
      <c r="A1032" s="55" t="s">
        <v>1020</v>
      </c>
      <c r="B1032" s="80">
        <v>512291</v>
      </c>
      <c r="C1032" s="55" t="s">
        <v>1024</v>
      </c>
      <c r="D1032" s="96" t="s">
        <v>1122</v>
      </c>
      <c r="E1032" s="96" t="s">
        <v>1198</v>
      </c>
      <c r="F1032" s="53">
        <v>285969</v>
      </c>
      <c r="G1032" s="83">
        <v>2014</v>
      </c>
      <c r="H1032" s="74">
        <f t="shared" si="97"/>
        <v>141.99056603773585</v>
      </c>
      <c r="I1032" s="2">
        <f t="shared" si="98"/>
        <v>4.5434655367006238</v>
      </c>
      <c r="J1032" s="106">
        <f t="shared" si="99"/>
        <v>9150.5395909150557</v>
      </c>
      <c r="K1032" s="106">
        <f t="shared" si="100"/>
        <v>276818.46040908492</v>
      </c>
      <c r="L1032" s="10">
        <f t="shared" si="101"/>
        <v>0.89462908280697895</v>
      </c>
      <c r="M1032" s="1">
        <f t="shared" si="102"/>
        <v>247649.84533981964</v>
      </c>
      <c r="P1032" s="82"/>
    </row>
    <row r="1033" spans="1:16" s="55" customFormat="1" ht="409.6">
      <c r="A1033" s="55" t="s">
        <v>1020</v>
      </c>
      <c r="B1033" s="80">
        <v>512295</v>
      </c>
      <c r="C1033" s="55" t="s">
        <v>1025</v>
      </c>
      <c r="D1033" s="96" t="s">
        <v>1122</v>
      </c>
      <c r="E1033" s="96" t="s">
        <v>1198</v>
      </c>
      <c r="F1033" s="53">
        <v>275589</v>
      </c>
      <c r="G1033" s="83">
        <v>3304</v>
      </c>
      <c r="H1033" s="74">
        <f t="shared" si="97"/>
        <v>83.410714285714292</v>
      </c>
      <c r="I1033" s="2">
        <f t="shared" si="98"/>
        <v>4.5434655367006238</v>
      </c>
      <c r="J1033" s="106">
        <f t="shared" si="99"/>
        <v>15011.610133258861</v>
      </c>
      <c r="K1033" s="106">
        <f t="shared" si="100"/>
        <v>260577.38986674114</v>
      </c>
      <c r="L1033" s="10">
        <f t="shared" si="101"/>
        <v>0.89462908280697895</v>
      </c>
      <c r="M1033" s="1">
        <f t="shared" si="102"/>
        <v>233120.1112967192</v>
      </c>
      <c r="P1033" s="82"/>
    </row>
    <row r="1034" spans="1:16" s="55" customFormat="1" ht="409.6">
      <c r="A1034" s="55" t="s">
        <v>1020</v>
      </c>
      <c r="B1034" s="80">
        <v>512296</v>
      </c>
      <c r="C1034" s="55" t="s">
        <v>1026</v>
      </c>
      <c r="D1034" s="96" t="s">
        <v>1122</v>
      </c>
      <c r="E1034" s="96" t="s">
        <v>1198</v>
      </c>
      <c r="F1034" s="53">
        <v>777534</v>
      </c>
      <c r="G1034" s="83">
        <v>4131</v>
      </c>
      <c r="H1034" s="74">
        <f t="shared" si="97"/>
        <v>188.21931735657225</v>
      </c>
      <c r="I1034" s="2">
        <f t="shared" si="98"/>
        <v>4.5434655367006238</v>
      </c>
      <c r="J1034" s="106">
        <f t="shared" si="99"/>
        <v>18769.056132110276</v>
      </c>
      <c r="K1034" s="106">
        <f t="shared" si="100"/>
        <v>758764.9438678897</v>
      </c>
      <c r="L1034" s="10">
        <f t="shared" si="101"/>
        <v>0.89462908280697895</v>
      </c>
      <c r="M1034" s="1">
        <f t="shared" si="102"/>
        <v>678813.18579861906</v>
      </c>
      <c r="P1034" s="82"/>
    </row>
    <row r="1035" spans="1:16" s="55" customFormat="1" ht="409.6">
      <c r="A1035" s="55" t="s">
        <v>1020</v>
      </c>
      <c r="B1035" s="55">
        <v>512297</v>
      </c>
      <c r="C1035" s="55" t="s">
        <v>1027</v>
      </c>
      <c r="D1035" s="96" t="s">
        <v>1122</v>
      </c>
      <c r="E1035" s="96" t="s">
        <v>1198</v>
      </c>
      <c r="F1035" s="53">
        <v>0</v>
      </c>
      <c r="G1035" s="9">
        <v>0</v>
      </c>
      <c r="H1035" s="74">
        <f t="shared" si="97"/>
        <v>0</v>
      </c>
      <c r="I1035" s="2">
        <f t="shared" si="98"/>
        <v>4.5434655367006238</v>
      </c>
      <c r="J1035" s="106">
        <f t="shared" si="99"/>
        <v>0</v>
      </c>
      <c r="K1035" s="106">
        <f t="shared" si="100"/>
        <v>0</v>
      </c>
      <c r="L1035" s="10">
        <f t="shared" si="101"/>
        <v>0.89462908280697895</v>
      </c>
      <c r="M1035" s="1">
        <f t="shared" si="102"/>
        <v>0</v>
      </c>
      <c r="P1035" s="82"/>
    </row>
    <row r="1036" spans="1:16" s="55" customFormat="1" ht="409.6">
      <c r="A1036" s="55" t="s">
        <v>1028</v>
      </c>
      <c r="B1036" s="80">
        <v>520580</v>
      </c>
      <c r="C1036" s="55" t="s">
        <v>1029</v>
      </c>
      <c r="D1036" s="96" t="s">
        <v>1122</v>
      </c>
      <c r="E1036" s="96" t="s">
        <v>1198</v>
      </c>
      <c r="F1036" s="53">
        <v>22017</v>
      </c>
      <c r="G1036" s="83">
        <v>69</v>
      </c>
      <c r="H1036" s="74">
        <f t="shared" si="97"/>
        <v>319.08695652173913</v>
      </c>
      <c r="I1036" s="2">
        <f t="shared" si="98"/>
        <v>4.5434655367006238</v>
      </c>
      <c r="J1036" s="106">
        <f t="shared" si="99"/>
        <v>313.49912203234305</v>
      </c>
      <c r="K1036" s="106">
        <f t="shared" si="100"/>
        <v>21703.500877967657</v>
      </c>
      <c r="L1036" s="10">
        <f t="shared" si="101"/>
        <v>0.89462908280697895</v>
      </c>
      <c r="M1036" s="1">
        <f t="shared" si="102"/>
        <v>19416.583084156668</v>
      </c>
      <c r="P1036" s="82"/>
    </row>
    <row r="1037" spans="1:16" s="55" customFormat="1" ht="409.6">
      <c r="A1037" s="55" t="s">
        <v>1028</v>
      </c>
      <c r="B1037" s="80">
        <v>520581</v>
      </c>
      <c r="C1037" s="55" t="s">
        <v>1030</v>
      </c>
      <c r="D1037" s="96" t="s">
        <v>1122</v>
      </c>
      <c r="E1037" s="96" t="s">
        <v>1198</v>
      </c>
      <c r="F1037" s="53">
        <v>61272</v>
      </c>
      <c r="G1037" s="83">
        <v>126</v>
      </c>
      <c r="H1037" s="74">
        <f t="shared" si="97"/>
        <v>486.28571428571428</v>
      </c>
      <c r="I1037" s="2">
        <f t="shared" si="98"/>
        <v>4.5434655367006238</v>
      </c>
      <c r="J1037" s="106">
        <f t="shared" si="99"/>
        <v>572.47665762427857</v>
      </c>
      <c r="K1037" s="106">
        <f t="shared" si="100"/>
        <v>60699.523342375724</v>
      </c>
      <c r="L1037" s="10">
        <f t="shared" si="101"/>
        <v>0.89462908280697895</v>
      </c>
      <c r="M1037" s="1">
        <f t="shared" si="102"/>
        <v>54303.558894610404</v>
      </c>
      <c r="P1037" s="82"/>
    </row>
    <row r="1038" spans="1:16" s="55" customFormat="1" ht="409.6">
      <c r="A1038" s="55" t="s">
        <v>1028</v>
      </c>
      <c r="B1038" s="55">
        <v>522404</v>
      </c>
      <c r="C1038" s="55" t="s">
        <v>1031</v>
      </c>
      <c r="D1038" s="96" t="s">
        <v>1122</v>
      </c>
      <c r="E1038" s="96" t="s">
        <v>1198</v>
      </c>
      <c r="F1038" s="53">
        <v>0</v>
      </c>
      <c r="G1038" s="9">
        <v>0</v>
      </c>
      <c r="H1038" s="74">
        <f t="shared" si="97"/>
        <v>0</v>
      </c>
      <c r="I1038" s="2">
        <f t="shared" si="98"/>
        <v>4.5434655367006238</v>
      </c>
      <c r="J1038" s="106">
        <f t="shared" si="99"/>
        <v>0</v>
      </c>
      <c r="K1038" s="106">
        <f t="shared" si="100"/>
        <v>0</v>
      </c>
      <c r="L1038" s="10">
        <f t="shared" si="101"/>
        <v>0.89462908280697895</v>
      </c>
      <c r="M1038" s="1">
        <f t="shared" si="102"/>
        <v>0</v>
      </c>
      <c r="P1038" s="82"/>
    </row>
    <row r="1039" spans="1:16" s="55" customFormat="1" ht="409.6">
      <c r="A1039" s="55" t="s">
        <v>1028</v>
      </c>
      <c r="B1039" s="80">
        <v>522417</v>
      </c>
      <c r="C1039" s="55" t="s">
        <v>1032</v>
      </c>
      <c r="D1039" s="96" t="s">
        <v>1122</v>
      </c>
      <c r="E1039" s="96" t="s">
        <v>1198</v>
      </c>
      <c r="F1039" s="53">
        <v>0</v>
      </c>
      <c r="G1039" s="83">
        <v>70</v>
      </c>
      <c r="H1039" s="74">
        <f t="shared" si="97"/>
        <v>0</v>
      </c>
      <c r="I1039" s="2">
        <f t="shared" si="98"/>
        <v>4.5434655367006238</v>
      </c>
      <c r="J1039" s="106">
        <f t="shared" si="99"/>
        <v>0</v>
      </c>
      <c r="K1039" s="106">
        <f t="shared" si="100"/>
        <v>0</v>
      </c>
      <c r="L1039" s="10">
        <f t="shared" si="101"/>
        <v>0.89462908280697895</v>
      </c>
      <c r="M1039" s="1">
        <f t="shared" si="102"/>
        <v>0</v>
      </c>
      <c r="P1039" s="82"/>
    </row>
    <row r="1040" spans="1:16" s="55" customFormat="1" ht="409.6">
      <c r="A1040" s="55" t="s">
        <v>1028</v>
      </c>
      <c r="B1040" s="55">
        <v>522418</v>
      </c>
      <c r="C1040" s="55" t="s">
        <v>1033</v>
      </c>
      <c r="D1040" s="96" t="s">
        <v>1122</v>
      </c>
      <c r="E1040" s="96" t="s">
        <v>1198</v>
      </c>
      <c r="F1040" s="53">
        <v>0</v>
      </c>
      <c r="G1040" s="9">
        <v>0</v>
      </c>
      <c r="H1040" s="74">
        <f t="shared" si="97"/>
        <v>0</v>
      </c>
      <c r="I1040" s="2">
        <f t="shared" si="98"/>
        <v>4.5434655367006238</v>
      </c>
      <c r="J1040" s="106">
        <f t="shared" si="99"/>
        <v>0</v>
      </c>
      <c r="K1040" s="106">
        <f t="shared" si="100"/>
        <v>0</v>
      </c>
      <c r="L1040" s="10">
        <f t="shared" si="101"/>
        <v>0.89462908280697895</v>
      </c>
      <c r="M1040" s="1">
        <f t="shared" si="102"/>
        <v>0</v>
      </c>
      <c r="P1040" s="82"/>
    </row>
    <row r="1041" spans="1:16" s="55" customFormat="1" ht="409.6">
      <c r="A1041" s="55" t="s">
        <v>1028</v>
      </c>
      <c r="B1041" s="80">
        <v>522419</v>
      </c>
      <c r="C1041" s="55" t="s">
        <v>1034</v>
      </c>
      <c r="D1041" s="96" t="s">
        <v>1122</v>
      </c>
      <c r="E1041" s="96" t="s">
        <v>1198</v>
      </c>
      <c r="F1041" s="53">
        <v>75615</v>
      </c>
      <c r="G1041" s="83">
        <v>837</v>
      </c>
      <c r="H1041" s="74">
        <f t="shared" si="97"/>
        <v>90.340501792114694</v>
      </c>
      <c r="I1041" s="2">
        <f t="shared" si="98"/>
        <v>4.5434655367006238</v>
      </c>
      <c r="J1041" s="106">
        <f t="shared" si="99"/>
        <v>3802.880654218422</v>
      </c>
      <c r="K1041" s="106">
        <f t="shared" si="100"/>
        <v>71812.119345781583</v>
      </c>
      <c r="L1041" s="10">
        <f t="shared" si="101"/>
        <v>0.89462908280697895</v>
      </c>
      <c r="M1041" s="1">
        <f t="shared" si="102"/>
        <v>64245.210464741889</v>
      </c>
      <c r="P1041" s="82"/>
    </row>
    <row r="1042" spans="1:16" s="55" customFormat="1" ht="409.6">
      <c r="A1042" s="55" t="s">
        <v>1028</v>
      </c>
      <c r="B1042" s="80">
        <v>522423</v>
      </c>
      <c r="C1042" s="55" t="s">
        <v>1035</v>
      </c>
      <c r="D1042" s="96" t="s">
        <v>1122</v>
      </c>
      <c r="E1042" s="96" t="s">
        <v>1198</v>
      </c>
      <c r="F1042" s="53">
        <v>36387</v>
      </c>
      <c r="G1042" s="83">
        <v>2386</v>
      </c>
      <c r="H1042" s="74">
        <f t="shared" si="97"/>
        <v>15.250209555741828</v>
      </c>
      <c r="I1042" s="2">
        <f t="shared" si="98"/>
        <v>4.5434655367006238</v>
      </c>
      <c r="J1042" s="106">
        <f t="shared" si="99"/>
        <v>10840.708770567688</v>
      </c>
      <c r="K1042" s="106">
        <f t="shared" si="100"/>
        <v>25546.291229432311</v>
      </c>
      <c r="L1042" s="10">
        <f t="shared" si="101"/>
        <v>0.89462908280697895</v>
      </c>
      <c r="M1042" s="1">
        <f t="shared" si="102"/>
        <v>22854.455091706997</v>
      </c>
      <c r="P1042" s="82"/>
    </row>
    <row r="1043" spans="1:16" s="55" customFormat="1" ht="409.6">
      <c r="A1043" s="55" t="s">
        <v>1028</v>
      </c>
      <c r="B1043" s="80">
        <v>522426</v>
      </c>
      <c r="C1043" s="55" t="s">
        <v>1036</v>
      </c>
      <c r="D1043" s="96" t="s">
        <v>1122</v>
      </c>
      <c r="E1043" s="96" t="s">
        <v>1198</v>
      </c>
      <c r="F1043" s="53">
        <v>80640</v>
      </c>
      <c r="G1043" s="83">
        <v>2231</v>
      </c>
      <c r="H1043" s="74">
        <f t="shared" si="97"/>
        <v>36.145226355894216</v>
      </c>
      <c r="I1043" s="2">
        <f t="shared" si="98"/>
        <v>4.5434655367006238</v>
      </c>
      <c r="J1043" s="106">
        <f t="shared" si="99"/>
        <v>10136.471612379091</v>
      </c>
      <c r="K1043" s="106">
        <f t="shared" si="100"/>
        <v>70503.528387620914</v>
      </c>
      <c r="L1043" s="10">
        <f t="shared" si="101"/>
        <v>0.89462908280697895</v>
      </c>
      <c r="M1043" s="1">
        <f t="shared" si="102"/>
        <v>63074.506936073099</v>
      </c>
      <c r="P1043" s="82"/>
    </row>
    <row r="1044" spans="1:16" s="55" customFormat="1" ht="409.6">
      <c r="A1044" s="55" t="s">
        <v>1028</v>
      </c>
      <c r="B1044" s="55">
        <v>522427</v>
      </c>
      <c r="C1044" s="55" t="s">
        <v>1037</v>
      </c>
      <c r="D1044" s="96" t="s">
        <v>1122</v>
      </c>
      <c r="E1044" s="96" t="s">
        <v>1198</v>
      </c>
      <c r="F1044" s="53">
        <v>0</v>
      </c>
      <c r="G1044" s="9">
        <v>0</v>
      </c>
      <c r="H1044" s="74">
        <f t="shared" si="97"/>
        <v>0</v>
      </c>
      <c r="I1044" s="2">
        <f t="shared" si="98"/>
        <v>4.5434655367006238</v>
      </c>
      <c r="J1044" s="106">
        <f t="shared" si="99"/>
        <v>0</v>
      </c>
      <c r="K1044" s="106">
        <f t="shared" si="100"/>
        <v>0</v>
      </c>
      <c r="L1044" s="10">
        <f t="shared" si="101"/>
        <v>0.89462908280697895</v>
      </c>
      <c r="M1044" s="1">
        <f t="shared" si="102"/>
        <v>0</v>
      </c>
      <c r="P1044" s="82"/>
    </row>
    <row r="1045" spans="1:16" s="55" customFormat="1" ht="409.6">
      <c r="A1045" s="55" t="s">
        <v>1028</v>
      </c>
      <c r="B1045" s="55">
        <v>522430</v>
      </c>
      <c r="C1045" s="55" t="s">
        <v>1038</v>
      </c>
      <c r="D1045" s="96" t="s">
        <v>1122</v>
      </c>
      <c r="E1045" s="96" t="s">
        <v>1198</v>
      </c>
      <c r="F1045" s="53">
        <v>0</v>
      </c>
      <c r="G1045" s="9">
        <v>0</v>
      </c>
      <c r="H1045" s="74">
        <f t="shared" si="97"/>
        <v>0</v>
      </c>
      <c r="I1045" s="2">
        <f t="shared" si="98"/>
        <v>4.5434655367006238</v>
      </c>
      <c r="J1045" s="106">
        <f t="shared" si="99"/>
        <v>0</v>
      </c>
      <c r="K1045" s="106">
        <f t="shared" si="100"/>
        <v>0</v>
      </c>
      <c r="L1045" s="10">
        <f t="shared" si="101"/>
        <v>0.89462908280697895</v>
      </c>
      <c r="M1045" s="1">
        <f t="shared" si="102"/>
        <v>0</v>
      </c>
      <c r="P1045" s="82"/>
    </row>
    <row r="1046" spans="1:16" s="55" customFormat="1" ht="409.6">
      <c r="A1046" s="55" t="s">
        <v>1028</v>
      </c>
      <c r="B1046" s="80">
        <v>522431</v>
      </c>
      <c r="C1046" s="55" t="s">
        <v>1039</v>
      </c>
      <c r="D1046" s="96" t="s">
        <v>1122</v>
      </c>
      <c r="E1046" s="96" t="s">
        <v>1198</v>
      </c>
      <c r="F1046" s="53">
        <v>41121</v>
      </c>
      <c r="G1046" s="83">
        <v>2659</v>
      </c>
      <c r="H1046" s="74">
        <f t="shared" si="97"/>
        <v>15.464836404663407</v>
      </c>
      <c r="I1046" s="2">
        <f t="shared" si="98"/>
        <v>4.5434655367006238</v>
      </c>
      <c r="J1046" s="106">
        <f t="shared" si="99"/>
        <v>12081.074862086958</v>
      </c>
      <c r="K1046" s="106">
        <f t="shared" si="100"/>
        <v>29039.925137913044</v>
      </c>
      <c r="L1046" s="10">
        <f t="shared" si="101"/>
        <v>0.89462908280697895</v>
      </c>
      <c r="M1046" s="1">
        <f t="shared" si="102"/>
        <v>25979.961590914478</v>
      </c>
      <c r="P1046" s="82"/>
    </row>
    <row r="1047" spans="1:16" s="55" customFormat="1" ht="409.6">
      <c r="A1047" s="55" t="s">
        <v>1028</v>
      </c>
      <c r="B1047" s="55">
        <v>522437</v>
      </c>
      <c r="C1047" s="55" t="s">
        <v>1040</v>
      </c>
      <c r="D1047" s="96" t="s">
        <v>1122</v>
      </c>
      <c r="E1047" s="96" t="s">
        <v>1198</v>
      </c>
      <c r="F1047" s="53">
        <v>0</v>
      </c>
      <c r="G1047" s="9">
        <v>0</v>
      </c>
      <c r="H1047" s="74">
        <f t="shared" si="97"/>
        <v>0</v>
      </c>
      <c r="I1047" s="2">
        <f t="shared" si="98"/>
        <v>4.5434655367006238</v>
      </c>
      <c r="J1047" s="106">
        <f t="shared" si="99"/>
        <v>0</v>
      </c>
      <c r="K1047" s="106">
        <f t="shared" si="100"/>
        <v>0</v>
      </c>
      <c r="L1047" s="10">
        <f t="shared" si="101"/>
        <v>0.89462908280697895</v>
      </c>
      <c r="M1047" s="1">
        <f t="shared" si="102"/>
        <v>0</v>
      </c>
      <c r="P1047" s="82"/>
    </row>
    <row r="1048" spans="1:16" s="55" customFormat="1" ht="409.6">
      <c r="A1048" s="55" t="s">
        <v>1028</v>
      </c>
      <c r="B1048" s="80">
        <v>522442</v>
      </c>
      <c r="C1048" s="55" t="s">
        <v>1041</v>
      </c>
      <c r="D1048" s="96" t="s">
        <v>1122</v>
      </c>
      <c r="E1048" s="96" t="s">
        <v>1198</v>
      </c>
      <c r="F1048" s="53">
        <v>191010</v>
      </c>
      <c r="G1048" s="83">
        <v>527</v>
      </c>
      <c r="H1048" s="74">
        <f t="shared" si="97"/>
        <v>362.44781783681213</v>
      </c>
      <c r="I1048" s="2">
        <f t="shared" si="98"/>
        <v>4.5434655367006238</v>
      </c>
      <c r="J1048" s="106">
        <f t="shared" si="99"/>
        <v>2394.4063378412288</v>
      </c>
      <c r="K1048" s="106">
        <f t="shared" si="100"/>
        <v>188615.59366215876</v>
      </c>
      <c r="L1048" s="10">
        <f t="shared" si="101"/>
        <v>0.89462908280697895</v>
      </c>
      <c r="M1048" s="1">
        <f t="shared" si="102"/>
        <v>168740.99556107091</v>
      </c>
      <c r="P1048" s="82"/>
    </row>
    <row r="1049" spans="1:16" s="55" customFormat="1" ht="409.6">
      <c r="A1049" s="55" t="s">
        <v>1028</v>
      </c>
      <c r="B1049" s="80">
        <v>522446</v>
      </c>
      <c r="C1049" s="55" t="s">
        <v>1042</v>
      </c>
      <c r="D1049" s="96" t="s">
        <v>1122</v>
      </c>
      <c r="E1049" s="96" t="s">
        <v>1198</v>
      </c>
      <c r="F1049" s="53">
        <v>32943</v>
      </c>
      <c r="G1049" s="83">
        <v>2607</v>
      </c>
      <c r="H1049" s="74">
        <f t="shared" si="97"/>
        <v>12.636363636363637</v>
      </c>
      <c r="I1049" s="2">
        <f t="shared" si="98"/>
        <v>4.5434655367006238</v>
      </c>
      <c r="J1049" s="106">
        <f t="shared" si="99"/>
        <v>11844.814654178526</v>
      </c>
      <c r="K1049" s="106">
        <f t="shared" si="100"/>
        <v>21098.185345821475</v>
      </c>
      <c r="L1049" s="10">
        <f t="shared" si="101"/>
        <v>0.89462908280697895</v>
      </c>
      <c r="M1049" s="1">
        <f t="shared" si="102"/>
        <v>18875.05020482391</v>
      </c>
      <c r="P1049" s="82"/>
    </row>
    <row r="1050" spans="1:16" s="55" customFormat="1" ht="409.6">
      <c r="A1050" s="55" t="s">
        <v>1028</v>
      </c>
      <c r="B1050" s="80">
        <v>522447</v>
      </c>
      <c r="C1050" s="55" t="s">
        <v>1043</v>
      </c>
      <c r="D1050" s="96" t="s">
        <v>1122</v>
      </c>
      <c r="E1050" s="96" t="s">
        <v>1198</v>
      </c>
      <c r="F1050" s="53">
        <v>402969</v>
      </c>
      <c r="G1050" s="83">
        <v>1706</v>
      </c>
      <c r="H1050" s="74">
        <f t="shared" si="97"/>
        <v>236.20691676436107</v>
      </c>
      <c r="I1050" s="2">
        <f t="shared" si="98"/>
        <v>4.5434655367006238</v>
      </c>
      <c r="J1050" s="106">
        <f t="shared" si="99"/>
        <v>7751.1522056112644</v>
      </c>
      <c r="K1050" s="106">
        <f t="shared" si="100"/>
        <v>395217.84779438871</v>
      </c>
      <c r="L1050" s="10">
        <f t="shared" si="101"/>
        <v>0.89462908280697895</v>
      </c>
      <c r="M1050" s="1">
        <f t="shared" si="102"/>
        <v>353573.38068124215</v>
      </c>
      <c r="P1050" s="82"/>
    </row>
    <row r="1051" spans="1:16" s="55" customFormat="1" ht="409.6">
      <c r="A1051" s="55" t="s">
        <v>1028</v>
      </c>
      <c r="B1051" s="80">
        <v>522451</v>
      </c>
      <c r="C1051" s="55" t="s">
        <v>1044</v>
      </c>
      <c r="D1051" s="96" t="s">
        <v>1122</v>
      </c>
      <c r="E1051" s="96" t="s">
        <v>1198</v>
      </c>
      <c r="F1051" s="53">
        <v>297852</v>
      </c>
      <c r="G1051" s="83">
        <v>1045</v>
      </c>
      <c r="H1051" s="74">
        <f t="shared" si="97"/>
        <v>285.02583732057417</v>
      </c>
      <c r="I1051" s="2">
        <f t="shared" si="98"/>
        <v>4.5434655367006238</v>
      </c>
      <c r="J1051" s="106">
        <f t="shared" si="99"/>
        <v>4747.9214858521518</v>
      </c>
      <c r="K1051" s="106">
        <f t="shared" si="100"/>
        <v>293104.07851414784</v>
      </c>
      <c r="L1051" s="10">
        <f t="shared" si="101"/>
        <v>0.89462908280697895</v>
      </c>
      <c r="M1051" s="1">
        <f t="shared" si="102"/>
        <v>262219.43292809685</v>
      </c>
      <c r="P1051" s="82"/>
    </row>
    <row r="1052" spans="1:16" s="55" customFormat="1" ht="409.6">
      <c r="A1052" s="55" t="s">
        <v>1028</v>
      </c>
      <c r="B1052" s="80">
        <v>522452</v>
      </c>
      <c r="C1052" s="55" t="s">
        <v>1045</v>
      </c>
      <c r="D1052" s="96" t="s">
        <v>1122</v>
      </c>
      <c r="E1052" s="96" t="s">
        <v>1198</v>
      </c>
      <c r="F1052" s="53">
        <v>0</v>
      </c>
      <c r="G1052" s="83">
        <v>9499</v>
      </c>
      <c r="H1052" s="74">
        <f t="shared" si="97"/>
        <v>0</v>
      </c>
      <c r="I1052" s="2">
        <f t="shared" si="98"/>
        <v>4.5434655367006238</v>
      </c>
      <c r="J1052" s="106">
        <f t="shared" si="99"/>
        <v>0</v>
      </c>
      <c r="K1052" s="106">
        <f t="shared" si="100"/>
        <v>0</v>
      </c>
      <c r="L1052" s="10">
        <f t="shared" si="101"/>
        <v>0.89462908280697895</v>
      </c>
      <c r="M1052" s="1">
        <f t="shared" si="102"/>
        <v>0</v>
      </c>
      <c r="P1052" s="82"/>
    </row>
    <row r="1053" spans="1:16" s="55" customFormat="1" ht="409.6">
      <c r="A1053" s="55" t="s">
        <v>1046</v>
      </c>
      <c r="B1053" s="80">
        <v>532359</v>
      </c>
      <c r="C1053" s="55" t="s">
        <v>1047</v>
      </c>
      <c r="D1053" s="96" t="s">
        <v>1122</v>
      </c>
      <c r="E1053" s="96" t="s">
        <v>1198</v>
      </c>
      <c r="F1053" s="53">
        <v>0</v>
      </c>
      <c r="G1053" s="83">
        <v>3216</v>
      </c>
      <c r="H1053" s="74">
        <f t="shared" si="97"/>
        <v>0</v>
      </c>
      <c r="I1053" s="2">
        <f t="shared" si="98"/>
        <v>4.5434655367006238</v>
      </c>
      <c r="J1053" s="106">
        <f t="shared" si="99"/>
        <v>0</v>
      </c>
      <c r="K1053" s="106">
        <f t="shared" si="100"/>
        <v>0</v>
      </c>
      <c r="L1053" s="10">
        <f t="shared" si="101"/>
        <v>0.89462908280697895</v>
      </c>
      <c r="M1053" s="1">
        <f t="shared" si="102"/>
        <v>0</v>
      </c>
      <c r="P1053" s="82"/>
    </row>
    <row r="1054" spans="1:16" s="55" customFormat="1" ht="409.6">
      <c r="A1054" s="55" t="s">
        <v>1046</v>
      </c>
      <c r="B1054" s="80">
        <v>532362</v>
      </c>
      <c r="C1054" s="55" t="s">
        <v>1048</v>
      </c>
      <c r="D1054" s="96" t="s">
        <v>1122</v>
      </c>
      <c r="E1054" s="96" t="s">
        <v>1198</v>
      </c>
      <c r="F1054" s="53">
        <v>0</v>
      </c>
      <c r="G1054" s="83">
        <v>7663</v>
      </c>
      <c r="H1054" s="74">
        <f t="shared" si="97"/>
        <v>0</v>
      </c>
      <c r="I1054" s="2">
        <f t="shared" si="98"/>
        <v>4.5434655367006238</v>
      </c>
      <c r="J1054" s="106">
        <f t="shared" si="99"/>
        <v>0</v>
      </c>
      <c r="K1054" s="106">
        <f t="shared" si="100"/>
        <v>0</v>
      </c>
      <c r="L1054" s="10">
        <f t="shared" si="101"/>
        <v>0.89462908280697895</v>
      </c>
      <c r="M1054" s="1">
        <f t="shared" si="102"/>
        <v>0</v>
      </c>
      <c r="P1054" s="82"/>
    </row>
    <row r="1055" spans="1:16" s="55" customFormat="1" ht="409.6">
      <c r="A1055" s="55" t="s">
        <v>1046</v>
      </c>
      <c r="B1055" s="80">
        <v>532363</v>
      </c>
      <c r="C1055" s="55" t="s">
        <v>1049</v>
      </c>
      <c r="D1055" s="96" t="s">
        <v>1122</v>
      </c>
      <c r="E1055" s="96" t="s">
        <v>1198</v>
      </c>
      <c r="F1055" s="53">
        <v>20622</v>
      </c>
      <c r="G1055" s="83">
        <v>2137</v>
      </c>
      <c r="H1055" s="74">
        <f t="shared" si="97"/>
        <v>9.6499766027140854</v>
      </c>
      <c r="I1055" s="2">
        <f t="shared" si="98"/>
        <v>4.5434655367006238</v>
      </c>
      <c r="J1055" s="106">
        <f t="shared" si="99"/>
        <v>9709.3858519292335</v>
      </c>
      <c r="K1055" s="106">
        <f t="shared" si="100"/>
        <v>10912.614148070767</v>
      </c>
      <c r="L1055" s="10">
        <f t="shared" si="101"/>
        <v>0.89462908280697895</v>
      </c>
      <c r="M1055" s="1">
        <f t="shared" si="102"/>
        <v>9762.7419863150117</v>
      </c>
      <c r="P1055" s="82"/>
    </row>
    <row r="1056" spans="1:16" s="55" customFormat="1" ht="409.6">
      <c r="A1056" s="55" t="s">
        <v>1046</v>
      </c>
      <c r="B1056" s="80">
        <v>532364</v>
      </c>
      <c r="C1056" s="55" t="s">
        <v>1050</v>
      </c>
      <c r="D1056" s="96" t="s">
        <v>1122</v>
      </c>
      <c r="E1056" s="96" t="s">
        <v>1198</v>
      </c>
      <c r="F1056" s="53">
        <v>225333</v>
      </c>
      <c r="G1056" s="83">
        <v>993</v>
      </c>
      <c r="H1056" s="74">
        <f t="shared" si="97"/>
        <v>226.9214501510574</v>
      </c>
      <c r="I1056" s="2">
        <f t="shared" si="98"/>
        <v>4.5434655367006238</v>
      </c>
      <c r="J1056" s="106">
        <f t="shared" si="99"/>
        <v>4511.6612779437191</v>
      </c>
      <c r="K1056" s="106">
        <f t="shared" si="100"/>
        <v>220821.33872205627</v>
      </c>
      <c r="L1056" s="10">
        <f t="shared" si="101"/>
        <v>0.89462908280697895</v>
      </c>
      <c r="M1056" s="1">
        <f t="shared" si="102"/>
        <v>197553.19172512242</v>
      </c>
      <c r="P1056" s="82"/>
    </row>
    <row r="1057" spans="1:16" s="55" customFormat="1" ht="409.6">
      <c r="A1057" s="55" t="s">
        <v>1046</v>
      </c>
      <c r="B1057" s="80">
        <v>532369</v>
      </c>
      <c r="C1057" s="55" t="s">
        <v>1051</v>
      </c>
      <c r="D1057" s="96" t="s">
        <v>1122</v>
      </c>
      <c r="E1057" s="96" t="s">
        <v>1198</v>
      </c>
      <c r="F1057" s="53">
        <v>111162</v>
      </c>
      <c r="G1057" s="83">
        <v>431</v>
      </c>
      <c r="H1057" s="74">
        <f t="shared" si="97"/>
        <v>257.91647331786544</v>
      </c>
      <c r="I1057" s="2">
        <f t="shared" si="98"/>
        <v>4.5434655367006238</v>
      </c>
      <c r="J1057" s="106">
        <f t="shared" si="99"/>
        <v>1958.2336463179688</v>
      </c>
      <c r="K1057" s="106">
        <f t="shared" si="100"/>
        <v>109203.76635368203</v>
      </c>
      <c r="L1057" s="10">
        <f t="shared" si="101"/>
        <v>0.89462908280697895</v>
      </c>
      <c r="M1057" s="1">
        <f t="shared" si="102"/>
        <v>97696.865332062182</v>
      </c>
      <c r="P1057" s="82"/>
    </row>
    <row r="1058" spans="1:16" s="55" customFormat="1" ht="409.6">
      <c r="A1058" s="55" t="s">
        <v>1046</v>
      </c>
      <c r="B1058" s="90">
        <v>532369</v>
      </c>
      <c r="C1058" s="55" t="s">
        <v>1051</v>
      </c>
      <c r="D1058" s="96" t="s">
        <v>1122</v>
      </c>
      <c r="E1058" s="96" t="s">
        <v>1199</v>
      </c>
      <c r="F1058" s="53">
        <v>207</v>
      </c>
      <c r="G1058" s="83">
        <v>12</v>
      </c>
      <c r="H1058" s="74">
        <f t="shared" si="97"/>
        <v>17.25</v>
      </c>
      <c r="I1058" s="2">
        <f t="shared" si="98"/>
        <v>4.5434655367006238</v>
      </c>
      <c r="J1058" s="106">
        <f t="shared" si="99"/>
        <v>54.521586440407489</v>
      </c>
      <c r="K1058" s="106">
        <f t="shared" si="100"/>
        <v>152.47841355959252</v>
      </c>
      <c r="L1058" s="10">
        <f t="shared" si="101"/>
        <v>0.89462908280697895</v>
      </c>
      <c r="M1058" s="1">
        <f t="shared" si="102"/>
        <v>136.41162327068147</v>
      </c>
      <c r="P1058" s="53"/>
    </row>
    <row r="1059" spans="1:16" s="55" customFormat="1" ht="409.6">
      <c r="A1059" s="55" t="s">
        <v>1046</v>
      </c>
      <c r="B1059" s="55">
        <v>532371</v>
      </c>
      <c r="C1059" s="55" t="s">
        <v>1052</v>
      </c>
      <c r="D1059" s="96" t="s">
        <v>1122</v>
      </c>
      <c r="E1059" s="96" t="s">
        <v>1198</v>
      </c>
      <c r="F1059" s="53">
        <v>0</v>
      </c>
      <c r="G1059" s="9">
        <v>0</v>
      </c>
      <c r="H1059" s="74">
        <f t="shared" si="97"/>
        <v>0</v>
      </c>
      <c r="I1059" s="2">
        <f t="shared" si="98"/>
        <v>4.5434655367006238</v>
      </c>
      <c r="J1059" s="106">
        <f t="shared" si="99"/>
        <v>0</v>
      </c>
      <c r="K1059" s="106">
        <f t="shared" si="100"/>
        <v>0</v>
      </c>
      <c r="L1059" s="10">
        <f t="shared" si="101"/>
        <v>0.89462908280697895</v>
      </c>
      <c r="M1059" s="1">
        <f t="shared" si="102"/>
        <v>0</v>
      </c>
      <c r="P1059" s="82"/>
    </row>
    <row r="1060" spans="1:16" s="55" customFormat="1" ht="409.6">
      <c r="A1060" s="55" t="s">
        <v>1046</v>
      </c>
      <c r="B1060" s="80">
        <v>532373</v>
      </c>
      <c r="C1060" s="55" t="s">
        <v>1053</v>
      </c>
      <c r="D1060" s="96" t="s">
        <v>1122</v>
      </c>
      <c r="E1060" s="96" t="s">
        <v>1198</v>
      </c>
      <c r="F1060" s="53">
        <v>94725</v>
      </c>
      <c r="G1060" s="83">
        <v>616</v>
      </c>
      <c r="H1060" s="74">
        <f t="shared" si="97"/>
        <v>153.77435064935065</v>
      </c>
      <c r="I1060" s="2">
        <f t="shared" si="98"/>
        <v>4.5434655367006238</v>
      </c>
      <c r="J1060" s="106">
        <f t="shared" si="99"/>
        <v>2798.7747706075843</v>
      </c>
      <c r="K1060" s="106">
        <f t="shared" si="100"/>
        <v>91926.22522939241</v>
      </c>
      <c r="L1060" s="10">
        <f t="shared" si="101"/>
        <v>0.89462908280697895</v>
      </c>
      <c r="M1060" s="1">
        <f t="shared" si="102"/>
        <v>82239.874562879093</v>
      </c>
      <c r="P1060" s="82"/>
    </row>
    <row r="1061" spans="1:16" s="55" customFormat="1" ht="409.6">
      <c r="A1061" s="55" t="s">
        <v>1046</v>
      </c>
      <c r="B1061" s="55">
        <v>532375</v>
      </c>
      <c r="C1061" s="55" t="s">
        <v>1054</v>
      </c>
      <c r="D1061" s="96" t="s">
        <v>1122</v>
      </c>
      <c r="E1061" s="96" t="s">
        <v>1198</v>
      </c>
      <c r="F1061" s="53">
        <v>0</v>
      </c>
      <c r="G1061" s="9">
        <v>0</v>
      </c>
      <c r="H1061" s="74">
        <f t="shared" si="97"/>
        <v>0</v>
      </c>
      <c r="I1061" s="2">
        <f t="shared" si="98"/>
        <v>4.5434655367006238</v>
      </c>
      <c r="J1061" s="106">
        <f t="shared" si="99"/>
        <v>0</v>
      </c>
      <c r="K1061" s="106">
        <f t="shared" si="100"/>
        <v>0</v>
      </c>
      <c r="L1061" s="10">
        <f t="shared" si="101"/>
        <v>0.89462908280697895</v>
      </c>
      <c r="M1061" s="1">
        <f t="shared" si="102"/>
        <v>0</v>
      </c>
      <c r="P1061" s="82"/>
    </row>
    <row r="1062" spans="1:16" s="55" customFormat="1" ht="409.6">
      <c r="A1062" s="55" t="s">
        <v>1046</v>
      </c>
      <c r="B1062" s="55">
        <v>532376</v>
      </c>
      <c r="C1062" s="55" t="s">
        <v>1055</v>
      </c>
      <c r="D1062" s="96" t="s">
        <v>1122</v>
      </c>
      <c r="E1062" s="96" t="s">
        <v>1198</v>
      </c>
      <c r="F1062" s="53">
        <v>0</v>
      </c>
      <c r="G1062" s="9">
        <v>0</v>
      </c>
      <c r="H1062" s="74">
        <f t="shared" si="97"/>
        <v>0</v>
      </c>
      <c r="I1062" s="2">
        <f t="shared" si="98"/>
        <v>4.5434655367006238</v>
      </c>
      <c r="J1062" s="106">
        <f t="shared" si="99"/>
        <v>0</v>
      </c>
      <c r="K1062" s="106">
        <f t="shared" si="100"/>
        <v>0</v>
      </c>
      <c r="L1062" s="10">
        <f t="shared" si="101"/>
        <v>0.89462908280697895</v>
      </c>
      <c r="M1062" s="1">
        <f t="shared" si="102"/>
        <v>0</v>
      </c>
      <c r="P1062" s="82"/>
    </row>
    <row r="1063" spans="1:16" s="55" customFormat="1" ht="409.6">
      <c r="A1063" s="55" t="s">
        <v>1046</v>
      </c>
      <c r="B1063" s="80">
        <v>532377</v>
      </c>
      <c r="C1063" s="55" t="s">
        <v>1056</v>
      </c>
      <c r="D1063" s="96" t="s">
        <v>1122</v>
      </c>
      <c r="E1063" s="96" t="s">
        <v>1198</v>
      </c>
      <c r="F1063" s="53">
        <v>0</v>
      </c>
      <c r="G1063" s="83">
        <v>557</v>
      </c>
      <c r="H1063" s="74">
        <f t="shared" si="97"/>
        <v>0</v>
      </c>
      <c r="I1063" s="2">
        <f t="shared" si="98"/>
        <v>4.5434655367006238</v>
      </c>
      <c r="J1063" s="106">
        <f t="shared" si="99"/>
        <v>0</v>
      </c>
      <c r="K1063" s="106">
        <f t="shared" si="100"/>
        <v>0</v>
      </c>
      <c r="L1063" s="10">
        <f t="shared" si="101"/>
        <v>0.89462908280697895</v>
      </c>
      <c r="M1063" s="1">
        <f t="shared" si="102"/>
        <v>0</v>
      </c>
      <c r="P1063" s="82"/>
    </row>
    <row r="1064" spans="1:16" s="55" customFormat="1" ht="409.6">
      <c r="A1064" s="55" t="s">
        <v>1046</v>
      </c>
      <c r="B1064" s="55">
        <v>532378</v>
      </c>
      <c r="C1064" s="55" t="s">
        <v>1057</v>
      </c>
      <c r="D1064" s="96" t="s">
        <v>1122</v>
      </c>
      <c r="E1064" s="96" t="s">
        <v>1198</v>
      </c>
      <c r="F1064" s="53">
        <v>0</v>
      </c>
      <c r="G1064" s="9">
        <v>0</v>
      </c>
      <c r="H1064" s="74">
        <f t="shared" si="97"/>
        <v>0</v>
      </c>
      <c r="I1064" s="2">
        <f t="shared" si="98"/>
        <v>4.5434655367006238</v>
      </c>
      <c r="J1064" s="106">
        <f t="shared" si="99"/>
        <v>0</v>
      </c>
      <c r="K1064" s="106">
        <f t="shared" si="100"/>
        <v>0</v>
      </c>
      <c r="L1064" s="10">
        <f t="shared" si="101"/>
        <v>0.89462908280697895</v>
      </c>
      <c r="M1064" s="1">
        <f t="shared" si="102"/>
        <v>0</v>
      </c>
      <c r="P1064" s="82"/>
    </row>
    <row r="1065" spans="1:16" s="55" customFormat="1" ht="409.6">
      <c r="A1065" s="55" t="s">
        <v>1046</v>
      </c>
      <c r="B1065" s="80">
        <v>532383</v>
      </c>
      <c r="C1065" s="55" t="s">
        <v>1058</v>
      </c>
      <c r="D1065" s="96" t="s">
        <v>1122</v>
      </c>
      <c r="E1065" s="96" t="s">
        <v>1198</v>
      </c>
      <c r="F1065" s="53">
        <v>468324</v>
      </c>
      <c r="G1065" s="83">
        <v>3457</v>
      </c>
      <c r="H1065" s="74">
        <f t="shared" si="97"/>
        <v>135.47121781891815</v>
      </c>
      <c r="I1065" s="2">
        <f t="shared" si="98"/>
        <v>4.5434655367006238</v>
      </c>
      <c r="J1065" s="106">
        <f t="shared" si="99"/>
        <v>15706.760360374057</v>
      </c>
      <c r="K1065" s="106">
        <f t="shared" si="100"/>
        <v>452617.23963962594</v>
      </c>
      <c r="L1065" s="10">
        <f t="shared" si="101"/>
        <v>0.89462908280697895</v>
      </c>
      <c r="M1065" s="1">
        <f t="shared" si="102"/>
        <v>404924.54596142517</v>
      </c>
      <c r="P1065" s="82"/>
    </row>
    <row r="1066" spans="1:16" s="55" customFormat="1" ht="409.6">
      <c r="A1066" s="55" t="s">
        <v>1046</v>
      </c>
      <c r="B1066" s="80">
        <v>532384</v>
      </c>
      <c r="C1066" s="55" t="s">
        <v>1059</v>
      </c>
      <c r="D1066" s="96" t="s">
        <v>1122</v>
      </c>
      <c r="E1066" s="96" t="s">
        <v>1198</v>
      </c>
      <c r="F1066" s="53">
        <v>139005</v>
      </c>
      <c r="G1066" s="83">
        <v>528</v>
      </c>
      <c r="H1066" s="74">
        <f t="shared" si="97"/>
        <v>263.26704545454544</v>
      </c>
      <c r="I1066" s="2">
        <f t="shared" si="98"/>
        <v>4.5434655367006238</v>
      </c>
      <c r="J1066" s="106">
        <f t="shared" si="99"/>
        <v>2398.9498033779296</v>
      </c>
      <c r="K1066" s="106">
        <f t="shared" si="100"/>
        <v>136606.05019662206</v>
      </c>
      <c r="L1066" s="10">
        <f t="shared" si="101"/>
        <v>0.89462908280697895</v>
      </c>
      <c r="M1066" s="1">
        <f t="shared" si="102"/>
        <v>122211.74539328812</v>
      </c>
      <c r="P1066" s="82"/>
    </row>
    <row r="1067" spans="1:16" s="55" customFormat="1" ht="409.6">
      <c r="A1067" s="55" t="s">
        <v>1046</v>
      </c>
      <c r="B1067" s="55">
        <v>532385</v>
      </c>
      <c r="C1067" s="55" t="s">
        <v>1060</v>
      </c>
      <c r="D1067" s="96" t="s">
        <v>1122</v>
      </c>
      <c r="E1067" s="96" t="s">
        <v>1198</v>
      </c>
      <c r="F1067" s="53">
        <v>0</v>
      </c>
      <c r="G1067" s="9">
        <v>0</v>
      </c>
      <c r="H1067" s="74">
        <f t="shared" si="97"/>
        <v>0</v>
      </c>
      <c r="I1067" s="2">
        <f t="shared" si="98"/>
        <v>4.5434655367006238</v>
      </c>
      <c r="J1067" s="106">
        <f t="shared" si="99"/>
        <v>0</v>
      </c>
      <c r="K1067" s="106">
        <f t="shared" si="100"/>
        <v>0</v>
      </c>
      <c r="L1067" s="10">
        <f t="shared" si="101"/>
        <v>0.89462908280697895</v>
      </c>
      <c r="M1067" s="1">
        <f t="shared" si="102"/>
        <v>0</v>
      </c>
      <c r="P1067" s="82"/>
    </row>
    <row r="1068" spans="1:16" s="55" customFormat="1" ht="409.6">
      <c r="A1068" s="55" t="s">
        <v>1046</v>
      </c>
      <c r="B1068" s="80">
        <v>532386</v>
      </c>
      <c r="C1068" s="55" t="s">
        <v>1061</v>
      </c>
      <c r="D1068" s="96" t="s">
        <v>1122</v>
      </c>
      <c r="E1068" s="96" t="s">
        <v>1198</v>
      </c>
      <c r="F1068" s="53">
        <v>0</v>
      </c>
      <c r="G1068" s="83">
        <v>1430</v>
      </c>
      <c r="H1068" s="74">
        <f t="shared" si="97"/>
        <v>0</v>
      </c>
      <c r="I1068" s="2">
        <f t="shared" si="98"/>
        <v>4.5434655367006238</v>
      </c>
      <c r="J1068" s="106">
        <f t="shared" si="99"/>
        <v>0</v>
      </c>
      <c r="K1068" s="106">
        <f t="shared" si="100"/>
        <v>0</v>
      </c>
      <c r="L1068" s="10">
        <f t="shared" si="101"/>
        <v>0.89462908280697895</v>
      </c>
      <c r="M1068" s="1">
        <f t="shared" si="102"/>
        <v>0</v>
      </c>
      <c r="P1068" s="82"/>
    </row>
    <row r="1069" spans="1:16" s="55" customFormat="1" ht="409.6">
      <c r="A1069" s="55" t="s">
        <v>1046</v>
      </c>
      <c r="B1069" s="80">
        <v>532387</v>
      </c>
      <c r="C1069" s="55" t="s">
        <v>1062</v>
      </c>
      <c r="D1069" s="96" t="s">
        <v>1122</v>
      </c>
      <c r="E1069" s="96" t="s">
        <v>1198</v>
      </c>
      <c r="F1069" s="53">
        <v>0</v>
      </c>
      <c r="G1069" s="83">
        <v>2224</v>
      </c>
      <c r="H1069" s="74">
        <f t="shared" si="97"/>
        <v>0</v>
      </c>
      <c r="I1069" s="2">
        <f t="shared" si="98"/>
        <v>4.5434655367006238</v>
      </c>
      <c r="J1069" s="106">
        <f t="shared" si="99"/>
        <v>0</v>
      </c>
      <c r="K1069" s="106">
        <f t="shared" si="100"/>
        <v>0</v>
      </c>
      <c r="L1069" s="10">
        <f t="shared" si="101"/>
        <v>0.89462908280697895</v>
      </c>
      <c r="M1069" s="1">
        <f t="shared" si="102"/>
        <v>0</v>
      </c>
      <c r="P1069" s="82"/>
    </row>
    <row r="1070" spans="1:16" s="55" customFormat="1" ht="409.6">
      <c r="A1070" s="55" t="s">
        <v>1046</v>
      </c>
      <c r="B1070" s="80">
        <v>532388</v>
      </c>
      <c r="C1070" s="55" t="s">
        <v>1063</v>
      </c>
      <c r="D1070" s="96" t="s">
        <v>1122</v>
      </c>
      <c r="E1070" s="96" t="s">
        <v>1198</v>
      </c>
      <c r="F1070" s="53">
        <v>188487</v>
      </c>
      <c r="G1070" s="83">
        <v>377</v>
      </c>
      <c r="H1070" s="74">
        <f t="shared" si="97"/>
        <v>499.9655172413793</v>
      </c>
      <c r="I1070" s="2">
        <f t="shared" si="98"/>
        <v>4.5434655367006238</v>
      </c>
      <c r="J1070" s="106">
        <f t="shared" si="99"/>
        <v>1712.8865073361351</v>
      </c>
      <c r="K1070" s="106">
        <f t="shared" si="100"/>
        <v>186774.11349266386</v>
      </c>
      <c r="L1070" s="10">
        <f t="shared" si="101"/>
        <v>0.89462908280697895</v>
      </c>
      <c r="M1070" s="1">
        <f t="shared" si="102"/>
        <v>167093.55384602846</v>
      </c>
      <c r="P1070" s="82"/>
    </row>
    <row r="1071" spans="1:16" s="55" customFormat="1" ht="409.6">
      <c r="A1071" s="55" t="s">
        <v>1046</v>
      </c>
      <c r="B1071" s="80">
        <v>532389</v>
      </c>
      <c r="C1071" s="55" t="s">
        <v>1064</v>
      </c>
      <c r="D1071" s="96" t="s">
        <v>1122</v>
      </c>
      <c r="E1071" s="96" t="s">
        <v>1198</v>
      </c>
      <c r="F1071" s="53">
        <v>428259</v>
      </c>
      <c r="G1071" s="83">
        <v>1360</v>
      </c>
      <c r="H1071" s="74">
        <f t="shared" si="97"/>
        <v>314.89632352941175</v>
      </c>
      <c r="I1071" s="2">
        <f t="shared" si="98"/>
        <v>4.5434655367006238</v>
      </c>
      <c r="J1071" s="106">
        <f t="shared" si="99"/>
        <v>6179.1131299128483</v>
      </c>
      <c r="K1071" s="106">
        <f t="shared" si="100"/>
        <v>422079.88687008712</v>
      </c>
      <c r="L1071" s="10">
        <f t="shared" si="101"/>
        <v>0.89462908280697895</v>
      </c>
      <c r="M1071" s="1">
        <f t="shared" si="102"/>
        <v>377604.94206185947</v>
      </c>
      <c r="P1071" s="82"/>
    </row>
    <row r="1072" spans="1:16" s="55" customFormat="1" ht="409.6">
      <c r="A1072" s="55" t="s">
        <v>1046</v>
      </c>
      <c r="B1072" s="80">
        <v>532390</v>
      </c>
      <c r="C1072" s="55" t="s">
        <v>1065</v>
      </c>
      <c r="D1072" s="96" t="s">
        <v>1122</v>
      </c>
      <c r="E1072" s="96" t="s">
        <v>1198</v>
      </c>
      <c r="F1072" s="53">
        <v>255933</v>
      </c>
      <c r="G1072" s="83">
        <v>604</v>
      </c>
      <c r="H1072" s="74">
        <f t="shared" si="97"/>
        <v>423.7301324503311</v>
      </c>
      <c r="I1072" s="2">
        <f t="shared" si="98"/>
        <v>4.5434655367006238</v>
      </c>
      <c r="J1072" s="106">
        <f t="shared" si="99"/>
        <v>2744.2531841671766</v>
      </c>
      <c r="K1072" s="106">
        <f t="shared" si="100"/>
        <v>253188.74681583283</v>
      </c>
      <c r="L1072" s="10">
        <f t="shared" si="101"/>
        <v>0.89462908280697895</v>
      </c>
      <c r="M1072" s="1">
        <f t="shared" si="102"/>
        <v>226510.01634089692</v>
      </c>
      <c r="P1072" s="82"/>
    </row>
    <row r="1073" spans="1:16" s="55" customFormat="1" ht="409.6">
      <c r="A1073" s="55" t="s">
        <v>1046</v>
      </c>
      <c r="B1073" s="80">
        <v>532391</v>
      </c>
      <c r="C1073" s="55" t="s">
        <v>1066</v>
      </c>
      <c r="D1073" s="96" t="s">
        <v>1122</v>
      </c>
      <c r="E1073" s="96" t="s">
        <v>1198</v>
      </c>
      <c r="F1073" s="53">
        <v>198327</v>
      </c>
      <c r="G1073" s="83">
        <v>791</v>
      </c>
      <c r="H1073" s="74">
        <f t="shared" si="97"/>
        <v>250.72945638432364</v>
      </c>
      <c r="I1073" s="2">
        <f t="shared" si="98"/>
        <v>4.5434655367006238</v>
      </c>
      <c r="J1073" s="106">
        <f t="shared" si="99"/>
        <v>3593.8812395301934</v>
      </c>
      <c r="K1073" s="106">
        <f t="shared" si="100"/>
        <v>194733.11876046981</v>
      </c>
      <c r="L1073" s="10">
        <f t="shared" si="101"/>
        <v>0.89462908280697895</v>
      </c>
      <c r="M1073" s="1">
        <f t="shared" si="102"/>
        <v>174213.91142882162</v>
      </c>
      <c r="P1073" s="82"/>
    </row>
    <row r="1074" spans="1:16" s="55" customFormat="1" ht="409.6">
      <c r="A1074" s="55" t="s">
        <v>1046</v>
      </c>
      <c r="B1074" s="80">
        <v>532392</v>
      </c>
      <c r="C1074" s="55" t="s">
        <v>1067</v>
      </c>
      <c r="D1074" s="96" t="s">
        <v>1122</v>
      </c>
      <c r="E1074" s="96" t="s">
        <v>1198</v>
      </c>
      <c r="F1074" s="53">
        <v>403398</v>
      </c>
      <c r="G1074" s="83">
        <v>845</v>
      </c>
      <c r="H1074" s="74">
        <f t="shared" si="97"/>
        <v>477.39408284023671</v>
      </c>
      <c r="I1074" s="2">
        <f t="shared" si="98"/>
        <v>4.5434655367006238</v>
      </c>
      <c r="J1074" s="106">
        <f t="shared" si="99"/>
        <v>3839.2283785120271</v>
      </c>
      <c r="K1074" s="106">
        <f t="shared" si="100"/>
        <v>399558.77162148798</v>
      </c>
      <c r="L1074" s="10">
        <f t="shared" si="101"/>
        <v>0.89462908280697895</v>
      </c>
      <c r="M1074" s="1">
        <f t="shared" si="102"/>
        <v>357456.89738321496</v>
      </c>
      <c r="P1074" s="82"/>
    </row>
    <row r="1075" spans="1:16" s="55" customFormat="1" ht="409.6">
      <c r="A1075" s="55" t="s">
        <v>1046</v>
      </c>
      <c r="B1075" s="55">
        <v>532393</v>
      </c>
      <c r="C1075" s="55" t="s">
        <v>1068</v>
      </c>
      <c r="D1075" s="96" t="s">
        <v>1122</v>
      </c>
      <c r="E1075" s="96" t="s">
        <v>1198</v>
      </c>
      <c r="F1075" s="53">
        <v>0</v>
      </c>
      <c r="G1075" s="9">
        <v>0</v>
      </c>
      <c r="H1075" s="74">
        <f t="shared" si="97"/>
        <v>0</v>
      </c>
      <c r="I1075" s="2">
        <f t="shared" si="98"/>
        <v>4.5434655367006238</v>
      </c>
      <c r="J1075" s="106">
        <f t="shared" si="99"/>
        <v>0</v>
      </c>
      <c r="K1075" s="106">
        <f t="shared" si="100"/>
        <v>0</v>
      </c>
      <c r="L1075" s="10">
        <f t="shared" si="101"/>
        <v>0.89462908280697895</v>
      </c>
      <c r="M1075" s="1">
        <f t="shared" si="102"/>
        <v>0</v>
      </c>
      <c r="P1075" s="82"/>
    </row>
    <row r="1076" spans="1:16" s="55" customFormat="1" ht="409.6">
      <c r="A1076" s="55" t="s">
        <v>1046</v>
      </c>
      <c r="B1076" s="80">
        <v>532396</v>
      </c>
      <c r="C1076" s="55" t="s">
        <v>1069</v>
      </c>
      <c r="D1076" s="96" t="s">
        <v>1122</v>
      </c>
      <c r="E1076" s="96" t="s">
        <v>1198</v>
      </c>
      <c r="F1076" s="53">
        <v>5121</v>
      </c>
      <c r="G1076" s="83">
        <v>560</v>
      </c>
      <c r="H1076" s="74">
        <f t="shared" si="97"/>
        <v>9.1446428571428573</v>
      </c>
      <c r="I1076" s="2">
        <f t="shared" si="98"/>
        <v>4.5434655367006238</v>
      </c>
      <c r="J1076" s="106">
        <f t="shared" si="99"/>
        <v>2544.3407005523495</v>
      </c>
      <c r="K1076" s="106">
        <f t="shared" si="100"/>
        <v>2576.6592994476505</v>
      </c>
      <c r="L1076" s="10">
        <f t="shared" si="101"/>
        <v>0.89462908280697895</v>
      </c>
      <c r="M1076" s="1">
        <f t="shared" si="102"/>
        <v>2305.1543457709245</v>
      </c>
      <c r="P1076" s="82"/>
    </row>
    <row r="1077" spans="1:16" s="55" customFormat="1" ht="409.6">
      <c r="A1077" s="55" t="s">
        <v>1046</v>
      </c>
      <c r="B1077" s="80">
        <v>532397</v>
      </c>
      <c r="C1077" s="55" t="s">
        <v>1070</v>
      </c>
      <c r="D1077" s="96" t="s">
        <v>1122</v>
      </c>
      <c r="E1077" s="96" t="s">
        <v>1198</v>
      </c>
      <c r="F1077" s="53">
        <v>328986</v>
      </c>
      <c r="G1077" s="83">
        <v>1474</v>
      </c>
      <c r="H1077" s="74">
        <f t="shared" si="97"/>
        <v>223.19267299864316</v>
      </c>
      <c r="I1077" s="2">
        <f t="shared" si="98"/>
        <v>4.5434655367006238</v>
      </c>
      <c r="J1077" s="106">
        <f t="shared" si="99"/>
        <v>6697.0682010967193</v>
      </c>
      <c r="K1077" s="106">
        <f t="shared" si="100"/>
        <v>322288.93179890327</v>
      </c>
      <c r="L1077" s="10">
        <f t="shared" si="101"/>
        <v>0.89462908280697895</v>
      </c>
      <c r="M1077" s="1">
        <f t="shared" si="102"/>
        <v>288329.05145409383</v>
      </c>
      <c r="P1077" s="82"/>
    </row>
    <row r="1078" spans="1:16" s="55" customFormat="1" ht="409.6">
      <c r="A1078" s="55" t="s">
        <v>1046</v>
      </c>
      <c r="B1078" s="80">
        <v>532399</v>
      </c>
      <c r="C1078" s="55" t="s">
        <v>1071</v>
      </c>
      <c r="D1078" s="96" t="s">
        <v>1122</v>
      </c>
      <c r="E1078" s="96" t="s">
        <v>1198</v>
      </c>
      <c r="F1078" s="53">
        <v>309210</v>
      </c>
      <c r="G1078" s="83">
        <v>4412</v>
      </c>
      <c r="H1078" s="74">
        <f t="shared" si="97"/>
        <v>70.083862194016319</v>
      </c>
      <c r="I1078" s="2">
        <f t="shared" si="98"/>
        <v>4.5434655367006238</v>
      </c>
      <c r="J1078" s="106">
        <f t="shared" si="99"/>
        <v>20045.769947923152</v>
      </c>
      <c r="K1078" s="106">
        <f t="shared" si="100"/>
        <v>289164.23005207686</v>
      </c>
      <c r="L1078" s="10">
        <f t="shared" si="101"/>
        <v>0.89462908280697895</v>
      </c>
      <c r="M1078" s="1">
        <f t="shared" si="102"/>
        <v>258694.72991207577</v>
      </c>
      <c r="P1078" s="82"/>
    </row>
    <row r="1079" spans="1:16" s="55" customFormat="1" ht="409.6">
      <c r="A1079" s="55" t="s">
        <v>1046</v>
      </c>
      <c r="B1079" s="55">
        <v>532404</v>
      </c>
      <c r="C1079" s="55" t="s">
        <v>1072</v>
      </c>
      <c r="D1079" s="96" t="s">
        <v>1122</v>
      </c>
      <c r="E1079" s="96" t="s">
        <v>1198</v>
      </c>
      <c r="F1079" s="53">
        <v>0</v>
      </c>
      <c r="G1079" s="9">
        <v>0</v>
      </c>
      <c r="H1079" s="74">
        <f t="shared" si="97"/>
        <v>0</v>
      </c>
      <c r="I1079" s="2">
        <f t="shared" si="98"/>
        <v>4.5434655367006238</v>
      </c>
      <c r="J1079" s="106">
        <f t="shared" si="99"/>
        <v>0</v>
      </c>
      <c r="K1079" s="106">
        <f t="shared" si="100"/>
        <v>0</v>
      </c>
      <c r="L1079" s="10">
        <f t="shared" si="101"/>
        <v>0.89462908280697895</v>
      </c>
      <c r="M1079" s="1">
        <f t="shared" si="102"/>
        <v>0</v>
      </c>
      <c r="P1079" s="82"/>
    </row>
    <row r="1080" spans="1:16" s="55" customFormat="1" ht="409.6">
      <c r="A1080" s="55" t="s">
        <v>1046</v>
      </c>
      <c r="B1080" s="80">
        <v>533336</v>
      </c>
      <c r="C1080" s="55" t="s">
        <v>1073</v>
      </c>
      <c r="D1080" s="96" t="s">
        <v>1122</v>
      </c>
      <c r="E1080" s="96" t="s">
        <v>1198</v>
      </c>
      <c r="F1080" s="53">
        <v>16212</v>
      </c>
      <c r="G1080" s="83">
        <v>200</v>
      </c>
      <c r="H1080" s="74">
        <f t="shared" si="97"/>
        <v>81.06</v>
      </c>
      <c r="I1080" s="2">
        <f t="shared" si="98"/>
        <v>4.5434655367006238</v>
      </c>
      <c r="J1080" s="106">
        <f t="shared" si="99"/>
        <v>908.69310734012481</v>
      </c>
      <c r="K1080" s="106">
        <f t="shared" si="100"/>
        <v>15303.306892659875</v>
      </c>
      <c r="L1080" s="10">
        <f t="shared" si="101"/>
        <v>0.89462908280697895</v>
      </c>
      <c r="M1080" s="1">
        <f t="shared" si="102"/>
        <v>13690.783409294023</v>
      </c>
      <c r="P1080" s="82"/>
    </row>
    <row r="1081" spans="1:16" s="55" customFormat="1" ht="409.6">
      <c r="A1081" s="55" t="s">
        <v>1074</v>
      </c>
      <c r="B1081" s="80">
        <v>542301</v>
      </c>
      <c r="C1081" s="55" t="s">
        <v>1075</v>
      </c>
      <c r="D1081" s="96" t="s">
        <v>1122</v>
      </c>
      <c r="E1081" s="96" t="s">
        <v>1198</v>
      </c>
      <c r="F1081" s="53">
        <v>500148</v>
      </c>
      <c r="G1081" s="83">
        <v>3577</v>
      </c>
      <c r="H1081" s="74">
        <f t="shared" si="97"/>
        <v>139.8233156276209</v>
      </c>
      <c r="I1081" s="2">
        <f t="shared" si="98"/>
        <v>4.5434655367006238</v>
      </c>
      <c r="J1081" s="106">
        <f t="shared" si="99"/>
        <v>16251.976224778131</v>
      </c>
      <c r="K1081" s="106">
        <f t="shared" si="100"/>
        <v>483896.0237752219</v>
      </c>
      <c r="L1081" s="10">
        <f t="shared" si="101"/>
        <v>0.89462908280697895</v>
      </c>
      <c r="M1081" s="1">
        <f t="shared" si="102"/>
        <v>432907.45592397085</v>
      </c>
      <c r="P1081" s="82"/>
    </row>
    <row r="1082" spans="1:16" s="55" customFormat="1" ht="409.6">
      <c r="A1082" s="55" t="s">
        <v>1074</v>
      </c>
      <c r="B1082" s="55">
        <v>542311</v>
      </c>
      <c r="C1082" s="55" t="s">
        <v>1076</v>
      </c>
      <c r="D1082" s="96" t="s">
        <v>1122</v>
      </c>
      <c r="E1082" s="96" t="s">
        <v>1198</v>
      </c>
      <c r="F1082" s="53">
        <v>0</v>
      </c>
      <c r="G1082" s="9">
        <v>0</v>
      </c>
      <c r="H1082" s="74">
        <f t="shared" si="97"/>
        <v>0</v>
      </c>
      <c r="I1082" s="2">
        <f t="shared" si="98"/>
        <v>4.5434655367006238</v>
      </c>
      <c r="J1082" s="106">
        <f t="shared" si="99"/>
        <v>0</v>
      </c>
      <c r="K1082" s="106">
        <f t="shared" si="100"/>
        <v>0</v>
      </c>
      <c r="L1082" s="10">
        <f t="shared" si="101"/>
        <v>0.89462908280697895</v>
      </c>
      <c r="M1082" s="1">
        <f t="shared" si="102"/>
        <v>0</v>
      </c>
      <c r="P1082" s="82"/>
    </row>
    <row r="1083" spans="1:16" s="55" customFormat="1" ht="409.6">
      <c r="A1083" s="55" t="s">
        <v>1074</v>
      </c>
      <c r="B1083" s="80">
        <v>542313</v>
      </c>
      <c r="C1083" s="55" t="s">
        <v>1077</v>
      </c>
      <c r="D1083" s="96" t="s">
        <v>1122</v>
      </c>
      <c r="E1083" s="96" t="s">
        <v>1198</v>
      </c>
      <c r="F1083" s="53">
        <v>112044</v>
      </c>
      <c r="G1083" s="83">
        <v>1024</v>
      </c>
      <c r="H1083" s="74">
        <f t="shared" si="97"/>
        <v>109.41796875</v>
      </c>
      <c r="I1083" s="2">
        <f t="shared" si="98"/>
        <v>4.5434655367006238</v>
      </c>
      <c r="J1083" s="106">
        <f t="shared" si="99"/>
        <v>4652.5087095814388</v>
      </c>
      <c r="K1083" s="106">
        <f t="shared" si="100"/>
        <v>107391.49129041856</v>
      </c>
      <c r="L1083" s="10">
        <f t="shared" si="101"/>
        <v>0.89462908280697895</v>
      </c>
      <c r="M1083" s="1">
        <f t="shared" si="102"/>
        <v>96075.551354420822</v>
      </c>
      <c r="P1083" s="82"/>
    </row>
    <row r="1084" spans="1:16" s="55" customFormat="1" ht="409.6">
      <c r="A1084" s="55" t="s">
        <v>1074</v>
      </c>
      <c r="B1084" s="80">
        <v>542318</v>
      </c>
      <c r="C1084" s="55" t="s">
        <v>1078</v>
      </c>
      <c r="D1084" s="96" t="s">
        <v>1122</v>
      </c>
      <c r="E1084" s="96" t="s">
        <v>1198</v>
      </c>
      <c r="F1084" s="53">
        <v>447171</v>
      </c>
      <c r="G1084" s="83">
        <v>2523</v>
      </c>
      <c r="H1084" s="74">
        <f t="shared" si="97"/>
        <v>177.23781212841854</v>
      </c>
      <c r="I1084" s="2">
        <f t="shared" si="98"/>
        <v>4.5434655367006238</v>
      </c>
      <c r="J1084" s="106">
        <f t="shared" si="99"/>
        <v>11463.163549095674</v>
      </c>
      <c r="K1084" s="106">
        <f t="shared" si="100"/>
        <v>435707.83645090432</v>
      </c>
      <c r="L1084" s="10">
        <f t="shared" si="101"/>
        <v>0.89462908280697895</v>
      </c>
      <c r="M1084" s="1">
        <f t="shared" si="102"/>
        <v>389796.90209588571</v>
      </c>
      <c r="P1084" s="82"/>
    </row>
    <row r="1085" spans="1:16" s="55" customFormat="1" ht="409.6">
      <c r="A1085" s="55" t="s">
        <v>1074</v>
      </c>
      <c r="B1085" s="55">
        <v>542321</v>
      </c>
      <c r="C1085" s="55" t="s">
        <v>1079</v>
      </c>
      <c r="D1085" s="96" t="s">
        <v>1122</v>
      </c>
      <c r="E1085" s="96" t="s">
        <v>1198</v>
      </c>
      <c r="F1085" s="53">
        <v>0</v>
      </c>
      <c r="G1085" s="9">
        <v>0</v>
      </c>
      <c r="H1085" s="74">
        <f t="shared" si="97"/>
        <v>0</v>
      </c>
      <c r="I1085" s="2">
        <f t="shared" si="98"/>
        <v>4.5434655367006238</v>
      </c>
      <c r="J1085" s="106">
        <f t="shared" si="99"/>
        <v>0</v>
      </c>
      <c r="K1085" s="106">
        <f t="shared" si="100"/>
        <v>0</v>
      </c>
      <c r="L1085" s="10">
        <f t="shared" si="101"/>
        <v>0.89462908280697895</v>
      </c>
      <c r="M1085" s="1">
        <f t="shared" si="102"/>
        <v>0</v>
      </c>
      <c r="P1085" s="82"/>
    </row>
    <row r="1086" spans="1:16" s="55" customFormat="1" ht="409.6">
      <c r="A1086" s="55" t="s">
        <v>1074</v>
      </c>
      <c r="B1086" s="55">
        <v>542322</v>
      </c>
      <c r="C1086" s="55" t="s">
        <v>1080</v>
      </c>
      <c r="D1086" s="96" t="s">
        <v>1122</v>
      </c>
      <c r="E1086" s="96" t="s">
        <v>1198</v>
      </c>
      <c r="F1086" s="53">
        <v>0</v>
      </c>
      <c r="G1086" s="9">
        <v>0</v>
      </c>
      <c r="H1086" s="74">
        <f t="shared" si="97"/>
        <v>0</v>
      </c>
      <c r="I1086" s="2">
        <f t="shared" si="98"/>
        <v>4.5434655367006238</v>
      </c>
      <c r="J1086" s="106">
        <f t="shared" si="99"/>
        <v>0</v>
      </c>
      <c r="K1086" s="106">
        <f t="shared" si="100"/>
        <v>0</v>
      </c>
      <c r="L1086" s="10">
        <f t="shared" si="101"/>
        <v>0.89462908280697895</v>
      </c>
      <c r="M1086" s="1">
        <f t="shared" si="102"/>
        <v>0</v>
      </c>
      <c r="P1086" s="82"/>
    </row>
    <row r="1087" spans="1:16" s="55" customFormat="1" ht="409.6">
      <c r="A1087" s="55" t="s">
        <v>1074</v>
      </c>
      <c r="B1087" s="55">
        <v>542323</v>
      </c>
      <c r="C1087" s="55" t="s">
        <v>1081</v>
      </c>
      <c r="D1087" s="96" t="s">
        <v>1122</v>
      </c>
      <c r="E1087" s="96" t="s">
        <v>1198</v>
      </c>
      <c r="F1087" s="53">
        <v>0</v>
      </c>
      <c r="G1087" s="9">
        <v>0</v>
      </c>
      <c r="H1087" s="74">
        <f t="shared" si="97"/>
        <v>0</v>
      </c>
      <c r="I1087" s="2">
        <f t="shared" si="98"/>
        <v>4.5434655367006238</v>
      </c>
      <c r="J1087" s="106">
        <f t="shared" si="99"/>
        <v>0</v>
      </c>
      <c r="K1087" s="106">
        <f t="shared" si="100"/>
        <v>0</v>
      </c>
      <c r="L1087" s="10">
        <f t="shared" si="101"/>
        <v>0.89462908280697895</v>
      </c>
      <c r="M1087" s="1">
        <f t="shared" si="102"/>
        <v>0</v>
      </c>
      <c r="P1087" s="82"/>
    </row>
    <row r="1088" spans="1:16" s="55" customFormat="1" ht="409.6">
      <c r="A1088" s="55" t="s">
        <v>1074</v>
      </c>
      <c r="B1088" s="80">
        <v>542324</v>
      </c>
      <c r="C1088" s="55" t="s">
        <v>1082</v>
      </c>
      <c r="D1088" s="96" t="s">
        <v>1122</v>
      </c>
      <c r="E1088" s="96" t="s">
        <v>1198</v>
      </c>
      <c r="F1088" s="53">
        <v>532302</v>
      </c>
      <c r="G1088" s="83">
        <v>4820</v>
      </c>
      <c r="H1088" s="74">
        <f t="shared" si="97"/>
        <v>110.43609958506224</v>
      </c>
      <c r="I1088" s="2">
        <f t="shared" si="98"/>
        <v>4.5434655367006238</v>
      </c>
      <c r="J1088" s="106">
        <f t="shared" si="99"/>
        <v>21899.503886897008</v>
      </c>
      <c r="K1088" s="106">
        <f t="shared" si="100"/>
        <v>510402.496113103</v>
      </c>
      <c r="L1088" s="10">
        <f t="shared" si="101"/>
        <v>0.89462908280697895</v>
      </c>
      <c r="M1088" s="1">
        <f t="shared" si="102"/>
        <v>456620.91696005798</v>
      </c>
      <c r="P1088" s="82"/>
    </row>
    <row r="1089" spans="1:16" s="55" customFormat="1" ht="409.6">
      <c r="A1089" s="55" t="s">
        <v>1074</v>
      </c>
      <c r="B1089" s="80">
        <v>542332</v>
      </c>
      <c r="C1089" s="55" t="s">
        <v>1083</v>
      </c>
      <c r="D1089" s="96" t="s">
        <v>1122</v>
      </c>
      <c r="E1089" s="96" t="s">
        <v>1198</v>
      </c>
      <c r="F1089" s="53">
        <v>1090728</v>
      </c>
      <c r="G1089" s="83">
        <v>7761</v>
      </c>
      <c r="H1089" s="74">
        <f t="shared" si="97"/>
        <v>140.53962118283727</v>
      </c>
      <c r="I1089" s="2">
        <f t="shared" si="98"/>
        <v>4.5434655367006238</v>
      </c>
      <c r="J1089" s="106">
        <f t="shared" si="99"/>
        <v>35261.836030333543</v>
      </c>
      <c r="K1089" s="106">
        <f t="shared" si="100"/>
        <v>1055466.1639696665</v>
      </c>
      <c r="L1089" s="10">
        <f t="shared" si="101"/>
        <v>0.89462908280697895</v>
      </c>
      <c r="M1089" s="1">
        <f t="shared" si="102"/>
        <v>944250.7262059832</v>
      </c>
      <c r="P1089" s="82"/>
    </row>
    <row r="1090" spans="1:16" s="55" customFormat="1" ht="409.6">
      <c r="A1090" s="55" t="s">
        <v>1074</v>
      </c>
      <c r="B1090" s="80">
        <v>542338</v>
      </c>
      <c r="C1090" s="55" t="s">
        <v>1084</v>
      </c>
      <c r="D1090" s="96" t="s">
        <v>1122</v>
      </c>
      <c r="E1090" s="96" t="s">
        <v>1198</v>
      </c>
      <c r="F1090" s="53">
        <v>495288</v>
      </c>
      <c r="G1090" s="83">
        <v>18267</v>
      </c>
      <c r="H1090" s="74">
        <f t="shared" si="97"/>
        <v>27.113811791755627</v>
      </c>
      <c r="I1090" s="2">
        <f t="shared" si="98"/>
        <v>4.5434655367006238</v>
      </c>
      <c r="J1090" s="106">
        <f t="shared" si="99"/>
        <v>82995.484958910296</v>
      </c>
      <c r="K1090" s="106">
        <f t="shared" si="100"/>
        <v>412292.51504108973</v>
      </c>
      <c r="L1090" s="10">
        <f t="shared" si="101"/>
        <v>0.89462908280697895</v>
      </c>
      <c r="M1090" s="1">
        <f t="shared" si="102"/>
        <v>368848.87457939266</v>
      </c>
      <c r="P1090" s="82"/>
    </row>
    <row r="1091" spans="1:16" s="55" customFormat="1" ht="409.6">
      <c r="A1091" s="55" t="s">
        <v>1074</v>
      </c>
      <c r="B1091" s="80">
        <v>542339</v>
      </c>
      <c r="C1091" s="55" t="s">
        <v>1085</v>
      </c>
      <c r="D1091" s="96" t="s">
        <v>1122</v>
      </c>
      <c r="E1091" s="96" t="s">
        <v>1198</v>
      </c>
      <c r="F1091" s="53">
        <v>1432827</v>
      </c>
      <c r="G1091" s="83">
        <v>3898</v>
      </c>
      <c r="H1091" s="74">
        <f t="shared" ref="H1091:H1122" si="103">IFERROR(F1091/G1091,0)</f>
        <v>367.58004104669061</v>
      </c>
      <c r="I1091" s="2">
        <f t="shared" ref="I1091:I1122" si="104">$D$1133</f>
        <v>4.5434655367006238</v>
      </c>
      <c r="J1091" s="106">
        <f t="shared" ref="J1091:J1122" si="105">MIN(F1091,G1091*I1091)</f>
        <v>17710.428662059032</v>
      </c>
      <c r="K1091" s="106">
        <f t="shared" ref="K1091:K1122" si="106">F1091-J1091</f>
        <v>1415116.5713379409</v>
      </c>
      <c r="L1091" s="10">
        <f t="shared" ref="L1091:L1122" si="107">$L$1131</f>
        <v>0.89462908280697895</v>
      </c>
      <c r="M1091" s="1">
        <f t="shared" si="102"/>
        <v>1266004.4402810188</v>
      </c>
      <c r="P1091" s="82"/>
    </row>
    <row r="1092" spans="1:16" s="55" customFormat="1" ht="409.6">
      <c r="A1092" s="55" t="s">
        <v>1074</v>
      </c>
      <c r="B1092" s="80">
        <v>542343</v>
      </c>
      <c r="C1092" s="55" t="s">
        <v>1086</v>
      </c>
      <c r="D1092" s="96" t="s">
        <v>1122</v>
      </c>
      <c r="E1092" s="96" t="s">
        <v>1198</v>
      </c>
      <c r="F1092" s="53">
        <v>291909</v>
      </c>
      <c r="G1092" s="83">
        <v>9445</v>
      </c>
      <c r="H1092" s="74">
        <f t="shared" si="103"/>
        <v>30.906193753308628</v>
      </c>
      <c r="I1092" s="2">
        <f t="shared" si="104"/>
        <v>4.5434655367006238</v>
      </c>
      <c r="J1092" s="106">
        <f t="shared" si="105"/>
        <v>42913.031994137389</v>
      </c>
      <c r="K1092" s="106">
        <f t="shared" si="106"/>
        <v>248995.96800586261</v>
      </c>
      <c r="L1092" s="10">
        <f t="shared" si="107"/>
        <v>0.89462908280697895</v>
      </c>
      <c r="M1092" s="1">
        <f t="shared" ref="M1092:M1122" si="108">L1092*K1092</f>
        <v>222759.03447972075</v>
      </c>
      <c r="P1092" s="82"/>
    </row>
    <row r="1093" spans="1:16" s="55" customFormat="1" ht="409.6">
      <c r="A1093" s="55" t="s">
        <v>1074</v>
      </c>
      <c r="B1093" s="55">
        <v>542346</v>
      </c>
      <c r="C1093" s="55" t="s">
        <v>1087</v>
      </c>
      <c r="D1093" s="96" t="s">
        <v>1122</v>
      </c>
      <c r="E1093" s="96" t="s">
        <v>1198</v>
      </c>
      <c r="F1093" s="53">
        <v>0</v>
      </c>
      <c r="G1093" s="9">
        <v>0</v>
      </c>
      <c r="H1093" s="74">
        <f t="shared" si="103"/>
        <v>0</v>
      </c>
      <c r="I1093" s="2">
        <f t="shared" si="104"/>
        <v>4.5434655367006238</v>
      </c>
      <c r="J1093" s="106">
        <f t="shared" si="105"/>
        <v>0</v>
      </c>
      <c r="K1093" s="106">
        <f t="shared" si="106"/>
        <v>0</v>
      </c>
      <c r="L1093" s="10">
        <f t="shared" si="107"/>
        <v>0.89462908280697895</v>
      </c>
      <c r="M1093" s="1">
        <f t="shared" si="108"/>
        <v>0</v>
      </c>
      <c r="P1093" s="82"/>
    </row>
    <row r="1094" spans="1:16" s="55" customFormat="1" ht="409.6">
      <c r="A1094" s="55" t="s">
        <v>1088</v>
      </c>
      <c r="B1094" s="80">
        <v>552220</v>
      </c>
      <c r="C1094" s="55" t="s">
        <v>1089</v>
      </c>
      <c r="D1094" s="96" t="s">
        <v>1122</v>
      </c>
      <c r="E1094" s="96" t="s">
        <v>1198</v>
      </c>
      <c r="F1094" s="53">
        <v>0</v>
      </c>
      <c r="G1094" s="83">
        <v>406</v>
      </c>
      <c r="H1094" s="74">
        <f t="shared" si="103"/>
        <v>0</v>
      </c>
      <c r="I1094" s="2">
        <f t="shared" si="104"/>
        <v>4.5434655367006238</v>
      </c>
      <c r="J1094" s="106">
        <f t="shared" si="105"/>
        <v>0</v>
      </c>
      <c r="K1094" s="106">
        <f t="shared" si="106"/>
        <v>0</v>
      </c>
      <c r="L1094" s="10">
        <f t="shared" si="107"/>
        <v>0.89462908280697895</v>
      </c>
      <c r="M1094" s="1">
        <f t="shared" si="108"/>
        <v>0</v>
      </c>
      <c r="P1094" s="82"/>
    </row>
    <row r="1095" spans="1:16" s="55" customFormat="1" ht="409.6">
      <c r="A1095" s="55" t="s">
        <v>1088</v>
      </c>
      <c r="B1095" s="55">
        <v>552233</v>
      </c>
      <c r="C1095" s="55" t="s">
        <v>1090</v>
      </c>
      <c r="D1095" s="96" t="s">
        <v>1122</v>
      </c>
      <c r="E1095" s="96" t="s">
        <v>1198</v>
      </c>
      <c r="F1095" s="53">
        <v>0</v>
      </c>
      <c r="G1095" s="9">
        <v>0</v>
      </c>
      <c r="H1095" s="74">
        <f t="shared" si="103"/>
        <v>0</v>
      </c>
      <c r="I1095" s="2">
        <f t="shared" si="104"/>
        <v>4.5434655367006238</v>
      </c>
      <c r="J1095" s="106">
        <f t="shared" si="105"/>
        <v>0</v>
      </c>
      <c r="K1095" s="106">
        <f t="shared" si="106"/>
        <v>0</v>
      </c>
      <c r="L1095" s="10">
        <f t="shared" si="107"/>
        <v>0.89462908280697895</v>
      </c>
      <c r="M1095" s="1">
        <f t="shared" si="108"/>
        <v>0</v>
      </c>
      <c r="P1095" s="82"/>
    </row>
    <row r="1096" spans="1:16" s="55" customFormat="1" ht="409.6">
      <c r="A1096" s="55" t="s">
        <v>1088</v>
      </c>
      <c r="B1096" s="55">
        <v>552284</v>
      </c>
      <c r="C1096" s="55" t="s">
        <v>1091</v>
      </c>
      <c r="D1096" s="96" t="s">
        <v>1122</v>
      </c>
      <c r="E1096" s="96" t="s">
        <v>1198</v>
      </c>
      <c r="F1096" s="53">
        <v>0</v>
      </c>
      <c r="G1096" s="9">
        <v>0</v>
      </c>
      <c r="H1096" s="74">
        <f t="shared" si="103"/>
        <v>0</v>
      </c>
      <c r="I1096" s="2">
        <f t="shared" si="104"/>
        <v>4.5434655367006238</v>
      </c>
      <c r="J1096" s="106">
        <f t="shared" si="105"/>
        <v>0</v>
      </c>
      <c r="K1096" s="106">
        <f t="shared" si="106"/>
        <v>0</v>
      </c>
      <c r="L1096" s="10">
        <f t="shared" si="107"/>
        <v>0.89462908280697895</v>
      </c>
      <c r="M1096" s="1">
        <f t="shared" si="108"/>
        <v>0</v>
      </c>
      <c r="P1096" s="82"/>
    </row>
    <row r="1097" spans="1:16" s="55" customFormat="1" ht="409.6">
      <c r="A1097" s="55" t="s">
        <v>1088</v>
      </c>
      <c r="B1097" s="80">
        <v>552349</v>
      </c>
      <c r="C1097" s="55" t="s">
        <v>1092</v>
      </c>
      <c r="D1097" s="96" t="s">
        <v>1122</v>
      </c>
      <c r="E1097" s="96" t="s">
        <v>1198</v>
      </c>
      <c r="F1097" s="53">
        <v>492792</v>
      </c>
      <c r="G1097" s="83">
        <v>7784</v>
      </c>
      <c r="H1097" s="74">
        <f t="shared" si="103"/>
        <v>63.308324768756421</v>
      </c>
      <c r="I1097" s="2">
        <f t="shared" si="104"/>
        <v>4.5434655367006238</v>
      </c>
      <c r="J1097" s="106">
        <f t="shared" si="105"/>
        <v>35366.335737677655</v>
      </c>
      <c r="K1097" s="106">
        <f t="shared" si="106"/>
        <v>457425.66426232236</v>
      </c>
      <c r="L1097" s="10">
        <f t="shared" si="107"/>
        <v>0.89462908280697895</v>
      </c>
      <c r="M1097" s="1">
        <f t="shared" si="108"/>
        <v>409226.30247137457</v>
      </c>
      <c r="P1097" s="82"/>
    </row>
    <row r="1098" spans="1:16" s="55" customFormat="1" ht="409.6">
      <c r="A1098" s="55" t="s">
        <v>1088</v>
      </c>
      <c r="B1098" s="55">
        <v>552351</v>
      </c>
      <c r="C1098" s="55" t="s">
        <v>1093</v>
      </c>
      <c r="D1098" s="96" t="s">
        <v>1122</v>
      </c>
      <c r="E1098" s="96" t="s">
        <v>1198</v>
      </c>
      <c r="F1098" s="53">
        <v>0</v>
      </c>
      <c r="G1098" s="9">
        <v>0</v>
      </c>
      <c r="H1098" s="74">
        <f t="shared" si="103"/>
        <v>0</v>
      </c>
      <c r="I1098" s="2">
        <f t="shared" si="104"/>
        <v>4.5434655367006238</v>
      </c>
      <c r="J1098" s="106">
        <f t="shared" si="105"/>
        <v>0</v>
      </c>
      <c r="K1098" s="106">
        <f t="shared" si="106"/>
        <v>0</v>
      </c>
      <c r="L1098" s="10">
        <f t="shared" si="107"/>
        <v>0.89462908280697895</v>
      </c>
      <c r="M1098" s="1">
        <f t="shared" si="108"/>
        <v>0</v>
      </c>
      <c r="P1098" s="82"/>
    </row>
    <row r="1099" spans="1:16" s="55" customFormat="1" ht="409.6">
      <c r="A1099" s="55" t="s">
        <v>1088</v>
      </c>
      <c r="B1099" s="55">
        <v>552353</v>
      </c>
      <c r="C1099" s="55" t="s">
        <v>1094</v>
      </c>
      <c r="D1099" s="96" t="s">
        <v>1122</v>
      </c>
      <c r="E1099" s="96" t="s">
        <v>1198</v>
      </c>
      <c r="F1099" s="53">
        <v>0</v>
      </c>
      <c r="G1099" s="9">
        <v>0</v>
      </c>
      <c r="H1099" s="74">
        <f t="shared" si="103"/>
        <v>0</v>
      </c>
      <c r="I1099" s="2">
        <f t="shared" si="104"/>
        <v>4.5434655367006238</v>
      </c>
      <c r="J1099" s="106">
        <f t="shared" si="105"/>
        <v>0</v>
      </c>
      <c r="K1099" s="106">
        <f t="shared" si="106"/>
        <v>0</v>
      </c>
      <c r="L1099" s="10">
        <f t="shared" si="107"/>
        <v>0.89462908280697895</v>
      </c>
      <c r="M1099" s="1">
        <f t="shared" si="108"/>
        <v>0</v>
      </c>
      <c r="P1099" s="82"/>
    </row>
    <row r="1100" spans="1:16" s="55" customFormat="1" ht="409.6">
      <c r="A1100" s="55" t="s">
        <v>1088</v>
      </c>
      <c r="B1100" s="55">
        <v>552356</v>
      </c>
      <c r="C1100" s="55" t="s">
        <v>1095</v>
      </c>
      <c r="D1100" s="96" t="s">
        <v>1122</v>
      </c>
      <c r="E1100" s="96" t="s">
        <v>1198</v>
      </c>
      <c r="F1100" s="53">
        <v>0</v>
      </c>
      <c r="G1100" s="9">
        <v>0</v>
      </c>
      <c r="H1100" s="74">
        <f t="shared" si="103"/>
        <v>0</v>
      </c>
      <c r="I1100" s="2">
        <f t="shared" si="104"/>
        <v>4.5434655367006238</v>
      </c>
      <c r="J1100" s="106">
        <f t="shared" si="105"/>
        <v>0</v>
      </c>
      <c r="K1100" s="106">
        <f t="shared" si="106"/>
        <v>0</v>
      </c>
      <c r="L1100" s="10">
        <f t="shared" si="107"/>
        <v>0.89462908280697895</v>
      </c>
      <c r="M1100" s="1">
        <f t="shared" si="108"/>
        <v>0</v>
      </c>
      <c r="P1100" s="82"/>
    </row>
    <row r="1101" spans="1:16" s="55" customFormat="1" ht="409.6">
      <c r="A1101" s="55" t="s">
        <v>1088</v>
      </c>
      <c r="B1101" s="80">
        <v>553304</v>
      </c>
      <c r="C1101" s="55" t="s">
        <v>1096</v>
      </c>
      <c r="D1101" s="96" t="s">
        <v>1122</v>
      </c>
      <c r="E1101" s="96" t="s">
        <v>1198</v>
      </c>
      <c r="F1101" s="53">
        <v>200457</v>
      </c>
      <c r="G1101" s="83">
        <v>739</v>
      </c>
      <c r="H1101" s="74">
        <f t="shared" si="103"/>
        <v>271.25439783491203</v>
      </c>
      <c r="I1101" s="2">
        <f t="shared" si="104"/>
        <v>4.5434655367006238</v>
      </c>
      <c r="J1101" s="106">
        <f t="shared" si="105"/>
        <v>3357.6210316217612</v>
      </c>
      <c r="K1101" s="106">
        <f t="shared" si="106"/>
        <v>197099.37896837824</v>
      </c>
      <c r="L1101" s="10">
        <f t="shared" si="107"/>
        <v>0.89462908280697895</v>
      </c>
      <c r="M1101" s="1">
        <f t="shared" si="108"/>
        <v>176330.83662830538</v>
      </c>
      <c r="P1101" s="82"/>
    </row>
    <row r="1102" spans="1:16" s="55" customFormat="1" ht="409.6">
      <c r="A1102" s="55" t="s">
        <v>1097</v>
      </c>
      <c r="B1102" s="55">
        <v>610989</v>
      </c>
      <c r="C1102" s="55" t="s">
        <v>1098</v>
      </c>
      <c r="D1102" s="96" t="s">
        <v>1122</v>
      </c>
      <c r="E1102" s="96" t="s">
        <v>1198</v>
      </c>
      <c r="F1102" s="53">
        <v>0</v>
      </c>
      <c r="G1102" s="9">
        <v>0</v>
      </c>
      <c r="H1102" s="74">
        <f t="shared" si="103"/>
        <v>0</v>
      </c>
      <c r="I1102" s="2">
        <f t="shared" si="104"/>
        <v>4.5434655367006238</v>
      </c>
      <c r="J1102" s="106">
        <f t="shared" si="105"/>
        <v>0</v>
      </c>
      <c r="K1102" s="106">
        <f t="shared" si="106"/>
        <v>0</v>
      </c>
      <c r="L1102" s="10">
        <f t="shared" si="107"/>
        <v>0.89462908280697895</v>
      </c>
      <c r="M1102" s="1">
        <f t="shared" si="108"/>
        <v>0</v>
      </c>
      <c r="P1102" s="82"/>
    </row>
    <row r="1103" spans="1:16" s="55" customFormat="1" ht="409.6">
      <c r="A1103" s="55" t="s">
        <v>1097</v>
      </c>
      <c r="B1103" s="55">
        <v>613001</v>
      </c>
      <c r="C1103" s="55" t="s">
        <v>1099</v>
      </c>
      <c r="D1103" s="96" t="s">
        <v>1122</v>
      </c>
      <c r="E1103" s="96" t="s">
        <v>1198</v>
      </c>
      <c r="F1103" s="53">
        <v>0</v>
      </c>
      <c r="G1103" s="9">
        <v>0</v>
      </c>
      <c r="H1103" s="74">
        <f t="shared" si="103"/>
        <v>0</v>
      </c>
      <c r="I1103" s="2">
        <f t="shared" si="104"/>
        <v>4.5434655367006238</v>
      </c>
      <c r="J1103" s="106">
        <f t="shared" si="105"/>
        <v>0</v>
      </c>
      <c r="K1103" s="106">
        <f t="shared" si="106"/>
        <v>0</v>
      </c>
      <c r="L1103" s="10">
        <f t="shared" si="107"/>
        <v>0.89462908280697895</v>
      </c>
      <c r="M1103" s="1">
        <f t="shared" si="108"/>
        <v>0</v>
      </c>
      <c r="P1103" s="82"/>
    </row>
    <row r="1104" spans="1:16" s="55" customFormat="1" ht="409.6">
      <c r="A1104" s="55" t="s">
        <v>1097</v>
      </c>
      <c r="B1104" s="55">
        <v>613002</v>
      </c>
      <c r="C1104" s="55" t="s">
        <v>1100</v>
      </c>
      <c r="D1104" s="96" t="s">
        <v>1122</v>
      </c>
      <c r="E1104" s="96" t="s">
        <v>1198</v>
      </c>
      <c r="F1104" s="53">
        <v>0</v>
      </c>
      <c r="G1104" s="9">
        <v>0</v>
      </c>
      <c r="H1104" s="74">
        <f t="shared" si="103"/>
        <v>0</v>
      </c>
      <c r="I1104" s="2">
        <f t="shared" si="104"/>
        <v>4.5434655367006238</v>
      </c>
      <c r="J1104" s="106">
        <f t="shared" si="105"/>
        <v>0</v>
      </c>
      <c r="K1104" s="106">
        <f t="shared" si="106"/>
        <v>0</v>
      </c>
      <c r="L1104" s="10">
        <f t="shared" si="107"/>
        <v>0.89462908280697895</v>
      </c>
      <c r="M1104" s="1">
        <f t="shared" si="108"/>
        <v>0</v>
      </c>
      <c r="P1104" s="82"/>
    </row>
    <row r="1105" spans="1:16" s="55" customFormat="1" ht="409.6">
      <c r="A1105" s="55" t="s">
        <v>1097</v>
      </c>
      <c r="B1105" s="55">
        <v>613003</v>
      </c>
      <c r="C1105" s="55" t="s">
        <v>1101</v>
      </c>
      <c r="D1105" s="96" t="s">
        <v>1122</v>
      </c>
      <c r="E1105" s="96" t="s">
        <v>1198</v>
      </c>
      <c r="F1105" s="53">
        <v>0</v>
      </c>
      <c r="G1105" s="9">
        <v>0</v>
      </c>
      <c r="H1105" s="74">
        <f t="shared" si="103"/>
        <v>0</v>
      </c>
      <c r="I1105" s="2">
        <f t="shared" si="104"/>
        <v>4.5434655367006238</v>
      </c>
      <c r="J1105" s="106">
        <f t="shared" si="105"/>
        <v>0</v>
      </c>
      <c r="K1105" s="106">
        <f t="shared" si="106"/>
        <v>0</v>
      </c>
      <c r="L1105" s="10">
        <f t="shared" si="107"/>
        <v>0.89462908280697895</v>
      </c>
      <c r="M1105" s="1">
        <f t="shared" si="108"/>
        <v>0</v>
      </c>
      <c r="P1105" s="82"/>
    </row>
    <row r="1106" spans="1:16" s="55" customFormat="1" ht="409.6">
      <c r="A1106" s="55" t="s">
        <v>1097</v>
      </c>
      <c r="B1106" s="55">
        <v>613004</v>
      </c>
      <c r="C1106" s="55" t="s">
        <v>1102</v>
      </c>
      <c r="D1106" s="96" t="s">
        <v>1122</v>
      </c>
      <c r="E1106" s="96" t="s">
        <v>1198</v>
      </c>
      <c r="F1106" s="53">
        <v>0</v>
      </c>
      <c r="G1106" s="9">
        <v>0</v>
      </c>
      <c r="H1106" s="74">
        <f t="shared" si="103"/>
        <v>0</v>
      </c>
      <c r="I1106" s="2">
        <f t="shared" si="104"/>
        <v>4.5434655367006238</v>
      </c>
      <c r="J1106" s="106">
        <f t="shared" si="105"/>
        <v>0</v>
      </c>
      <c r="K1106" s="106">
        <f t="shared" si="106"/>
        <v>0</v>
      </c>
      <c r="L1106" s="10">
        <f t="shared" si="107"/>
        <v>0.89462908280697895</v>
      </c>
      <c r="M1106" s="1">
        <f t="shared" si="108"/>
        <v>0</v>
      </c>
      <c r="P1106" s="82"/>
    </row>
    <row r="1107" spans="1:16" s="55" customFormat="1" ht="409.6">
      <c r="A1107" s="55" t="s">
        <v>1097</v>
      </c>
      <c r="B1107" s="55">
        <v>613005</v>
      </c>
      <c r="C1107" s="55" t="s">
        <v>1103</v>
      </c>
      <c r="D1107" s="96" t="s">
        <v>1122</v>
      </c>
      <c r="E1107" s="96" t="s">
        <v>1198</v>
      </c>
      <c r="F1107" s="53">
        <v>0</v>
      </c>
      <c r="G1107" s="9">
        <v>0</v>
      </c>
      <c r="H1107" s="74">
        <f t="shared" si="103"/>
        <v>0</v>
      </c>
      <c r="I1107" s="2">
        <f t="shared" si="104"/>
        <v>4.5434655367006238</v>
      </c>
      <c r="J1107" s="106">
        <f t="shared" si="105"/>
        <v>0</v>
      </c>
      <c r="K1107" s="106">
        <f t="shared" si="106"/>
        <v>0</v>
      </c>
      <c r="L1107" s="10">
        <f t="shared" si="107"/>
        <v>0.89462908280697895</v>
      </c>
      <c r="M1107" s="1">
        <f t="shared" si="108"/>
        <v>0</v>
      </c>
      <c r="P1107" s="82"/>
    </row>
    <row r="1108" spans="1:16" s="55" customFormat="1" ht="409.6">
      <c r="A1108" s="55" t="s">
        <v>1097</v>
      </c>
      <c r="B1108" s="55">
        <v>613006</v>
      </c>
      <c r="C1108" s="55" t="s">
        <v>1104</v>
      </c>
      <c r="D1108" s="96" t="s">
        <v>1122</v>
      </c>
      <c r="E1108" s="96" t="s">
        <v>1198</v>
      </c>
      <c r="F1108" s="53">
        <v>0</v>
      </c>
      <c r="G1108" s="9">
        <v>0</v>
      </c>
      <c r="H1108" s="74">
        <f t="shared" si="103"/>
        <v>0</v>
      </c>
      <c r="I1108" s="2">
        <f t="shared" si="104"/>
        <v>4.5434655367006238</v>
      </c>
      <c r="J1108" s="106">
        <f t="shared" si="105"/>
        <v>0</v>
      </c>
      <c r="K1108" s="106">
        <f t="shared" si="106"/>
        <v>0</v>
      </c>
      <c r="L1108" s="10">
        <f t="shared" si="107"/>
        <v>0.89462908280697895</v>
      </c>
      <c r="M1108" s="1">
        <f t="shared" si="108"/>
        <v>0</v>
      </c>
      <c r="P1108" s="82"/>
    </row>
    <row r="1109" spans="1:16" s="55" customFormat="1" ht="409.6">
      <c r="A1109" s="55" t="s">
        <v>1097</v>
      </c>
      <c r="B1109" s="55">
        <v>613007</v>
      </c>
      <c r="C1109" s="55" t="s">
        <v>1105</v>
      </c>
      <c r="D1109" s="96" t="s">
        <v>1122</v>
      </c>
      <c r="E1109" s="96" t="s">
        <v>1198</v>
      </c>
      <c r="F1109" s="53">
        <v>0</v>
      </c>
      <c r="G1109" s="9">
        <v>0</v>
      </c>
      <c r="H1109" s="74">
        <f t="shared" si="103"/>
        <v>0</v>
      </c>
      <c r="I1109" s="2">
        <f t="shared" si="104"/>
        <v>4.5434655367006238</v>
      </c>
      <c r="J1109" s="106">
        <f t="shared" si="105"/>
        <v>0</v>
      </c>
      <c r="K1109" s="106">
        <f t="shared" si="106"/>
        <v>0</v>
      </c>
      <c r="L1109" s="10">
        <f t="shared" si="107"/>
        <v>0.89462908280697895</v>
      </c>
      <c r="M1109" s="1">
        <f t="shared" si="108"/>
        <v>0</v>
      </c>
      <c r="P1109" s="82"/>
    </row>
    <row r="1110" spans="1:16" s="55" customFormat="1" ht="409.6">
      <c r="A1110" s="55" t="s">
        <v>1097</v>
      </c>
      <c r="B1110" s="55">
        <v>613011</v>
      </c>
      <c r="C1110" s="55" t="s">
        <v>1106</v>
      </c>
      <c r="D1110" s="96" t="s">
        <v>1122</v>
      </c>
      <c r="E1110" s="96" t="s">
        <v>1198</v>
      </c>
      <c r="F1110" s="53">
        <v>0</v>
      </c>
      <c r="G1110" s="9">
        <v>0</v>
      </c>
      <c r="H1110" s="74">
        <f t="shared" si="103"/>
        <v>0</v>
      </c>
      <c r="I1110" s="2">
        <f t="shared" si="104"/>
        <v>4.5434655367006238</v>
      </c>
      <c r="J1110" s="106">
        <f t="shared" si="105"/>
        <v>0</v>
      </c>
      <c r="K1110" s="106">
        <f t="shared" si="106"/>
        <v>0</v>
      </c>
      <c r="L1110" s="10">
        <f t="shared" si="107"/>
        <v>0.89462908280697895</v>
      </c>
      <c r="M1110" s="1">
        <f t="shared" si="108"/>
        <v>0</v>
      </c>
      <c r="P1110" s="82"/>
    </row>
    <row r="1111" spans="1:16" s="55" customFormat="1" ht="409.6">
      <c r="A1111" s="55" t="s">
        <v>1097</v>
      </c>
      <c r="B1111" s="55">
        <v>613013</v>
      </c>
      <c r="C1111" s="55" t="s">
        <v>1107</v>
      </c>
      <c r="D1111" s="96" t="s">
        <v>1122</v>
      </c>
      <c r="E1111" s="96" t="s">
        <v>1198</v>
      </c>
      <c r="F1111" s="53">
        <v>0</v>
      </c>
      <c r="G1111" s="9">
        <v>0</v>
      </c>
      <c r="H1111" s="74">
        <f t="shared" si="103"/>
        <v>0</v>
      </c>
      <c r="I1111" s="2">
        <f t="shared" si="104"/>
        <v>4.5434655367006238</v>
      </c>
      <c r="J1111" s="106">
        <f t="shared" si="105"/>
        <v>0</v>
      </c>
      <c r="K1111" s="106">
        <f t="shared" si="106"/>
        <v>0</v>
      </c>
      <c r="L1111" s="10">
        <f t="shared" si="107"/>
        <v>0.89462908280697895</v>
      </c>
      <c r="M1111" s="1">
        <f t="shared" si="108"/>
        <v>0</v>
      </c>
      <c r="P1111" s="82"/>
    </row>
    <row r="1112" spans="1:16" s="55" customFormat="1" ht="409.6">
      <c r="A1112" s="55" t="s">
        <v>1097</v>
      </c>
      <c r="B1112" s="55">
        <v>613015</v>
      </c>
      <c r="C1112" s="55" t="s">
        <v>1108</v>
      </c>
      <c r="D1112" s="96" t="s">
        <v>1122</v>
      </c>
      <c r="E1112" s="96" t="s">
        <v>1198</v>
      </c>
      <c r="F1112" s="53">
        <v>0</v>
      </c>
      <c r="G1112" s="9">
        <v>0</v>
      </c>
      <c r="H1112" s="74">
        <f t="shared" si="103"/>
        <v>0</v>
      </c>
      <c r="I1112" s="2">
        <f t="shared" si="104"/>
        <v>4.5434655367006238</v>
      </c>
      <c r="J1112" s="106">
        <f t="shared" si="105"/>
        <v>0</v>
      </c>
      <c r="K1112" s="106">
        <f t="shared" si="106"/>
        <v>0</v>
      </c>
      <c r="L1112" s="10">
        <f t="shared" si="107"/>
        <v>0.89462908280697895</v>
      </c>
      <c r="M1112" s="1">
        <f t="shared" si="108"/>
        <v>0</v>
      </c>
      <c r="P1112" s="82"/>
    </row>
    <row r="1113" spans="1:16" s="55" customFormat="1" ht="409.6">
      <c r="A1113" s="55" t="s">
        <v>1097</v>
      </c>
      <c r="B1113" s="55">
        <v>613016</v>
      </c>
      <c r="C1113" s="55" t="s">
        <v>1109</v>
      </c>
      <c r="D1113" s="96" t="s">
        <v>1122</v>
      </c>
      <c r="E1113" s="96" t="s">
        <v>1198</v>
      </c>
      <c r="F1113" s="53">
        <v>0</v>
      </c>
      <c r="G1113" s="9">
        <v>0</v>
      </c>
      <c r="H1113" s="74">
        <f t="shared" si="103"/>
        <v>0</v>
      </c>
      <c r="I1113" s="2">
        <f t="shared" si="104"/>
        <v>4.5434655367006238</v>
      </c>
      <c r="J1113" s="106">
        <f t="shared" si="105"/>
        <v>0</v>
      </c>
      <c r="K1113" s="106">
        <f t="shared" si="106"/>
        <v>0</v>
      </c>
      <c r="L1113" s="10">
        <f t="shared" si="107"/>
        <v>0.89462908280697895</v>
      </c>
      <c r="M1113" s="1">
        <f t="shared" si="108"/>
        <v>0</v>
      </c>
      <c r="P1113" s="82"/>
    </row>
    <row r="1114" spans="1:16" s="55" customFormat="1" ht="409.6">
      <c r="A1114" s="55" t="s">
        <v>1097</v>
      </c>
      <c r="B1114" s="55">
        <v>613017</v>
      </c>
      <c r="C1114" s="55" t="s">
        <v>1110</v>
      </c>
      <c r="D1114" s="96" t="s">
        <v>1122</v>
      </c>
      <c r="E1114" s="96" t="s">
        <v>1198</v>
      </c>
      <c r="F1114" s="53">
        <v>0</v>
      </c>
      <c r="G1114" s="9">
        <v>0</v>
      </c>
      <c r="H1114" s="74">
        <f t="shared" si="103"/>
        <v>0</v>
      </c>
      <c r="I1114" s="2">
        <f t="shared" si="104"/>
        <v>4.5434655367006238</v>
      </c>
      <c r="J1114" s="106">
        <f t="shared" si="105"/>
        <v>0</v>
      </c>
      <c r="K1114" s="106">
        <f t="shared" si="106"/>
        <v>0</v>
      </c>
      <c r="L1114" s="10">
        <f t="shared" si="107"/>
        <v>0.89462908280697895</v>
      </c>
      <c r="M1114" s="1">
        <f t="shared" si="108"/>
        <v>0</v>
      </c>
      <c r="P1114" s="82"/>
    </row>
    <row r="1115" spans="1:16" s="55" customFormat="1" ht="409.6">
      <c r="A1115" s="55" t="s">
        <v>1097</v>
      </c>
      <c r="B1115" s="55">
        <v>613018</v>
      </c>
      <c r="C1115" s="55" t="s">
        <v>1111</v>
      </c>
      <c r="D1115" s="96" t="s">
        <v>1122</v>
      </c>
      <c r="E1115" s="96" t="s">
        <v>1198</v>
      </c>
      <c r="F1115" s="53">
        <v>0</v>
      </c>
      <c r="G1115" s="9">
        <v>0</v>
      </c>
      <c r="H1115" s="74">
        <f t="shared" si="103"/>
        <v>0</v>
      </c>
      <c r="I1115" s="2">
        <f t="shared" si="104"/>
        <v>4.5434655367006238</v>
      </c>
      <c r="J1115" s="106">
        <f t="shared" si="105"/>
        <v>0</v>
      </c>
      <c r="K1115" s="106">
        <f t="shared" si="106"/>
        <v>0</v>
      </c>
      <c r="L1115" s="10">
        <f t="shared" si="107"/>
        <v>0.89462908280697895</v>
      </c>
      <c r="M1115" s="1">
        <f t="shared" si="108"/>
        <v>0</v>
      </c>
      <c r="P1115" s="82"/>
    </row>
    <row r="1116" spans="1:16" s="55" customFormat="1" ht="409.6">
      <c r="A1116" s="55" t="s">
        <v>1097</v>
      </c>
      <c r="B1116" s="55">
        <v>613019</v>
      </c>
      <c r="C1116" s="55" t="s">
        <v>1112</v>
      </c>
      <c r="D1116" s="96" t="s">
        <v>1122</v>
      </c>
      <c r="E1116" s="96" t="s">
        <v>1198</v>
      </c>
      <c r="F1116" s="53">
        <v>0</v>
      </c>
      <c r="G1116" s="9">
        <v>0</v>
      </c>
      <c r="H1116" s="74">
        <f t="shared" si="103"/>
        <v>0</v>
      </c>
      <c r="I1116" s="2">
        <f t="shared" si="104"/>
        <v>4.5434655367006238</v>
      </c>
      <c r="J1116" s="106">
        <f t="shared" si="105"/>
        <v>0</v>
      </c>
      <c r="K1116" s="106">
        <f t="shared" si="106"/>
        <v>0</v>
      </c>
      <c r="L1116" s="10">
        <f t="shared" si="107"/>
        <v>0.89462908280697895</v>
      </c>
      <c r="M1116" s="1">
        <f t="shared" si="108"/>
        <v>0</v>
      </c>
      <c r="P1116" s="82"/>
    </row>
    <row r="1117" spans="1:16" s="55" customFormat="1" ht="409.6">
      <c r="A1117" s="55" t="s">
        <v>1097</v>
      </c>
      <c r="B1117" s="55">
        <v>613023</v>
      </c>
      <c r="C1117" s="55" t="s">
        <v>1113</v>
      </c>
      <c r="D1117" s="96" t="s">
        <v>1122</v>
      </c>
      <c r="E1117" s="96" t="s">
        <v>1198</v>
      </c>
      <c r="F1117" s="53">
        <v>0</v>
      </c>
      <c r="G1117" s="9">
        <v>0</v>
      </c>
      <c r="H1117" s="74">
        <f t="shared" si="103"/>
        <v>0</v>
      </c>
      <c r="I1117" s="2">
        <f t="shared" si="104"/>
        <v>4.5434655367006238</v>
      </c>
      <c r="J1117" s="106">
        <f t="shared" si="105"/>
        <v>0</v>
      </c>
      <c r="K1117" s="106">
        <f t="shared" si="106"/>
        <v>0</v>
      </c>
      <c r="L1117" s="10">
        <f t="shared" si="107"/>
        <v>0.89462908280697895</v>
      </c>
      <c r="M1117" s="1">
        <f t="shared" si="108"/>
        <v>0</v>
      </c>
      <c r="P1117" s="82"/>
    </row>
    <row r="1118" spans="1:16" s="55" customFormat="1" ht="409.6">
      <c r="A1118" s="55" t="s">
        <v>1097</v>
      </c>
      <c r="B1118" s="55">
        <v>613025</v>
      </c>
      <c r="C1118" s="55" t="s">
        <v>1114</v>
      </c>
      <c r="D1118" s="96" t="s">
        <v>1122</v>
      </c>
      <c r="E1118" s="96" t="s">
        <v>1198</v>
      </c>
      <c r="F1118" s="53">
        <v>0</v>
      </c>
      <c r="G1118" s="9">
        <v>0</v>
      </c>
      <c r="H1118" s="74">
        <f t="shared" si="103"/>
        <v>0</v>
      </c>
      <c r="I1118" s="2">
        <f t="shared" si="104"/>
        <v>4.5434655367006238</v>
      </c>
      <c r="J1118" s="106">
        <f t="shared" si="105"/>
        <v>0</v>
      </c>
      <c r="K1118" s="106">
        <f t="shared" si="106"/>
        <v>0</v>
      </c>
      <c r="L1118" s="10">
        <f t="shared" si="107"/>
        <v>0.89462908280697895</v>
      </c>
      <c r="M1118" s="1">
        <f t="shared" si="108"/>
        <v>0</v>
      </c>
      <c r="P1118" s="82"/>
    </row>
    <row r="1119" spans="1:16" s="55" customFormat="1" ht="409.6">
      <c r="A1119" s="55" t="s">
        <v>1097</v>
      </c>
      <c r="B1119" s="55">
        <v>613026</v>
      </c>
      <c r="C1119" s="55" t="s">
        <v>1115</v>
      </c>
      <c r="D1119" s="96" t="s">
        <v>1122</v>
      </c>
      <c r="E1119" s="96" t="s">
        <v>1198</v>
      </c>
      <c r="F1119" s="53">
        <v>0</v>
      </c>
      <c r="G1119" s="9">
        <v>0</v>
      </c>
      <c r="H1119" s="74">
        <f t="shared" si="103"/>
        <v>0</v>
      </c>
      <c r="I1119" s="2">
        <f t="shared" si="104"/>
        <v>4.5434655367006238</v>
      </c>
      <c r="J1119" s="106">
        <f t="shared" si="105"/>
        <v>0</v>
      </c>
      <c r="K1119" s="106">
        <f t="shared" si="106"/>
        <v>0</v>
      </c>
      <c r="L1119" s="10">
        <f t="shared" si="107"/>
        <v>0.89462908280697895</v>
      </c>
      <c r="M1119" s="1">
        <f t="shared" si="108"/>
        <v>0</v>
      </c>
      <c r="P1119" s="82"/>
    </row>
    <row r="1120" spans="1:16" s="55" customFormat="1" ht="409.6">
      <c r="A1120" s="55" t="s">
        <v>1097</v>
      </c>
      <c r="B1120" s="55">
        <v>613028</v>
      </c>
      <c r="C1120" s="55" t="s">
        <v>1116</v>
      </c>
      <c r="D1120" s="96" t="s">
        <v>1122</v>
      </c>
      <c r="E1120" s="96" t="s">
        <v>1198</v>
      </c>
      <c r="F1120" s="53">
        <v>0</v>
      </c>
      <c r="G1120" s="9">
        <v>0</v>
      </c>
      <c r="H1120" s="74">
        <f t="shared" si="103"/>
        <v>0</v>
      </c>
      <c r="I1120" s="2">
        <f t="shared" si="104"/>
        <v>4.5434655367006238</v>
      </c>
      <c r="J1120" s="106">
        <f t="shared" si="105"/>
        <v>0</v>
      </c>
      <c r="K1120" s="106">
        <f t="shared" si="106"/>
        <v>0</v>
      </c>
      <c r="L1120" s="10">
        <f t="shared" si="107"/>
        <v>0.89462908280697895</v>
      </c>
      <c r="M1120" s="1">
        <f t="shared" si="108"/>
        <v>0</v>
      </c>
      <c r="P1120" s="82"/>
    </row>
    <row r="1121" spans="1:16" s="55" customFormat="1" ht="409.6">
      <c r="A1121" s="55" t="s">
        <v>1117</v>
      </c>
      <c r="B1121" s="80">
        <v>663800</v>
      </c>
      <c r="C1121" s="55" t="s">
        <v>1118</v>
      </c>
      <c r="D1121" s="96" t="s">
        <v>1122</v>
      </c>
      <c r="E1121" s="96" t="s">
        <v>1198</v>
      </c>
      <c r="F1121" s="53">
        <v>0</v>
      </c>
      <c r="G1121" s="83">
        <v>37772</v>
      </c>
      <c r="H1121" s="74">
        <f t="shared" si="103"/>
        <v>0</v>
      </c>
      <c r="I1121" s="2">
        <f t="shared" si="104"/>
        <v>4.5434655367006238</v>
      </c>
      <c r="J1121" s="106">
        <f t="shared" si="105"/>
        <v>0</v>
      </c>
      <c r="K1121" s="106">
        <f t="shared" si="106"/>
        <v>0</v>
      </c>
      <c r="L1121" s="10">
        <f t="shared" si="107"/>
        <v>0.89462908280697895</v>
      </c>
      <c r="M1121" s="1">
        <f t="shared" si="108"/>
        <v>0</v>
      </c>
      <c r="P1121" s="82"/>
    </row>
    <row r="1122" spans="1:16" s="55" customFormat="1" ht="409.6">
      <c r="A1122" s="55" t="s">
        <v>1119</v>
      </c>
      <c r="B1122" s="80">
        <v>673900</v>
      </c>
      <c r="C1122" s="55" t="s">
        <v>1120</v>
      </c>
      <c r="D1122" s="96" t="s">
        <v>1122</v>
      </c>
      <c r="E1122" s="96" t="s">
        <v>1198</v>
      </c>
      <c r="F1122" s="53">
        <v>0</v>
      </c>
      <c r="G1122" s="83">
        <v>8059</v>
      </c>
      <c r="H1122" s="74">
        <f t="shared" si="103"/>
        <v>0</v>
      </c>
      <c r="I1122" s="2">
        <f t="shared" si="104"/>
        <v>4.5434655367006238</v>
      </c>
      <c r="J1122" s="106">
        <f t="shared" si="105"/>
        <v>0</v>
      </c>
      <c r="K1122" s="106">
        <f t="shared" si="106"/>
        <v>0</v>
      </c>
      <c r="L1122" s="10">
        <f t="shared" si="107"/>
        <v>0.89462908280697895</v>
      </c>
      <c r="M1122" s="1">
        <f t="shared" si="108"/>
        <v>0</v>
      </c>
      <c r="P1122" s="82"/>
    </row>
    <row r="1123" spans="1:16" s="55" customFormat="1" ht="409.6">
      <c r="B1123" s="80"/>
      <c r="F1123" s="82"/>
      <c r="G1123" s="9"/>
      <c r="H1123" s="2"/>
      <c r="I1123" s="2"/>
      <c r="J1123" s="1"/>
      <c r="K1123" s="1"/>
      <c r="L1123" s="10"/>
      <c r="M1123" s="1"/>
    </row>
    <row r="1124" spans="1:16" s="55" customFormat="1" ht="409.6">
      <c r="A1124" s="4" t="s">
        <v>1149</v>
      </c>
      <c r="F1124" s="1">
        <f>SUM(F3:F1122)</f>
        <v>145511304</v>
      </c>
      <c r="G1124" s="1">
        <f>SUM(G3:G1122)</f>
        <v>2387267</v>
      </c>
      <c r="H1124" s="1"/>
      <c r="I1124" s="1"/>
      <c r="J1124" s="1">
        <f>SUM(J3:J1122)</f>
        <v>7109394.5419445718</v>
      </c>
      <c r="K1124" s="1">
        <f>SUM(K3:K1122)</f>
        <v>138401909.45805538</v>
      </c>
      <c r="L1124" s="1"/>
      <c r="M1124" s="1">
        <f>SUM(M3:M1122)</f>
        <v>123818373.31719473</v>
      </c>
    </row>
    <row r="1125" spans="1:16" s="55" customFormat="1" ht="409.6">
      <c r="F1125" s="3"/>
      <c r="G1125" s="9"/>
      <c r="H1125" s="2"/>
      <c r="I1125" s="2"/>
      <c r="J1125" s="1"/>
      <c r="K1125" s="1"/>
      <c r="L1125" s="1"/>
      <c r="M1125" s="1"/>
      <c r="N1125" s="8"/>
    </row>
    <row r="1126" spans="1:16" ht="15" thickBot="1">
      <c r="A1126" s="4"/>
      <c r="B1126" s="4"/>
      <c r="F1126" s="7"/>
      <c r="H1126" s="2"/>
      <c r="I1126" s="2"/>
    </row>
    <row r="1127" spans="1:16" ht="409.6">
      <c r="C1127" s="22" t="s">
        <v>1209</v>
      </c>
      <c r="D1127" s="18">
        <f>'Quarterly Demand Calc'!D5</f>
        <v>0.85091927509078347</v>
      </c>
      <c r="E1127" s="17"/>
    </row>
    <row r="1128" spans="1:16" ht="15" thickBot="1">
      <c r="C1128" s="12" t="s">
        <v>1134</v>
      </c>
      <c r="D1128" s="28">
        <f>F1124</f>
        <v>145511304</v>
      </c>
      <c r="E1128" s="17"/>
      <c r="H1128" s="7"/>
      <c r="I1128" s="7"/>
    </row>
    <row r="1129" spans="1:16" ht="409.6">
      <c r="C1129" s="12" t="s">
        <v>1124</v>
      </c>
      <c r="D1129" s="118">
        <f>D1128*D1127</f>
        <v>123818373.31719463</v>
      </c>
      <c r="E1129" s="17"/>
      <c r="K1129" s="25" t="s">
        <v>1130</v>
      </c>
      <c r="L1129" s="11">
        <f>D1129</f>
        <v>123818373.31719463</v>
      </c>
    </row>
    <row r="1130" spans="1:16" s="45" customFormat="1" ht="28.8">
      <c r="C1130" s="42" t="s">
        <v>1131</v>
      </c>
      <c r="D1130" s="43">
        <f>F1124-D1129</f>
        <v>21692930.682805374</v>
      </c>
      <c r="E1130" s="49"/>
      <c r="G1130" s="50"/>
      <c r="I1130" s="76"/>
      <c r="J1130" s="48"/>
      <c r="K1130" s="46" t="s">
        <v>1144</v>
      </c>
      <c r="L1130" s="43">
        <f>K1124</f>
        <v>138401909.45805538</v>
      </c>
      <c r="M1130" s="48"/>
    </row>
    <row r="1131" spans="1:16" ht="29.4" thickBot="1">
      <c r="C1131" s="12" t="s">
        <v>1132</v>
      </c>
      <c r="D1131" s="13">
        <f>D1130/2</f>
        <v>10846465.341402687</v>
      </c>
      <c r="E1131" s="17"/>
      <c r="K1131" s="52" t="s">
        <v>1148</v>
      </c>
      <c r="L1131" s="26">
        <f>L1129/L1130</f>
        <v>0.89462908280697895</v>
      </c>
      <c r="M1131" s="21"/>
    </row>
    <row r="1132" spans="1:16" ht="409.6">
      <c r="C1132" s="12" t="s">
        <v>1133</v>
      </c>
      <c r="D1132" s="23">
        <f>G1124</f>
        <v>2387267</v>
      </c>
      <c r="E1132" s="17"/>
    </row>
    <row r="1133" spans="1:16" ht="15" thickBot="1">
      <c r="C1133" s="14" t="s">
        <v>1213</v>
      </c>
      <c r="D1133" s="24">
        <f>D1131/D1132</f>
        <v>4.5434655367006238</v>
      </c>
      <c r="E1133" s="17"/>
    </row>
    <row r="1136" spans="1:16" ht="409.6">
      <c r="G1136" s="8"/>
      <c r="H1136" s="6"/>
    </row>
    <row r="1137" spans="7:8" ht="409.6">
      <c r="G1137" s="7"/>
      <c r="H1137" s="6"/>
    </row>
    <row r="1138" spans="7:8" ht="409.6">
      <c r="G1138" s="7"/>
      <c r="H1138" s="6"/>
    </row>
    <row r="1139" spans="7:8" ht="409.6">
      <c r="G1139" s="55"/>
      <c r="H1139" s="6"/>
    </row>
  </sheetData>
  <sortState ref="A3:M1121">
    <sortCondition ref="B3:B1121"/>
  </sortState>
  <mergeCells count="1">
    <mergeCell ref="A1:M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7"/>
  <sheetViews>
    <sheetView zoomScale="90" zoomScaleNormal="90" workbookViewId="0">
      <pane ySplit="2" topLeftCell="A3" activePane="bottomLeft" state="frozen"/>
      <selection activeCell="J4" sqref="J4"/>
      <selection pane="bottomLeft" sqref="A1:L1"/>
    </sheetView>
  </sheetViews>
  <sheetFormatPr defaultRowHeight="14.4"/>
  <cols>
    <col min="3" max="3" width="41.77734375" customWidth="1"/>
    <col min="4" max="4" width="16.5546875" customWidth="1"/>
    <col min="5" max="5" width="14.5546875" bestFit="1" customWidth="1"/>
    <col min="6" max="6" width="16.21875" bestFit="1" customWidth="1"/>
    <col min="7" max="7" width="11.21875" bestFit="1" customWidth="1"/>
    <col min="8" max="9" width="16.5546875" style="19" customWidth="1"/>
    <col min="10" max="10" width="14.5546875" style="19" customWidth="1"/>
    <col min="11" max="11" width="11.5546875" customWidth="1"/>
    <col min="12" max="12" width="16.5546875" customWidth="1"/>
    <col min="13" max="13" width="13.44140625" bestFit="1" customWidth="1"/>
  </cols>
  <sheetData>
    <row r="1" spans="1:14" s="55" customFormat="1" ht="29.55" customHeight="1">
      <c r="A1" s="124" t="s">
        <v>1211</v>
      </c>
      <c r="B1" s="124"/>
      <c r="C1" s="124"/>
      <c r="D1" s="124"/>
      <c r="E1" s="124"/>
      <c r="F1" s="124"/>
      <c r="G1" s="124"/>
      <c r="H1" s="124"/>
      <c r="I1" s="124"/>
      <c r="J1" s="124"/>
      <c r="K1" s="124"/>
      <c r="L1" s="124"/>
    </row>
    <row r="2" spans="1:14" ht="57.6">
      <c r="A2" s="34" t="s">
        <v>0</v>
      </c>
      <c r="B2" s="34" t="s">
        <v>1</v>
      </c>
      <c r="C2" s="34" t="s">
        <v>2</v>
      </c>
      <c r="D2" s="34" t="s">
        <v>1121</v>
      </c>
      <c r="E2" s="35" t="s">
        <v>1127</v>
      </c>
      <c r="F2" s="35" t="s">
        <v>1126</v>
      </c>
      <c r="G2" s="36" t="s">
        <v>1158</v>
      </c>
      <c r="H2" s="35" t="s">
        <v>1146</v>
      </c>
      <c r="I2" s="37" t="s">
        <v>1143</v>
      </c>
      <c r="J2" s="36" t="s">
        <v>1144</v>
      </c>
      <c r="K2" s="38" t="s">
        <v>1147</v>
      </c>
      <c r="L2" s="36" t="s">
        <v>1145</v>
      </c>
    </row>
    <row r="3" spans="1:14">
      <c r="A3" s="55" t="s">
        <v>5</v>
      </c>
      <c r="B3" s="77">
        <v>100002</v>
      </c>
      <c r="C3" s="55" t="s">
        <v>6</v>
      </c>
      <c r="D3" s="55" t="s">
        <v>1122</v>
      </c>
      <c r="E3" s="1">
        <v>0</v>
      </c>
      <c r="F3" s="5">
        <v>0</v>
      </c>
      <c r="G3" s="2">
        <f t="shared" ref="G3:G66" si="0">IFERROR(E3/F3,0)</f>
        <v>0</v>
      </c>
      <c r="H3" s="3">
        <f t="shared" ref="H3:H66" si="1">$D$1107</f>
        <v>5.5633013303789579E-2</v>
      </c>
      <c r="I3" s="106">
        <f t="shared" ref="I3:I66" si="2">MIN(E3,F3*H3)</f>
        <v>0</v>
      </c>
      <c r="J3" s="106">
        <f t="shared" ref="J3:J66" si="3">E3-I3</f>
        <v>0</v>
      </c>
      <c r="K3" s="29">
        <f t="shared" ref="K3:K66" si="4">$I$1105</f>
        <v>0.85544968630210882</v>
      </c>
      <c r="L3" s="7">
        <f t="shared" ref="L3:L66" si="5">K3*J3</f>
        <v>0</v>
      </c>
      <c r="M3" s="64"/>
      <c r="N3" s="64"/>
    </row>
    <row r="4" spans="1:14">
      <c r="A4" s="55" t="s">
        <v>5</v>
      </c>
      <c r="B4" s="69">
        <v>100003</v>
      </c>
      <c r="C4" s="55" t="s">
        <v>7</v>
      </c>
      <c r="D4" s="55" t="s">
        <v>1122</v>
      </c>
      <c r="E4" s="1">
        <v>0</v>
      </c>
      <c r="F4" s="5">
        <v>0</v>
      </c>
      <c r="G4" s="2">
        <f t="shared" si="0"/>
        <v>0</v>
      </c>
      <c r="H4" s="3">
        <f t="shared" si="1"/>
        <v>5.5633013303789579E-2</v>
      </c>
      <c r="I4" s="1">
        <f t="shared" si="2"/>
        <v>0</v>
      </c>
      <c r="J4" s="1">
        <f t="shared" si="3"/>
        <v>0</v>
      </c>
      <c r="K4" s="29">
        <f t="shared" si="4"/>
        <v>0.85544968630210882</v>
      </c>
      <c r="L4" s="7">
        <f t="shared" si="5"/>
        <v>0</v>
      </c>
      <c r="M4" s="64"/>
      <c r="N4" s="64"/>
    </row>
    <row r="5" spans="1:14">
      <c r="A5" s="55" t="s">
        <v>5</v>
      </c>
      <c r="B5" s="89">
        <v>100005</v>
      </c>
      <c r="C5" s="55" t="s">
        <v>8</v>
      </c>
      <c r="D5" s="55" t="s">
        <v>1122</v>
      </c>
      <c r="E5" s="1">
        <v>0</v>
      </c>
      <c r="F5" s="5">
        <v>0</v>
      </c>
      <c r="G5" s="2">
        <f t="shared" si="0"/>
        <v>0</v>
      </c>
      <c r="H5" s="3">
        <f t="shared" si="1"/>
        <v>5.5633013303789579E-2</v>
      </c>
      <c r="I5" s="1">
        <f t="shared" si="2"/>
        <v>0</v>
      </c>
      <c r="J5" s="1">
        <f t="shared" si="3"/>
        <v>0</v>
      </c>
      <c r="K5" s="29">
        <f t="shared" si="4"/>
        <v>0.85544968630210882</v>
      </c>
      <c r="L5" s="7">
        <f t="shared" si="5"/>
        <v>0</v>
      </c>
      <c r="M5" s="64"/>
      <c r="N5" s="64"/>
    </row>
    <row r="6" spans="1:14">
      <c r="A6" s="55" t="s">
        <v>5</v>
      </c>
      <c r="B6" s="89">
        <v>100007</v>
      </c>
      <c r="C6" s="55" t="s">
        <v>9</v>
      </c>
      <c r="D6" s="55" t="s">
        <v>1122</v>
      </c>
      <c r="E6" s="1">
        <v>0</v>
      </c>
      <c r="F6" s="5">
        <v>0</v>
      </c>
      <c r="G6" s="2">
        <f t="shared" si="0"/>
        <v>0</v>
      </c>
      <c r="H6" s="3">
        <f t="shared" si="1"/>
        <v>5.5633013303789579E-2</v>
      </c>
      <c r="I6" s="1">
        <f t="shared" si="2"/>
        <v>0</v>
      </c>
      <c r="J6" s="1">
        <f t="shared" si="3"/>
        <v>0</v>
      </c>
      <c r="K6" s="29">
        <f t="shared" si="4"/>
        <v>0.85544968630210882</v>
      </c>
      <c r="L6" s="7">
        <f t="shared" si="5"/>
        <v>0</v>
      </c>
      <c r="M6" s="64"/>
      <c r="N6" s="64"/>
    </row>
    <row r="7" spans="1:14">
      <c r="A7" s="55" t="s">
        <v>5</v>
      </c>
      <c r="B7" s="89">
        <v>100010</v>
      </c>
      <c r="C7" s="55" t="s">
        <v>10</v>
      </c>
      <c r="D7" s="55" t="s">
        <v>1122</v>
      </c>
      <c r="E7" s="1">
        <v>0</v>
      </c>
      <c r="F7" s="5">
        <v>0</v>
      </c>
      <c r="G7" s="2">
        <f t="shared" si="0"/>
        <v>0</v>
      </c>
      <c r="H7" s="3">
        <f t="shared" si="1"/>
        <v>5.5633013303789579E-2</v>
      </c>
      <c r="I7" s="1">
        <f t="shared" si="2"/>
        <v>0</v>
      </c>
      <c r="J7" s="1">
        <f t="shared" si="3"/>
        <v>0</v>
      </c>
      <c r="K7" s="29">
        <f t="shared" si="4"/>
        <v>0.85544968630210882</v>
      </c>
      <c r="L7" s="7">
        <f t="shared" si="5"/>
        <v>0</v>
      </c>
      <c r="M7" s="64"/>
      <c r="N7" s="64"/>
    </row>
    <row r="8" spans="1:14">
      <c r="A8" s="55" t="s">
        <v>5</v>
      </c>
      <c r="B8" s="89">
        <v>100011</v>
      </c>
      <c r="C8" s="55" t="s">
        <v>11</v>
      </c>
      <c r="D8" s="55" t="s">
        <v>1122</v>
      </c>
      <c r="E8" s="1">
        <v>0</v>
      </c>
      <c r="F8" s="5">
        <v>0</v>
      </c>
      <c r="G8" s="2">
        <f t="shared" si="0"/>
        <v>0</v>
      </c>
      <c r="H8" s="3">
        <f t="shared" si="1"/>
        <v>5.5633013303789579E-2</v>
      </c>
      <c r="I8" s="1">
        <f t="shared" si="2"/>
        <v>0</v>
      </c>
      <c r="J8" s="1">
        <f t="shared" si="3"/>
        <v>0</v>
      </c>
      <c r="K8" s="29">
        <f t="shared" si="4"/>
        <v>0.85544968630210882</v>
      </c>
      <c r="L8" s="7">
        <f t="shared" si="5"/>
        <v>0</v>
      </c>
      <c r="M8" s="64"/>
      <c r="N8" s="64"/>
    </row>
    <row r="9" spans="1:14">
      <c r="A9" s="55" t="s">
        <v>5</v>
      </c>
      <c r="B9" s="69">
        <v>100019</v>
      </c>
      <c r="C9" s="55" t="s">
        <v>12</v>
      </c>
      <c r="D9" s="55" t="s">
        <v>1122</v>
      </c>
      <c r="E9" s="1">
        <v>0</v>
      </c>
      <c r="F9" s="5">
        <v>0</v>
      </c>
      <c r="G9" s="2">
        <f t="shared" si="0"/>
        <v>0</v>
      </c>
      <c r="H9" s="3">
        <f t="shared" si="1"/>
        <v>5.5633013303789579E-2</v>
      </c>
      <c r="I9" s="1">
        <f t="shared" si="2"/>
        <v>0</v>
      </c>
      <c r="J9" s="1">
        <f t="shared" si="3"/>
        <v>0</v>
      </c>
      <c r="K9" s="29">
        <f t="shared" si="4"/>
        <v>0.85544968630210882</v>
      </c>
      <c r="L9" s="7">
        <f t="shared" si="5"/>
        <v>0</v>
      </c>
      <c r="M9" s="64"/>
      <c r="N9" s="64"/>
    </row>
    <row r="10" spans="1:14">
      <c r="A10" s="55" t="s">
        <v>5</v>
      </c>
      <c r="B10" s="89">
        <v>100020</v>
      </c>
      <c r="C10" s="55" t="s">
        <v>13</v>
      </c>
      <c r="D10" s="55" t="s">
        <v>1122</v>
      </c>
      <c r="E10" s="1">
        <v>0</v>
      </c>
      <c r="F10" s="5">
        <v>0</v>
      </c>
      <c r="G10" s="2">
        <f t="shared" si="0"/>
        <v>0</v>
      </c>
      <c r="H10" s="3">
        <f t="shared" si="1"/>
        <v>5.5633013303789579E-2</v>
      </c>
      <c r="I10" s="1">
        <f t="shared" si="2"/>
        <v>0</v>
      </c>
      <c r="J10" s="1">
        <f t="shared" si="3"/>
        <v>0</v>
      </c>
      <c r="K10" s="29">
        <f t="shared" si="4"/>
        <v>0.85544968630210882</v>
      </c>
      <c r="L10" s="7">
        <f t="shared" si="5"/>
        <v>0</v>
      </c>
      <c r="M10" s="64"/>
      <c r="N10" s="64"/>
    </row>
    <row r="11" spans="1:14">
      <c r="A11" s="55" t="s">
        <v>5</v>
      </c>
      <c r="B11" s="89">
        <v>100022</v>
      </c>
      <c r="C11" s="55" t="s">
        <v>14</v>
      </c>
      <c r="D11" s="55" t="s">
        <v>1122</v>
      </c>
      <c r="E11" s="1">
        <v>0</v>
      </c>
      <c r="F11" s="5">
        <v>0</v>
      </c>
      <c r="G11" s="2">
        <f t="shared" si="0"/>
        <v>0</v>
      </c>
      <c r="H11" s="3">
        <f t="shared" si="1"/>
        <v>5.5633013303789579E-2</v>
      </c>
      <c r="I11" s="1">
        <f t="shared" si="2"/>
        <v>0</v>
      </c>
      <c r="J11" s="1">
        <f t="shared" si="3"/>
        <v>0</v>
      </c>
      <c r="K11" s="29">
        <f t="shared" si="4"/>
        <v>0.85544968630210882</v>
      </c>
      <c r="L11" s="7">
        <f t="shared" si="5"/>
        <v>0</v>
      </c>
      <c r="M11" s="64"/>
      <c r="N11" s="64"/>
    </row>
    <row r="12" spans="1:14">
      <c r="A12" s="55" t="s">
        <v>5</v>
      </c>
      <c r="B12" s="89">
        <v>100024</v>
      </c>
      <c r="C12" s="55" t="s">
        <v>15</v>
      </c>
      <c r="D12" s="55" t="s">
        <v>1122</v>
      </c>
      <c r="E12" s="1">
        <v>0</v>
      </c>
      <c r="F12" s="5">
        <v>0</v>
      </c>
      <c r="G12" s="2">
        <f t="shared" si="0"/>
        <v>0</v>
      </c>
      <c r="H12" s="3">
        <f t="shared" si="1"/>
        <v>5.5633013303789579E-2</v>
      </c>
      <c r="I12" s="1">
        <f t="shared" si="2"/>
        <v>0</v>
      </c>
      <c r="J12" s="1">
        <f t="shared" si="3"/>
        <v>0</v>
      </c>
      <c r="K12" s="29">
        <f t="shared" si="4"/>
        <v>0.85544968630210882</v>
      </c>
      <c r="L12" s="7">
        <f t="shared" si="5"/>
        <v>0</v>
      </c>
      <c r="M12" s="64"/>
      <c r="N12" s="64"/>
    </row>
    <row r="13" spans="1:14">
      <c r="A13" s="55" t="s">
        <v>5</v>
      </c>
      <c r="B13" s="77">
        <v>100027</v>
      </c>
      <c r="C13" s="55" t="s">
        <v>16</v>
      </c>
      <c r="D13" s="55" t="s">
        <v>1122</v>
      </c>
      <c r="E13" s="1">
        <v>10881</v>
      </c>
      <c r="F13" s="5">
        <v>1087</v>
      </c>
      <c r="G13" s="2">
        <f t="shared" si="0"/>
        <v>10.010119595216191</v>
      </c>
      <c r="H13" s="3">
        <f t="shared" si="1"/>
        <v>5.5633013303789579E-2</v>
      </c>
      <c r="I13" s="1">
        <f t="shared" si="2"/>
        <v>60.47308546121927</v>
      </c>
      <c r="J13" s="1">
        <f t="shared" si="3"/>
        <v>10820.526914538781</v>
      </c>
      <c r="K13" s="29">
        <f t="shared" si="4"/>
        <v>0.85544968630210882</v>
      </c>
      <c r="L13" s="7">
        <f t="shared" si="5"/>
        <v>9256.4163546657255</v>
      </c>
      <c r="M13" s="64"/>
      <c r="N13" s="64"/>
    </row>
    <row r="14" spans="1:14">
      <c r="A14" s="55" t="s">
        <v>5</v>
      </c>
      <c r="B14" s="69">
        <v>100029</v>
      </c>
      <c r="C14" s="55" t="s">
        <v>17</v>
      </c>
      <c r="D14" s="55" t="s">
        <v>1122</v>
      </c>
      <c r="E14" s="1">
        <v>0</v>
      </c>
      <c r="F14" s="5">
        <v>0</v>
      </c>
      <c r="G14" s="2">
        <f t="shared" si="0"/>
        <v>0</v>
      </c>
      <c r="H14" s="3">
        <f t="shared" si="1"/>
        <v>5.5633013303789579E-2</v>
      </c>
      <c r="I14" s="1">
        <f t="shared" si="2"/>
        <v>0</v>
      </c>
      <c r="J14" s="1">
        <f t="shared" si="3"/>
        <v>0</v>
      </c>
      <c r="K14" s="29">
        <f t="shared" si="4"/>
        <v>0.85544968630210882</v>
      </c>
      <c r="L14" s="7">
        <f t="shared" si="5"/>
        <v>0</v>
      </c>
      <c r="M14" s="64"/>
      <c r="N14" s="64"/>
    </row>
    <row r="15" spans="1:14">
      <c r="A15" s="55" t="s">
        <v>5</v>
      </c>
      <c r="B15" s="89">
        <v>100031</v>
      </c>
      <c r="C15" s="55" t="s">
        <v>18</v>
      </c>
      <c r="D15" s="55" t="s">
        <v>1122</v>
      </c>
      <c r="E15" s="1">
        <v>0</v>
      </c>
      <c r="F15" s="5">
        <v>0</v>
      </c>
      <c r="G15" s="2">
        <f t="shared" si="0"/>
        <v>0</v>
      </c>
      <c r="H15" s="3">
        <f t="shared" si="1"/>
        <v>5.5633013303789579E-2</v>
      </c>
      <c r="I15" s="1">
        <f t="shared" si="2"/>
        <v>0</v>
      </c>
      <c r="J15" s="1">
        <f t="shared" si="3"/>
        <v>0</v>
      </c>
      <c r="K15" s="29">
        <f t="shared" si="4"/>
        <v>0.85544968630210882</v>
      </c>
      <c r="L15" s="7">
        <f t="shared" si="5"/>
        <v>0</v>
      </c>
      <c r="M15" s="64"/>
      <c r="N15" s="64"/>
    </row>
    <row r="16" spans="1:14">
      <c r="A16" s="55" t="s">
        <v>5</v>
      </c>
      <c r="B16" s="89">
        <v>100034</v>
      </c>
      <c r="C16" s="55" t="s">
        <v>19</v>
      </c>
      <c r="D16" s="55" t="s">
        <v>1122</v>
      </c>
      <c r="E16" s="1">
        <v>0</v>
      </c>
      <c r="F16" s="5">
        <v>0</v>
      </c>
      <c r="G16" s="2">
        <f t="shared" si="0"/>
        <v>0</v>
      </c>
      <c r="H16" s="3">
        <f t="shared" si="1"/>
        <v>5.5633013303789579E-2</v>
      </c>
      <c r="I16" s="1">
        <f t="shared" si="2"/>
        <v>0</v>
      </c>
      <c r="J16" s="1">
        <f t="shared" si="3"/>
        <v>0</v>
      </c>
      <c r="K16" s="29">
        <f t="shared" si="4"/>
        <v>0.85544968630210882</v>
      </c>
      <c r="L16" s="7">
        <f t="shared" si="5"/>
        <v>0</v>
      </c>
      <c r="M16" s="64"/>
      <c r="N16" s="64"/>
    </row>
    <row r="17" spans="1:14">
      <c r="A17" s="55" t="s">
        <v>5</v>
      </c>
      <c r="B17" s="89">
        <v>103315</v>
      </c>
      <c r="C17" s="55" t="s">
        <v>20</v>
      </c>
      <c r="D17" s="55" t="s">
        <v>1122</v>
      </c>
      <c r="E17" s="1">
        <v>0</v>
      </c>
      <c r="F17" s="5">
        <v>0</v>
      </c>
      <c r="G17" s="2">
        <f t="shared" si="0"/>
        <v>0</v>
      </c>
      <c r="H17" s="3">
        <f t="shared" si="1"/>
        <v>5.5633013303789579E-2</v>
      </c>
      <c r="I17" s="1">
        <f t="shared" si="2"/>
        <v>0</v>
      </c>
      <c r="J17" s="1">
        <f t="shared" si="3"/>
        <v>0</v>
      </c>
      <c r="K17" s="29">
        <f t="shared" si="4"/>
        <v>0.85544968630210882</v>
      </c>
      <c r="L17" s="7">
        <f t="shared" si="5"/>
        <v>0</v>
      </c>
      <c r="M17" s="64"/>
      <c r="N17" s="64"/>
    </row>
    <row r="18" spans="1:14">
      <c r="A18" s="55" t="s">
        <v>21</v>
      </c>
      <c r="B18" s="89">
        <v>110036</v>
      </c>
      <c r="C18" s="55" t="s">
        <v>22</v>
      </c>
      <c r="D18" s="55" t="s">
        <v>1122</v>
      </c>
      <c r="E18" s="1">
        <v>0</v>
      </c>
      <c r="F18" s="5">
        <v>0</v>
      </c>
      <c r="G18" s="2">
        <f t="shared" si="0"/>
        <v>0</v>
      </c>
      <c r="H18" s="3">
        <f t="shared" si="1"/>
        <v>5.5633013303789579E-2</v>
      </c>
      <c r="I18" s="1">
        <f t="shared" si="2"/>
        <v>0</v>
      </c>
      <c r="J18" s="1">
        <f t="shared" si="3"/>
        <v>0</v>
      </c>
      <c r="K18" s="29">
        <f t="shared" si="4"/>
        <v>0.85544968630210882</v>
      </c>
      <c r="L18" s="7">
        <f t="shared" si="5"/>
        <v>0</v>
      </c>
      <c r="M18" s="64"/>
      <c r="N18" s="64"/>
    </row>
    <row r="19" spans="1:14">
      <c r="A19" s="55" t="s">
        <v>21</v>
      </c>
      <c r="B19" s="89">
        <v>110037</v>
      </c>
      <c r="C19" s="55" t="s">
        <v>1206</v>
      </c>
      <c r="D19" s="55" t="s">
        <v>1122</v>
      </c>
      <c r="E19" s="1">
        <v>0</v>
      </c>
      <c r="F19" s="5">
        <v>0</v>
      </c>
      <c r="G19" s="2">
        <f t="shared" si="0"/>
        <v>0</v>
      </c>
      <c r="H19" s="3">
        <f t="shared" si="1"/>
        <v>5.5633013303789579E-2</v>
      </c>
      <c r="I19" s="1">
        <f t="shared" si="2"/>
        <v>0</v>
      </c>
      <c r="J19" s="1">
        <f t="shared" si="3"/>
        <v>0</v>
      </c>
      <c r="K19" s="29">
        <f t="shared" si="4"/>
        <v>0.85544968630210882</v>
      </c>
      <c r="L19" s="7">
        <f t="shared" si="5"/>
        <v>0</v>
      </c>
      <c r="M19" s="64"/>
      <c r="N19" s="64"/>
    </row>
    <row r="20" spans="1:14">
      <c r="A20" s="55" t="s">
        <v>23</v>
      </c>
      <c r="B20" s="77">
        <v>120038</v>
      </c>
      <c r="C20" s="55" t="s">
        <v>24</v>
      </c>
      <c r="D20" s="55" t="s">
        <v>1122</v>
      </c>
      <c r="E20" s="1">
        <v>0</v>
      </c>
      <c r="F20" s="5">
        <v>563</v>
      </c>
      <c r="G20" s="2">
        <f t="shared" si="0"/>
        <v>0</v>
      </c>
      <c r="H20" s="3">
        <f t="shared" si="1"/>
        <v>5.5633013303789579E-2</v>
      </c>
      <c r="I20" s="1">
        <f t="shared" si="2"/>
        <v>0</v>
      </c>
      <c r="J20" s="1">
        <f t="shared" si="3"/>
        <v>0</v>
      </c>
      <c r="K20" s="29">
        <f t="shared" si="4"/>
        <v>0.85544968630210882</v>
      </c>
      <c r="L20" s="7">
        <f t="shared" si="5"/>
        <v>0</v>
      </c>
      <c r="M20" s="64"/>
      <c r="N20" s="64"/>
    </row>
    <row r="21" spans="1:14">
      <c r="A21" s="55" t="s">
        <v>23</v>
      </c>
      <c r="B21" s="69">
        <v>120039</v>
      </c>
      <c r="C21" s="55" t="s">
        <v>25</v>
      </c>
      <c r="D21" s="55" t="s">
        <v>1122</v>
      </c>
      <c r="E21" s="1">
        <v>0</v>
      </c>
      <c r="F21" s="5">
        <v>0</v>
      </c>
      <c r="G21" s="2">
        <f t="shared" si="0"/>
        <v>0</v>
      </c>
      <c r="H21" s="3">
        <f t="shared" si="1"/>
        <v>5.5633013303789579E-2</v>
      </c>
      <c r="I21" s="1">
        <f t="shared" si="2"/>
        <v>0</v>
      </c>
      <c r="J21" s="1">
        <f t="shared" si="3"/>
        <v>0</v>
      </c>
      <c r="K21" s="29">
        <f t="shared" si="4"/>
        <v>0.85544968630210882</v>
      </c>
      <c r="L21" s="7">
        <f t="shared" si="5"/>
        <v>0</v>
      </c>
      <c r="M21" s="64"/>
      <c r="N21" s="64"/>
    </row>
    <row r="22" spans="1:14">
      <c r="A22" s="55" t="s">
        <v>23</v>
      </c>
      <c r="B22" s="69">
        <v>120042</v>
      </c>
      <c r="C22" s="55" t="s">
        <v>26</v>
      </c>
      <c r="D22" s="55" t="s">
        <v>1122</v>
      </c>
      <c r="E22" s="1">
        <v>0</v>
      </c>
      <c r="F22" s="5">
        <v>0</v>
      </c>
      <c r="G22" s="2">
        <f t="shared" si="0"/>
        <v>0</v>
      </c>
      <c r="H22" s="3">
        <f t="shared" si="1"/>
        <v>5.5633013303789579E-2</v>
      </c>
      <c r="I22" s="1">
        <f t="shared" si="2"/>
        <v>0</v>
      </c>
      <c r="J22" s="1">
        <f t="shared" si="3"/>
        <v>0</v>
      </c>
      <c r="K22" s="29">
        <f t="shared" si="4"/>
        <v>0.85544968630210882</v>
      </c>
      <c r="L22" s="7">
        <f t="shared" si="5"/>
        <v>0</v>
      </c>
      <c r="M22" s="64"/>
      <c r="N22" s="64"/>
    </row>
    <row r="23" spans="1:14">
      <c r="A23" s="55" t="s">
        <v>23</v>
      </c>
      <c r="B23" s="69">
        <v>120043</v>
      </c>
      <c r="C23" s="55" t="s">
        <v>27</v>
      </c>
      <c r="D23" s="55" t="s">
        <v>1122</v>
      </c>
      <c r="E23" s="1">
        <v>0</v>
      </c>
      <c r="F23" s="5">
        <v>0</v>
      </c>
      <c r="G23" s="2">
        <f t="shared" si="0"/>
        <v>0</v>
      </c>
      <c r="H23" s="3">
        <f t="shared" si="1"/>
        <v>5.5633013303789579E-2</v>
      </c>
      <c r="I23" s="1">
        <f t="shared" si="2"/>
        <v>0</v>
      </c>
      <c r="J23" s="1">
        <f t="shared" si="3"/>
        <v>0</v>
      </c>
      <c r="K23" s="29">
        <f t="shared" si="4"/>
        <v>0.85544968630210882</v>
      </c>
      <c r="L23" s="7">
        <f t="shared" si="5"/>
        <v>0</v>
      </c>
      <c r="M23" s="64"/>
      <c r="N23" s="64"/>
    </row>
    <row r="24" spans="1:14">
      <c r="A24" s="55" t="s">
        <v>23</v>
      </c>
      <c r="B24" s="89">
        <v>120045</v>
      </c>
      <c r="C24" s="55" t="s">
        <v>28</v>
      </c>
      <c r="D24" s="55" t="s">
        <v>1122</v>
      </c>
      <c r="E24" s="1">
        <v>0</v>
      </c>
      <c r="F24" s="5">
        <v>0</v>
      </c>
      <c r="G24" s="2">
        <f t="shared" si="0"/>
        <v>0</v>
      </c>
      <c r="H24" s="3">
        <f t="shared" si="1"/>
        <v>5.5633013303789579E-2</v>
      </c>
      <c r="I24" s="1">
        <f t="shared" si="2"/>
        <v>0</v>
      </c>
      <c r="J24" s="1">
        <f t="shared" si="3"/>
        <v>0</v>
      </c>
      <c r="K24" s="29">
        <f t="shared" si="4"/>
        <v>0.85544968630210882</v>
      </c>
      <c r="L24" s="7">
        <f t="shared" si="5"/>
        <v>0</v>
      </c>
      <c r="M24" s="64"/>
      <c r="N24" s="64"/>
    </row>
    <row r="25" spans="1:14">
      <c r="A25" s="55" t="s">
        <v>23</v>
      </c>
      <c r="B25" s="89">
        <v>120047</v>
      </c>
      <c r="C25" s="55" t="s">
        <v>29</v>
      </c>
      <c r="D25" s="55" t="s">
        <v>1122</v>
      </c>
      <c r="E25" s="1">
        <v>0</v>
      </c>
      <c r="F25" s="5">
        <v>0</v>
      </c>
      <c r="G25" s="2">
        <f t="shared" si="0"/>
        <v>0</v>
      </c>
      <c r="H25" s="3">
        <f t="shared" si="1"/>
        <v>5.5633013303789579E-2</v>
      </c>
      <c r="I25" s="1">
        <f t="shared" si="2"/>
        <v>0</v>
      </c>
      <c r="J25" s="1">
        <f t="shared" si="3"/>
        <v>0</v>
      </c>
      <c r="K25" s="29">
        <f t="shared" si="4"/>
        <v>0.85544968630210882</v>
      </c>
      <c r="L25" s="7">
        <f t="shared" si="5"/>
        <v>0</v>
      </c>
      <c r="M25" s="64"/>
      <c r="N25" s="64"/>
    </row>
    <row r="26" spans="1:14">
      <c r="A26" s="55" t="s">
        <v>23</v>
      </c>
      <c r="B26" s="89">
        <v>120049</v>
      </c>
      <c r="C26" s="55" t="s">
        <v>30</v>
      </c>
      <c r="D26" s="55" t="s">
        <v>1122</v>
      </c>
      <c r="E26" s="1">
        <v>0</v>
      </c>
      <c r="F26" s="5">
        <v>0</v>
      </c>
      <c r="G26" s="2">
        <f t="shared" si="0"/>
        <v>0</v>
      </c>
      <c r="H26" s="3">
        <f t="shared" si="1"/>
        <v>5.5633013303789579E-2</v>
      </c>
      <c r="I26" s="1">
        <f t="shared" si="2"/>
        <v>0</v>
      </c>
      <c r="J26" s="1">
        <f t="shared" si="3"/>
        <v>0</v>
      </c>
      <c r="K26" s="29">
        <f t="shared" si="4"/>
        <v>0.85544968630210882</v>
      </c>
      <c r="L26" s="7">
        <f t="shared" si="5"/>
        <v>0</v>
      </c>
      <c r="M26" s="64"/>
      <c r="N26" s="64"/>
    </row>
    <row r="27" spans="1:14">
      <c r="A27" s="55" t="s">
        <v>23</v>
      </c>
      <c r="B27" s="89">
        <v>120050</v>
      </c>
      <c r="C27" s="55" t="s">
        <v>31</v>
      </c>
      <c r="D27" s="55" t="s">
        <v>1122</v>
      </c>
      <c r="E27" s="1">
        <v>0</v>
      </c>
      <c r="F27" s="5">
        <v>0</v>
      </c>
      <c r="G27" s="2">
        <f t="shared" si="0"/>
        <v>0</v>
      </c>
      <c r="H27" s="3">
        <f t="shared" si="1"/>
        <v>5.5633013303789579E-2</v>
      </c>
      <c r="I27" s="1">
        <f t="shared" si="2"/>
        <v>0</v>
      </c>
      <c r="J27" s="1">
        <f t="shared" si="3"/>
        <v>0</v>
      </c>
      <c r="K27" s="29">
        <f t="shared" si="4"/>
        <v>0.85544968630210882</v>
      </c>
      <c r="L27" s="7">
        <f t="shared" si="5"/>
        <v>0</v>
      </c>
      <c r="M27" s="64"/>
      <c r="N27" s="64"/>
    </row>
    <row r="28" spans="1:14">
      <c r="A28" s="55" t="s">
        <v>23</v>
      </c>
      <c r="B28" s="89">
        <v>123321</v>
      </c>
      <c r="C28" s="55" t="s">
        <v>32</v>
      </c>
      <c r="D28" s="55" t="s">
        <v>1122</v>
      </c>
      <c r="E28" s="1">
        <v>0</v>
      </c>
      <c r="F28" s="5">
        <v>0</v>
      </c>
      <c r="G28" s="2">
        <f t="shared" si="0"/>
        <v>0</v>
      </c>
      <c r="H28" s="3">
        <f t="shared" si="1"/>
        <v>5.5633013303789579E-2</v>
      </c>
      <c r="I28" s="1">
        <f t="shared" si="2"/>
        <v>0</v>
      </c>
      <c r="J28" s="1">
        <f t="shared" si="3"/>
        <v>0</v>
      </c>
      <c r="K28" s="29">
        <f t="shared" si="4"/>
        <v>0.85544968630210882</v>
      </c>
      <c r="L28" s="7">
        <f t="shared" si="5"/>
        <v>0</v>
      </c>
      <c r="M28" s="64"/>
      <c r="N28" s="64"/>
    </row>
    <row r="29" spans="1:14">
      <c r="A29" s="55" t="s">
        <v>33</v>
      </c>
      <c r="B29" s="77">
        <v>140053</v>
      </c>
      <c r="C29" s="55" t="s">
        <v>34</v>
      </c>
      <c r="D29" s="55" t="s">
        <v>1122</v>
      </c>
      <c r="E29" s="1">
        <v>0</v>
      </c>
      <c r="F29" s="5">
        <v>830</v>
      </c>
      <c r="G29" s="2">
        <f t="shared" si="0"/>
        <v>0</v>
      </c>
      <c r="H29" s="3">
        <f t="shared" si="1"/>
        <v>5.5633013303789579E-2</v>
      </c>
      <c r="I29" s="1">
        <f t="shared" si="2"/>
        <v>0</v>
      </c>
      <c r="J29" s="1">
        <f t="shared" si="3"/>
        <v>0</v>
      </c>
      <c r="K29" s="29">
        <f t="shared" si="4"/>
        <v>0.85544968630210882</v>
      </c>
      <c r="L29" s="7">
        <f t="shared" si="5"/>
        <v>0</v>
      </c>
      <c r="M29" s="64"/>
      <c r="N29" s="64"/>
    </row>
    <row r="30" spans="1:14" ht="409.6">
      <c r="A30" s="55" t="s">
        <v>33</v>
      </c>
      <c r="B30" s="89">
        <v>140058</v>
      </c>
      <c r="C30" s="55" t="s">
        <v>35</v>
      </c>
      <c r="D30" s="55" t="s">
        <v>1122</v>
      </c>
      <c r="E30" s="1">
        <v>0</v>
      </c>
      <c r="F30" s="5">
        <v>0</v>
      </c>
      <c r="G30" s="2">
        <f t="shared" si="0"/>
        <v>0</v>
      </c>
      <c r="H30" s="3">
        <f t="shared" si="1"/>
        <v>5.5633013303789579E-2</v>
      </c>
      <c r="I30" s="1">
        <f t="shared" si="2"/>
        <v>0</v>
      </c>
      <c r="J30" s="1">
        <f t="shared" si="3"/>
        <v>0</v>
      </c>
      <c r="K30" s="29">
        <f t="shared" si="4"/>
        <v>0.85544968630210882</v>
      </c>
      <c r="L30" s="7">
        <f t="shared" si="5"/>
        <v>0</v>
      </c>
      <c r="M30" s="64"/>
      <c r="N30" s="64"/>
    </row>
    <row r="31" spans="1:14" ht="409.6">
      <c r="A31" s="55" t="s">
        <v>33</v>
      </c>
      <c r="B31" s="89">
        <v>140061</v>
      </c>
      <c r="C31" s="55" t="s">
        <v>36</v>
      </c>
      <c r="D31" s="55" t="s">
        <v>1122</v>
      </c>
      <c r="E31" s="1">
        <v>0</v>
      </c>
      <c r="F31" s="5">
        <v>0</v>
      </c>
      <c r="G31" s="2">
        <f t="shared" si="0"/>
        <v>0</v>
      </c>
      <c r="H31" s="3">
        <f t="shared" si="1"/>
        <v>5.5633013303789579E-2</v>
      </c>
      <c r="I31" s="1">
        <f t="shared" si="2"/>
        <v>0</v>
      </c>
      <c r="J31" s="1">
        <f t="shared" si="3"/>
        <v>0</v>
      </c>
      <c r="K31" s="29">
        <f t="shared" si="4"/>
        <v>0.85544968630210882</v>
      </c>
      <c r="L31" s="7">
        <f t="shared" si="5"/>
        <v>0</v>
      </c>
      <c r="M31" s="64"/>
      <c r="N31" s="64"/>
    </row>
    <row r="32" spans="1:14" ht="409.6">
      <c r="A32" s="55" t="s">
        <v>33</v>
      </c>
      <c r="B32" s="89">
        <v>140062</v>
      </c>
      <c r="C32" s="55" t="s">
        <v>37</v>
      </c>
      <c r="D32" s="55" t="s">
        <v>1122</v>
      </c>
      <c r="E32" s="1">
        <v>0</v>
      </c>
      <c r="F32" s="5">
        <v>0</v>
      </c>
      <c r="G32" s="2">
        <f t="shared" si="0"/>
        <v>0</v>
      </c>
      <c r="H32" s="3">
        <f t="shared" si="1"/>
        <v>5.5633013303789579E-2</v>
      </c>
      <c r="I32" s="1">
        <f t="shared" si="2"/>
        <v>0</v>
      </c>
      <c r="J32" s="1">
        <f t="shared" si="3"/>
        <v>0</v>
      </c>
      <c r="K32" s="29">
        <f t="shared" si="4"/>
        <v>0.85544968630210882</v>
      </c>
      <c r="L32" s="7">
        <f t="shared" si="5"/>
        <v>0</v>
      </c>
      <c r="M32" s="64"/>
      <c r="N32" s="64"/>
    </row>
    <row r="33" spans="1:14" ht="409.6">
      <c r="A33" s="55" t="s">
        <v>33</v>
      </c>
      <c r="B33" s="69">
        <v>140064</v>
      </c>
      <c r="C33" s="55" t="s">
        <v>38</v>
      </c>
      <c r="D33" s="55" t="s">
        <v>1122</v>
      </c>
      <c r="E33" s="1">
        <v>0</v>
      </c>
      <c r="F33" s="5">
        <v>0</v>
      </c>
      <c r="G33" s="2">
        <f t="shared" si="0"/>
        <v>0</v>
      </c>
      <c r="H33" s="3">
        <f t="shared" si="1"/>
        <v>5.5633013303789579E-2</v>
      </c>
      <c r="I33" s="1">
        <f t="shared" si="2"/>
        <v>0</v>
      </c>
      <c r="J33" s="1">
        <f t="shared" si="3"/>
        <v>0</v>
      </c>
      <c r="K33" s="29">
        <f t="shared" si="4"/>
        <v>0.85544968630210882</v>
      </c>
      <c r="L33" s="7">
        <f t="shared" si="5"/>
        <v>0</v>
      </c>
      <c r="M33" s="64"/>
      <c r="N33" s="64"/>
    </row>
    <row r="34" spans="1:14" ht="409.6">
      <c r="A34" s="55" t="s">
        <v>33</v>
      </c>
      <c r="B34" s="77">
        <v>140068</v>
      </c>
      <c r="C34" s="55" t="s">
        <v>39</v>
      </c>
      <c r="D34" s="55" t="s">
        <v>1122</v>
      </c>
      <c r="E34" s="1">
        <v>0</v>
      </c>
      <c r="F34" s="5">
        <v>1547</v>
      </c>
      <c r="G34" s="2">
        <f t="shared" si="0"/>
        <v>0</v>
      </c>
      <c r="H34" s="3">
        <f t="shared" si="1"/>
        <v>5.5633013303789579E-2</v>
      </c>
      <c r="I34" s="1">
        <f t="shared" si="2"/>
        <v>0</v>
      </c>
      <c r="J34" s="1">
        <f t="shared" si="3"/>
        <v>0</v>
      </c>
      <c r="K34" s="29">
        <f t="shared" si="4"/>
        <v>0.85544968630210882</v>
      </c>
      <c r="L34" s="7">
        <f t="shared" si="5"/>
        <v>0</v>
      </c>
      <c r="M34" s="64"/>
      <c r="N34" s="64"/>
    </row>
    <row r="35" spans="1:14" ht="409.6">
      <c r="A35" s="55" t="s">
        <v>33</v>
      </c>
      <c r="B35" s="69">
        <v>140069</v>
      </c>
      <c r="C35" s="55" t="s">
        <v>40</v>
      </c>
      <c r="D35" s="55" t="s">
        <v>1122</v>
      </c>
      <c r="E35" s="1">
        <v>0</v>
      </c>
      <c r="F35" s="5">
        <v>0</v>
      </c>
      <c r="G35" s="2">
        <f t="shared" si="0"/>
        <v>0</v>
      </c>
      <c r="H35" s="3">
        <f t="shared" si="1"/>
        <v>5.5633013303789579E-2</v>
      </c>
      <c r="I35" s="1">
        <f t="shared" si="2"/>
        <v>0</v>
      </c>
      <c r="J35" s="1">
        <f t="shared" si="3"/>
        <v>0</v>
      </c>
      <c r="K35" s="29">
        <f t="shared" si="4"/>
        <v>0.85544968630210882</v>
      </c>
      <c r="L35" s="7">
        <f t="shared" si="5"/>
        <v>0</v>
      </c>
      <c r="M35" s="64"/>
      <c r="N35" s="64"/>
    </row>
    <row r="36" spans="1:14" ht="409.6">
      <c r="A36" s="55" t="s">
        <v>33</v>
      </c>
      <c r="B36" s="77">
        <v>147332</v>
      </c>
      <c r="C36" s="55" t="s">
        <v>41</v>
      </c>
      <c r="D36" s="55" t="s">
        <v>1122</v>
      </c>
      <c r="E36" s="1">
        <v>0</v>
      </c>
      <c r="F36" s="5">
        <v>15723</v>
      </c>
      <c r="G36" s="2">
        <f t="shared" si="0"/>
        <v>0</v>
      </c>
      <c r="H36" s="3">
        <f t="shared" si="1"/>
        <v>5.5633013303789579E-2</v>
      </c>
      <c r="I36" s="1">
        <f t="shared" si="2"/>
        <v>0</v>
      </c>
      <c r="J36" s="1">
        <f t="shared" si="3"/>
        <v>0</v>
      </c>
      <c r="K36" s="29">
        <f t="shared" si="4"/>
        <v>0.85544968630210882</v>
      </c>
      <c r="L36" s="7">
        <f t="shared" si="5"/>
        <v>0</v>
      </c>
      <c r="M36" s="64"/>
      <c r="N36" s="64"/>
    </row>
    <row r="37" spans="1:14" ht="409.6">
      <c r="A37" s="55" t="s">
        <v>42</v>
      </c>
      <c r="B37" s="89">
        <v>150071</v>
      </c>
      <c r="C37" s="55" t="s">
        <v>43</v>
      </c>
      <c r="D37" s="55" t="s">
        <v>1122</v>
      </c>
      <c r="E37" s="1">
        <v>0</v>
      </c>
      <c r="F37" s="5">
        <v>0</v>
      </c>
      <c r="G37" s="2">
        <f t="shared" si="0"/>
        <v>0</v>
      </c>
      <c r="H37" s="3">
        <f t="shared" si="1"/>
        <v>5.5633013303789579E-2</v>
      </c>
      <c r="I37" s="1">
        <f t="shared" si="2"/>
        <v>0</v>
      </c>
      <c r="J37" s="1">
        <f t="shared" si="3"/>
        <v>0</v>
      </c>
      <c r="K37" s="29">
        <f t="shared" si="4"/>
        <v>0.85544968630210882</v>
      </c>
      <c r="L37" s="7">
        <f t="shared" si="5"/>
        <v>0</v>
      </c>
      <c r="M37" s="64"/>
      <c r="N37" s="64"/>
    </row>
    <row r="38" spans="1:14" ht="409.6">
      <c r="A38" s="55" t="s">
        <v>42</v>
      </c>
      <c r="B38" s="77">
        <v>150076</v>
      </c>
      <c r="C38" s="55" t="s">
        <v>44</v>
      </c>
      <c r="D38" s="55" t="s">
        <v>1122</v>
      </c>
      <c r="E38" s="1">
        <v>0</v>
      </c>
      <c r="F38" s="5">
        <v>810</v>
      </c>
      <c r="G38" s="2">
        <f t="shared" si="0"/>
        <v>0</v>
      </c>
      <c r="H38" s="3">
        <f t="shared" si="1"/>
        <v>5.5633013303789579E-2</v>
      </c>
      <c r="I38" s="1">
        <f t="shared" si="2"/>
        <v>0</v>
      </c>
      <c r="J38" s="1">
        <f t="shared" si="3"/>
        <v>0</v>
      </c>
      <c r="K38" s="29">
        <f t="shared" si="4"/>
        <v>0.85544968630210882</v>
      </c>
      <c r="L38" s="7">
        <f t="shared" si="5"/>
        <v>0</v>
      </c>
      <c r="M38" s="64"/>
      <c r="N38" s="64"/>
    </row>
    <row r="39" spans="1:14" ht="409.6">
      <c r="A39" s="55" t="s">
        <v>42</v>
      </c>
      <c r="B39" s="69">
        <v>150077</v>
      </c>
      <c r="C39" s="55" t="s">
        <v>45</v>
      </c>
      <c r="D39" s="55" t="s">
        <v>1122</v>
      </c>
      <c r="E39" s="1">
        <v>0</v>
      </c>
      <c r="F39" s="5">
        <v>0</v>
      </c>
      <c r="G39" s="2">
        <f t="shared" si="0"/>
        <v>0</v>
      </c>
      <c r="H39" s="3">
        <f t="shared" si="1"/>
        <v>5.5633013303789579E-2</v>
      </c>
      <c r="I39" s="1">
        <f t="shared" si="2"/>
        <v>0</v>
      </c>
      <c r="J39" s="1">
        <f t="shared" si="3"/>
        <v>0</v>
      </c>
      <c r="K39" s="29">
        <f t="shared" si="4"/>
        <v>0.85544968630210882</v>
      </c>
      <c r="L39" s="7">
        <f t="shared" si="5"/>
        <v>0</v>
      </c>
      <c r="M39" s="64"/>
      <c r="N39" s="64"/>
    </row>
    <row r="40" spans="1:14" ht="409.6">
      <c r="A40" s="55" t="s">
        <v>42</v>
      </c>
      <c r="B40" s="89">
        <v>150079</v>
      </c>
      <c r="C40" s="55" t="s">
        <v>46</v>
      </c>
      <c r="D40" s="55" t="s">
        <v>1122</v>
      </c>
      <c r="E40" s="1">
        <v>0</v>
      </c>
      <c r="F40" s="5">
        <v>0</v>
      </c>
      <c r="G40" s="2">
        <f t="shared" si="0"/>
        <v>0</v>
      </c>
      <c r="H40" s="3">
        <f t="shared" si="1"/>
        <v>5.5633013303789579E-2</v>
      </c>
      <c r="I40" s="1">
        <f t="shared" si="2"/>
        <v>0</v>
      </c>
      <c r="J40" s="1">
        <f t="shared" si="3"/>
        <v>0</v>
      </c>
      <c r="K40" s="29">
        <f t="shared" si="4"/>
        <v>0.85544968630210882</v>
      </c>
      <c r="L40" s="7">
        <f t="shared" si="5"/>
        <v>0</v>
      </c>
      <c r="M40" s="64"/>
      <c r="N40" s="64"/>
    </row>
    <row r="41" spans="1:14" ht="409.6">
      <c r="A41" s="55" t="s">
        <v>42</v>
      </c>
      <c r="B41" s="89">
        <v>150081</v>
      </c>
      <c r="C41" s="55" t="s">
        <v>47</v>
      </c>
      <c r="D41" s="55" t="s">
        <v>1122</v>
      </c>
      <c r="E41" s="1">
        <v>0</v>
      </c>
      <c r="F41" s="5">
        <v>0</v>
      </c>
      <c r="G41" s="2">
        <f t="shared" si="0"/>
        <v>0</v>
      </c>
      <c r="H41" s="3">
        <f t="shared" si="1"/>
        <v>5.5633013303789579E-2</v>
      </c>
      <c r="I41" s="1">
        <f t="shared" si="2"/>
        <v>0</v>
      </c>
      <c r="J41" s="1">
        <f t="shared" si="3"/>
        <v>0</v>
      </c>
      <c r="K41" s="29">
        <f t="shared" si="4"/>
        <v>0.85544968630210882</v>
      </c>
      <c r="L41" s="7">
        <f t="shared" si="5"/>
        <v>0</v>
      </c>
      <c r="M41" s="64"/>
      <c r="N41" s="64"/>
    </row>
    <row r="42" spans="1:14" ht="409.6">
      <c r="A42" s="55" t="s">
        <v>42</v>
      </c>
      <c r="B42" s="69">
        <v>150085</v>
      </c>
      <c r="C42" s="55" t="s">
        <v>48</v>
      </c>
      <c r="D42" s="55" t="s">
        <v>1122</v>
      </c>
      <c r="E42" s="1">
        <v>0</v>
      </c>
      <c r="F42" s="5">
        <v>0</v>
      </c>
      <c r="G42" s="2">
        <f t="shared" si="0"/>
        <v>0</v>
      </c>
      <c r="H42" s="3">
        <f t="shared" si="1"/>
        <v>5.5633013303789579E-2</v>
      </c>
      <c r="I42" s="1">
        <f t="shared" si="2"/>
        <v>0</v>
      </c>
      <c r="J42" s="1">
        <f t="shared" si="3"/>
        <v>0</v>
      </c>
      <c r="K42" s="29">
        <f t="shared" si="4"/>
        <v>0.85544968630210882</v>
      </c>
      <c r="L42" s="7">
        <f t="shared" si="5"/>
        <v>0</v>
      </c>
      <c r="M42" s="64"/>
      <c r="N42" s="64"/>
    </row>
    <row r="43" spans="1:14" ht="409.6">
      <c r="A43" s="55" t="s">
        <v>42</v>
      </c>
      <c r="B43" s="89">
        <v>150088</v>
      </c>
      <c r="C43" s="55" t="s">
        <v>49</v>
      </c>
      <c r="D43" s="55" t="s">
        <v>1122</v>
      </c>
      <c r="E43" s="1">
        <v>0</v>
      </c>
      <c r="F43" s="5">
        <v>0</v>
      </c>
      <c r="G43" s="2">
        <f t="shared" si="0"/>
        <v>0</v>
      </c>
      <c r="H43" s="3">
        <f t="shared" si="1"/>
        <v>5.5633013303789579E-2</v>
      </c>
      <c r="I43" s="1">
        <f t="shared" si="2"/>
        <v>0</v>
      </c>
      <c r="J43" s="1">
        <f t="shared" si="3"/>
        <v>0</v>
      </c>
      <c r="K43" s="29">
        <f t="shared" si="4"/>
        <v>0.85544968630210882</v>
      </c>
      <c r="L43" s="7">
        <f t="shared" si="5"/>
        <v>0</v>
      </c>
      <c r="M43" s="64"/>
      <c r="N43" s="64"/>
    </row>
    <row r="44" spans="1:14" ht="409.6">
      <c r="A44" s="55" t="s">
        <v>42</v>
      </c>
      <c r="B44" s="89">
        <v>150089</v>
      </c>
      <c r="C44" s="55" t="s">
        <v>50</v>
      </c>
      <c r="D44" s="55" t="s">
        <v>1122</v>
      </c>
      <c r="E44" s="1">
        <v>0</v>
      </c>
      <c r="F44" s="5">
        <v>0</v>
      </c>
      <c r="G44" s="2">
        <f t="shared" si="0"/>
        <v>0</v>
      </c>
      <c r="H44" s="3">
        <f t="shared" si="1"/>
        <v>5.5633013303789579E-2</v>
      </c>
      <c r="I44" s="1">
        <f t="shared" si="2"/>
        <v>0</v>
      </c>
      <c r="J44" s="1">
        <f t="shared" si="3"/>
        <v>0</v>
      </c>
      <c r="K44" s="29">
        <f t="shared" si="4"/>
        <v>0.85544968630210882</v>
      </c>
      <c r="L44" s="7">
        <f t="shared" si="5"/>
        <v>0</v>
      </c>
      <c r="M44" s="64"/>
      <c r="N44" s="64"/>
    </row>
    <row r="45" spans="1:14" ht="409.6">
      <c r="A45" s="55" t="s">
        <v>42</v>
      </c>
      <c r="B45" s="77">
        <v>150091</v>
      </c>
      <c r="C45" s="55" t="s">
        <v>51</v>
      </c>
      <c r="D45" s="55" t="s">
        <v>1122</v>
      </c>
      <c r="E45" s="1">
        <v>0</v>
      </c>
      <c r="F45" s="5">
        <v>4746</v>
      </c>
      <c r="G45" s="2">
        <f t="shared" si="0"/>
        <v>0</v>
      </c>
      <c r="H45" s="3">
        <f t="shared" si="1"/>
        <v>5.5633013303789579E-2</v>
      </c>
      <c r="I45" s="1">
        <f t="shared" si="2"/>
        <v>0</v>
      </c>
      <c r="J45" s="1">
        <f t="shared" si="3"/>
        <v>0</v>
      </c>
      <c r="K45" s="29">
        <f t="shared" si="4"/>
        <v>0.85544968630210882</v>
      </c>
      <c r="L45" s="7">
        <f t="shared" si="5"/>
        <v>0</v>
      </c>
      <c r="M45" s="64"/>
      <c r="N45" s="64"/>
    </row>
    <row r="46" spans="1:14" ht="409.6">
      <c r="A46" s="55" t="s">
        <v>42</v>
      </c>
      <c r="B46" s="89">
        <v>150092</v>
      </c>
      <c r="C46" s="55" t="s">
        <v>52</v>
      </c>
      <c r="D46" s="55" t="s">
        <v>1122</v>
      </c>
      <c r="E46" s="1">
        <v>0</v>
      </c>
      <c r="F46" s="5">
        <v>0</v>
      </c>
      <c r="G46" s="2">
        <f t="shared" si="0"/>
        <v>0</v>
      </c>
      <c r="H46" s="3">
        <f t="shared" si="1"/>
        <v>5.5633013303789579E-2</v>
      </c>
      <c r="I46" s="1">
        <f t="shared" si="2"/>
        <v>0</v>
      </c>
      <c r="J46" s="1">
        <f t="shared" si="3"/>
        <v>0</v>
      </c>
      <c r="K46" s="29">
        <f t="shared" si="4"/>
        <v>0.85544968630210882</v>
      </c>
      <c r="L46" s="7">
        <f t="shared" si="5"/>
        <v>0</v>
      </c>
      <c r="M46" s="64"/>
      <c r="N46" s="64"/>
    </row>
    <row r="47" spans="1:14" ht="409.6">
      <c r="A47" s="55" t="s">
        <v>42</v>
      </c>
      <c r="B47" s="89">
        <v>150093</v>
      </c>
      <c r="C47" s="55" t="s">
        <v>53</v>
      </c>
      <c r="D47" s="55" t="s">
        <v>1122</v>
      </c>
      <c r="E47" s="1">
        <v>0</v>
      </c>
      <c r="F47" s="5">
        <v>0</v>
      </c>
      <c r="G47" s="2">
        <f t="shared" si="0"/>
        <v>0</v>
      </c>
      <c r="H47" s="3">
        <f t="shared" si="1"/>
        <v>5.5633013303789579E-2</v>
      </c>
      <c r="I47" s="1">
        <f t="shared" si="2"/>
        <v>0</v>
      </c>
      <c r="J47" s="1">
        <f t="shared" si="3"/>
        <v>0</v>
      </c>
      <c r="K47" s="29">
        <f t="shared" si="4"/>
        <v>0.85544968630210882</v>
      </c>
      <c r="L47" s="7">
        <f t="shared" si="5"/>
        <v>0</v>
      </c>
      <c r="M47" s="64"/>
      <c r="N47" s="64"/>
    </row>
    <row r="48" spans="1:14" ht="409.6">
      <c r="A48" s="55" t="s">
        <v>42</v>
      </c>
      <c r="B48" s="89">
        <v>150095</v>
      </c>
      <c r="C48" s="55" t="s">
        <v>54</v>
      </c>
      <c r="D48" s="55" t="s">
        <v>1122</v>
      </c>
      <c r="E48" s="1">
        <v>0</v>
      </c>
      <c r="F48" s="5">
        <v>0</v>
      </c>
      <c r="G48" s="2">
        <f t="shared" si="0"/>
        <v>0</v>
      </c>
      <c r="H48" s="3">
        <f t="shared" si="1"/>
        <v>5.5633013303789579E-2</v>
      </c>
      <c r="I48" s="1">
        <f t="shared" si="2"/>
        <v>0</v>
      </c>
      <c r="J48" s="1">
        <f t="shared" si="3"/>
        <v>0</v>
      </c>
      <c r="K48" s="29">
        <f t="shared" si="4"/>
        <v>0.85544968630210882</v>
      </c>
      <c r="L48" s="7">
        <f t="shared" si="5"/>
        <v>0</v>
      </c>
      <c r="M48" s="64"/>
      <c r="N48" s="64"/>
    </row>
    <row r="49" spans="1:14" ht="409.6">
      <c r="A49" s="55" t="s">
        <v>42</v>
      </c>
      <c r="B49" s="69">
        <v>150097</v>
      </c>
      <c r="C49" s="55" t="s">
        <v>55</v>
      </c>
      <c r="D49" s="55" t="s">
        <v>1122</v>
      </c>
      <c r="E49" s="1">
        <v>0</v>
      </c>
      <c r="F49" s="5">
        <v>0</v>
      </c>
      <c r="G49" s="2">
        <f t="shared" si="0"/>
        <v>0</v>
      </c>
      <c r="H49" s="3">
        <f t="shared" si="1"/>
        <v>5.5633013303789579E-2</v>
      </c>
      <c r="I49" s="1">
        <f t="shared" si="2"/>
        <v>0</v>
      </c>
      <c r="J49" s="1">
        <f t="shared" si="3"/>
        <v>0</v>
      </c>
      <c r="K49" s="29">
        <f t="shared" si="4"/>
        <v>0.85544968630210882</v>
      </c>
      <c r="L49" s="7">
        <f t="shared" si="5"/>
        <v>0</v>
      </c>
      <c r="M49" s="64"/>
      <c r="N49" s="64"/>
    </row>
    <row r="50" spans="1:14" ht="409.6">
      <c r="A50" s="55" t="s">
        <v>42</v>
      </c>
      <c r="B50" s="69">
        <v>150099</v>
      </c>
      <c r="C50" s="55" t="s">
        <v>56</v>
      </c>
      <c r="D50" s="55" t="s">
        <v>1122</v>
      </c>
      <c r="E50" s="1">
        <v>0</v>
      </c>
      <c r="F50" s="5">
        <v>0</v>
      </c>
      <c r="G50" s="2">
        <f t="shared" si="0"/>
        <v>0</v>
      </c>
      <c r="H50" s="3">
        <f t="shared" si="1"/>
        <v>5.5633013303789579E-2</v>
      </c>
      <c r="I50" s="1">
        <f t="shared" si="2"/>
        <v>0</v>
      </c>
      <c r="J50" s="1">
        <f t="shared" si="3"/>
        <v>0</v>
      </c>
      <c r="K50" s="29">
        <f t="shared" si="4"/>
        <v>0.85544968630210882</v>
      </c>
      <c r="L50" s="7">
        <f t="shared" si="5"/>
        <v>0</v>
      </c>
      <c r="M50" s="64"/>
      <c r="N50" s="64"/>
    </row>
    <row r="51" spans="1:14" ht="409.6">
      <c r="A51" s="55" t="s">
        <v>42</v>
      </c>
      <c r="B51" s="89">
        <v>150104</v>
      </c>
      <c r="C51" s="55" t="s">
        <v>57</v>
      </c>
      <c r="D51" s="55" t="s">
        <v>1122</v>
      </c>
      <c r="E51" s="1">
        <v>0</v>
      </c>
      <c r="F51" s="5">
        <v>0</v>
      </c>
      <c r="G51" s="2">
        <f t="shared" si="0"/>
        <v>0</v>
      </c>
      <c r="H51" s="3">
        <f t="shared" si="1"/>
        <v>5.5633013303789579E-2</v>
      </c>
      <c r="I51" s="1">
        <f t="shared" si="2"/>
        <v>0</v>
      </c>
      <c r="J51" s="1">
        <f t="shared" si="3"/>
        <v>0</v>
      </c>
      <c r="K51" s="29">
        <f t="shared" si="4"/>
        <v>0.85544968630210882</v>
      </c>
      <c r="L51" s="7">
        <f t="shared" si="5"/>
        <v>0</v>
      </c>
      <c r="M51" s="64"/>
      <c r="N51" s="64"/>
    </row>
    <row r="52" spans="1:14" ht="409.6">
      <c r="A52" s="55" t="s">
        <v>42</v>
      </c>
      <c r="B52" s="89">
        <v>150105</v>
      </c>
      <c r="C52" s="55" t="s">
        <v>58</v>
      </c>
      <c r="D52" s="55" t="s">
        <v>1122</v>
      </c>
      <c r="E52" s="1">
        <v>0</v>
      </c>
      <c r="F52" s="5">
        <v>0</v>
      </c>
      <c r="G52" s="2">
        <f t="shared" si="0"/>
        <v>0</v>
      </c>
      <c r="H52" s="3">
        <f t="shared" si="1"/>
        <v>5.5633013303789579E-2</v>
      </c>
      <c r="I52" s="1">
        <f t="shared" si="2"/>
        <v>0</v>
      </c>
      <c r="J52" s="1">
        <f t="shared" si="3"/>
        <v>0</v>
      </c>
      <c r="K52" s="29">
        <f t="shared" si="4"/>
        <v>0.85544968630210882</v>
      </c>
      <c r="L52" s="7">
        <f t="shared" si="5"/>
        <v>0</v>
      </c>
      <c r="M52" s="64"/>
      <c r="N52" s="64"/>
    </row>
    <row r="53" spans="1:14" ht="409.6">
      <c r="A53" s="55" t="s">
        <v>42</v>
      </c>
      <c r="B53" s="89">
        <v>150107</v>
      </c>
      <c r="C53" s="55" t="s">
        <v>59</v>
      </c>
      <c r="D53" s="55" t="s">
        <v>1122</v>
      </c>
      <c r="E53" s="1">
        <v>0</v>
      </c>
      <c r="F53" s="5">
        <v>0</v>
      </c>
      <c r="G53" s="2">
        <f t="shared" si="0"/>
        <v>0</v>
      </c>
      <c r="H53" s="3">
        <f t="shared" si="1"/>
        <v>5.5633013303789579E-2</v>
      </c>
      <c r="I53" s="1">
        <f t="shared" si="2"/>
        <v>0</v>
      </c>
      <c r="J53" s="1">
        <f t="shared" si="3"/>
        <v>0</v>
      </c>
      <c r="K53" s="29">
        <f t="shared" si="4"/>
        <v>0.85544968630210882</v>
      </c>
      <c r="L53" s="7">
        <f t="shared" si="5"/>
        <v>0</v>
      </c>
      <c r="M53" s="64"/>
      <c r="N53" s="64"/>
    </row>
    <row r="54" spans="1:14" ht="409.6">
      <c r="A54" s="55" t="s">
        <v>42</v>
      </c>
      <c r="B54" s="89">
        <v>150108</v>
      </c>
      <c r="C54" s="55" t="s">
        <v>60</v>
      </c>
      <c r="D54" s="55" t="s">
        <v>1122</v>
      </c>
      <c r="E54" s="1">
        <v>0</v>
      </c>
      <c r="F54" s="5">
        <v>0</v>
      </c>
      <c r="G54" s="2">
        <f t="shared" si="0"/>
        <v>0</v>
      </c>
      <c r="H54" s="3">
        <f t="shared" si="1"/>
        <v>5.5633013303789579E-2</v>
      </c>
      <c r="I54" s="1">
        <f t="shared" si="2"/>
        <v>0</v>
      </c>
      <c r="J54" s="1">
        <f t="shared" si="3"/>
        <v>0</v>
      </c>
      <c r="K54" s="29">
        <f t="shared" si="4"/>
        <v>0.85544968630210882</v>
      </c>
      <c r="L54" s="7">
        <f t="shared" si="5"/>
        <v>0</v>
      </c>
      <c r="M54" s="64"/>
      <c r="N54" s="64"/>
    </row>
    <row r="55" spans="1:14" ht="409.6">
      <c r="A55" s="55" t="s">
        <v>42</v>
      </c>
      <c r="B55" s="69">
        <v>150111</v>
      </c>
      <c r="C55" s="55" t="s">
        <v>61</v>
      </c>
      <c r="D55" s="55" t="s">
        <v>1122</v>
      </c>
      <c r="E55" s="1">
        <v>0</v>
      </c>
      <c r="F55" s="5">
        <v>0</v>
      </c>
      <c r="G55" s="2">
        <f t="shared" si="0"/>
        <v>0</v>
      </c>
      <c r="H55" s="3">
        <f t="shared" si="1"/>
        <v>5.5633013303789579E-2</v>
      </c>
      <c r="I55" s="1">
        <f t="shared" si="2"/>
        <v>0</v>
      </c>
      <c r="J55" s="1">
        <f t="shared" si="3"/>
        <v>0</v>
      </c>
      <c r="K55" s="29">
        <f t="shared" si="4"/>
        <v>0.85544968630210882</v>
      </c>
      <c r="L55" s="7">
        <f t="shared" si="5"/>
        <v>0</v>
      </c>
      <c r="M55" s="64"/>
      <c r="N55" s="64"/>
    </row>
    <row r="56" spans="1:14" ht="409.6">
      <c r="A56" s="55" t="s">
        <v>42</v>
      </c>
      <c r="B56" s="77">
        <v>150112</v>
      </c>
      <c r="C56" s="55" t="s">
        <v>62</v>
      </c>
      <c r="D56" s="55" t="s">
        <v>1122</v>
      </c>
      <c r="E56" s="1">
        <v>0</v>
      </c>
      <c r="F56" s="5">
        <v>1723</v>
      </c>
      <c r="G56" s="2">
        <f t="shared" si="0"/>
        <v>0</v>
      </c>
      <c r="H56" s="3">
        <f t="shared" si="1"/>
        <v>5.5633013303789579E-2</v>
      </c>
      <c r="I56" s="1">
        <f t="shared" si="2"/>
        <v>0</v>
      </c>
      <c r="J56" s="1">
        <f t="shared" si="3"/>
        <v>0</v>
      </c>
      <c r="K56" s="29">
        <f t="shared" si="4"/>
        <v>0.85544968630210882</v>
      </c>
      <c r="L56" s="7">
        <f t="shared" si="5"/>
        <v>0</v>
      </c>
      <c r="M56" s="64"/>
      <c r="N56" s="64"/>
    </row>
    <row r="57" spans="1:14" ht="409.6">
      <c r="A57" s="55" t="s">
        <v>42</v>
      </c>
      <c r="B57" s="89">
        <v>150114</v>
      </c>
      <c r="C57" s="55" t="s">
        <v>63</v>
      </c>
      <c r="D57" s="55" t="s">
        <v>1122</v>
      </c>
      <c r="E57" s="1">
        <v>0</v>
      </c>
      <c r="F57" s="5">
        <v>0</v>
      </c>
      <c r="G57" s="2">
        <f t="shared" si="0"/>
        <v>0</v>
      </c>
      <c r="H57" s="3">
        <f t="shared" si="1"/>
        <v>5.5633013303789579E-2</v>
      </c>
      <c r="I57" s="1">
        <f t="shared" si="2"/>
        <v>0</v>
      </c>
      <c r="J57" s="1">
        <f t="shared" si="3"/>
        <v>0</v>
      </c>
      <c r="K57" s="29">
        <f t="shared" si="4"/>
        <v>0.85544968630210882</v>
      </c>
      <c r="L57" s="7">
        <f t="shared" si="5"/>
        <v>0</v>
      </c>
      <c r="M57" s="64"/>
      <c r="N57" s="64"/>
    </row>
    <row r="58" spans="1:14" ht="409.6">
      <c r="A58" s="55" t="s">
        <v>42</v>
      </c>
      <c r="B58" s="89">
        <v>150116</v>
      </c>
      <c r="C58" s="55" t="s">
        <v>64</v>
      </c>
      <c r="D58" s="55" t="s">
        <v>1122</v>
      </c>
      <c r="E58" s="1">
        <v>0</v>
      </c>
      <c r="F58" s="5">
        <v>0</v>
      </c>
      <c r="G58" s="2">
        <f t="shared" si="0"/>
        <v>0</v>
      </c>
      <c r="H58" s="3">
        <f t="shared" si="1"/>
        <v>5.5633013303789579E-2</v>
      </c>
      <c r="I58" s="1">
        <f t="shared" si="2"/>
        <v>0</v>
      </c>
      <c r="J58" s="1">
        <f t="shared" si="3"/>
        <v>0</v>
      </c>
      <c r="K58" s="29">
        <f t="shared" si="4"/>
        <v>0.85544968630210882</v>
      </c>
      <c r="L58" s="7">
        <f t="shared" si="5"/>
        <v>0</v>
      </c>
      <c r="M58" s="64"/>
      <c r="N58" s="64"/>
    </row>
    <row r="59" spans="1:14" ht="409.6">
      <c r="A59" s="55" t="s">
        <v>42</v>
      </c>
      <c r="B59" s="89">
        <v>150118</v>
      </c>
      <c r="C59" s="55" t="s">
        <v>65</v>
      </c>
      <c r="D59" s="55" t="s">
        <v>1122</v>
      </c>
      <c r="E59" s="1">
        <v>0</v>
      </c>
      <c r="F59" s="5">
        <v>0</v>
      </c>
      <c r="G59" s="2">
        <f t="shared" si="0"/>
        <v>0</v>
      </c>
      <c r="H59" s="3">
        <f t="shared" si="1"/>
        <v>5.5633013303789579E-2</v>
      </c>
      <c r="I59" s="1">
        <f t="shared" si="2"/>
        <v>0</v>
      </c>
      <c r="J59" s="1">
        <f t="shared" si="3"/>
        <v>0</v>
      </c>
      <c r="K59" s="29">
        <f t="shared" si="4"/>
        <v>0.85544968630210882</v>
      </c>
      <c r="L59" s="7">
        <f t="shared" si="5"/>
        <v>0</v>
      </c>
      <c r="M59" s="64"/>
      <c r="N59" s="64"/>
    </row>
    <row r="60" spans="1:14" ht="409.6">
      <c r="A60" s="55" t="s">
        <v>42</v>
      </c>
      <c r="B60" s="69">
        <v>150125</v>
      </c>
      <c r="C60" s="55" t="s">
        <v>66</v>
      </c>
      <c r="D60" s="55" t="s">
        <v>1122</v>
      </c>
      <c r="E60" s="1">
        <v>0</v>
      </c>
      <c r="F60" s="5">
        <v>0</v>
      </c>
      <c r="G60" s="2">
        <f t="shared" si="0"/>
        <v>0</v>
      </c>
      <c r="H60" s="3">
        <f t="shared" si="1"/>
        <v>5.5633013303789579E-2</v>
      </c>
      <c r="I60" s="1">
        <f t="shared" si="2"/>
        <v>0</v>
      </c>
      <c r="J60" s="1">
        <f t="shared" si="3"/>
        <v>0</v>
      </c>
      <c r="K60" s="29">
        <f t="shared" si="4"/>
        <v>0.85544968630210882</v>
      </c>
      <c r="L60" s="7">
        <f t="shared" si="5"/>
        <v>0</v>
      </c>
      <c r="M60" s="64"/>
      <c r="N60" s="64"/>
    </row>
    <row r="61" spans="1:14" ht="409.6">
      <c r="A61" s="55" t="s">
        <v>42</v>
      </c>
      <c r="B61" s="89">
        <v>150129</v>
      </c>
      <c r="C61" s="55" t="s">
        <v>67</v>
      </c>
      <c r="D61" s="55" t="s">
        <v>1122</v>
      </c>
      <c r="E61" s="1">
        <v>0</v>
      </c>
      <c r="F61" s="5">
        <v>0</v>
      </c>
      <c r="G61" s="2">
        <f t="shared" si="0"/>
        <v>0</v>
      </c>
      <c r="H61" s="3">
        <f t="shared" si="1"/>
        <v>5.5633013303789579E-2</v>
      </c>
      <c r="I61" s="1">
        <f t="shared" si="2"/>
        <v>0</v>
      </c>
      <c r="J61" s="1">
        <f t="shared" si="3"/>
        <v>0</v>
      </c>
      <c r="K61" s="29">
        <f t="shared" si="4"/>
        <v>0.85544968630210882</v>
      </c>
      <c r="L61" s="7">
        <f t="shared" si="5"/>
        <v>0</v>
      </c>
      <c r="M61" s="64"/>
      <c r="N61" s="64"/>
    </row>
    <row r="62" spans="1:14" ht="409.6">
      <c r="A62" s="55" t="s">
        <v>42</v>
      </c>
      <c r="B62" s="69">
        <v>150131</v>
      </c>
      <c r="C62" s="55" t="s">
        <v>68</v>
      </c>
      <c r="D62" s="55" t="s">
        <v>1122</v>
      </c>
      <c r="E62" s="1">
        <v>0</v>
      </c>
      <c r="F62" s="5">
        <v>0</v>
      </c>
      <c r="G62" s="2">
        <f t="shared" si="0"/>
        <v>0</v>
      </c>
      <c r="H62" s="3">
        <f t="shared" si="1"/>
        <v>5.5633013303789579E-2</v>
      </c>
      <c r="I62" s="1">
        <f t="shared" si="2"/>
        <v>0</v>
      </c>
      <c r="J62" s="1">
        <f t="shared" si="3"/>
        <v>0</v>
      </c>
      <c r="K62" s="29">
        <f t="shared" si="4"/>
        <v>0.85544968630210882</v>
      </c>
      <c r="L62" s="7">
        <f t="shared" si="5"/>
        <v>0</v>
      </c>
      <c r="M62" s="64"/>
      <c r="N62" s="64"/>
    </row>
    <row r="63" spans="1:14" ht="409.6">
      <c r="A63" s="55" t="s">
        <v>42</v>
      </c>
      <c r="B63" s="89">
        <v>150133</v>
      </c>
      <c r="C63" s="55" t="s">
        <v>69</v>
      </c>
      <c r="D63" s="55" t="s">
        <v>1122</v>
      </c>
      <c r="E63" s="1">
        <v>0</v>
      </c>
      <c r="F63" s="5">
        <v>0</v>
      </c>
      <c r="G63" s="2">
        <f t="shared" si="0"/>
        <v>0</v>
      </c>
      <c r="H63" s="3">
        <f t="shared" si="1"/>
        <v>5.5633013303789579E-2</v>
      </c>
      <c r="I63" s="1">
        <f t="shared" si="2"/>
        <v>0</v>
      </c>
      <c r="J63" s="1">
        <f t="shared" si="3"/>
        <v>0</v>
      </c>
      <c r="K63" s="29">
        <f t="shared" si="4"/>
        <v>0.85544968630210882</v>
      </c>
      <c r="L63" s="7">
        <f t="shared" si="5"/>
        <v>0</v>
      </c>
      <c r="M63" s="64"/>
      <c r="N63" s="64"/>
    </row>
    <row r="64" spans="1:14" ht="409.6">
      <c r="A64" s="55" t="s">
        <v>42</v>
      </c>
      <c r="B64" s="89">
        <v>150135</v>
      </c>
      <c r="C64" s="55" t="s">
        <v>70</v>
      </c>
      <c r="D64" s="55" t="s">
        <v>1122</v>
      </c>
      <c r="E64" s="1">
        <v>0</v>
      </c>
      <c r="F64" s="5">
        <v>0</v>
      </c>
      <c r="G64" s="2">
        <f t="shared" si="0"/>
        <v>0</v>
      </c>
      <c r="H64" s="3">
        <f t="shared" si="1"/>
        <v>5.5633013303789579E-2</v>
      </c>
      <c r="I64" s="1">
        <f t="shared" si="2"/>
        <v>0</v>
      </c>
      <c r="J64" s="1">
        <f t="shared" si="3"/>
        <v>0</v>
      </c>
      <c r="K64" s="29">
        <f t="shared" si="4"/>
        <v>0.85544968630210882</v>
      </c>
      <c r="L64" s="7">
        <f t="shared" si="5"/>
        <v>0</v>
      </c>
      <c r="M64" s="64"/>
      <c r="N64" s="64"/>
    </row>
    <row r="65" spans="1:14" ht="409.6">
      <c r="A65" s="55" t="s">
        <v>71</v>
      </c>
      <c r="B65" s="77">
        <v>160135</v>
      </c>
      <c r="C65" s="55" t="s">
        <v>72</v>
      </c>
      <c r="D65" s="55" t="s">
        <v>1122</v>
      </c>
      <c r="E65" s="1">
        <v>0</v>
      </c>
      <c r="F65" s="5">
        <v>3628</v>
      </c>
      <c r="G65" s="2">
        <f t="shared" si="0"/>
        <v>0</v>
      </c>
      <c r="H65" s="3">
        <f t="shared" si="1"/>
        <v>5.5633013303789579E-2</v>
      </c>
      <c r="I65" s="1">
        <f t="shared" si="2"/>
        <v>0</v>
      </c>
      <c r="J65" s="1">
        <f t="shared" si="3"/>
        <v>0</v>
      </c>
      <c r="K65" s="29">
        <f t="shared" si="4"/>
        <v>0.85544968630210882</v>
      </c>
      <c r="L65" s="7">
        <f t="shared" si="5"/>
        <v>0</v>
      </c>
      <c r="M65" s="64"/>
      <c r="N65" s="64"/>
    </row>
    <row r="66" spans="1:14" ht="409.6">
      <c r="A66" s="55" t="s">
        <v>73</v>
      </c>
      <c r="B66" s="69">
        <v>170156</v>
      </c>
      <c r="C66" s="55" t="s">
        <v>74</v>
      </c>
      <c r="D66" s="55" t="s">
        <v>1122</v>
      </c>
      <c r="E66" s="1">
        <v>0</v>
      </c>
      <c r="F66" s="5">
        <v>0</v>
      </c>
      <c r="G66" s="2">
        <f t="shared" si="0"/>
        <v>0</v>
      </c>
      <c r="H66" s="3">
        <f t="shared" si="1"/>
        <v>5.5633013303789579E-2</v>
      </c>
      <c r="I66" s="1">
        <f t="shared" si="2"/>
        <v>0</v>
      </c>
      <c r="J66" s="1">
        <f t="shared" si="3"/>
        <v>0</v>
      </c>
      <c r="K66" s="29">
        <f t="shared" si="4"/>
        <v>0.85544968630210882</v>
      </c>
      <c r="L66" s="7">
        <f t="shared" si="5"/>
        <v>0</v>
      </c>
      <c r="M66" s="64"/>
      <c r="N66" s="64"/>
    </row>
    <row r="67" spans="1:14" ht="409.6">
      <c r="A67" s="55" t="s">
        <v>73</v>
      </c>
      <c r="B67" s="69">
        <v>170171</v>
      </c>
      <c r="C67" s="55" t="s">
        <v>75</v>
      </c>
      <c r="D67" s="55" t="s">
        <v>1122</v>
      </c>
      <c r="E67" s="1">
        <v>0</v>
      </c>
      <c r="F67" s="5">
        <v>0</v>
      </c>
      <c r="G67" s="2">
        <f t="shared" ref="G67:G130" si="6">IFERROR(E67/F67,0)</f>
        <v>0</v>
      </c>
      <c r="H67" s="3">
        <f t="shared" ref="H67:H130" si="7">$D$1107</f>
        <v>5.5633013303789579E-2</v>
      </c>
      <c r="I67" s="1">
        <f t="shared" ref="I67:I130" si="8">MIN(E67,F67*H67)</f>
        <v>0</v>
      </c>
      <c r="J67" s="1">
        <f t="shared" ref="J67:J130" si="9">E67-I67</f>
        <v>0</v>
      </c>
      <c r="K67" s="29">
        <f t="shared" ref="K67:K130" si="10">$I$1105</f>
        <v>0.85544968630210882</v>
      </c>
      <c r="L67" s="7">
        <f t="shared" ref="L67:L130" si="11">K67*J67</f>
        <v>0</v>
      </c>
      <c r="M67" s="64"/>
      <c r="N67" s="64"/>
    </row>
    <row r="68" spans="1:14" ht="409.6">
      <c r="A68" s="55" t="s">
        <v>73</v>
      </c>
      <c r="B68" s="69">
        <v>170175</v>
      </c>
      <c r="C68" s="55" t="s">
        <v>76</v>
      </c>
      <c r="D68" s="55" t="s">
        <v>1122</v>
      </c>
      <c r="E68" s="1">
        <v>0</v>
      </c>
      <c r="F68" s="5">
        <v>0</v>
      </c>
      <c r="G68" s="2">
        <f t="shared" si="6"/>
        <v>0</v>
      </c>
      <c r="H68" s="3">
        <f t="shared" si="7"/>
        <v>5.5633013303789579E-2</v>
      </c>
      <c r="I68" s="1">
        <f t="shared" si="8"/>
        <v>0</v>
      </c>
      <c r="J68" s="1">
        <f t="shared" si="9"/>
        <v>0</v>
      </c>
      <c r="K68" s="29">
        <f t="shared" si="10"/>
        <v>0.85544968630210882</v>
      </c>
      <c r="L68" s="7">
        <f t="shared" si="11"/>
        <v>0</v>
      </c>
      <c r="M68" s="64"/>
      <c r="N68" s="64"/>
    </row>
    <row r="69" spans="1:14" ht="409.6">
      <c r="A69" s="55" t="s">
        <v>73</v>
      </c>
      <c r="B69" s="77">
        <v>170177</v>
      </c>
      <c r="C69" s="55" t="s">
        <v>77</v>
      </c>
      <c r="D69" s="55" t="s">
        <v>1122</v>
      </c>
      <c r="E69" s="1">
        <v>0</v>
      </c>
      <c r="F69" s="5">
        <v>1802</v>
      </c>
      <c r="G69" s="2">
        <f t="shared" si="6"/>
        <v>0</v>
      </c>
      <c r="H69" s="3">
        <f t="shared" si="7"/>
        <v>5.5633013303789579E-2</v>
      </c>
      <c r="I69" s="1">
        <f t="shared" si="8"/>
        <v>0</v>
      </c>
      <c r="J69" s="1">
        <f t="shared" si="9"/>
        <v>0</v>
      </c>
      <c r="K69" s="29">
        <f t="shared" si="10"/>
        <v>0.85544968630210882</v>
      </c>
      <c r="L69" s="7">
        <f t="shared" si="11"/>
        <v>0</v>
      </c>
      <c r="M69" s="64"/>
      <c r="N69" s="64"/>
    </row>
    <row r="70" spans="1:14" ht="409.6">
      <c r="A70" s="55" t="s">
        <v>73</v>
      </c>
      <c r="B70" s="77">
        <v>170179</v>
      </c>
      <c r="C70" s="55" t="s">
        <v>78</v>
      </c>
      <c r="D70" s="55" t="s">
        <v>1122</v>
      </c>
      <c r="E70" s="1">
        <v>0</v>
      </c>
      <c r="F70" s="5">
        <v>3937</v>
      </c>
      <c r="G70" s="2">
        <f t="shared" si="6"/>
        <v>0</v>
      </c>
      <c r="H70" s="3">
        <f t="shared" si="7"/>
        <v>5.5633013303789579E-2</v>
      </c>
      <c r="I70" s="1">
        <f t="shared" si="8"/>
        <v>0</v>
      </c>
      <c r="J70" s="1">
        <f t="shared" si="9"/>
        <v>0</v>
      </c>
      <c r="K70" s="29">
        <f t="shared" si="10"/>
        <v>0.85544968630210882</v>
      </c>
      <c r="L70" s="7">
        <f t="shared" si="11"/>
        <v>0</v>
      </c>
      <c r="M70" s="64"/>
      <c r="N70" s="64"/>
    </row>
    <row r="71" spans="1:14" ht="409.6">
      <c r="A71" s="55" t="s">
        <v>73</v>
      </c>
      <c r="B71" s="89">
        <v>170183</v>
      </c>
      <c r="C71" s="55" t="s">
        <v>79</v>
      </c>
      <c r="D71" s="55" t="s">
        <v>1122</v>
      </c>
      <c r="E71" s="1">
        <v>0</v>
      </c>
      <c r="F71" s="5">
        <v>0</v>
      </c>
      <c r="G71" s="2">
        <f t="shared" si="6"/>
        <v>0</v>
      </c>
      <c r="H71" s="3">
        <f t="shared" si="7"/>
        <v>5.5633013303789579E-2</v>
      </c>
      <c r="I71" s="1">
        <f t="shared" si="8"/>
        <v>0</v>
      </c>
      <c r="J71" s="1">
        <f t="shared" si="9"/>
        <v>0</v>
      </c>
      <c r="K71" s="29">
        <f t="shared" si="10"/>
        <v>0.85544968630210882</v>
      </c>
      <c r="L71" s="7">
        <f t="shared" si="11"/>
        <v>0</v>
      </c>
      <c r="M71" s="64"/>
      <c r="N71" s="64"/>
    </row>
    <row r="72" spans="1:14" ht="409.6">
      <c r="A72" s="55" t="s">
        <v>73</v>
      </c>
      <c r="B72" s="77">
        <v>170189</v>
      </c>
      <c r="C72" s="55" t="s">
        <v>80</v>
      </c>
      <c r="D72" s="55" t="s">
        <v>1122</v>
      </c>
      <c r="E72" s="1">
        <v>0</v>
      </c>
      <c r="F72" s="5">
        <v>1312</v>
      </c>
      <c r="G72" s="2">
        <f t="shared" si="6"/>
        <v>0</v>
      </c>
      <c r="H72" s="3">
        <f t="shared" si="7"/>
        <v>5.5633013303789579E-2</v>
      </c>
      <c r="I72" s="1">
        <f t="shared" si="8"/>
        <v>0</v>
      </c>
      <c r="J72" s="1">
        <f t="shared" si="9"/>
        <v>0</v>
      </c>
      <c r="K72" s="29">
        <f t="shared" si="10"/>
        <v>0.85544968630210882</v>
      </c>
      <c r="L72" s="7">
        <f t="shared" si="11"/>
        <v>0</v>
      </c>
      <c r="M72" s="64"/>
      <c r="N72" s="64"/>
    </row>
    <row r="73" spans="1:14" ht="409.6">
      <c r="A73" s="55" t="s">
        <v>73</v>
      </c>
      <c r="B73" s="89">
        <v>170191</v>
      </c>
      <c r="C73" s="55" t="s">
        <v>81</v>
      </c>
      <c r="D73" s="55" t="s">
        <v>1122</v>
      </c>
      <c r="E73" s="1">
        <v>0</v>
      </c>
      <c r="F73" s="5">
        <v>0</v>
      </c>
      <c r="G73" s="2">
        <f t="shared" si="6"/>
        <v>0</v>
      </c>
      <c r="H73" s="3">
        <f t="shared" si="7"/>
        <v>5.5633013303789579E-2</v>
      </c>
      <c r="I73" s="1">
        <f t="shared" si="8"/>
        <v>0</v>
      </c>
      <c r="J73" s="1">
        <f t="shared" si="9"/>
        <v>0</v>
      </c>
      <c r="K73" s="29">
        <f t="shared" si="10"/>
        <v>0.85544968630210882</v>
      </c>
      <c r="L73" s="7">
        <f t="shared" si="11"/>
        <v>0</v>
      </c>
      <c r="M73" s="64"/>
      <c r="N73" s="64"/>
    </row>
    <row r="74" spans="1:14" ht="409.6">
      <c r="A74" s="55" t="s">
        <v>73</v>
      </c>
      <c r="B74" s="89">
        <v>170192</v>
      </c>
      <c r="C74" s="55" t="s">
        <v>82</v>
      </c>
      <c r="D74" s="55" t="s">
        <v>1122</v>
      </c>
      <c r="E74" s="1">
        <v>0</v>
      </c>
      <c r="F74" s="5">
        <v>0</v>
      </c>
      <c r="G74" s="2">
        <f t="shared" si="6"/>
        <v>0</v>
      </c>
      <c r="H74" s="3">
        <f t="shared" si="7"/>
        <v>5.5633013303789579E-2</v>
      </c>
      <c r="I74" s="1">
        <f t="shared" si="8"/>
        <v>0</v>
      </c>
      <c r="J74" s="1">
        <f t="shared" si="9"/>
        <v>0</v>
      </c>
      <c r="K74" s="29">
        <f t="shared" si="10"/>
        <v>0.85544968630210882</v>
      </c>
      <c r="L74" s="7">
        <f t="shared" si="11"/>
        <v>0</v>
      </c>
      <c r="M74" s="64"/>
      <c r="N74" s="64"/>
    </row>
    <row r="75" spans="1:14" ht="409.6">
      <c r="A75" s="55" t="s">
        <v>73</v>
      </c>
      <c r="B75" s="69">
        <v>170195</v>
      </c>
      <c r="C75" s="55" t="s">
        <v>83</v>
      </c>
      <c r="D75" s="55" t="s">
        <v>1122</v>
      </c>
      <c r="E75" s="1">
        <v>0</v>
      </c>
      <c r="F75" s="5">
        <v>0</v>
      </c>
      <c r="G75" s="2">
        <f t="shared" si="6"/>
        <v>0</v>
      </c>
      <c r="H75" s="3">
        <f t="shared" si="7"/>
        <v>5.5633013303789579E-2</v>
      </c>
      <c r="I75" s="1">
        <f t="shared" si="8"/>
        <v>0</v>
      </c>
      <c r="J75" s="1">
        <f t="shared" si="9"/>
        <v>0</v>
      </c>
      <c r="K75" s="29">
        <f t="shared" si="10"/>
        <v>0.85544968630210882</v>
      </c>
      <c r="L75" s="7">
        <f t="shared" si="11"/>
        <v>0</v>
      </c>
      <c r="M75" s="64"/>
      <c r="N75" s="64"/>
    </row>
    <row r="76" spans="1:14" ht="409.6">
      <c r="A76" s="55" t="s">
        <v>73</v>
      </c>
      <c r="B76" s="77">
        <v>170196</v>
      </c>
      <c r="C76" s="55" t="s">
        <v>84</v>
      </c>
      <c r="D76" s="55" t="s">
        <v>1122</v>
      </c>
      <c r="E76" s="1">
        <v>0</v>
      </c>
      <c r="F76" s="5">
        <v>4592</v>
      </c>
      <c r="G76" s="2">
        <f t="shared" si="6"/>
        <v>0</v>
      </c>
      <c r="H76" s="3">
        <f t="shared" si="7"/>
        <v>5.5633013303789579E-2</v>
      </c>
      <c r="I76" s="1">
        <f t="shared" si="8"/>
        <v>0</v>
      </c>
      <c r="J76" s="1">
        <f t="shared" si="9"/>
        <v>0</v>
      </c>
      <c r="K76" s="29">
        <f t="shared" si="10"/>
        <v>0.85544968630210882</v>
      </c>
      <c r="L76" s="7">
        <f t="shared" si="11"/>
        <v>0</v>
      </c>
      <c r="M76" s="64"/>
      <c r="N76" s="64"/>
    </row>
    <row r="77" spans="1:14" ht="409.6">
      <c r="A77" s="55" t="s">
        <v>73</v>
      </c>
      <c r="B77" s="69">
        <v>170197</v>
      </c>
      <c r="C77" s="55" t="s">
        <v>85</v>
      </c>
      <c r="D77" s="55" t="s">
        <v>1122</v>
      </c>
      <c r="E77" s="1">
        <v>0</v>
      </c>
      <c r="F77" s="5">
        <v>0</v>
      </c>
      <c r="G77" s="2">
        <f t="shared" si="6"/>
        <v>0</v>
      </c>
      <c r="H77" s="3">
        <f t="shared" si="7"/>
        <v>5.5633013303789579E-2</v>
      </c>
      <c r="I77" s="1">
        <f t="shared" si="8"/>
        <v>0</v>
      </c>
      <c r="J77" s="1">
        <f t="shared" si="9"/>
        <v>0</v>
      </c>
      <c r="K77" s="29">
        <f t="shared" si="10"/>
        <v>0.85544968630210882</v>
      </c>
      <c r="L77" s="7">
        <f t="shared" si="11"/>
        <v>0</v>
      </c>
      <c r="M77" s="64"/>
      <c r="N77" s="64"/>
    </row>
    <row r="78" spans="1:14" ht="409.6">
      <c r="A78" s="55" t="s">
        <v>73</v>
      </c>
      <c r="B78" s="89">
        <v>170200</v>
      </c>
      <c r="C78" s="55" t="s">
        <v>86</v>
      </c>
      <c r="D78" s="55" t="s">
        <v>1122</v>
      </c>
      <c r="E78" s="1">
        <v>0</v>
      </c>
      <c r="F78" s="5">
        <v>0</v>
      </c>
      <c r="G78" s="2">
        <f t="shared" si="6"/>
        <v>0</v>
      </c>
      <c r="H78" s="3">
        <f t="shared" si="7"/>
        <v>5.5633013303789579E-2</v>
      </c>
      <c r="I78" s="1">
        <f t="shared" si="8"/>
        <v>0</v>
      </c>
      <c r="J78" s="1">
        <f t="shared" si="9"/>
        <v>0</v>
      </c>
      <c r="K78" s="29">
        <f t="shared" si="10"/>
        <v>0.85544968630210882</v>
      </c>
      <c r="L78" s="7">
        <f t="shared" si="11"/>
        <v>0</v>
      </c>
      <c r="M78" s="64"/>
      <c r="N78" s="64"/>
    </row>
    <row r="79" spans="1:14" ht="409.6">
      <c r="A79" s="55" t="s">
        <v>73</v>
      </c>
      <c r="B79" s="69">
        <v>170205</v>
      </c>
      <c r="C79" s="55" t="s">
        <v>87</v>
      </c>
      <c r="D79" s="55" t="s">
        <v>1122</v>
      </c>
      <c r="E79" s="1">
        <v>0</v>
      </c>
      <c r="F79" s="5">
        <v>0</v>
      </c>
      <c r="G79" s="2">
        <f t="shared" si="6"/>
        <v>0</v>
      </c>
      <c r="H79" s="3">
        <f t="shared" si="7"/>
        <v>5.5633013303789579E-2</v>
      </c>
      <c r="I79" s="1">
        <f t="shared" si="8"/>
        <v>0</v>
      </c>
      <c r="J79" s="1">
        <f t="shared" si="9"/>
        <v>0</v>
      </c>
      <c r="K79" s="29">
        <f t="shared" si="10"/>
        <v>0.85544968630210882</v>
      </c>
      <c r="L79" s="7">
        <f t="shared" si="11"/>
        <v>0</v>
      </c>
      <c r="M79" s="64"/>
      <c r="N79" s="64"/>
    </row>
    <row r="80" spans="1:14" ht="409.6">
      <c r="A80" s="55" t="s">
        <v>73</v>
      </c>
      <c r="B80" s="89">
        <v>170206</v>
      </c>
      <c r="C80" s="55" t="s">
        <v>88</v>
      </c>
      <c r="D80" s="55" t="s">
        <v>1122</v>
      </c>
      <c r="E80" s="1">
        <v>0</v>
      </c>
      <c r="F80" s="5">
        <v>0</v>
      </c>
      <c r="G80" s="2">
        <f t="shared" si="6"/>
        <v>0</v>
      </c>
      <c r="H80" s="3">
        <f t="shared" si="7"/>
        <v>5.5633013303789579E-2</v>
      </c>
      <c r="I80" s="1">
        <f t="shared" si="8"/>
        <v>0</v>
      </c>
      <c r="J80" s="1">
        <f t="shared" si="9"/>
        <v>0</v>
      </c>
      <c r="K80" s="29">
        <f t="shared" si="10"/>
        <v>0.85544968630210882</v>
      </c>
      <c r="L80" s="7">
        <f t="shared" si="11"/>
        <v>0</v>
      </c>
      <c r="M80" s="64"/>
      <c r="N80" s="64"/>
    </row>
    <row r="81" spans="1:14" ht="409.6">
      <c r="A81" s="55" t="s">
        <v>73</v>
      </c>
      <c r="B81" s="69">
        <v>170210</v>
      </c>
      <c r="C81" s="55" t="s">
        <v>89</v>
      </c>
      <c r="D81" s="55" t="s">
        <v>1122</v>
      </c>
      <c r="E81" s="1">
        <v>0</v>
      </c>
      <c r="F81" s="5">
        <v>0</v>
      </c>
      <c r="G81" s="2">
        <f t="shared" si="6"/>
        <v>0</v>
      </c>
      <c r="H81" s="3">
        <f t="shared" si="7"/>
        <v>5.5633013303789579E-2</v>
      </c>
      <c r="I81" s="1">
        <f t="shared" si="8"/>
        <v>0</v>
      </c>
      <c r="J81" s="1">
        <f t="shared" si="9"/>
        <v>0</v>
      </c>
      <c r="K81" s="29">
        <f t="shared" si="10"/>
        <v>0.85544968630210882</v>
      </c>
      <c r="L81" s="7">
        <f t="shared" si="11"/>
        <v>0</v>
      </c>
      <c r="M81" s="64"/>
      <c r="N81" s="64"/>
    </row>
    <row r="82" spans="1:14" ht="409.6">
      <c r="A82" s="55" t="s">
        <v>73</v>
      </c>
      <c r="B82" s="77">
        <v>170215</v>
      </c>
      <c r="C82" s="55" t="s">
        <v>90</v>
      </c>
      <c r="D82" s="55" t="s">
        <v>1122</v>
      </c>
      <c r="E82" s="1">
        <v>11214</v>
      </c>
      <c r="F82" s="5">
        <v>582</v>
      </c>
      <c r="G82" s="2">
        <f t="shared" si="6"/>
        <v>19.268041237113401</v>
      </c>
      <c r="H82" s="3">
        <f t="shared" si="7"/>
        <v>5.5633013303789579E-2</v>
      </c>
      <c r="I82" s="1">
        <f t="shared" si="8"/>
        <v>32.378413742805535</v>
      </c>
      <c r="J82" s="1">
        <f t="shared" si="9"/>
        <v>11181.621586257195</v>
      </c>
      <c r="K82" s="29">
        <f t="shared" si="10"/>
        <v>0.85544968630210882</v>
      </c>
      <c r="L82" s="7">
        <f t="shared" si="11"/>
        <v>9565.3146783126067</v>
      </c>
      <c r="M82" s="64"/>
      <c r="N82" s="64"/>
    </row>
    <row r="83" spans="1:14" ht="409.6">
      <c r="A83" s="55" t="s">
        <v>73</v>
      </c>
      <c r="B83" s="89">
        <v>170277</v>
      </c>
      <c r="C83" s="55" t="s">
        <v>91</v>
      </c>
      <c r="D83" s="55" t="s">
        <v>1122</v>
      </c>
      <c r="E83" s="1">
        <v>0</v>
      </c>
      <c r="F83" s="5">
        <v>0</v>
      </c>
      <c r="G83" s="2">
        <f t="shared" si="6"/>
        <v>0</v>
      </c>
      <c r="H83" s="3">
        <f t="shared" si="7"/>
        <v>5.5633013303789579E-2</v>
      </c>
      <c r="I83" s="1">
        <f t="shared" si="8"/>
        <v>0</v>
      </c>
      <c r="J83" s="1">
        <f t="shared" si="9"/>
        <v>0</v>
      </c>
      <c r="K83" s="29">
        <f t="shared" si="10"/>
        <v>0.85544968630210882</v>
      </c>
      <c r="L83" s="7">
        <f t="shared" si="11"/>
        <v>0</v>
      </c>
      <c r="M83" s="64"/>
      <c r="N83" s="64"/>
    </row>
    <row r="84" spans="1:14" ht="409.6">
      <c r="A84" s="55" t="s">
        <v>92</v>
      </c>
      <c r="B84" s="77">
        <v>180216</v>
      </c>
      <c r="C84" s="55" t="s">
        <v>93</v>
      </c>
      <c r="D84" s="55" t="s">
        <v>1122</v>
      </c>
      <c r="E84" s="1">
        <v>0</v>
      </c>
      <c r="F84" s="5">
        <v>4514</v>
      </c>
      <c r="G84" s="2">
        <f t="shared" si="6"/>
        <v>0</v>
      </c>
      <c r="H84" s="3">
        <f t="shared" si="7"/>
        <v>5.5633013303789579E-2</v>
      </c>
      <c r="I84" s="1">
        <f t="shared" si="8"/>
        <v>0</v>
      </c>
      <c r="J84" s="1">
        <f t="shared" si="9"/>
        <v>0</v>
      </c>
      <c r="K84" s="29">
        <f t="shared" si="10"/>
        <v>0.85544968630210882</v>
      </c>
      <c r="L84" s="7">
        <f t="shared" si="11"/>
        <v>0</v>
      </c>
      <c r="M84" s="64"/>
      <c r="N84" s="64"/>
    </row>
    <row r="85" spans="1:14" ht="409.6">
      <c r="A85" s="55" t="s">
        <v>94</v>
      </c>
      <c r="B85" s="89">
        <v>190217</v>
      </c>
      <c r="C85" s="55" t="s">
        <v>95</v>
      </c>
      <c r="D85" s="55" t="s">
        <v>1122</v>
      </c>
      <c r="E85" s="1">
        <v>0</v>
      </c>
      <c r="F85" s="5">
        <v>0</v>
      </c>
      <c r="G85" s="2">
        <f t="shared" si="6"/>
        <v>0</v>
      </c>
      <c r="H85" s="3">
        <f t="shared" si="7"/>
        <v>5.5633013303789579E-2</v>
      </c>
      <c r="I85" s="1">
        <f t="shared" si="8"/>
        <v>0</v>
      </c>
      <c r="J85" s="1">
        <f t="shared" si="9"/>
        <v>0</v>
      </c>
      <c r="K85" s="29">
        <f t="shared" si="10"/>
        <v>0.85544968630210882</v>
      </c>
      <c r="L85" s="7">
        <f t="shared" si="11"/>
        <v>0</v>
      </c>
      <c r="M85" s="64"/>
      <c r="N85" s="64"/>
    </row>
    <row r="86" spans="1:14" ht="409.6">
      <c r="A86" s="55" t="s">
        <v>94</v>
      </c>
      <c r="B86" s="77">
        <v>190219</v>
      </c>
      <c r="C86" s="55" t="s">
        <v>96</v>
      </c>
      <c r="D86" s="55" t="s">
        <v>1122</v>
      </c>
      <c r="E86" s="1">
        <v>0</v>
      </c>
      <c r="F86" s="5">
        <v>3226</v>
      </c>
      <c r="G86" s="2">
        <f t="shared" si="6"/>
        <v>0</v>
      </c>
      <c r="H86" s="3">
        <f t="shared" si="7"/>
        <v>5.5633013303789579E-2</v>
      </c>
      <c r="I86" s="1">
        <f t="shared" si="8"/>
        <v>0</v>
      </c>
      <c r="J86" s="1">
        <f t="shared" si="9"/>
        <v>0</v>
      </c>
      <c r="K86" s="29">
        <f t="shared" si="10"/>
        <v>0.85544968630210882</v>
      </c>
      <c r="L86" s="7">
        <f t="shared" si="11"/>
        <v>0</v>
      </c>
      <c r="M86" s="64"/>
      <c r="N86" s="64"/>
    </row>
    <row r="87" spans="1:14" ht="409.6">
      <c r="A87" s="55" t="s">
        <v>94</v>
      </c>
      <c r="B87" s="69">
        <v>190220</v>
      </c>
      <c r="C87" s="55" t="s">
        <v>97</v>
      </c>
      <c r="D87" s="55" t="s">
        <v>1122</v>
      </c>
      <c r="E87" s="1">
        <v>0</v>
      </c>
      <c r="F87" s="5">
        <v>0</v>
      </c>
      <c r="G87" s="2">
        <f t="shared" si="6"/>
        <v>0</v>
      </c>
      <c r="H87" s="3">
        <f t="shared" si="7"/>
        <v>5.5633013303789579E-2</v>
      </c>
      <c r="I87" s="1">
        <f t="shared" si="8"/>
        <v>0</v>
      </c>
      <c r="J87" s="1">
        <f t="shared" si="9"/>
        <v>0</v>
      </c>
      <c r="K87" s="29">
        <f t="shared" si="10"/>
        <v>0.85544968630210882</v>
      </c>
      <c r="L87" s="7">
        <f t="shared" si="11"/>
        <v>0</v>
      </c>
      <c r="M87" s="64"/>
      <c r="N87" s="64"/>
    </row>
    <row r="88" spans="1:14" ht="409.6">
      <c r="A88" s="55" t="s">
        <v>94</v>
      </c>
      <c r="B88" s="89">
        <v>190225</v>
      </c>
      <c r="C88" s="55" t="s">
        <v>98</v>
      </c>
      <c r="D88" s="55" t="s">
        <v>1122</v>
      </c>
      <c r="E88" s="1">
        <v>0</v>
      </c>
      <c r="F88" s="5">
        <v>0</v>
      </c>
      <c r="G88" s="2">
        <f t="shared" si="6"/>
        <v>0</v>
      </c>
      <c r="H88" s="3">
        <f t="shared" si="7"/>
        <v>5.5633013303789579E-2</v>
      </c>
      <c r="I88" s="1">
        <f t="shared" si="8"/>
        <v>0</v>
      </c>
      <c r="J88" s="1">
        <f t="shared" si="9"/>
        <v>0</v>
      </c>
      <c r="K88" s="29">
        <f t="shared" si="10"/>
        <v>0.85544968630210882</v>
      </c>
      <c r="L88" s="7">
        <f t="shared" si="11"/>
        <v>0</v>
      </c>
      <c r="M88" s="64"/>
      <c r="N88" s="64"/>
    </row>
    <row r="89" spans="1:14" ht="409.6">
      <c r="A89" s="55" t="s">
        <v>94</v>
      </c>
      <c r="B89" s="89">
        <v>190226</v>
      </c>
      <c r="C89" s="55" t="s">
        <v>99</v>
      </c>
      <c r="D89" s="55" t="s">
        <v>1122</v>
      </c>
      <c r="E89" s="1">
        <v>0</v>
      </c>
      <c r="F89" s="5">
        <v>0</v>
      </c>
      <c r="G89" s="2">
        <f t="shared" si="6"/>
        <v>0</v>
      </c>
      <c r="H89" s="3">
        <f t="shared" si="7"/>
        <v>5.5633013303789579E-2</v>
      </c>
      <c r="I89" s="1">
        <f t="shared" si="8"/>
        <v>0</v>
      </c>
      <c r="J89" s="1">
        <f t="shared" si="9"/>
        <v>0</v>
      </c>
      <c r="K89" s="29">
        <f t="shared" si="10"/>
        <v>0.85544968630210882</v>
      </c>
      <c r="L89" s="7">
        <f t="shared" si="11"/>
        <v>0</v>
      </c>
      <c r="M89" s="64"/>
      <c r="N89" s="64"/>
    </row>
    <row r="90" spans="1:14" ht="409.6">
      <c r="A90" s="55" t="s">
        <v>94</v>
      </c>
      <c r="B90" s="89">
        <v>190237</v>
      </c>
      <c r="C90" s="55" t="s">
        <v>100</v>
      </c>
      <c r="D90" s="55" t="s">
        <v>1122</v>
      </c>
      <c r="E90" s="1">
        <v>0</v>
      </c>
      <c r="F90" s="5">
        <v>0</v>
      </c>
      <c r="G90" s="2">
        <f t="shared" si="6"/>
        <v>0</v>
      </c>
      <c r="H90" s="3">
        <f t="shared" si="7"/>
        <v>5.5633013303789579E-2</v>
      </c>
      <c r="I90" s="1">
        <f t="shared" si="8"/>
        <v>0</v>
      </c>
      <c r="J90" s="1">
        <f t="shared" si="9"/>
        <v>0</v>
      </c>
      <c r="K90" s="29">
        <f t="shared" si="10"/>
        <v>0.85544968630210882</v>
      </c>
      <c r="L90" s="7">
        <f t="shared" si="11"/>
        <v>0</v>
      </c>
      <c r="M90" s="64"/>
      <c r="N90" s="64"/>
    </row>
    <row r="91" spans="1:14" ht="409.6">
      <c r="A91" s="55" t="s">
        <v>94</v>
      </c>
      <c r="B91" s="89">
        <v>190238</v>
      </c>
      <c r="C91" s="55" t="s">
        <v>101</v>
      </c>
      <c r="D91" s="55" t="s">
        <v>1122</v>
      </c>
      <c r="E91" s="1">
        <v>0</v>
      </c>
      <c r="F91" s="5">
        <v>0</v>
      </c>
      <c r="G91" s="2">
        <f t="shared" si="6"/>
        <v>0</v>
      </c>
      <c r="H91" s="3">
        <f t="shared" si="7"/>
        <v>5.5633013303789579E-2</v>
      </c>
      <c r="I91" s="1">
        <f t="shared" si="8"/>
        <v>0</v>
      </c>
      <c r="J91" s="1">
        <f t="shared" si="9"/>
        <v>0</v>
      </c>
      <c r="K91" s="29">
        <f t="shared" si="10"/>
        <v>0.85544968630210882</v>
      </c>
      <c r="L91" s="7">
        <f t="shared" si="11"/>
        <v>0</v>
      </c>
      <c r="M91" s="64"/>
      <c r="N91" s="64"/>
    </row>
    <row r="92" spans="1:14" ht="409.6">
      <c r="A92" s="55" t="s">
        <v>94</v>
      </c>
      <c r="B92" s="77">
        <v>190239</v>
      </c>
      <c r="C92" s="55" t="s">
        <v>102</v>
      </c>
      <c r="D92" s="55" t="s">
        <v>1122</v>
      </c>
      <c r="E92" s="1">
        <v>0</v>
      </c>
      <c r="F92" s="5">
        <v>664</v>
      </c>
      <c r="G92" s="2">
        <f t="shared" si="6"/>
        <v>0</v>
      </c>
      <c r="H92" s="3">
        <f t="shared" si="7"/>
        <v>5.5633013303789579E-2</v>
      </c>
      <c r="I92" s="1">
        <f t="shared" si="8"/>
        <v>0</v>
      </c>
      <c r="J92" s="1">
        <f t="shared" si="9"/>
        <v>0</v>
      </c>
      <c r="K92" s="29">
        <f t="shared" si="10"/>
        <v>0.85544968630210882</v>
      </c>
      <c r="L92" s="7">
        <f t="shared" si="11"/>
        <v>0</v>
      </c>
      <c r="M92" s="64"/>
      <c r="N92" s="64"/>
    </row>
    <row r="93" spans="1:14" ht="409.6">
      <c r="A93" s="55" t="s">
        <v>94</v>
      </c>
      <c r="B93" s="69">
        <v>190243</v>
      </c>
      <c r="C93" s="55" t="s">
        <v>103</v>
      </c>
      <c r="D93" s="55" t="s">
        <v>1122</v>
      </c>
      <c r="E93" s="1">
        <v>0</v>
      </c>
      <c r="F93" s="5">
        <v>0</v>
      </c>
      <c r="G93" s="2">
        <f t="shared" si="6"/>
        <v>0</v>
      </c>
      <c r="H93" s="3">
        <f t="shared" si="7"/>
        <v>5.5633013303789579E-2</v>
      </c>
      <c r="I93" s="1">
        <f t="shared" si="8"/>
        <v>0</v>
      </c>
      <c r="J93" s="1">
        <f t="shared" si="9"/>
        <v>0</v>
      </c>
      <c r="K93" s="29">
        <f t="shared" si="10"/>
        <v>0.85544968630210882</v>
      </c>
      <c r="L93" s="7">
        <f t="shared" si="11"/>
        <v>0</v>
      </c>
      <c r="M93" s="64"/>
      <c r="N93" s="64"/>
    </row>
    <row r="94" spans="1:14" ht="409.6">
      <c r="A94" s="55" t="s">
        <v>94</v>
      </c>
      <c r="B94" s="77">
        <v>190248</v>
      </c>
      <c r="C94" s="55" t="s">
        <v>104</v>
      </c>
      <c r="D94" s="55" t="s">
        <v>1122</v>
      </c>
      <c r="E94" s="1">
        <v>0</v>
      </c>
      <c r="F94" s="5">
        <v>5291</v>
      </c>
      <c r="G94" s="2">
        <f t="shared" si="6"/>
        <v>0</v>
      </c>
      <c r="H94" s="3">
        <f t="shared" si="7"/>
        <v>5.5633013303789579E-2</v>
      </c>
      <c r="I94" s="1">
        <f t="shared" si="8"/>
        <v>0</v>
      </c>
      <c r="J94" s="1">
        <f t="shared" si="9"/>
        <v>0</v>
      </c>
      <c r="K94" s="29">
        <f t="shared" si="10"/>
        <v>0.85544968630210882</v>
      </c>
      <c r="L94" s="7">
        <f t="shared" si="11"/>
        <v>0</v>
      </c>
      <c r="M94" s="64"/>
      <c r="N94" s="64"/>
    </row>
    <row r="95" spans="1:14" ht="409.6">
      <c r="A95" s="55" t="s">
        <v>94</v>
      </c>
      <c r="B95" s="89">
        <v>190249</v>
      </c>
      <c r="C95" s="55" t="s">
        <v>105</v>
      </c>
      <c r="D95" s="55" t="s">
        <v>1122</v>
      </c>
      <c r="E95" s="1">
        <v>0</v>
      </c>
      <c r="F95" s="5">
        <v>0</v>
      </c>
      <c r="G95" s="2">
        <f t="shared" si="6"/>
        <v>0</v>
      </c>
      <c r="H95" s="3">
        <f t="shared" si="7"/>
        <v>5.5633013303789579E-2</v>
      </c>
      <c r="I95" s="1">
        <f t="shared" si="8"/>
        <v>0</v>
      </c>
      <c r="J95" s="1">
        <f t="shared" si="9"/>
        <v>0</v>
      </c>
      <c r="K95" s="29">
        <f t="shared" si="10"/>
        <v>0.85544968630210882</v>
      </c>
      <c r="L95" s="7">
        <f t="shared" si="11"/>
        <v>0</v>
      </c>
      <c r="M95" s="64"/>
      <c r="N95" s="64"/>
    </row>
    <row r="96" spans="1:14" ht="409.6">
      <c r="A96" s="55" t="s">
        <v>94</v>
      </c>
      <c r="B96" s="69">
        <v>190250</v>
      </c>
      <c r="C96" s="55" t="s">
        <v>106</v>
      </c>
      <c r="D96" s="55" t="s">
        <v>1122</v>
      </c>
      <c r="E96" s="1">
        <v>0</v>
      </c>
      <c r="F96" s="5">
        <v>0</v>
      </c>
      <c r="G96" s="2">
        <f t="shared" si="6"/>
        <v>0</v>
      </c>
      <c r="H96" s="3">
        <f t="shared" si="7"/>
        <v>5.5633013303789579E-2</v>
      </c>
      <c r="I96" s="1">
        <f t="shared" si="8"/>
        <v>0</v>
      </c>
      <c r="J96" s="1">
        <f t="shared" si="9"/>
        <v>0</v>
      </c>
      <c r="K96" s="29">
        <f t="shared" si="10"/>
        <v>0.85544968630210882</v>
      </c>
      <c r="L96" s="7">
        <f t="shared" si="11"/>
        <v>0</v>
      </c>
      <c r="M96" s="64"/>
      <c r="N96" s="64"/>
    </row>
    <row r="97" spans="1:14" ht="409.6">
      <c r="A97" s="55" t="s">
        <v>94</v>
      </c>
      <c r="B97" s="89">
        <v>190253</v>
      </c>
      <c r="C97" s="55" t="s">
        <v>107</v>
      </c>
      <c r="D97" s="55" t="s">
        <v>1122</v>
      </c>
      <c r="E97" s="1">
        <v>0</v>
      </c>
      <c r="F97" s="5">
        <v>0</v>
      </c>
      <c r="G97" s="2">
        <f t="shared" si="6"/>
        <v>0</v>
      </c>
      <c r="H97" s="3">
        <f t="shared" si="7"/>
        <v>5.5633013303789579E-2</v>
      </c>
      <c r="I97" s="1">
        <f t="shared" si="8"/>
        <v>0</v>
      </c>
      <c r="J97" s="1">
        <f t="shared" si="9"/>
        <v>0</v>
      </c>
      <c r="K97" s="29">
        <f t="shared" si="10"/>
        <v>0.85544968630210882</v>
      </c>
      <c r="L97" s="7">
        <f t="shared" si="11"/>
        <v>0</v>
      </c>
      <c r="M97" s="64"/>
      <c r="N97" s="64"/>
    </row>
    <row r="98" spans="1:14" ht="409.6">
      <c r="A98" s="55" t="s">
        <v>94</v>
      </c>
      <c r="B98" s="89">
        <v>193029</v>
      </c>
      <c r="C98" s="55" t="s">
        <v>108</v>
      </c>
      <c r="D98" s="55" t="s">
        <v>1122</v>
      </c>
      <c r="E98" s="1">
        <v>0</v>
      </c>
      <c r="F98" s="5">
        <v>0</v>
      </c>
      <c r="G98" s="2">
        <f t="shared" si="6"/>
        <v>0</v>
      </c>
      <c r="H98" s="3">
        <f t="shared" si="7"/>
        <v>5.5633013303789579E-2</v>
      </c>
      <c r="I98" s="1">
        <f t="shared" si="8"/>
        <v>0</v>
      </c>
      <c r="J98" s="1">
        <f t="shared" si="9"/>
        <v>0</v>
      </c>
      <c r="K98" s="29">
        <f t="shared" si="10"/>
        <v>0.85544968630210882</v>
      </c>
      <c r="L98" s="7">
        <f t="shared" si="11"/>
        <v>0</v>
      </c>
      <c r="M98" s="64"/>
      <c r="N98" s="64"/>
    </row>
    <row r="99" spans="1:14" ht="409.6">
      <c r="A99" s="55" t="s">
        <v>94</v>
      </c>
      <c r="B99" s="69">
        <v>197251</v>
      </c>
      <c r="C99" s="55" t="s">
        <v>109</v>
      </c>
      <c r="D99" s="55" t="s">
        <v>1122</v>
      </c>
      <c r="E99" s="1">
        <v>0</v>
      </c>
      <c r="F99" s="5">
        <v>0</v>
      </c>
      <c r="G99" s="2">
        <f t="shared" si="6"/>
        <v>0</v>
      </c>
      <c r="H99" s="3">
        <f t="shared" si="7"/>
        <v>5.5633013303789579E-2</v>
      </c>
      <c r="I99" s="1">
        <f t="shared" si="8"/>
        <v>0</v>
      </c>
      <c r="J99" s="1">
        <f t="shared" si="9"/>
        <v>0</v>
      </c>
      <c r="K99" s="29">
        <f t="shared" si="10"/>
        <v>0.85544968630210882</v>
      </c>
      <c r="L99" s="7">
        <f t="shared" si="11"/>
        <v>0</v>
      </c>
      <c r="M99" s="64"/>
      <c r="N99" s="64"/>
    </row>
    <row r="100" spans="1:14" ht="409.6">
      <c r="A100" s="55" t="s">
        <v>110</v>
      </c>
      <c r="B100" s="89">
        <v>200256</v>
      </c>
      <c r="C100" s="55" t="s">
        <v>111</v>
      </c>
      <c r="D100" s="55" t="s">
        <v>1122</v>
      </c>
      <c r="E100" s="1">
        <v>0</v>
      </c>
      <c r="F100" s="5">
        <v>0</v>
      </c>
      <c r="G100" s="2">
        <f t="shared" si="6"/>
        <v>0</v>
      </c>
      <c r="H100" s="3">
        <f t="shared" si="7"/>
        <v>5.5633013303789579E-2</v>
      </c>
      <c r="I100" s="1">
        <f t="shared" si="8"/>
        <v>0</v>
      </c>
      <c r="J100" s="1">
        <f t="shared" si="9"/>
        <v>0</v>
      </c>
      <c r="K100" s="29">
        <f t="shared" si="10"/>
        <v>0.85544968630210882</v>
      </c>
      <c r="L100" s="7">
        <f t="shared" si="11"/>
        <v>0</v>
      </c>
      <c r="M100" s="64"/>
      <c r="N100" s="64"/>
    </row>
    <row r="101" spans="1:14" ht="409.6">
      <c r="A101" s="55" t="s">
        <v>110</v>
      </c>
      <c r="B101" s="77">
        <v>200257</v>
      </c>
      <c r="C101" s="55" t="s">
        <v>112</v>
      </c>
      <c r="D101" s="55" t="s">
        <v>1122</v>
      </c>
      <c r="E101" s="1">
        <v>10062</v>
      </c>
      <c r="F101" s="5">
        <v>1178</v>
      </c>
      <c r="G101" s="2">
        <f t="shared" si="6"/>
        <v>8.5415959252971145</v>
      </c>
      <c r="H101" s="3">
        <f t="shared" si="7"/>
        <v>5.5633013303789579E-2</v>
      </c>
      <c r="I101" s="1">
        <f t="shared" si="8"/>
        <v>65.53568967186412</v>
      </c>
      <c r="J101" s="1">
        <f t="shared" si="9"/>
        <v>9996.464310328136</v>
      </c>
      <c r="K101" s="29">
        <f t="shared" si="10"/>
        <v>0.85544968630210882</v>
      </c>
      <c r="L101" s="7">
        <f t="shared" si="11"/>
        <v>8551.4722584004303</v>
      </c>
      <c r="M101" s="64"/>
      <c r="N101" s="64"/>
    </row>
    <row r="102" spans="1:14" ht="409.6">
      <c r="A102" s="55" t="s">
        <v>110</v>
      </c>
      <c r="B102" s="89">
        <v>200258</v>
      </c>
      <c r="C102" s="55" t="s">
        <v>113</v>
      </c>
      <c r="D102" s="55" t="s">
        <v>1122</v>
      </c>
      <c r="E102" s="1">
        <v>0</v>
      </c>
      <c r="F102" s="5">
        <v>0</v>
      </c>
      <c r="G102" s="2">
        <f t="shared" si="6"/>
        <v>0</v>
      </c>
      <c r="H102" s="3">
        <f t="shared" si="7"/>
        <v>5.5633013303789579E-2</v>
      </c>
      <c r="I102" s="1">
        <f t="shared" si="8"/>
        <v>0</v>
      </c>
      <c r="J102" s="1">
        <f t="shared" si="9"/>
        <v>0</v>
      </c>
      <c r="K102" s="29">
        <f t="shared" si="10"/>
        <v>0.85544968630210882</v>
      </c>
      <c r="L102" s="7">
        <f t="shared" si="11"/>
        <v>0</v>
      </c>
      <c r="M102" s="64"/>
      <c r="N102" s="64"/>
    </row>
    <row r="103" spans="1:14" ht="409.6">
      <c r="A103" s="55" t="s">
        <v>110</v>
      </c>
      <c r="B103" s="69">
        <v>200259</v>
      </c>
      <c r="C103" s="55" t="s">
        <v>114</v>
      </c>
      <c r="D103" s="55" t="s">
        <v>1122</v>
      </c>
      <c r="E103" s="1">
        <v>0</v>
      </c>
      <c r="F103" s="5">
        <v>0</v>
      </c>
      <c r="G103" s="2">
        <f t="shared" si="6"/>
        <v>0</v>
      </c>
      <c r="H103" s="3">
        <f t="shared" si="7"/>
        <v>5.5633013303789579E-2</v>
      </c>
      <c r="I103" s="1">
        <f t="shared" si="8"/>
        <v>0</v>
      </c>
      <c r="J103" s="1">
        <f t="shared" si="9"/>
        <v>0</v>
      </c>
      <c r="K103" s="29">
        <f t="shared" si="10"/>
        <v>0.85544968630210882</v>
      </c>
      <c r="L103" s="7">
        <f t="shared" si="11"/>
        <v>0</v>
      </c>
      <c r="M103" s="64"/>
      <c r="N103" s="64"/>
    </row>
    <row r="104" spans="1:14" ht="409.6">
      <c r="A104" s="55" t="s">
        <v>110</v>
      </c>
      <c r="B104" s="89">
        <v>200267</v>
      </c>
      <c r="C104" s="55" t="s">
        <v>115</v>
      </c>
      <c r="D104" s="55" t="s">
        <v>1122</v>
      </c>
      <c r="E104" s="1">
        <v>0</v>
      </c>
      <c r="F104" s="5">
        <v>0</v>
      </c>
      <c r="G104" s="2">
        <f t="shared" si="6"/>
        <v>0</v>
      </c>
      <c r="H104" s="3">
        <f t="shared" si="7"/>
        <v>5.5633013303789579E-2</v>
      </c>
      <c r="I104" s="1">
        <f t="shared" si="8"/>
        <v>0</v>
      </c>
      <c r="J104" s="1">
        <f t="shared" si="9"/>
        <v>0</v>
      </c>
      <c r="K104" s="29">
        <f t="shared" si="10"/>
        <v>0.85544968630210882</v>
      </c>
      <c r="L104" s="7">
        <f t="shared" si="11"/>
        <v>0</v>
      </c>
      <c r="M104" s="64"/>
      <c r="N104" s="64"/>
    </row>
    <row r="105" spans="1:14" ht="409.6">
      <c r="A105" s="55" t="s">
        <v>110</v>
      </c>
      <c r="B105" s="89">
        <v>200277</v>
      </c>
      <c r="C105" s="55" t="s">
        <v>116</v>
      </c>
      <c r="D105" s="55" t="s">
        <v>1122</v>
      </c>
      <c r="E105" s="1">
        <v>0</v>
      </c>
      <c r="F105" s="5">
        <v>0</v>
      </c>
      <c r="G105" s="2">
        <f t="shared" si="6"/>
        <v>0</v>
      </c>
      <c r="H105" s="3">
        <f t="shared" si="7"/>
        <v>5.5633013303789579E-2</v>
      </c>
      <c r="I105" s="1">
        <f t="shared" si="8"/>
        <v>0</v>
      </c>
      <c r="J105" s="1">
        <f t="shared" si="9"/>
        <v>0</v>
      </c>
      <c r="K105" s="29">
        <f t="shared" si="10"/>
        <v>0.85544968630210882</v>
      </c>
      <c r="L105" s="7">
        <f t="shared" si="11"/>
        <v>0</v>
      </c>
      <c r="M105" s="64"/>
      <c r="N105" s="64"/>
    </row>
    <row r="106" spans="1:14" ht="409.6">
      <c r="A106" s="55" t="s">
        <v>117</v>
      </c>
      <c r="B106" s="89">
        <v>210330</v>
      </c>
      <c r="C106" s="55" t="s">
        <v>118</v>
      </c>
      <c r="D106" s="55" t="s">
        <v>1122</v>
      </c>
      <c r="E106" s="1">
        <v>0</v>
      </c>
      <c r="F106" s="5">
        <v>0</v>
      </c>
      <c r="G106" s="2">
        <f t="shared" si="6"/>
        <v>0</v>
      </c>
      <c r="H106" s="3">
        <f t="shared" si="7"/>
        <v>5.5633013303789579E-2</v>
      </c>
      <c r="I106" s="1">
        <f t="shared" si="8"/>
        <v>0</v>
      </c>
      <c r="J106" s="1">
        <f t="shared" si="9"/>
        <v>0</v>
      </c>
      <c r="K106" s="29">
        <f t="shared" si="10"/>
        <v>0.85544968630210882</v>
      </c>
      <c r="L106" s="7">
        <f t="shared" si="11"/>
        <v>0</v>
      </c>
      <c r="M106" s="64"/>
      <c r="N106" s="64"/>
    </row>
    <row r="107" spans="1:14" ht="409.6">
      <c r="A107" s="55" t="s">
        <v>117</v>
      </c>
      <c r="B107" s="77">
        <v>210331</v>
      </c>
      <c r="C107" s="55" t="s">
        <v>119</v>
      </c>
      <c r="D107" s="55" t="s">
        <v>1122</v>
      </c>
      <c r="E107" s="1">
        <v>0</v>
      </c>
      <c r="F107" s="5">
        <v>2105</v>
      </c>
      <c r="G107" s="2">
        <f t="shared" si="6"/>
        <v>0</v>
      </c>
      <c r="H107" s="3">
        <f t="shared" si="7"/>
        <v>5.5633013303789579E-2</v>
      </c>
      <c r="I107" s="1">
        <f t="shared" si="8"/>
        <v>0</v>
      </c>
      <c r="J107" s="1">
        <f t="shared" si="9"/>
        <v>0</v>
      </c>
      <c r="K107" s="29">
        <f t="shared" si="10"/>
        <v>0.85544968630210882</v>
      </c>
      <c r="L107" s="7">
        <f t="shared" si="11"/>
        <v>0</v>
      </c>
      <c r="M107" s="64"/>
      <c r="N107" s="64"/>
    </row>
    <row r="108" spans="1:14" ht="409.6">
      <c r="A108" s="55" t="s">
        <v>117</v>
      </c>
      <c r="B108" s="69">
        <v>210335</v>
      </c>
      <c r="C108" s="55" t="s">
        <v>120</v>
      </c>
      <c r="D108" s="55" t="s">
        <v>1122</v>
      </c>
      <c r="E108" s="1">
        <v>0</v>
      </c>
      <c r="F108" s="5">
        <v>0</v>
      </c>
      <c r="G108" s="2">
        <f t="shared" si="6"/>
        <v>0</v>
      </c>
      <c r="H108" s="3">
        <f t="shared" si="7"/>
        <v>5.5633013303789579E-2</v>
      </c>
      <c r="I108" s="1">
        <f t="shared" si="8"/>
        <v>0</v>
      </c>
      <c r="J108" s="1">
        <f t="shared" si="9"/>
        <v>0</v>
      </c>
      <c r="K108" s="29">
        <f t="shared" si="10"/>
        <v>0.85544968630210882</v>
      </c>
      <c r="L108" s="7">
        <f t="shared" si="11"/>
        <v>0</v>
      </c>
      <c r="M108" s="64"/>
      <c r="N108" s="64"/>
    </row>
    <row r="109" spans="1:14" ht="409.6">
      <c r="A109" s="55" t="s">
        <v>117</v>
      </c>
      <c r="B109" s="89">
        <v>210338</v>
      </c>
      <c r="C109" s="55" t="s">
        <v>121</v>
      </c>
      <c r="D109" s="55" t="s">
        <v>1122</v>
      </c>
      <c r="E109" s="1">
        <v>0</v>
      </c>
      <c r="F109" s="5">
        <v>0</v>
      </c>
      <c r="G109" s="2">
        <f t="shared" si="6"/>
        <v>0</v>
      </c>
      <c r="H109" s="3">
        <f t="shared" si="7"/>
        <v>5.5633013303789579E-2</v>
      </c>
      <c r="I109" s="1">
        <f t="shared" si="8"/>
        <v>0</v>
      </c>
      <c r="J109" s="1">
        <f t="shared" si="9"/>
        <v>0</v>
      </c>
      <c r="K109" s="29">
        <f t="shared" si="10"/>
        <v>0.85544968630210882</v>
      </c>
      <c r="L109" s="7">
        <f t="shared" si="11"/>
        <v>0</v>
      </c>
      <c r="M109" s="64"/>
      <c r="N109" s="64"/>
    </row>
    <row r="110" spans="1:14" ht="409.6">
      <c r="A110" s="55" t="s">
        <v>122</v>
      </c>
      <c r="B110" s="77">
        <v>220324</v>
      </c>
      <c r="C110" s="55" t="s">
        <v>123</v>
      </c>
      <c r="D110" s="55" t="s">
        <v>1122</v>
      </c>
      <c r="E110" s="1">
        <v>0</v>
      </c>
      <c r="F110" s="5">
        <v>1372</v>
      </c>
      <c r="G110" s="2">
        <f t="shared" si="6"/>
        <v>0</v>
      </c>
      <c r="H110" s="3">
        <f t="shared" si="7"/>
        <v>5.5633013303789579E-2</v>
      </c>
      <c r="I110" s="1">
        <f t="shared" si="8"/>
        <v>0</v>
      </c>
      <c r="J110" s="1">
        <f t="shared" si="9"/>
        <v>0</v>
      </c>
      <c r="K110" s="29">
        <f t="shared" si="10"/>
        <v>0.85544968630210882</v>
      </c>
      <c r="L110" s="7">
        <f t="shared" si="11"/>
        <v>0</v>
      </c>
      <c r="M110" s="64"/>
      <c r="N110" s="64"/>
    </row>
    <row r="111" spans="1:14" ht="409.6">
      <c r="A111" s="55" t="s">
        <v>122</v>
      </c>
      <c r="B111" s="89">
        <v>220338</v>
      </c>
      <c r="C111" s="55" t="s">
        <v>124</v>
      </c>
      <c r="D111" s="55" t="s">
        <v>1122</v>
      </c>
      <c r="E111" s="1">
        <v>0</v>
      </c>
      <c r="F111" s="5">
        <v>0</v>
      </c>
      <c r="G111" s="2">
        <f t="shared" si="6"/>
        <v>0</v>
      </c>
      <c r="H111" s="3">
        <f t="shared" si="7"/>
        <v>5.5633013303789579E-2</v>
      </c>
      <c r="I111" s="1">
        <f t="shared" si="8"/>
        <v>0</v>
      </c>
      <c r="J111" s="1">
        <f t="shared" si="9"/>
        <v>0</v>
      </c>
      <c r="K111" s="29">
        <f t="shared" si="10"/>
        <v>0.85544968630210882</v>
      </c>
      <c r="L111" s="7">
        <f t="shared" si="11"/>
        <v>0</v>
      </c>
      <c r="M111" s="64"/>
      <c r="N111" s="64"/>
    </row>
    <row r="112" spans="1:14" ht="409.6">
      <c r="A112" s="55" t="s">
        <v>122</v>
      </c>
      <c r="B112" s="89">
        <v>220344</v>
      </c>
      <c r="C112" s="55" t="s">
        <v>125</v>
      </c>
      <c r="D112" s="55" t="s">
        <v>1122</v>
      </c>
      <c r="E112" s="1">
        <v>0</v>
      </c>
      <c r="F112" s="5">
        <v>0</v>
      </c>
      <c r="G112" s="2">
        <f t="shared" si="6"/>
        <v>0</v>
      </c>
      <c r="H112" s="3">
        <f t="shared" si="7"/>
        <v>5.5633013303789579E-2</v>
      </c>
      <c r="I112" s="1">
        <f t="shared" si="8"/>
        <v>0</v>
      </c>
      <c r="J112" s="1">
        <f t="shared" si="9"/>
        <v>0</v>
      </c>
      <c r="K112" s="29">
        <f t="shared" si="10"/>
        <v>0.85544968630210882</v>
      </c>
      <c r="L112" s="7">
        <f t="shared" si="11"/>
        <v>0</v>
      </c>
      <c r="M112" s="64"/>
      <c r="N112" s="64"/>
    </row>
    <row r="113" spans="1:14" ht="409.6">
      <c r="A113" s="55" t="s">
        <v>122</v>
      </c>
      <c r="B113" s="89">
        <v>220346</v>
      </c>
      <c r="C113" s="55" t="s">
        <v>126</v>
      </c>
      <c r="D113" s="55" t="s">
        <v>1122</v>
      </c>
      <c r="E113" s="1">
        <v>0</v>
      </c>
      <c r="F113" s="5">
        <v>0</v>
      </c>
      <c r="G113" s="2">
        <f t="shared" si="6"/>
        <v>0</v>
      </c>
      <c r="H113" s="3">
        <f t="shared" si="7"/>
        <v>5.5633013303789579E-2</v>
      </c>
      <c r="I113" s="1">
        <f t="shared" si="8"/>
        <v>0</v>
      </c>
      <c r="J113" s="1">
        <f t="shared" si="9"/>
        <v>0</v>
      </c>
      <c r="K113" s="29">
        <f t="shared" si="10"/>
        <v>0.85544968630210882</v>
      </c>
      <c r="L113" s="7">
        <f t="shared" si="11"/>
        <v>0</v>
      </c>
      <c r="M113" s="64"/>
      <c r="N113" s="64"/>
    </row>
    <row r="114" spans="1:14" ht="409.6">
      <c r="A114" s="55" t="s">
        <v>122</v>
      </c>
      <c r="B114" s="77">
        <v>220347</v>
      </c>
      <c r="C114" s="55" t="s">
        <v>127</v>
      </c>
      <c r="D114" s="55" t="s">
        <v>1122</v>
      </c>
      <c r="E114" s="1">
        <v>0</v>
      </c>
      <c r="F114" s="5">
        <v>4163</v>
      </c>
      <c r="G114" s="2">
        <f t="shared" si="6"/>
        <v>0</v>
      </c>
      <c r="H114" s="3">
        <f t="shared" si="7"/>
        <v>5.5633013303789579E-2</v>
      </c>
      <c r="I114" s="1">
        <f t="shared" si="8"/>
        <v>0</v>
      </c>
      <c r="J114" s="1">
        <f t="shared" si="9"/>
        <v>0</v>
      </c>
      <c r="K114" s="29">
        <f t="shared" si="10"/>
        <v>0.85544968630210882</v>
      </c>
      <c r="L114" s="7">
        <f t="shared" si="11"/>
        <v>0</v>
      </c>
      <c r="M114" s="64"/>
      <c r="N114" s="64"/>
    </row>
    <row r="115" spans="1:14" ht="409.6">
      <c r="A115" s="55" t="s">
        <v>122</v>
      </c>
      <c r="B115" s="77">
        <v>220348</v>
      </c>
      <c r="C115" s="55" t="s">
        <v>128</v>
      </c>
      <c r="D115" s="55" t="s">
        <v>1122</v>
      </c>
      <c r="E115" s="1">
        <v>0</v>
      </c>
      <c r="F115" s="5">
        <v>8168</v>
      </c>
      <c r="G115" s="2">
        <f t="shared" si="6"/>
        <v>0</v>
      </c>
      <c r="H115" s="3">
        <f t="shared" si="7"/>
        <v>5.5633013303789579E-2</v>
      </c>
      <c r="I115" s="1">
        <f t="shared" si="8"/>
        <v>0</v>
      </c>
      <c r="J115" s="1">
        <f t="shared" si="9"/>
        <v>0</v>
      </c>
      <c r="K115" s="29">
        <f t="shared" si="10"/>
        <v>0.85544968630210882</v>
      </c>
      <c r="L115" s="7">
        <f t="shared" si="11"/>
        <v>0</v>
      </c>
      <c r="M115" s="64"/>
      <c r="N115" s="64"/>
    </row>
    <row r="116" spans="1:14" ht="409.6">
      <c r="A116" s="55" t="s">
        <v>122</v>
      </c>
      <c r="B116" s="89">
        <v>220351</v>
      </c>
      <c r="C116" s="55" t="s">
        <v>129</v>
      </c>
      <c r="D116" s="55" t="s">
        <v>1122</v>
      </c>
      <c r="E116" s="1">
        <v>0</v>
      </c>
      <c r="F116" s="5">
        <v>0</v>
      </c>
      <c r="G116" s="2">
        <f t="shared" si="6"/>
        <v>0</v>
      </c>
      <c r="H116" s="3">
        <f t="shared" si="7"/>
        <v>5.5633013303789579E-2</v>
      </c>
      <c r="I116" s="1">
        <f t="shared" si="8"/>
        <v>0</v>
      </c>
      <c r="J116" s="1">
        <f t="shared" si="9"/>
        <v>0</v>
      </c>
      <c r="K116" s="29">
        <f t="shared" si="10"/>
        <v>0.85544968630210882</v>
      </c>
      <c r="L116" s="7">
        <f t="shared" si="11"/>
        <v>0</v>
      </c>
      <c r="M116" s="64"/>
      <c r="N116" s="64"/>
    </row>
    <row r="117" spans="1:14" ht="409.6">
      <c r="A117" s="55" t="s">
        <v>122</v>
      </c>
      <c r="B117" s="89">
        <v>220354</v>
      </c>
      <c r="C117" s="55" t="s">
        <v>130</v>
      </c>
      <c r="D117" s="55" t="s">
        <v>1122</v>
      </c>
      <c r="E117" s="1">
        <v>0</v>
      </c>
      <c r="F117" s="5">
        <v>0</v>
      </c>
      <c r="G117" s="2">
        <f t="shared" si="6"/>
        <v>0</v>
      </c>
      <c r="H117" s="3">
        <f t="shared" si="7"/>
        <v>5.5633013303789579E-2</v>
      </c>
      <c r="I117" s="1">
        <f t="shared" si="8"/>
        <v>0</v>
      </c>
      <c r="J117" s="1">
        <f t="shared" si="9"/>
        <v>0</v>
      </c>
      <c r="K117" s="29">
        <f t="shared" si="10"/>
        <v>0.85544968630210882</v>
      </c>
      <c r="L117" s="7">
        <f t="shared" si="11"/>
        <v>0</v>
      </c>
      <c r="M117" s="64"/>
      <c r="N117" s="64"/>
    </row>
    <row r="118" spans="1:14" ht="409.6">
      <c r="A118" s="55" t="s">
        <v>122</v>
      </c>
      <c r="B118" s="89">
        <v>220355</v>
      </c>
      <c r="C118" s="55" t="s">
        <v>131</v>
      </c>
      <c r="D118" s="55" t="s">
        <v>1122</v>
      </c>
      <c r="E118" s="1">
        <v>0</v>
      </c>
      <c r="F118" s="5">
        <v>0</v>
      </c>
      <c r="G118" s="2">
        <f t="shared" si="6"/>
        <v>0</v>
      </c>
      <c r="H118" s="3">
        <f t="shared" si="7"/>
        <v>5.5633013303789579E-2</v>
      </c>
      <c r="I118" s="1">
        <f t="shared" si="8"/>
        <v>0</v>
      </c>
      <c r="J118" s="1">
        <f t="shared" si="9"/>
        <v>0</v>
      </c>
      <c r="K118" s="29">
        <f t="shared" si="10"/>
        <v>0.85544968630210882</v>
      </c>
      <c r="L118" s="7">
        <f t="shared" si="11"/>
        <v>0</v>
      </c>
      <c r="M118" s="64"/>
      <c r="N118" s="64"/>
    </row>
    <row r="119" spans="1:14" ht="409.6">
      <c r="A119" s="55" t="s">
        <v>122</v>
      </c>
      <c r="B119" s="77">
        <v>220358</v>
      </c>
      <c r="C119" s="55" t="s">
        <v>132</v>
      </c>
      <c r="D119" s="55" t="s">
        <v>1122</v>
      </c>
      <c r="E119" s="1">
        <v>0</v>
      </c>
      <c r="F119" s="5">
        <v>3775</v>
      </c>
      <c r="G119" s="2">
        <f t="shared" si="6"/>
        <v>0</v>
      </c>
      <c r="H119" s="3">
        <f t="shared" si="7"/>
        <v>5.5633013303789579E-2</v>
      </c>
      <c r="I119" s="1">
        <f t="shared" si="8"/>
        <v>0</v>
      </c>
      <c r="J119" s="1">
        <f t="shared" si="9"/>
        <v>0</v>
      </c>
      <c r="K119" s="29">
        <f t="shared" si="10"/>
        <v>0.85544968630210882</v>
      </c>
      <c r="L119" s="7">
        <f t="shared" si="11"/>
        <v>0</v>
      </c>
      <c r="M119" s="64"/>
      <c r="N119" s="64"/>
    </row>
    <row r="120" spans="1:14" ht="409.6">
      <c r="A120" s="55" t="s">
        <v>122</v>
      </c>
      <c r="B120" s="77">
        <v>220360</v>
      </c>
      <c r="C120" s="55" t="s">
        <v>133</v>
      </c>
      <c r="D120" s="55" t="s">
        <v>1122</v>
      </c>
      <c r="E120" s="1">
        <v>0</v>
      </c>
      <c r="F120" s="5">
        <v>8872</v>
      </c>
      <c r="G120" s="2">
        <f t="shared" si="6"/>
        <v>0</v>
      </c>
      <c r="H120" s="3">
        <f t="shared" si="7"/>
        <v>5.5633013303789579E-2</v>
      </c>
      <c r="I120" s="1">
        <f t="shared" si="8"/>
        <v>0</v>
      </c>
      <c r="J120" s="1">
        <f t="shared" si="9"/>
        <v>0</v>
      </c>
      <c r="K120" s="29">
        <f t="shared" si="10"/>
        <v>0.85544968630210882</v>
      </c>
      <c r="L120" s="7">
        <f t="shared" si="11"/>
        <v>0</v>
      </c>
      <c r="M120" s="64"/>
      <c r="N120" s="64"/>
    </row>
    <row r="121" spans="1:14" ht="409.6">
      <c r="A121" s="55" t="s">
        <v>122</v>
      </c>
      <c r="B121" s="77">
        <v>220365</v>
      </c>
      <c r="C121" s="55" t="s">
        <v>134</v>
      </c>
      <c r="D121" s="55" t="s">
        <v>1122</v>
      </c>
      <c r="E121" s="1">
        <v>0</v>
      </c>
      <c r="F121" s="5">
        <v>517</v>
      </c>
      <c r="G121" s="2">
        <f t="shared" si="6"/>
        <v>0</v>
      </c>
      <c r="H121" s="3">
        <f t="shared" si="7"/>
        <v>5.5633013303789579E-2</v>
      </c>
      <c r="I121" s="1">
        <f t="shared" si="8"/>
        <v>0</v>
      </c>
      <c r="J121" s="1">
        <f t="shared" si="9"/>
        <v>0</v>
      </c>
      <c r="K121" s="29">
        <f t="shared" si="10"/>
        <v>0.85544968630210882</v>
      </c>
      <c r="L121" s="7">
        <f t="shared" si="11"/>
        <v>0</v>
      </c>
      <c r="M121" s="64"/>
      <c r="N121" s="64"/>
    </row>
    <row r="122" spans="1:14" ht="409.6">
      <c r="A122" s="55" t="s">
        <v>122</v>
      </c>
      <c r="B122" s="77">
        <v>220368</v>
      </c>
      <c r="C122" s="55" t="s">
        <v>135</v>
      </c>
      <c r="D122" s="55" t="s">
        <v>1122</v>
      </c>
      <c r="E122" s="1">
        <v>0</v>
      </c>
      <c r="F122" s="5">
        <v>5735</v>
      </c>
      <c r="G122" s="2">
        <f t="shared" si="6"/>
        <v>0</v>
      </c>
      <c r="H122" s="3">
        <f t="shared" si="7"/>
        <v>5.5633013303789579E-2</v>
      </c>
      <c r="I122" s="1">
        <f t="shared" si="8"/>
        <v>0</v>
      </c>
      <c r="J122" s="1">
        <f t="shared" si="9"/>
        <v>0</v>
      </c>
      <c r="K122" s="29">
        <f t="shared" si="10"/>
        <v>0.85544968630210882</v>
      </c>
      <c r="L122" s="7">
        <f t="shared" si="11"/>
        <v>0</v>
      </c>
      <c r="M122" s="64"/>
      <c r="N122" s="64"/>
    </row>
    <row r="123" spans="1:14" ht="409.6">
      <c r="A123" s="55" t="s">
        <v>122</v>
      </c>
      <c r="B123" s="89">
        <v>220369</v>
      </c>
      <c r="C123" s="55" t="s">
        <v>136</v>
      </c>
      <c r="D123" s="55" t="s">
        <v>1122</v>
      </c>
      <c r="E123" s="1">
        <v>0</v>
      </c>
      <c r="F123" s="5">
        <v>0</v>
      </c>
      <c r="G123" s="2">
        <f t="shared" si="6"/>
        <v>0</v>
      </c>
      <c r="H123" s="3">
        <f t="shared" si="7"/>
        <v>5.5633013303789579E-2</v>
      </c>
      <c r="I123" s="1">
        <f t="shared" si="8"/>
        <v>0</v>
      </c>
      <c r="J123" s="1">
        <f t="shared" si="9"/>
        <v>0</v>
      </c>
      <c r="K123" s="29">
        <f t="shared" si="10"/>
        <v>0.85544968630210882</v>
      </c>
      <c r="L123" s="7">
        <f t="shared" si="11"/>
        <v>0</v>
      </c>
      <c r="M123" s="64"/>
      <c r="N123" s="64"/>
    </row>
    <row r="124" spans="1:14" ht="409.6">
      <c r="A124" s="55" t="s">
        <v>122</v>
      </c>
      <c r="B124" s="77">
        <v>220371</v>
      </c>
      <c r="C124" s="55" t="s">
        <v>137</v>
      </c>
      <c r="D124" s="55" t="s">
        <v>1122</v>
      </c>
      <c r="E124" s="1">
        <v>0</v>
      </c>
      <c r="F124" s="5">
        <v>4229</v>
      </c>
      <c r="G124" s="2">
        <f t="shared" si="6"/>
        <v>0</v>
      </c>
      <c r="H124" s="3">
        <f t="shared" si="7"/>
        <v>5.5633013303789579E-2</v>
      </c>
      <c r="I124" s="1">
        <f t="shared" si="8"/>
        <v>0</v>
      </c>
      <c r="J124" s="1">
        <f t="shared" si="9"/>
        <v>0</v>
      </c>
      <c r="K124" s="29">
        <f t="shared" si="10"/>
        <v>0.85544968630210882</v>
      </c>
      <c r="L124" s="7">
        <f t="shared" si="11"/>
        <v>0</v>
      </c>
      <c r="M124" s="64"/>
      <c r="N124" s="64"/>
    </row>
    <row r="125" spans="1:14" ht="409.6">
      <c r="A125" s="55" t="s">
        <v>122</v>
      </c>
      <c r="B125" s="89">
        <v>220375</v>
      </c>
      <c r="C125" s="55" t="s">
        <v>138</v>
      </c>
      <c r="D125" s="55" t="s">
        <v>1122</v>
      </c>
      <c r="E125" s="1">
        <v>0</v>
      </c>
      <c r="F125" s="5">
        <v>0</v>
      </c>
      <c r="G125" s="2">
        <f t="shared" si="6"/>
        <v>0</v>
      </c>
      <c r="H125" s="3">
        <f t="shared" si="7"/>
        <v>5.5633013303789579E-2</v>
      </c>
      <c r="I125" s="1">
        <f t="shared" si="8"/>
        <v>0</v>
      </c>
      <c r="J125" s="1">
        <f t="shared" si="9"/>
        <v>0</v>
      </c>
      <c r="K125" s="29">
        <f t="shared" si="10"/>
        <v>0.85544968630210882</v>
      </c>
      <c r="L125" s="7">
        <f t="shared" si="11"/>
        <v>0</v>
      </c>
      <c r="M125" s="64"/>
      <c r="N125" s="64"/>
    </row>
    <row r="126" spans="1:14" ht="409.6">
      <c r="A126" s="55" t="s">
        <v>122</v>
      </c>
      <c r="B126" s="77">
        <v>220376</v>
      </c>
      <c r="C126" s="55" t="s">
        <v>139</v>
      </c>
      <c r="D126" s="55" t="s">
        <v>1122</v>
      </c>
      <c r="E126" s="1">
        <v>0</v>
      </c>
      <c r="F126" s="5">
        <v>2948</v>
      </c>
      <c r="G126" s="2">
        <f t="shared" si="6"/>
        <v>0</v>
      </c>
      <c r="H126" s="3">
        <f t="shared" si="7"/>
        <v>5.5633013303789579E-2</v>
      </c>
      <c r="I126" s="1">
        <f t="shared" si="8"/>
        <v>0</v>
      </c>
      <c r="J126" s="1">
        <f t="shared" si="9"/>
        <v>0</v>
      </c>
      <c r="K126" s="29">
        <f t="shared" si="10"/>
        <v>0.85544968630210882</v>
      </c>
      <c r="L126" s="7">
        <f t="shared" si="11"/>
        <v>0</v>
      </c>
      <c r="M126" s="64"/>
      <c r="N126" s="64"/>
    </row>
    <row r="127" spans="1:14" ht="409.6">
      <c r="A127" s="55" t="s">
        <v>122</v>
      </c>
      <c r="B127" s="89">
        <v>220377</v>
      </c>
      <c r="C127" s="55" t="s">
        <v>140</v>
      </c>
      <c r="D127" s="55" t="s">
        <v>1122</v>
      </c>
      <c r="E127" s="1">
        <v>0</v>
      </c>
      <c r="F127" s="5">
        <v>0</v>
      </c>
      <c r="G127" s="2">
        <f t="shared" si="6"/>
        <v>0</v>
      </c>
      <c r="H127" s="3">
        <f t="shared" si="7"/>
        <v>5.5633013303789579E-2</v>
      </c>
      <c r="I127" s="1">
        <f t="shared" si="8"/>
        <v>0</v>
      </c>
      <c r="J127" s="1">
        <f t="shared" si="9"/>
        <v>0</v>
      </c>
      <c r="K127" s="29">
        <f t="shared" si="10"/>
        <v>0.85544968630210882</v>
      </c>
      <c r="L127" s="7">
        <f t="shared" si="11"/>
        <v>0</v>
      </c>
      <c r="M127" s="64"/>
      <c r="N127" s="64"/>
    </row>
    <row r="128" spans="1:14" ht="409.6">
      <c r="A128" s="55" t="s">
        <v>122</v>
      </c>
      <c r="B128" s="77">
        <v>220378</v>
      </c>
      <c r="C128" s="55" t="s">
        <v>141</v>
      </c>
      <c r="D128" s="55" t="s">
        <v>1122</v>
      </c>
      <c r="E128" s="1">
        <v>0</v>
      </c>
      <c r="F128" s="5">
        <v>6640</v>
      </c>
      <c r="G128" s="2">
        <f t="shared" si="6"/>
        <v>0</v>
      </c>
      <c r="H128" s="3">
        <f t="shared" si="7"/>
        <v>5.5633013303789579E-2</v>
      </c>
      <c r="I128" s="1">
        <f t="shared" si="8"/>
        <v>0</v>
      </c>
      <c r="J128" s="1">
        <f t="shared" si="9"/>
        <v>0</v>
      </c>
      <c r="K128" s="29">
        <f t="shared" si="10"/>
        <v>0.85544968630210882</v>
      </c>
      <c r="L128" s="7">
        <f t="shared" si="11"/>
        <v>0</v>
      </c>
      <c r="M128" s="64"/>
      <c r="N128" s="64"/>
    </row>
    <row r="129" spans="1:14" ht="409.6">
      <c r="A129" s="55" t="s">
        <v>122</v>
      </c>
      <c r="B129" s="89">
        <v>220379</v>
      </c>
      <c r="C129" s="55" t="s">
        <v>142</v>
      </c>
      <c r="D129" s="55" t="s">
        <v>1122</v>
      </c>
      <c r="E129" s="1">
        <v>0</v>
      </c>
      <c r="F129" s="5">
        <v>0</v>
      </c>
      <c r="G129" s="2">
        <f t="shared" si="6"/>
        <v>0</v>
      </c>
      <c r="H129" s="3">
        <f t="shared" si="7"/>
        <v>5.5633013303789579E-2</v>
      </c>
      <c r="I129" s="1">
        <f t="shared" si="8"/>
        <v>0</v>
      </c>
      <c r="J129" s="1">
        <f t="shared" si="9"/>
        <v>0</v>
      </c>
      <c r="K129" s="29">
        <f t="shared" si="10"/>
        <v>0.85544968630210882</v>
      </c>
      <c r="L129" s="7">
        <f t="shared" si="11"/>
        <v>0</v>
      </c>
      <c r="M129" s="64"/>
      <c r="N129" s="64"/>
    </row>
    <row r="130" spans="1:14" ht="409.6">
      <c r="A130" s="55" t="s">
        <v>122</v>
      </c>
      <c r="B130" s="69">
        <v>220380</v>
      </c>
      <c r="C130" s="55" t="s">
        <v>143</v>
      </c>
      <c r="D130" s="55" t="s">
        <v>1122</v>
      </c>
      <c r="E130" s="1">
        <v>0</v>
      </c>
      <c r="F130" s="5">
        <v>0</v>
      </c>
      <c r="G130" s="2">
        <f t="shared" si="6"/>
        <v>0</v>
      </c>
      <c r="H130" s="3">
        <f t="shared" si="7"/>
        <v>5.5633013303789579E-2</v>
      </c>
      <c r="I130" s="1">
        <f t="shared" si="8"/>
        <v>0</v>
      </c>
      <c r="J130" s="1">
        <f t="shared" si="9"/>
        <v>0</v>
      </c>
      <c r="K130" s="29">
        <f t="shared" si="10"/>
        <v>0.85544968630210882</v>
      </c>
      <c r="L130" s="7">
        <f t="shared" si="11"/>
        <v>0</v>
      </c>
      <c r="M130" s="64"/>
      <c r="N130" s="64"/>
    </row>
    <row r="131" spans="1:14" ht="409.6">
      <c r="A131" s="55" t="s">
        <v>122</v>
      </c>
      <c r="B131" s="69">
        <v>220381</v>
      </c>
      <c r="C131" s="55" t="s">
        <v>144</v>
      </c>
      <c r="D131" s="55" t="s">
        <v>1122</v>
      </c>
      <c r="E131" s="1">
        <v>0</v>
      </c>
      <c r="F131" s="5">
        <v>0</v>
      </c>
      <c r="G131" s="2">
        <f t="shared" ref="G131:G194" si="12">IFERROR(E131/F131,0)</f>
        <v>0</v>
      </c>
      <c r="H131" s="3">
        <f t="shared" ref="H131:H194" si="13">$D$1107</f>
        <v>5.5633013303789579E-2</v>
      </c>
      <c r="I131" s="1">
        <f t="shared" ref="I131:I194" si="14">MIN(E131,F131*H131)</f>
        <v>0</v>
      </c>
      <c r="J131" s="1">
        <f t="shared" ref="J131:J194" si="15">E131-I131</f>
        <v>0</v>
      </c>
      <c r="K131" s="29">
        <f t="shared" ref="K131:K194" si="16">$I$1105</f>
        <v>0.85544968630210882</v>
      </c>
      <c r="L131" s="7">
        <f t="shared" ref="L131:L194" si="17">K131*J131</f>
        <v>0</v>
      </c>
      <c r="M131" s="64"/>
      <c r="N131" s="64"/>
    </row>
    <row r="132" spans="1:14" ht="409.6">
      <c r="A132" s="55" t="s">
        <v>122</v>
      </c>
      <c r="B132" s="77">
        <v>220382</v>
      </c>
      <c r="C132" s="55" t="s">
        <v>145</v>
      </c>
      <c r="D132" s="55" t="s">
        <v>1122</v>
      </c>
      <c r="E132" s="1">
        <v>0</v>
      </c>
      <c r="F132" s="5">
        <v>8287</v>
      </c>
      <c r="G132" s="2">
        <f t="shared" si="12"/>
        <v>0</v>
      </c>
      <c r="H132" s="3">
        <f t="shared" si="13"/>
        <v>5.5633013303789579E-2</v>
      </c>
      <c r="I132" s="1">
        <f t="shared" si="14"/>
        <v>0</v>
      </c>
      <c r="J132" s="1">
        <f t="shared" si="15"/>
        <v>0</v>
      </c>
      <c r="K132" s="29">
        <f t="shared" si="16"/>
        <v>0.85544968630210882</v>
      </c>
      <c r="L132" s="7">
        <f t="shared" si="17"/>
        <v>0</v>
      </c>
      <c r="M132" s="64"/>
      <c r="N132" s="64"/>
    </row>
    <row r="133" spans="1:14" ht="409.6">
      <c r="A133" s="55" t="s">
        <v>122</v>
      </c>
      <c r="B133" s="77">
        <v>220389</v>
      </c>
      <c r="C133" s="55" t="s">
        <v>146</v>
      </c>
      <c r="D133" s="55" t="s">
        <v>1122</v>
      </c>
      <c r="E133" s="1">
        <v>0</v>
      </c>
      <c r="F133" s="5">
        <v>3363</v>
      </c>
      <c r="G133" s="2">
        <f t="shared" si="12"/>
        <v>0</v>
      </c>
      <c r="H133" s="3">
        <f t="shared" si="13"/>
        <v>5.5633013303789579E-2</v>
      </c>
      <c r="I133" s="1">
        <f t="shared" si="14"/>
        <v>0</v>
      </c>
      <c r="J133" s="1">
        <f t="shared" si="15"/>
        <v>0</v>
      </c>
      <c r="K133" s="29">
        <f t="shared" si="16"/>
        <v>0.85544968630210882</v>
      </c>
      <c r="L133" s="7">
        <f t="shared" si="17"/>
        <v>0</v>
      </c>
      <c r="M133" s="64"/>
      <c r="N133" s="64"/>
    </row>
    <row r="134" spans="1:14" ht="409.6">
      <c r="A134" s="55" t="s">
        <v>122</v>
      </c>
      <c r="B134" s="69">
        <v>220392</v>
      </c>
      <c r="C134" s="55" t="s">
        <v>147</v>
      </c>
      <c r="D134" s="55" t="s">
        <v>1122</v>
      </c>
      <c r="E134" s="1">
        <v>0</v>
      </c>
      <c r="F134" s="5">
        <v>0</v>
      </c>
      <c r="G134" s="2">
        <f t="shared" si="12"/>
        <v>0</v>
      </c>
      <c r="H134" s="3">
        <f t="shared" si="13"/>
        <v>5.5633013303789579E-2</v>
      </c>
      <c r="I134" s="1">
        <f t="shared" si="14"/>
        <v>0</v>
      </c>
      <c r="J134" s="1">
        <f t="shared" si="15"/>
        <v>0</v>
      </c>
      <c r="K134" s="29">
        <f t="shared" si="16"/>
        <v>0.85544968630210882</v>
      </c>
      <c r="L134" s="7">
        <f t="shared" si="17"/>
        <v>0</v>
      </c>
      <c r="M134" s="64"/>
      <c r="N134" s="64"/>
    </row>
    <row r="135" spans="1:14" ht="409.6">
      <c r="A135" s="55" t="s">
        <v>122</v>
      </c>
      <c r="B135" s="77">
        <v>220394</v>
      </c>
      <c r="C135" s="55" t="s">
        <v>148</v>
      </c>
      <c r="D135" s="55" t="s">
        <v>1122</v>
      </c>
      <c r="E135" s="1">
        <v>0</v>
      </c>
      <c r="F135" s="5">
        <v>7463</v>
      </c>
      <c r="G135" s="2">
        <f t="shared" si="12"/>
        <v>0</v>
      </c>
      <c r="H135" s="3">
        <f t="shared" si="13"/>
        <v>5.5633013303789579E-2</v>
      </c>
      <c r="I135" s="1">
        <f t="shared" si="14"/>
        <v>0</v>
      </c>
      <c r="J135" s="1">
        <f t="shared" si="15"/>
        <v>0</v>
      </c>
      <c r="K135" s="29">
        <f t="shared" si="16"/>
        <v>0.85544968630210882</v>
      </c>
      <c r="L135" s="7">
        <f t="shared" si="17"/>
        <v>0</v>
      </c>
      <c r="M135" s="64"/>
      <c r="N135" s="64"/>
    </row>
    <row r="136" spans="1:14" ht="409.6">
      <c r="A136" s="55" t="s">
        <v>149</v>
      </c>
      <c r="B136" s="69">
        <v>230468</v>
      </c>
      <c r="C136" s="55" t="s">
        <v>150</v>
      </c>
      <c r="D136" s="55" t="s">
        <v>1122</v>
      </c>
      <c r="E136" s="1">
        <v>0</v>
      </c>
      <c r="F136" s="5">
        <v>0</v>
      </c>
      <c r="G136" s="2">
        <f t="shared" si="12"/>
        <v>0</v>
      </c>
      <c r="H136" s="3">
        <f t="shared" si="13"/>
        <v>5.5633013303789579E-2</v>
      </c>
      <c r="I136" s="1">
        <f t="shared" si="14"/>
        <v>0</v>
      </c>
      <c r="J136" s="1">
        <f t="shared" si="15"/>
        <v>0</v>
      </c>
      <c r="K136" s="29">
        <f t="shared" si="16"/>
        <v>0.85544968630210882</v>
      </c>
      <c r="L136" s="7">
        <f t="shared" si="17"/>
        <v>0</v>
      </c>
      <c r="M136" s="64"/>
      <c r="N136" s="64"/>
    </row>
    <row r="137" spans="1:14" ht="409.6">
      <c r="A137" s="55" t="s">
        <v>149</v>
      </c>
      <c r="B137" s="77">
        <v>230469</v>
      </c>
      <c r="C137" s="55" t="s">
        <v>151</v>
      </c>
      <c r="D137" s="55" t="s">
        <v>1122</v>
      </c>
      <c r="E137" s="1">
        <v>0</v>
      </c>
      <c r="F137" s="5">
        <v>778</v>
      </c>
      <c r="G137" s="2">
        <f t="shared" si="12"/>
        <v>0</v>
      </c>
      <c r="H137" s="3">
        <f t="shared" si="13"/>
        <v>5.5633013303789579E-2</v>
      </c>
      <c r="I137" s="1">
        <f t="shared" si="14"/>
        <v>0</v>
      </c>
      <c r="J137" s="1">
        <f t="shared" si="15"/>
        <v>0</v>
      </c>
      <c r="K137" s="29">
        <f t="shared" si="16"/>
        <v>0.85544968630210882</v>
      </c>
      <c r="L137" s="7">
        <f t="shared" si="17"/>
        <v>0</v>
      </c>
      <c r="M137" s="64"/>
      <c r="N137" s="64"/>
    </row>
    <row r="138" spans="1:14" ht="409.6">
      <c r="A138" s="55" t="s">
        <v>149</v>
      </c>
      <c r="B138" s="77">
        <v>230473</v>
      </c>
      <c r="C138" s="55" t="s">
        <v>152</v>
      </c>
      <c r="D138" s="55" t="s">
        <v>1122</v>
      </c>
      <c r="E138" s="1">
        <v>0</v>
      </c>
      <c r="F138" s="5">
        <v>13166</v>
      </c>
      <c r="G138" s="2">
        <f t="shared" si="12"/>
        <v>0</v>
      </c>
      <c r="H138" s="3">
        <f t="shared" si="13"/>
        <v>5.5633013303789579E-2</v>
      </c>
      <c r="I138" s="1">
        <f t="shared" si="14"/>
        <v>0</v>
      </c>
      <c r="J138" s="1">
        <f t="shared" si="15"/>
        <v>0</v>
      </c>
      <c r="K138" s="29">
        <f t="shared" si="16"/>
        <v>0.85544968630210882</v>
      </c>
      <c r="L138" s="7">
        <f t="shared" si="17"/>
        <v>0</v>
      </c>
      <c r="M138" s="64"/>
      <c r="N138" s="64"/>
    </row>
    <row r="139" spans="1:14" ht="409.6">
      <c r="A139" s="55" t="s">
        <v>149</v>
      </c>
      <c r="B139" s="69">
        <v>230478</v>
      </c>
      <c r="C139" s="55" t="s">
        <v>153</v>
      </c>
      <c r="D139" s="55" t="s">
        <v>1122</v>
      </c>
      <c r="E139" s="1">
        <v>0</v>
      </c>
      <c r="F139" s="5">
        <v>0</v>
      </c>
      <c r="G139" s="2">
        <f t="shared" si="12"/>
        <v>0</v>
      </c>
      <c r="H139" s="3">
        <f t="shared" si="13"/>
        <v>5.5633013303789579E-2</v>
      </c>
      <c r="I139" s="1">
        <f t="shared" si="14"/>
        <v>0</v>
      </c>
      <c r="J139" s="1">
        <f t="shared" si="15"/>
        <v>0</v>
      </c>
      <c r="K139" s="29">
        <f t="shared" si="16"/>
        <v>0.85544968630210882</v>
      </c>
      <c r="L139" s="7">
        <f t="shared" si="17"/>
        <v>0</v>
      </c>
      <c r="M139" s="64"/>
      <c r="N139" s="64"/>
    </row>
    <row r="140" spans="1:14" ht="409.6">
      <c r="A140" s="55" t="s">
        <v>149</v>
      </c>
      <c r="B140" s="69">
        <v>230491</v>
      </c>
      <c r="C140" s="55" t="s">
        <v>154</v>
      </c>
      <c r="D140" s="55" t="s">
        <v>1122</v>
      </c>
      <c r="E140" s="1">
        <v>0</v>
      </c>
      <c r="F140" s="5">
        <v>0</v>
      </c>
      <c r="G140" s="2">
        <f t="shared" si="12"/>
        <v>0</v>
      </c>
      <c r="H140" s="3">
        <f t="shared" si="13"/>
        <v>5.5633013303789579E-2</v>
      </c>
      <c r="I140" s="1">
        <f t="shared" si="14"/>
        <v>0</v>
      </c>
      <c r="J140" s="1">
        <f t="shared" si="15"/>
        <v>0</v>
      </c>
      <c r="K140" s="29">
        <f t="shared" si="16"/>
        <v>0.85544968630210882</v>
      </c>
      <c r="L140" s="7">
        <f t="shared" si="17"/>
        <v>0</v>
      </c>
      <c r="M140" s="64"/>
      <c r="N140" s="64"/>
    </row>
    <row r="141" spans="1:14" ht="409.6">
      <c r="A141" s="55" t="s">
        <v>149</v>
      </c>
      <c r="B141" s="89">
        <v>230494</v>
      </c>
      <c r="C141" s="55" t="s">
        <v>155</v>
      </c>
      <c r="D141" s="55" t="s">
        <v>1122</v>
      </c>
      <c r="E141" s="1">
        <v>0</v>
      </c>
      <c r="F141" s="5">
        <v>0</v>
      </c>
      <c r="G141" s="2">
        <f t="shared" si="12"/>
        <v>0</v>
      </c>
      <c r="H141" s="3">
        <f t="shared" si="13"/>
        <v>5.5633013303789579E-2</v>
      </c>
      <c r="I141" s="1">
        <f t="shared" si="14"/>
        <v>0</v>
      </c>
      <c r="J141" s="1">
        <f t="shared" si="15"/>
        <v>0</v>
      </c>
      <c r="K141" s="29">
        <f t="shared" si="16"/>
        <v>0.85544968630210882</v>
      </c>
      <c r="L141" s="7">
        <f t="shared" si="17"/>
        <v>0</v>
      </c>
      <c r="M141" s="64"/>
      <c r="N141" s="64"/>
    </row>
    <row r="142" spans="1:14" ht="409.6">
      <c r="A142" s="55" t="s">
        <v>149</v>
      </c>
      <c r="B142" s="69">
        <v>230496</v>
      </c>
      <c r="C142" s="55" t="s">
        <v>156</v>
      </c>
      <c r="D142" s="55" t="s">
        <v>1122</v>
      </c>
      <c r="E142" s="1">
        <v>0</v>
      </c>
      <c r="F142" s="5">
        <v>0</v>
      </c>
      <c r="G142" s="2">
        <f t="shared" si="12"/>
        <v>0</v>
      </c>
      <c r="H142" s="3">
        <f t="shared" si="13"/>
        <v>5.5633013303789579E-2</v>
      </c>
      <c r="I142" s="1">
        <f t="shared" si="14"/>
        <v>0</v>
      </c>
      <c r="J142" s="1">
        <f t="shared" si="15"/>
        <v>0</v>
      </c>
      <c r="K142" s="29">
        <f t="shared" si="16"/>
        <v>0.85544968630210882</v>
      </c>
      <c r="L142" s="7">
        <f t="shared" si="17"/>
        <v>0</v>
      </c>
      <c r="M142" s="64"/>
      <c r="N142" s="64"/>
    </row>
    <row r="143" spans="1:14" ht="409.6">
      <c r="A143" s="55" t="s">
        <v>149</v>
      </c>
      <c r="B143" s="69">
        <v>230497</v>
      </c>
      <c r="C143" s="55" t="s">
        <v>157</v>
      </c>
      <c r="D143" s="55" t="s">
        <v>1122</v>
      </c>
      <c r="E143" s="1">
        <v>0</v>
      </c>
      <c r="F143" s="5">
        <v>0</v>
      </c>
      <c r="G143" s="2">
        <f t="shared" si="12"/>
        <v>0</v>
      </c>
      <c r="H143" s="3">
        <f t="shared" si="13"/>
        <v>5.5633013303789579E-2</v>
      </c>
      <c r="I143" s="1">
        <f t="shared" si="14"/>
        <v>0</v>
      </c>
      <c r="J143" s="1">
        <f t="shared" si="15"/>
        <v>0</v>
      </c>
      <c r="K143" s="29">
        <f t="shared" si="16"/>
        <v>0.85544968630210882</v>
      </c>
      <c r="L143" s="7">
        <f t="shared" si="17"/>
        <v>0</v>
      </c>
      <c r="M143" s="64"/>
      <c r="N143" s="64"/>
    </row>
    <row r="144" spans="1:14" ht="409.6">
      <c r="A144" s="55" t="s">
        <v>149</v>
      </c>
      <c r="B144" s="69">
        <v>230498</v>
      </c>
      <c r="C144" s="55" t="s">
        <v>158</v>
      </c>
      <c r="D144" s="55" t="s">
        <v>1122</v>
      </c>
      <c r="E144" s="1">
        <v>0</v>
      </c>
      <c r="F144" s="5">
        <v>0</v>
      </c>
      <c r="G144" s="2">
        <f t="shared" si="12"/>
        <v>0</v>
      </c>
      <c r="H144" s="3">
        <f t="shared" si="13"/>
        <v>5.5633013303789579E-2</v>
      </c>
      <c r="I144" s="1">
        <f t="shared" si="14"/>
        <v>0</v>
      </c>
      <c r="J144" s="1">
        <f t="shared" si="15"/>
        <v>0</v>
      </c>
      <c r="K144" s="29">
        <f t="shared" si="16"/>
        <v>0.85544968630210882</v>
      </c>
      <c r="L144" s="7">
        <f t="shared" si="17"/>
        <v>0</v>
      </c>
      <c r="M144" s="64"/>
      <c r="N144" s="64"/>
    </row>
    <row r="145" spans="1:14" ht="409.6">
      <c r="A145" s="55" t="s">
        <v>149</v>
      </c>
      <c r="B145" s="69">
        <v>230500</v>
      </c>
      <c r="C145" s="55" t="s">
        <v>159</v>
      </c>
      <c r="D145" s="55" t="s">
        <v>1122</v>
      </c>
      <c r="E145" s="1">
        <v>0</v>
      </c>
      <c r="F145" s="5">
        <v>0</v>
      </c>
      <c r="G145" s="2">
        <f t="shared" si="12"/>
        <v>0</v>
      </c>
      <c r="H145" s="3">
        <f t="shared" si="13"/>
        <v>5.5633013303789579E-2</v>
      </c>
      <c r="I145" s="1">
        <f t="shared" si="14"/>
        <v>0</v>
      </c>
      <c r="J145" s="1">
        <f t="shared" si="15"/>
        <v>0</v>
      </c>
      <c r="K145" s="29">
        <f t="shared" si="16"/>
        <v>0.85544968630210882</v>
      </c>
      <c r="L145" s="7">
        <f t="shared" si="17"/>
        <v>0</v>
      </c>
      <c r="M145" s="64"/>
      <c r="N145" s="64"/>
    </row>
    <row r="146" spans="1:14" ht="409.6">
      <c r="A146" s="55" t="s">
        <v>149</v>
      </c>
      <c r="B146" s="69">
        <v>230501</v>
      </c>
      <c r="C146" s="55" t="s">
        <v>160</v>
      </c>
      <c r="D146" s="55" t="s">
        <v>1122</v>
      </c>
      <c r="E146" s="1">
        <v>0</v>
      </c>
      <c r="F146" s="5">
        <v>0</v>
      </c>
      <c r="G146" s="2">
        <f t="shared" si="12"/>
        <v>0</v>
      </c>
      <c r="H146" s="3">
        <f t="shared" si="13"/>
        <v>5.5633013303789579E-2</v>
      </c>
      <c r="I146" s="1">
        <f t="shared" si="14"/>
        <v>0</v>
      </c>
      <c r="J146" s="1">
        <f t="shared" si="15"/>
        <v>0</v>
      </c>
      <c r="K146" s="29">
        <f t="shared" si="16"/>
        <v>0.85544968630210882</v>
      </c>
      <c r="L146" s="7">
        <f t="shared" si="17"/>
        <v>0</v>
      </c>
      <c r="M146" s="64"/>
      <c r="N146" s="64"/>
    </row>
    <row r="147" spans="1:14" ht="409.6">
      <c r="A147" s="55" t="s">
        <v>149</v>
      </c>
      <c r="B147" s="69">
        <v>230502</v>
      </c>
      <c r="C147" s="55" t="s">
        <v>161</v>
      </c>
      <c r="D147" s="55" t="s">
        <v>1122</v>
      </c>
      <c r="E147" s="1">
        <v>0</v>
      </c>
      <c r="F147" s="5">
        <v>0</v>
      </c>
      <c r="G147" s="2">
        <f t="shared" si="12"/>
        <v>0</v>
      </c>
      <c r="H147" s="3">
        <f t="shared" si="13"/>
        <v>5.5633013303789579E-2</v>
      </c>
      <c r="I147" s="1">
        <f t="shared" si="14"/>
        <v>0</v>
      </c>
      <c r="J147" s="1">
        <f t="shared" si="15"/>
        <v>0</v>
      </c>
      <c r="K147" s="29">
        <f t="shared" si="16"/>
        <v>0.85544968630210882</v>
      </c>
      <c r="L147" s="7">
        <f t="shared" si="17"/>
        <v>0</v>
      </c>
      <c r="M147" s="64"/>
      <c r="N147" s="64"/>
    </row>
    <row r="148" spans="1:14" ht="409.6">
      <c r="A148" s="55" t="s">
        <v>149</v>
      </c>
      <c r="B148" s="69">
        <v>230503</v>
      </c>
      <c r="C148" s="55" t="s">
        <v>162</v>
      </c>
      <c r="D148" s="55" t="s">
        <v>1122</v>
      </c>
      <c r="E148" s="1">
        <v>0</v>
      </c>
      <c r="F148" s="5">
        <v>0</v>
      </c>
      <c r="G148" s="2">
        <f t="shared" si="12"/>
        <v>0</v>
      </c>
      <c r="H148" s="3">
        <f t="shared" si="13"/>
        <v>5.5633013303789579E-2</v>
      </c>
      <c r="I148" s="1">
        <f t="shared" si="14"/>
        <v>0</v>
      </c>
      <c r="J148" s="1">
        <f t="shared" si="15"/>
        <v>0</v>
      </c>
      <c r="K148" s="29">
        <f t="shared" si="16"/>
        <v>0.85544968630210882</v>
      </c>
      <c r="L148" s="7">
        <f t="shared" si="17"/>
        <v>0</v>
      </c>
      <c r="M148" s="64"/>
      <c r="N148" s="64"/>
    </row>
    <row r="149" spans="1:14" ht="409.6">
      <c r="A149" s="55" t="s">
        <v>149</v>
      </c>
      <c r="B149" s="69">
        <v>230505</v>
      </c>
      <c r="C149" s="55" t="s">
        <v>163</v>
      </c>
      <c r="D149" s="55" t="s">
        <v>1122</v>
      </c>
      <c r="E149" s="1">
        <v>0</v>
      </c>
      <c r="F149" s="5">
        <v>0</v>
      </c>
      <c r="G149" s="2">
        <f t="shared" si="12"/>
        <v>0</v>
      </c>
      <c r="H149" s="3">
        <f t="shared" si="13"/>
        <v>5.5633013303789579E-2</v>
      </c>
      <c r="I149" s="1">
        <f t="shared" si="14"/>
        <v>0</v>
      </c>
      <c r="J149" s="1">
        <f t="shared" si="15"/>
        <v>0</v>
      </c>
      <c r="K149" s="29">
        <f t="shared" si="16"/>
        <v>0.85544968630210882</v>
      </c>
      <c r="L149" s="7">
        <f t="shared" si="17"/>
        <v>0</v>
      </c>
      <c r="M149" s="64"/>
      <c r="N149" s="64"/>
    </row>
    <row r="150" spans="1:14" ht="409.6">
      <c r="A150" s="55" t="s">
        <v>149</v>
      </c>
      <c r="B150" s="77">
        <v>230510</v>
      </c>
      <c r="C150" s="55" t="s">
        <v>164</v>
      </c>
      <c r="D150" s="55" t="s">
        <v>1122</v>
      </c>
      <c r="E150" s="1">
        <v>101667</v>
      </c>
      <c r="F150" s="5">
        <v>8893</v>
      </c>
      <c r="G150" s="2">
        <f t="shared" si="12"/>
        <v>11.432250084335994</v>
      </c>
      <c r="H150" s="3">
        <f t="shared" si="13"/>
        <v>5.5633013303789579E-2</v>
      </c>
      <c r="I150" s="1">
        <f t="shared" si="14"/>
        <v>494.7443873106007</v>
      </c>
      <c r="J150" s="1">
        <f t="shared" si="15"/>
        <v>101172.25561268941</v>
      </c>
      <c r="K150" s="29">
        <f t="shared" si="16"/>
        <v>0.85544968630210882</v>
      </c>
      <c r="L150" s="7">
        <f t="shared" si="17"/>
        <v>86547.774326351922</v>
      </c>
      <c r="M150" s="64"/>
      <c r="N150" s="64"/>
    </row>
    <row r="151" spans="1:14" ht="409.6">
      <c r="A151" s="55" t="s">
        <v>149</v>
      </c>
      <c r="B151" s="69">
        <v>230511</v>
      </c>
      <c r="C151" s="55" t="s">
        <v>165</v>
      </c>
      <c r="D151" s="55" t="s">
        <v>1122</v>
      </c>
      <c r="E151" s="1">
        <v>0</v>
      </c>
      <c r="F151" s="5">
        <v>0</v>
      </c>
      <c r="G151" s="2">
        <f t="shared" si="12"/>
        <v>0</v>
      </c>
      <c r="H151" s="3">
        <f t="shared" si="13"/>
        <v>5.5633013303789579E-2</v>
      </c>
      <c r="I151" s="1">
        <f t="shared" si="14"/>
        <v>0</v>
      </c>
      <c r="J151" s="1">
        <f t="shared" si="15"/>
        <v>0</v>
      </c>
      <c r="K151" s="29">
        <f t="shared" si="16"/>
        <v>0.85544968630210882</v>
      </c>
      <c r="L151" s="7">
        <f t="shared" si="17"/>
        <v>0</v>
      </c>
      <c r="M151" s="64"/>
      <c r="N151" s="64"/>
    </row>
    <row r="152" spans="1:14" ht="409.6">
      <c r="A152" s="55" t="s">
        <v>166</v>
      </c>
      <c r="B152" s="77">
        <v>240512</v>
      </c>
      <c r="C152" s="55" t="s">
        <v>167</v>
      </c>
      <c r="D152" s="55" t="s">
        <v>1122</v>
      </c>
      <c r="E152" s="1">
        <v>0</v>
      </c>
      <c r="F152" s="5">
        <v>15141</v>
      </c>
      <c r="G152" s="2">
        <f t="shared" si="12"/>
        <v>0</v>
      </c>
      <c r="H152" s="3">
        <f t="shared" si="13"/>
        <v>5.5633013303789579E-2</v>
      </c>
      <c r="I152" s="1">
        <f t="shared" si="14"/>
        <v>0</v>
      </c>
      <c r="J152" s="1">
        <f t="shared" si="15"/>
        <v>0</v>
      </c>
      <c r="K152" s="29">
        <f t="shared" si="16"/>
        <v>0.85544968630210882</v>
      </c>
      <c r="L152" s="7">
        <f t="shared" si="17"/>
        <v>0</v>
      </c>
      <c r="M152" s="64"/>
      <c r="N152" s="64"/>
    </row>
    <row r="153" spans="1:14" ht="409.6">
      <c r="A153" s="55" t="s">
        <v>166</v>
      </c>
      <c r="B153" s="69">
        <v>240515</v>
      </c>
      <c r="C153" s="55" t="s">
        <v>168</v>
      </c>
      <c r="D153" s="55" t="s">
        <v>1122</v>
      </c>
      <c r="E153" s="1">
        <v>0</v>
      </c>
      <c r="F153" s="5">
        <v>0</v>
      </c>
      <c r="G153" s="2">
        <f t="shared" si="12"/>
        <v>0</v>
      </c>
      <c r="H153" s="3">
        <f t="shared" si="13"/>
        <v>5.5633013303789579E-2</v>
      </c>
      <c r="I153" s="1">
        <f t="shared" si="14"/>
        <v>0</v>
      </c>
      <c r="J153" s="1">
        <f t="shared" si="15"/>
        <v>0</v>
      </c>
      <c r="K153" s="29">
        <f t="shared" si="16"/>
        <v>0.85544968630210882</v>
      </c>
      <c r="L153" s="7">
        <f t="shared" si="17"/>
        <v>0</v>
      </c>
      <c r="M153" s="64"/>
      <c r="N153" s="64"/>
    </row>
    <row r="154" spans="1:14" ht="409.6">
      <c r="A154" s="55" t="s">
        <v>166</v>
      </c>
      <c r="B154" s="69">
        <v>240516</v>
      </c>
      <c r="C154" s="55" t="s">
        <v>169</v>
      </c>
      <c r="D154" s="55" t="s">
        <v>1122</v>
      </c>
      <c r="E154" s="1">
        <v>0</v>
      </c>
      <c r="F154" s="5">
        <v>0</v>
      </c>
      <c r="G154" s="2">
        <f t="shared" si="12"/>
        <v>0</v>
      </c>
      <c r="H154" s="3">
        <f t="shared" si="13"/>
        <v>5.5633013303789579E-2</v>
      </c>
      <c r="I154" s="1">
        <f t="shared" si="14"/>
        <v>0</v>
      </c>
      <c r="J154" s="1">
        <f t="shared" si="15"/>
        <v>0</v>
      </c>
      <c r="K154" s="29">
        <f t="shared" si="16"/>
        <v>0.85544968630210882</v>
      </c>
      <c r="L154" s="7">
        <f t="shared" si="17"/>
        <v>0</v>
      </c>
      <c r="M154" s="64"/>
      <c r="N154" s="64"/>
    </row>
    <row r="155" spans="1:14" ht="409.6">
      <c r="A155" s="55" t="s">
        <v>166</v>
      </c>
      <c r="B155" s="77">
        <v>240520</v>
      </c>
      <c r="C155" s="55" t="s">
        <v>170</v>
      </c>
      <c r="D155" s="55" t="s">
        <v>1122</v>
      </c>
      <c r="E155" s="1">
        <v>0</v>
      </c>
      <c r="F155" s="5">
        <v>36248</v>
      </c>
      <c r="G155" s="2">
        <f t="shared" si="12"/>
        <v>0</v>
      </c>
      <c r="H155" s="3">
        <f t="shared" si="13"/>
        <v>5.5633013303789579E-2</v>
      </c>
      <c r="I155" s="1">
        <f t="shared" si="14"/>
        <v>0</v>
      </c>
      <c r="J155" s="1">
        <f t="shared" si="15"/>
        <v>0</v>
      </c>
      <c r="K155" s="29">
        <f t="shared" si="16"/>
        <v>0.85544968630210882</v>
      </c>
      <c r="L155" s="7">
        <f t="shared" si="17"/>
        <v>0</v>
      </c>
      <c r="M155" s="64"/>
      <c r="N155" s="64"/>
    </row>
    <row r="156" spans="1:14" ht="409.6">
      <c r="A156" s="55" t="s">
        <v>166</v>
      </c>
      <c r="B156" s="77">
        <v>240521</v>
      </c>
      <c r="C156" s="55" t="s">
        <v>171</v>
      </c>
      <c r="D156" s="55" t="s">
        <v>1122</v>
      </c>
      <c r="E156" s="1">
        <v>0</v>
      </c>
      <c r="F156" s="5">
        <v>16259</v>
      </c>
      <c r="G156" s="2">
        <f t="shared" si="12"/>
        <v>0</v>
      </c>
      <c r="H156" s="3">
        <f t="shared" si="13"/>
        <v>5.5633013303789579E-2</v>
      </c>
      <c r="I156" s="1">
        <f t="shared" si="14"/>
        <v>0</v>
      </c>
      <c r="J156" s="1">
        <f t="shared" si="15"/>
        <v>0</v>
      </c>
      <c r="K156" s="29">
        <f t="shared" si="16"/>
        <v>0.85544968630210882</v>
      </c>
      <c r="L156" s="7">
        <f t="shared" si="17"/>
        <v>0</v>
      </c>
      <c r="M156" s="64"/>
      <c r="N156" s="64"/>
    </row>
    <row r="157" spans="1:14" ht="409.6">
      <c r="A157" s="55" t="s">
        <v>166</v>
      </c>
      <c r="B157" s="69">
        <v>240523</v>
      </c>
      <c r="C157" s="55" t="s">
        <v>172</v>
      </c>
      <c r="D157" s="55" t="s">
        <v>1122</v>
      </c>
      <c r="E157" s="1">
        <v>0</v>
      </c>
      <c r="F157" s="5">
        <v>0</v>
      </c>
      <c r="G157" s="2">
        <f t="shared" si="12"/>
        <v>0</v>
      </c>
      <c r="H157" s="3">
        <f t="shared" si="13"/>
        <v>5.5633013303789579E-2</v>
      </c>
      <c r="I157" s="1">
        <f t="shared" si="14"/>
        <v>0</v>
      </c>
      <c r="J157" s="1">
        <f t="shared" si="15"/>
        <v>0</v>
      </c>
      <c r="K157" s="29">
        <f t="shared" si="16"/>
        <v>0.85544968630210882</v>
      </c>
      <c r="L157" s="7">
        <f t="shared" si="17"/>
        <v>0</v>
      </c>
      <c r="M157" s="64"/>
      <c r="N157" s="64"/>
    </row>
    <row r="158" spans="1:14" ht="409.6">
      <c r="A158" s="55" t="s">
        <v>166</v>
      </c>
      <c r="B158" s="89">
        <v>240527</v>
      </c>
      <c r="C158" s="55" t="s">
        <v>173</v>
      </c>
      <c r="D158" s="55" t="s">
        <v>1122</v>
      </c>
      <c r="E158" s="1">
        <v>0</v>
      </c>
      <c r="F158" s="5">
        <v>0</v>
      </c>
      <c r="G158" s="2">
        <f t="shared" si="12"/>
        <v>0</v>
      </c>
      <c r="H158" s="3">
        <f t="shared" si="13"/>
        <v>5.5633013303789579E-2</v>
      </c>
      <c r="I158" s="1">
        <f t="shared" si="14"/>
        <v>0</v>
      </c>
      <c r="J158" s="1">
        <f t="shared" si="15"/>
        <v>0</v>
      </c>
      <c r="K158" s="29">
        <f t="shared" si="16"/>
        <v>0.85544968630210882</v>
      </c>
      <c r="L158" s="7">
        <f t="shared" si="17"/>
        <v>0</v>
      </c>
      <c r="M158" s="64"/>
      <c r="N158" s="64"/>
    </row>
    <row r="159" spans="1:14" ht="409.6">
      <c r="A159" s="55" t="s">
        <v>166</v>
      </c>
      <c r="B159" s="77">
        <v>240528</v>
      </c>
      <c r="C159" s="55" t="s">
        <v>174</v>
      </c>
      <c r="D159" s="55" t="s">
        <v>1122</v>
      </c>
      <c r="E159" s="1">
        <v>0</v>
      </c>
      <c r="F159" s="5">
        <v>55716</v>
      </c>
      <c r="G159" s="2">
        <f t="shared" si="12"/>
        <v>0</v>
      </c>
      <c r="H159" s="3">
        <f t="shared" si="13"/>
        <v>5.5633013303789579E-2</v>
      </c>
      <c r="I159" s="1">
        <f t="shared" si="14"/>
        <v>0</v>
      </c>
      <c r="J159" s="1">
        <f t="shared" si="15"/>
        <v>0</v>
      </c>
      <c r="K159" s="29">
        <f t="shared" si="16"/>
        <v>0.85544968630210882</v>
      </c>
      <c r="L159" s="7">
        <f t="shared" si="17"/>
        <v>0</v>
      </c>
      <c r="M159" s="64"/>
      <c r="N159" s="64"/>
    </row>
    <row r="160" spans="1:14" ht="409.6">
      <c r="A160" s="55" t="s">
        <v>166</v>
      </c>
      <c r="B160" s="69">
        <v>240531</v>
      </c>
      <c r="C160" s="55" t="s">
        <v>175</v>
      </c>
      <c r="D160" s="55" t="s">
        <v>1122</v>
      </c>
      <c r="E160" s="1">
        <v>0</v>
      </c>
      <c r="F160" s="5">
        <v>0</v>
      </c>
      <c r="G160" s="2">
        <f t="shared" si="12"/>
        <v>0</v>
      </c>
      <c r="H160" s="3">
        <f t="shared" si="13"/>
        <v>5.5633013303789579E-2</v>
      </c>
      <c r="I160" s="1">
        <f t="shared" si="14"/>
        <v>0</v>
      </c>
      <c r="J160" s="1">
        <f t="shared" si="15"/>
        <v>0</v>
      </c>
      <c r="K160" s="29">
        <f t="shared" si="16"/>
        <v>0.85544968630210882</v>
      </c>
      <c r="L160" s="7">
        <f t="shared" si="17"/>
        <v>0</v>
      </c>
      <c r="M160" s="64"/>
      <c r="N160" s="64"/>
    </row>
    <row r="161" spans="1:14" ht="409.6">
      <c r="A161" s="55" t="s">
        <v>166</v>
      </c>
      <c r="B161" s="69">
        <v>240532</v>
      </c>
      <c r="C161" s="55" t="s">
        <v>176</v>
      </c>
      <c r="D161" s="55" t="s">
        <v>1122</v>
      </c>
      <c r="E161" s="1">
        <v>0</v>
      </c>
      <c r="F161" s="5">
        <v>0</v>
      </c>
      <c r="G161" s="2">
        <f t="shared" si="12"/>
        <v>0</v>
      </c>
      <c r="H161" s="3">
        <f t="shared" si="13"/>
        <v>5.5633013303789579E-2</v>
      </c>
      <c r="I161" s="1">
        <f t="shared" si="14"/>
        <v>0</v>
      </c>
      <c r="J161" s="1">
        <f t="shared" si="15"/>
        <v>0</v>
      </c>
      <c r="K161" s="29">
        <f t="shared" si="16"/>
        <v>0.85544968630210882</v>
      </c>
      <c r="L161" s="7">
        <f t="shared" si="17"/>
        <v>0</v>
      </c>
      <c r="M161" s="64"/>
      <c r="N161" s="64"/>
    </row>
    <row r="162" spans="1:14" ht="409.6">
      <c r="A162" s="55" t="s">
        <v>166</v>
      </c>
      <c r="B162" s="89">
        <v>240533</v>
      </c>
      <c r="C162" s="55" t="s">
        <v>177</v>
      </c>
      <c r="D162" s="55" t="s">
        <v>1122</v>
      </c>
      <c r="E162" s="1">
        <v>0</v>
      </c>
      <c r="F162" s="5">
        <v>0</v>
      </c>
      <c r="G162" s="2">
        <f t="shared" si="12"/>
        <v>0</v>
      </c>
      <c r="H162" s="3">
        <f t="shared" si="13"/>
        <v>5.5633013303789579E-2</v>
      </c>
      <c r="I162" s="1">
        <f t="shared" si="14"/>
        <v>0</v>
      </c>
      <c r="J162" s="1">
        <f t="shared" si="15"/>
        <v>0</v>
      </c>
      <c r="K162" s="29">
        <f t="shared" si="16"/>
        <v>0.85544968630210882</v>
      </c>
      <c r="L162" s="7">
        <f t="shared" si="17"/>
        <v>0</v>
      </c>
      <c r="M162" s="64"/>
      <c r="N162" s="64"/>
    </row>
    <row r="163" spans="1:14" ht="409.6">
      <c r="A163" s="55" t="s">
        <v>166</v>
      </c>
      <c r="B163" s="89">
        <v>240535</v>
      </c>
      <c r="C163" s="55" t="s">
        <v>178</v>
      </c>
      <c r="D163" s="55" t="s">
        <v>1122</v>
      </c>
      <c r="E163" s="1">
        <v>0</v>
      </c>
      <c r="F163" s="5">
        <v>0</v>
      </c>
      <c r="G163" s="2">
        <f t="shared" si="12"/>
        <v>0</v>
      </c>
      <c r="H163" s="3">
        <f t="shared" si="13"/>
        <v>5.5633013303789579E-2</v>
      </c>
      <c r="I163" s="1">
        <f t="shared" si="14"/>
        <v>0</v>
      </c>
      <c r="J163" s="1">
        <f t="shared" si="15"/>
        <v>0</v>
      </c>
      <c r="K163" s="29">
        <f t="shared" si="16"/>
        <v>0.85544968630210882</v>
      </c>
      <c r="L163" s="7">
        <f t="shared" si="17"/>
        <v>0</v>
      </c>
      <c r="M163" s="64"/>
      <c r="N163" s="64"/>
    </row>
    <row r="164" spans="1:14" ht="409.6">
      <c r="A164" s="55" t="s">
        <v>166</v>
      </c>
      <c r="B164" s="77">
        <v>240536</v>
      </c>
      <c r="C164" s="55" t="s">
        <v>179</v>
      </c>
      <c r="D164" s="55" t="s">
        <v>1122</v>
      </c>
      <c r="E164" s="1">
        <v>0</v>
      </c>
      <c r="F164" s="5">
        <v>10539</v>
      </c>
      <c r="G164" s="2">
        <f t="shared" si="12"/>
        <v>0</v>
      </c>
      <c r="H164" s="3">
        <f t="shared" si="13"/>
        <v>5.5633013303789579E-2</v>
      </c>
      <c r="I164" s="1">
        <f t="shared" si="14"/>
        <v>0</v>
      </c>
      <c r="J164" s="1">
        <f t="shared" si="15"/>
        <v>0</v>
      </c>
      <c r="K164" s="29">
        <f t="shared" si="16"/>
        <v>0.85544968630210882</v>
      </c>
      <c r="L164" s="7">
        <f t="shared" si="17"/>
        <v>0</v>
      </c>
      <c r="M164" s="64"/>
      <c r="N164" s="64"/>
    </row>
    <row r="165" spans="1:14" ht="409.6">
      <c r="A165" s="55" t="s">
        <v>166</v>
      </c>
      <c r="B165" s="77">
        <v>240538</v>
      </c>
      <c r="C165" s="55" t="s">
        <v>180</v>
      </c>
      <c r="D165" s="55" t="s">
        <v>1122</v>
      </c>
      <c r="E165" s="1">
        <v>0</v>
      </c>
      <c r="F165" s="5">
        <v>9370</v>
      </c>
      <c r="G165" s="2">
        <f t="shared" si="12"/>
        <v>0</v>
      </c>
      <c r="H165" s="3">
        <f t="shared" si="13"/>
        <v>5.5633013303789579E-2</v>
      </c>
      <c r="I165" s="1">
        <f t="shared" si="14"/>
        <v>0</v>
      </c>
      <c r="J165" s="1">
        <f t="shared" si="15"/>
        <v>0</v>
      </c>
      <c r="K165" s="29">
        <f t="shared" si="16"/>
        <v>0.85544968630210882</v>
      </c>
      <c r="L165" s="7">
        <f t="shared" si="17"/>
        <v>0</v>
      </c>
      <c r="M165" s="64"/>
      <c r="N165" s="64"/>
    </row>
    <row r="166" spans="1:14" ht="409.6">
      <c r="A166" s="55" t="s">
        <v>166</v>
      </c>
      <c r="B166" s="77">
        <v>240539</v>
      </c>
      <c r="C166" s="55" t="s">
        <v>181</v>
      </c>
      <c r="D166" s="55" t="s">
        <v>1122</v>
      </c>
      <c r="E166" s="1">
        <v>0</v>
      </c>
      <c r="F166" s="5">
        <v>11370</v>
      </c>
      <c r="G166" s="2">
        <f t="shared" si="12"/>
        <v>0</v>
      </c>
      <c r="H166" s="3">
        <f t="shared" si="13"/>
        <v>5.5633013303789579E-2</v>
      </c>
      <c r="I166" s="1">
        <f t="shared" si="14"/>
        <v>0</v>
      </c>
      <c r="J166" s="1">
        <f t="shared" si="15"/>
        <v>0</v>
      </c>
      <c r="K166" s="29">
        <f t="shared" si="16"/>
        <v>0.85544968630210882</v>
      </c>
      <c r="L166" s="7">
        <f t="shared" si="17"/>
        <v>0</v>
      </c>
      <c r="M166" s="64"/>
      <c r="N166" s="64"/>
    </row>
    <row r="167" spans="1:14" ht="409.6">
      <c r="A167" s="55" t="s">
        <v>166</v>
      </c>
      <c r="B167" s="69">
        <v>240541</v>
      </c>
      <c r="C167" s="55" t="s">
        <v>182</v>
      </c>
      <c r="D167" s="55" t="s">
        <v>1122</v>
      </c>
      <c r="E167" s="1">
        <v>0</v>
      </c>
      <c r="F167" s="5">
        <v>0</v>
      </c>
      <c r="G167" s="2">
        <f t="shared" si="12"/>
        <v>0</v>
      </c>
      <c r="H167" s="3">
        <f t="shared" si="13"/>
        <v>5.5633013303789579E-2</v>
      </c>
      <c r="I167" s="1">
        <f t="shared" si="14"/>
        <v>0</v>
      </c>
      <c r="J167" s="1">
        <f t="shared" si="15"/>
        <v>0</v>
      </c>
      <c r="K167" s="29">
        <f t="shared" si="16"/>
        <v>0.85544968630210882</v>
      </c>
      <c r="L167" s="7">
        <f t="shared" si="17"/>
        <v>0</v>
      </c>
      <c r="M167" s="64"/>
      <c r="N167" s="64"/>
    </row>
    <row r="168" spans="1:14" ht="409.6">
      <c r="A168" s="55" t="s">
        <v>166</v>
      </c>
      <c r="B168" s="77">
        <v>240542</v>
      </c>
      <c r="C168" s="55" t="s">
        <v>183</v>
      </c>
      <c r="D168" s="55" t="s">
        <v>1122</v>
      </c>
      <c r="E168" s="1">
        <v>0</v>
      </c>
      <c r="F168" s="5">
        <v>27276</v>
      </c>
      <c r="G168" s="2">
        <f t="shared" si="12"/>
        <v>0</v>
      </c>
      <c r="H168" s="3">
        <f t="shared" si="13"/>
        <v>5.5633013303789579E-2</v>
      </c>
      <c r="I168" s="1">
        <f t="shared" si="14"/>
        <v>0</v>
      </c>
      <c r="J168" s="1">
        <f t="shared" si="15"/>
        <v>0</v>
      </c>
      <c r="K168" s="29">
        <f t="shared" si="16"/>
        <v>0.85544968630210882</v>
      </c>
      <c r="L168" s="7">
        <f t="shared" si="17"/>
        <v>0</v>
      </c>
      <c r="M168" s="64"/>
      <c r="N168" s="64"/>
    </row>
    <row r="169" spans="1:14" ht="409.6">
      <c r="A169" s="55" t="s">
        <v>166</v>
      </c>
      <c r="B169" s="89">
        <v>240544</v>
      </c>
      <c r="C169" s="55" t="s">
        <v>184</v>
      </c>
      <c r="D169" s="55" t="s">
        <v>1122</v>
      </c>
      <c r="E169" s="1">
        <v>0</v>
      </c>
      <c r="F169" s="5">
        <v>0</v>
      </c>
      <c r="G169" s="2">
        <f t="shared" si="12"/>
        <v>0</v>
      </c>
      <c r="H169" s="3">
        <f t="shared" si="13"/>
        <v>5.5633013303789579E-2</v>
      </c>
      <c r="I169" s="1">
        <f t="shared" si="14"/>
        <v>0</v>
      </c>
      <c r="J169" s="1">
        <f t="shared" si="15"/>
        <v>0</v>
      </c>
      <c r="K169" s="29">
        <f t="shared" si="16"/>
        <v>0.85544968630210882</v>
      </c>
      <c r="L169" s="7">
        <f t="shared" si="17"/>
        <v>0</v>
      </c>
      <c r="M169" s="64"/>
      <c r="N169" s="64"/>
    </row>
    <row r="170" spans="1:14" ht="409.6">
      <c r="A170" s="55" t="s">
        <v>166</v>
      </c>
      <c r="B170" s="69">
        <v>240546</v>
      </c>
      <c r="C170" s="55" t="s">
        <v>185</v>
      </c>
      <c r="D170" s="55" t="s">
        <v>1122</v>
      </c>
      <c r="E170" s="1">
        <v>0</v>
      </c>
      <c r="F170" s="5">
        <v>0</v>
      </c>
      <c r="G170" s="2">
        <f t="shared" si="12"/>
        <v>0</v>
      </c>
      <c r="H170" s="3">
        <f t="shared" si="13"/>
        <v>5.5633013303789579E-2</v>
      </c>
      <c r="I170" s="1">
        <f t="shared" si="14"/>
        <v>0</v>
      </c>
      <c r="J170" s="1">
        <f t="shared" si="15"/>
        <v>0</v>
      </c>
      <c r="K170" s="29">
        <f t="shared" si="16"/>
        <v>0.85544968630210882</v>
      </c>
      <c r="L170" s="7">
        <f t="shared" si="17"/>
        <v>0</v>
      </c>
      <c r="M170" s="64"/>
      <c r="N170" s="64"/>
    </row>
    <row r="171" spans="1:14" ht="409.6">
      <c r="A171" s="55" t="s">
        <v>166</v>
      </c>
      <c r="B171" s="89">
        <v>240550</v>
      </c>
      <c r="C171" s="55" t="s">
        <v>186</v>
      </c>
      <c r="D171" s="55" t="s">
        <v>1122</v>
      </c>
      <c r="E171" s="1">
        <v>0</v>
      </c>
      <c r="F171" s="5">
        <v>0</v>
      </c>
      <c r="G171" s="2">
        <f t="shared" si="12"/>
        <v>0</v>
      </c>
      <c r="H171" s="3">
        <f t="shared" si="13"/>
        <v>5.5633013303789579E-2</v>
      </c>
      <c r="I171" s="1">
        <f t="shared" si="14"/>
        <v>0</v>
      </c>
      <c r="J171" s="1">
        <f t="shared" si="15"/>
        <v>0</v>
      </c>
      <c r="K171" s="29">
        <f t="shared" si="16"/>
        <v>0.85544968630210882</v>
      </c>
      <c r="L171" s="7">
        <f t="shared" si="17"/>
        <v>0</v>
      </c>
      <c r="M171" s="64"/>
      <c r="N171" s="64"/>
    </row>
    <row r="172" spans="1:14" ht="409.6">
      <c r="A172" s="55" t="s">
        <v>166</v>
      </c>
      <c r="B172" s="89">
        <v>240551</v>
      </c>
      <c r="C172" s="55" t="s">
        <v>187</v>
      </c>
      <c r="D172" s="55" t="s">
        <v>1122</v>
      </c>
      <c r="E172" s="1">
        <v>0</v>
      </c>
      <c r="F172" s="5">
        <v>0</v>
      </c>
      <c r="G172" s="2">
        <f t="shared" si="12"/>
        <v>0</v>
      </c>
      <c r="H172" s="3">
        <f t="shared" si="13"/>
        <v>5.5633013303789579E-2</v>
      </c>
      <c r="I172" s="1">
        <f t="shared" si="14"/>
        <v>0</v>
      </c>
      <c r="J172" s="1">
        <f t="shared" si="15"/>
        <v>0</v>
      </c>
      <c r="K172" s="29">
        <f t="shared" si="16"/>
        <v>0.85544968630210882</v>
      </c>
      <c r="L172" s="7">
        <f t="shared" si="17"/>
        <v>0</v>
      </c>
      <c r="M172" s="64"/>
      <c r="N172" s="64"/>
    </row>
    <row r="173" spans="1:14" ht="409.6">
      <c r="A173" s="55" t="s">
        <v>188</v>
      </c>
      <c r="B173" s="89">
        <v>250282</v>
      </c>
      <c r="C173" s="55" t="s">
        <v>189</v>
      </c>
      <c r="D173" s="55" t="s">
        <v>1122</v>
      </c>
      <c r="E173" s="1">
        <v>0</v>
      </c>
      <c r="F173" s="5">
        <v>0</v>
      </c>
      <c r="G173" s="2">
        <f t="shared" si="12"/>
        <v>0</v>
      </c>
      <c r="H173" s="3">
        <f t="shared" si="13"/>
        <v>5.5633013303789579E-2</v>
      </c>
      <c r="I173" s="1">
        <f t="shared" si="14"/>
        <v>0</v>
      </c>
      <c r="J173" s="1">
        <f t="shared" si="15"/>
        <v>0</v>
      </c>
      <c r="K173" s="29">
        <f t="shared" si="16"/>
        <v>0.85544968630210882</v>
      </c>
      <c r="L173" s="7">
        <f t="shared" si="17"/>
        <v>0</v>
      </c>
      <c r="M173" s="64"/>
      <c r="N173" s="64"/>
    </row>
    <row r="174" spans="1:14" ht="409.6">
      <c r="A174" s="55" t="s">
        <v>188</v>
      </c>
      <c r="B174" s="89">
        <v>250283</v>
      </c>
      <c r="C174" s="55" t="s">
        <v>190</v>
      </c>
      <c r="D174" s="55" t="s">
        <v>1122</v>
      </c>
      <c r="E174" s="1">
        <v>0</v>
      </c>
      <c r="F174" s="5">
        <v>0</v>
      </c>
      <c r="G174" s="2">
        <f t="shared" si="12"/>
        <v>0</v>
      </c>
      <c r="H174" s="3">
        <f t="shared" si="13"/>
        <v>5.5633013303789579E-2</v>
      </c>
      <c r="I174" s="1">
        <f t="shared" si="14"/>
        <v>0</v>
      </c>
      <c r="J174" s="1">
        <f t="shared" si="15"/>
        <v>0</v>
      </c>
      <c r="K174" s="29">
        <f t="shared" si="16"/>
        <v>0.85544968630210882</v>
      </c>
      <c r="L174" s="7">
        <f t="shared" si="17"/>
        <v>0</v>
      </c>
      <c r="M174" s="64"/>
      <c r="N174" s="64"/>
    </row>
    <row r="175" spans="1:14" ht="409.6">
      <c r="A175" s="55" t="s">
        <v>188</v>
      </c>
      <c r="B175" s="89">
        <v>250284</v>
      </c>
      <c r="C175" s="55" t="s">
        <v>191</v>
      </c>
      <c r="D175" s="55" t="s">
        <v>1122</v>
      </c>
      <c r="E175" s="1">
        <v>0</v>
      </c>
      <c r="F175" s="5">
        <v>0</v>
      </c>
      <c r="G175" s="2">
        <f t="shared" si="12"/>
        <v>0</v>
      </c>
      <c r="H175" s="3">
        <f t="shared" si="13"/>
        <v>5.5633013303789579E-2</v>
      </c>
      <c r="I175" s="1">
        <f t="shared" si="14"/>
        <v>0</v>
      </c>
      <c r="J175" s="1">
        <f t="shared" si="15"/>
        <v>0</v>
      </c>
      <c r="K175" s="29">
        <f t="shared" si="16"/>
        <v>0.85544968630210882</v>
      </c>
      <c r="L175" s="7">
        <f t="shared" si="17"/>
        <v>0</v>
      </c>
      <c r="M175" s="64"/>
      <c r="N175" s="64"/>
    </row>
    <row r="176" spans="1:14" ht="409.6">
      <c r="A176" s="55" t="s">
        <v>188</v>
      </c>
      <c r="B176" s="77">
        <v>250285</v>
      </c>
      <c r="C176" s="55" t="s">
        <v>192</v>
      </c>
      <c r="D176" s="55" t="s">
        <v>1122</v>
      </c>
      <c r="E176" s="1">
        <v>0</v>
      </c>
      <c r="F176" s="5">
        <v>646</v>
      </c>
      <c r="G176" s="2">
        <f t="shared" si="12"/>
        <v>0</v>
      </c>
      <c r="H176" s="3">
        <f t="shared" si="13"/>
        <v>5.5633013303789579E-2</v>
      </c>
      <c r="I176" s="1">
        <f t="shared" si="14"/>
        <v>0</v>
      </c>
      <c r="J176" s="1">
        <f t="shared" si="15"/>
        <v>0</v>
      </c>
      <c r="K176" s="29">
        <f t="shared" si="16"/>
        <v>0.85544968630210882</v>
      </c>
      <c r="L176" s="7">
        <f t="shared" si="17"/>
        <v>0</v>
      </c>
      <c r="M176" s="64"/>
      <c r="N176" s="64"/>
    </row>
    <row r="177" spans="1:14" ht="409.6">
      <c r="A177" s="55" t="s">
        <v>188</v>
      </c>
      <c r="B177" s="89">
        <v>250286</v>
      </c>
      <c r="C177" s="55" t="s">
        <v>193</v>
      </c>
      <c r="D177" s="55" t="s">
        <v>1122</v>
      </c>
      <c r="E177" s="1">
        <v>0</v>
      </c>
      <c r="F177" s="5">
        <v>0</v>
      </c>
      <c r="G177" s="2">
        <f t="shared" si="12"/>
        <v>0</v>
      </c>
      <c r="H177" s="3">
        <f t="shared" si="13"/>
        <v>5.5633013303789579E-2</v>
      </c>
      <c r="I177" s="1">
        <f t="shared" si="14"/>
        <v>0</v>
      </c>
      <c r="J177" s="1">
        <f t="shared" si="15"/>
        <v>0</v>
      </c>
      <c r="K177" s="29">
        <f t="shared" si="16"/>
        <v>0.85544968630210882</v>
      </c>
      <c r="L177" s="7">
        <f t="shared" si="17"/>
        <v>0</v>
      </c>
      <c r="M177" s="64"/>
      <c r="N177" s="64"/>
    </row>
    <row r="178" spans="1:14" ht="409.6">
      <c r="A178" s="55" t="s">
        <v>188</v>
      </c>
      <c r="B178" s="77">
        <v>250290</v>
      </c>
      <c r="C178" s="55" t="s">
        <v>194</v>
      </c>
      <c r="D178" s="55" t="s">
        <v>1122</v>
      </c>
      <c r="E178" s="1">
        <v>0</v>
      </c>
      <c r="F178" s="5">
        <v>13926</v>
      </c>
      <c r="G178" s="2">
        <f t="shared" si="12"/>
        <v>0</v>
      </c>
      <c r="H178" s="3">
        <f t="shared" si="13"/>
        <v>5.5633013303789579E-2</v>
      </c>
      <c r="I178" s="1">
        <f t="shared" si="14"/>
        <v>0</v>
      </c>
      <c r="J178" s="1">
        <f t="shared" si="15"/>
        <v>0</v>
      </c>
      <c r="K178" s="29">
        <f t="shared" si="16"/>
        <v>0.85544968630210882</v>
      </c>
      <c r="L178" s="7">
        <f t="shared" si="17"/>
        <v>0</v>
      </c>
      <c r="M178" s="64"/>
      <c r="N178" s="64"/>
    </row>
    <row r="179" spans="1:14" ht="409.6">
      <c r="A179" s="55" t="s">
        <v>188</v>
      </c>
      <c r="B179" s="77">
        <v>250295</v>
      </c>
      <c r="C179" s="55" t="s">
        <v>195</v>
      </c>
      <c r="D179" s="55" t="s">
        <v>1122</v>
      </c>
      <c r="E179" s="1">
        <v>0</v>
      </c>
      <c r="F179" s="5">
        <v>2236</v>
      </c>
      <c r="G179" s="2">
        <f t="shared" si="12"/>
        <v>0</v>
      </c>
      <c r="H179" s="3">
        <f t="shared" si="13"/>
        <v>5.5633013303789579E-2</v>
      </c>
      <c r="I179" s="1">
        <f t="shared" si="14"/>
        <v>0</v>
      </c>
      <c r="J179" s="1">
        <f t="shared" si="15"/>
        <v>0</v>
      </c>
      <c r="K179" s="29">
        <f t="shared" si="16"/>
        <v>0.85544968630210882</v>
      </c>
      <c r="L179" s="7">
        <f t="shared" si="17"/>
        <v>0</v>
      </c>
      <c r="M179" s="64"/>
      <c r="N179" s="64"/>
    </row>
    <row r="180" spans="1:14" ht="409.6">
      <c r="A180" s="55" t="s">
        <v>188</v>
      </c>
      <c r="B180" s="69">
        <v>250299</v>
      </c>
      <c r="C180" s="55" t="s">
        <v>196</v>
      </c>
      <c r="D180" s="55" t="s">
        <v>1122</v>
      </c>
      <c r="E180" s="1">
        <v>0</v>
      </c>
      <c r="F180" s="5">
        <v>0</v>
      </c>
      <c r="G180" s="2">
        <f t="shared" si="12"/>
        <v>0</v>
      </c>
      <c r="H180" s="3">
        <f t="shared" si="13"/>
        <v>5.5633013303789579E-2</v>
      </c>
      <c r="I180" s="1">
        <f t="shared" si="14"/>
        <v>0</v>
      </c>
      <c r="J180" s="1">
        <f t="shared" si="15"/>
        <v>0</v>
      </c>
      <c r="K180" s="29">
        <f t="shared" si="16"/>
        <v>0.85544968630210882</v>
      </c>
      <c r="L180" s="7">
        <f t="shared" si="17"/>
        <v>0</v>
      </c>
      <c r="M180" s="64"/>
      <c r="N180" s="64"/>
    </row>
    <row r="181" spans="1:14" ht="409.6">
      <c r="A181" s="55" t="s">
        <v>188</v>
      </c>
      <c r="B181" s="89">
        <v>250300</v>
      </c>
      <c r="C181" s="55" t="s">
        <v>197</v>
      </c>
      <c r="D181" s="55" t="s">
        <v>1122</v>
      </c>
      <c r="E181" s="1">
        <v>0</v>
      </c>
      <c r="F181" s="5">
        <v>0</v>
      </c>
      <c r="G181" s="2">
        <f t="shared" si="12"/>
        <v>0</v>
      </c>
      <c r="H181" s="3">
        <f t="shared" si="13"/>
        <v>5.5633013303789579E-2</v>
      </c>
      <c r="I181" s="1">
        <f t="shared" si="14"/>
        <v>0</v>
      </c>
      <c r="J181" s="1">
        <f t="shared" si="15"/>
        <v>0</v>
      </c>
      <c r="K181" s="29">
        <f t="shared" si="16"/>
        <v>0.85544968630210882</v>
      </c>
      <c r="L181" s="7">
        <f t="shared" si="17"/>
        <v>0</v>
      </c>
      <c r="M181" s="64"/>
      <c r="N181" s="64"/>
    </row>
    <row r="182" spans="1:14" ht="409.6">
      <c r="A182" s="55" t="s">
        <v>188</v>
      </c>
      <c r="B182" s="89">
        <v>250304</v>
      </c>
      <c r="C182" s="55" t="s">
        <v>198</v>
      </c>
      <c r="D182" s="55" t="s">
        <v>1122</v>
      </c>
      <c r="E182" s="1">
        <v>0</v>
      </c>
      <c r="F182" s="5">
        <v>0</v>
      </c>
      <c r="G182" s="2">
        <f t="shared" si="12"/>
        <v>0</v>
      </c>
      <c r="H182" s="3">
        <f t="shared" si="13"/>
        <v>5.5633013303789579E-2</v>
      </c>
      <c r="I182" s="1">
        <f t="shared" si="14"/>
        <v>0</v>
      </c>
      <c r="J182" s="1">
        <f t="shared" si="15"/>
        <v>0</v>
      </c>
      <c r="K182" s="29">
        <f t="shared" si="16"/>
        <v>0.85544968630210882</v>
      </c>
      <c r="L182" s="7">
        <f t="shared" si="17"/>
        <v>0</v>
      </c>
      <c r="M182" s="64"/>
      <c r="N182" s="64"/>
    </row>
    <row r="183" spans="1:14" ht="409.6">
      <c r="A183" s="55" t="s">
        <v>188</v>
      </c>
      <c r="B183" s="77">
        <v>250305</v>
      </c>
      <c r="C183" s="55" t="s">
        <v>199</v>
      </c>
      <c r="D183" s="55" t="s">
        <v>1122</v>
      </c>
      <c r="E183" s="1">
        <v>0</v>
      </c>
      <c r="F183" s="5">
        <v>2069</v>
      </c>
      <c r="G183" s="2">
        <f t="shared" si="12"/>
        <v>0</v>
      </c>
      <c r="H183" s="3">
        <f t="shared" si="13"/>
        <v>5.5633013303789579E-2</v>
      </c>
      <c r="I183" s="1">
        <f t="shared" si="14"/>
        <v>0</v>
      </c>
      <c r="J183" s="1">
        <f t="shared" si="15"/>
        <v>0</v>
      </c>
      <c r="K183" s="29">
        <f t="shared" si="16"/>
        <v>0.85544968630210882</v>
      </c>
      <c r="L183" s="7">
        <f t="shared" si="17"/>
        <v>0</v>
      </c>
      <c r="M183" s="64"/>
      <c r="N183" s="64"/>
    </row>
    <row r="184" spans="1:14" ht="409.6">
      <c r="A184" s="55" t="s">
        <v>188</v>
      </c>
      <c r="B184" s="77">
        <v>250307</v>
      </c>
      <c r="C184" s="55" t="s">
        <v>200</v>
      </c>
      <c r="D184" s="55" t="s">
        <v>1122</v>
      </c>
      <c r="E184" s="1">
        <v>0</v>
      </c>
      <c r="F184" s="5">
        <v>1036</v>
      </c>
      <c r="G184" s="2">
        <f t="shared" si="12"/>
        <v>0</v>
      </c>
      <c r="H184" s="3">
        <f t="shared" si="13"/>
        <v>5.5633013303789579E-2</v>
      </c>
      <c r="I184" s="1">
        <f t="shared" si="14"/>
        <v>0</v>
      </c>
      <c r="J184" s="1">
        <f t="shared" si="15"/>
        <v>0</v>
      </c>
      <c r="K184" s="29">
        <f t="shared" si="16"/>
        <v>0.85544968630210882</v>
      </c>
      <c r="L184" s="7">
        <f t="shared" si="17"/>
        <v>0</v>
      </c>
      <c r="M184" s="64"/>
      <c r="N184" s="64"/>
    </row>
    <row r="185" spans="1:14" ht="409.6">
      <c r="A185" s="55" t="s">
        <v>188</v>
      </c>
      <c r="B185" s="77">
        <v>250308</v>
      </c>
      <c r="C185" s="55" t="s">
        <v>102</v>
      </c>
      <c r="D185" s="55" t="s">
        <v>1122</v>
      </c>
      <c r="E185" s="1">
        <v>0</v>
      </c>
      <c r="F185" s="5">
        <v>4666</v>
      </c>
      <c r="G185" s="2">
        <f t="shared" si="12"/>
        <v>0</v>
      </c>
      <c r="H185" s="3">
        <f t="shared" si="13"/>
        <v>5.5633013303789579E-2</v>
      </c>
      <c r="I185" s="1">
        <f t="shared" si="14"/>
        <v>0</v>
      </c>
      <c r="J185" s="1">
        <f t="shared" si="15"/>
        <v>0</v>
      </c>
      <c r="K185" s="29">
        <f t="shared" si="16"/>
        <v>0.85544968630210882</v>
      </c>
      <c r="L185" s="7">
        <f t="shared" si="17"/>
        <v>0</v>
      </c>
      <c r="M185" s="64"/>
      <c r="N185" s="64"/>
    </row>
    <row r="186" spans="1:14" ht="409.6">
      <c r="A186" s="55" t="s">
        <v>188</v>
      </c>
      <c r="B186" s="89">
        <v>250311</v>
      </c>
      <c r="C186" s="55" t="s">
        <v>201</v>
      </c>
      <c r="D186" s="55" t="s">
        <v>1122</v>
      </c>
      <c r="E186" s="1">
        <v>0</v>
      </c>
      <c r="F186" s="5">
        <v>0</v>
      </c>
      <c r="G186" s="2">
        <f t="shared" si="12"/>
        <v>0</v>
      </c>
      <c r="H186" s="3">
        <f t="shared" si="13"/>
        <v>5.5633013303789579E-2</v>
      </c>
      <c r="I186" s="1">
        <f t="shared" si="14"/>
        <v>0</v>
      </c>
      <c r="J186" s="1">
        <f t="shared" si="15"/>
        <v>0</v>
      </c>
      <c r="K186" s="29">
        <f t="shared" si="16"/>
        <v>0.85544968630210882</v>
      </c>
      <c r="L186" s="7">
        <f t="shared" si="17"/>
        <v>0</v>
      </c>
      <c r="M186" s="64"/>
      <c r="N186" s="64"/>
    </row>
    <row r="187" spans="1:14" ht="409.6">
      <c r="A187" s="55" t="s">
        <v>188</v>
      </c>
      <c r="B187" s="89">
        <v>250312</v>
      </c>
      <c r="C187" s="55" t="s">
        <v>202</v>
      </c>
      <c r="D187" s="55" t="s">
        <v>1122</v>
      </c>
      <c r="E187" s="1">
        <v>0</v>
      </c>
      <c r="F187" s="5">
        <v>0</v>
      </c>
      <c r="G187" s="2">
        <f t="shared" si="12"/>
        <v>0</v>
      </c>
      <c r="H187" s="3">
        <f t="shared" si="13"/>
        <v>5.5633013303789579E-2</v>
      </c>
      <c r="I187" s="1">
        <f t="shared" si="14"/>
        <v>0</v>
      </c>
      <c r="J187" s="1">
        <f t="shared" si="15"/>
        <v>0</v>
      </c>
      <c r="K187" s="29">
        <f t="shared" si="16"/>
        <v>0.85544968630210882</v>
      </c>
      <c r="L187" s="7">
        <f t="shared" si="17"/>
        <v>0</v>
      </c>
      <c r="M187" s="64"/>
      <c r="N187" s="64"/>
    </row>
    <row r="188" spans="1:14" ht="409.6">
      <c r="A188" s="55" t="s">
        <v>188</v>
      </c>
      <c r="B188" s="89">
        <v>250314</v>
      </c>
      <c r="C188" s="55" t="s">
        <v>203</v>
      </c>
      <c r="D188" s="55" t="s">
        <v>1122</v>
      </c>
      <c r="E188" s="1">
        <v>0</v>
      </c>
      <c r="F188" s="5">
        <v>0</v>
      </c>
      <c r="G188" s="2">
        <f t="shared" si="12"/>
        <v>0</v>
      </c>
      <c r="H188" s="3">
        <f t="shared" si="13"/>
        <v>5.5633013303789579E-2</v>
      </c>
      <c r="I188" s="1">
        <f t="shared" si="14"/>
        <v>0</v>
      </c>
      <c r="J188" s="1">
        <f t="shared" si="15"/>
        <v>0</v>
      </c>
      <c r="K188" s="29">
        <f t="shared" si="16"/>
        <v>0.85544968630210882</v>
      </c>
      <c r="L188" s="7">
        <f t="shared" si="17"/>
        <v>0</v>
      </c>
      <c r="M188" s="64"/>
      <c r="N188" s="64"/>
    </row>
    <row r="189" spans="1:14" ht="409.6">
      <c r="A189" s="55" t="s">
        <v>188</v>
      </c>
      <c r="B189" s="77">
        <v>250315</v>
      </c>
      <c r="C189" s="55" t="s">
        <v>204</v>
      </c>
      <c r="D189" s="55" t="s">
        <v>1122</v>
      </c>
      <c r="E189" s="1">
        <v>0</v>
      </c>
      <c r="F189" s="5">
        <v>1980</v>
      </c>
      <c r="G189" s="2">
        <f t="shared" si="12"/>
        <v>0</v>
      </c>
      <c r="H189" s="3">
        <f t="shared" si="13"/>
        <v>5.5633013303789579E-2</v>
      </c>
      <c r="I189" s="1">
        <f t="shared" si="14"/>
        <v>0</v>
      </c>
      <c r="J189" s="1">
        <f t="shared" si="15"/>
        <v>0</v>
      </c>
      <c r="K189" s="29">
        <f t="shared" si="16"/>
        <v>0.85544968630210882</v>
      </c>
      <c r="L189" s="7">
        <f t="shared" si="17"/>
        <v>0</v>
      </c>
      <c r="M189" s="64"/>
      <c r="N189" s="64"/>
    </row>
    <row r="190" spans="1:14" ht="409.6">
      <c r="A190" s="55" t="s">
        <v>188</v>
      </c>
      <c r="B190" s="77">
        <v>250316</v>
      </c>
      <c r="C190" s="55" t="s">
        <v>205</v>
      </c>
      <c r="D190" s="55" t="s">
        <v>1122</v>
      </c>
      <c r="E190" s="1">
        <v>0</v>
      </c>
      <c r="F190" s="5">
        <v>790</v>
      </c>
      <c r="G190" s="2">
        <f t="shared" si="12"/>
        <v>0</v>
      </c>
      <c r="H190" s="3">
        <f t="shared" si="13"/>
        <v>5.5633013303789579E-2</v>
      </c>
      <c r="I190" s="1">
        <f t="shared" si="14"/>
        <v>0</v>
      </c>
      <c r="J190" s="1">
        <f t="shared" si="15"/>
        <v>0</v>
      </c>
      <c r="K190" s="29">
        <f t="shared" si="16"/>
        <v>0.85544968630210882</v>
      </c>
      <c r="L190" s="7">
        <f t="shared" si="17"/>
        <v>0</v>
      </c>
      <c r="M190" s="64"/>
      <c r="N190" s="64"/>
    </row>
    <row r="191" spans="1:14" ht="409.6">
      <c r="A191" s="55" t="s">
        <v>188</v>
      </c>
      <c r="B191" s="89">
        <v>250317</v>
      </c>
      <c r="C191" s="55" t="s">
        <v>206</v>
      </c>
      <c r="D191" s="55" t="s">
        <v>1122</v>
      </c>
      <c r="E191" s="1">
        <v>0</v>
      </c>
      <c r="F191" s="5">
        <v>0</v>
      </c>
      <c r="G191" s="2">
        <f t="shared" si="12"/>
        <v>0</v>
      </c>
      <c r="H191" s="3">
        <f t="shared" si="13"/>
        <v>5.5633013303789579E-2</v>
      </c>
      <c r="I191" s="1">
        <f t="shared" si="14"/>
        <v>0</v>
      </c>
      <c r="J191" s="1">
        <f t="shared" si="15"/>
        <v>0</v>
      </c>
      <c r="K191" s="29">
        <f t="shared" si="16"/>
        <v>0.85544968630210882</v>
      </c>
      <c r="L191" s="7">
        <f t="shared" si="17"/>
        <v>0</v>
      </c>
      <c r="M191" s="64"/>
      <c r="N191" s="64"/>
    </row>
    <row r="192" spans="1:14" ht="409.6">
      <c r="A192" s="55" t="s">
        <v>188</v>
      </c>
      <c r="B192" s="69">
        <v>250322</v>
      </c>
      <c r="C192" s="55" t="s">
        <v>207</v>
      </c>
      <c r="D192" s="55" t="s">
        <v>1122</v>
      </c>
      <c r="E192" s="1">
        <v>0</v>
      </c>
      <c r="F192" s="5">
        <v>0</v>
      </c>
      <c r="G192" s="2">
        <f t="shared" si="12"/>
        <v>0</v>
      </c>
      <c r="H192" s="3">
        <f t="shared" si="13"/>
        <v>5.5633013303789579E-2</v>
      </c>
      <c r="I192" s="1">
        <f t="shared" si="14"/>
        <v>0</v>
      </c>
      <c r="J192" s="1">
        <f t="shared" si="15"/>
        <v>0</v>
      </c>
      <c r="K192" s="29">
        <f t="shared" si="16"/>
        <v>0.85544968630210882</v>
      </c>
      <c r="L192" s="7">
        <f t="shared" si="17"/>
        <v>0</v>
      </c>
      <c r="M192" s="64"/>
      <c r="N192" s="64"/>
    </row>
    <row r="193" spans="1:14" ht="409.6">
      <c r="A193" s="55" t="s">
        <v>208</v>
      </c>
      <c r="B193" s="69">
        <v>260396</v>
      </c>
      <c r="C193" s="55" t="s">
        <v>209</v>
      </c>
      <c r="D193" s="55" t="s">
        <v>1122</v>
      </c>
      <c r="E193" s="1">
        <v>0</v>
      </c>
      <c r="F193" s="5">
        <v>0</v>
      </c>
      <c r="G193" s="2">
        <f t="shared" si="12"/>
        <v>0</v>
      </c>
      <c r="H193" s="3">
        <f t="shared" si="13"/>
        <v>5.5633013303789579E-2</v>
      </c>
      <c r="I193" s="1">
        <f t="shared" si="14"/>
        <v>0</v>
      </c>
      <c r="J193" s="1">
        <f t="shared" si="15"/>
        <v>0</v>
      </c>
      <c r="K193" s="29">
        <f t="shared" si="16"/>
        <v>0.85544968630210882</v>
      </c>
      <c r="L193" s="7">
        <f t="shared" si="17"/>
        <v>0</v>
      </c>
      <c r="M193" s="64"/>
      <c r="N193" s="64"/>
    </row>
    <row r="194" spans="1:14" ht="409.6">
      <c r="A194" s="55" t="s">
        <v>208</v>
      </c>
      <c r="B194" s="69">
        <v>260398</v>
      </c>
      <c r="C194" s="55" t="s">
        <v>210</v>
      </c>
      <c r="D194" s="55" t="s">
        <v>1122</v>
      </c>
      <c r="E194" s="1">
        <v>0</v>
      </c>
      <c r="F194" s="5">
        <v>0</v>
      </c>
      <c r="G194" s="2">
        <f t="shared" si="12"/>
        <v>0</v>
      </c>
      <c r="H194" s="3">
        <f t="shared" si="13"/>
        <v>5.5633013303789579E-2</v>
      </c>
      <c r="I194" s="1">
        <f t="shared" si="14"/>
        <v>0</v>
      </c>
      <c r="J194" s="1">
        <f t="shared" si="15"/>
        <v>0</v>
      </c>
      <c r="K194" s="29">
        <f t="shared" si="16"/>
        <v>0.85544968630210882</v>
      </c>
      <c r="L194" s="7">
        <f t="shared" si="17"/>
        <v>0</v>
      </c>
      <c r="M194" s="64"/>
      <c r="N194" s="64"/>
    </row>
    <row r="195" spans="1:14" ht="409.6">
      <c r="A195" s="55" t="s">
        <v>208</v>
      </c>
      <c r="B195" s="77">
        <v>260401</v>
      </c>
      <c r="C195" s="55" t="s">
        <v>211</v>
      </c>
      <c r="D195" s="55" t="s">
        <v>1122</v>
      </c>
      <c r="E195" s="1">
        <v>0</v>
      </c>
      <c r="F195" s="5">
        <v>9661</v>
      </c>
      <c r="G195" s="2">
        <f t="shared" ref="G195:G258" si="18">IFERROR(E195/F195,0)</f>
        <v>0</v>
      </c>
      <c r="H195" s="3">
        <f t="shared" ref="H195:H258" si="19">$D$1107</f>
        <v>5.5633013303789579E-2</v>
      </c>
      <c r="I195" s="1">
        <f t="shared" ref="I195:I258" si="20">MIN(E195,F195*H195)</f>
        <v>0</v>
      </c>
      <c r="J195" s="1">
        <f t="shared" ref="J195:J258" si="21">E195-I195</f>
        <v>0</v>
      </c>
      <c r="K195" s="29">
        <f t="shared" ref="K195:K258" si="22">$I$1105</f>
        <v>0.85544968630210882</v>
      </c>
      <c r="L195" s="7">
        <f t="shared" ref="L195:L258" si="23">K195*J195</f>
        <v>0</v>
      </c>
      <c r="M195" s="64"/>
      <c r="N195" s="64"/>
    </row>
    <row r="196" spans="1:14" ht="409.6">
      <c r="A196" s="55" t="s">
        <v>208</v>
      </c>
      <c r="B196" s="77">
        <v>260406</v>
      </c>
      <c r="C196" s="55" t="s">
        <v>212</v>
      </c>
      <c r="D196" s="55" t="s">
        <v>1122</v>
      </c>
      <c r="E196" s="1">
        <v>0</v>
      </c>
      <c r="F196" s="5">
        <v>12802</v>
      </c>
      <c r="G196" s="2">
        <f t="shared" si="18"/>
        <v>0</v>
      </c>
      <c r="H196" s="3">
        <f t="shared" si="19"/>
        <v>5.5633013303789579E-2</v>
      </c>
      <c r="I196" s="1">
        <f t="shared" si="20"/>
        <v>0</v>
      </c>
      <c r="J196" s="1">
        <f t="shared" si="21"/>
        <v>0</v>
      </c>
      <c r="K196" s="29">
        <f t="shared" si="22"/>
        <v>0.85544968630210882</v>
      </c>
      <c r="L196" s="7">
        <f t="shared" si="23"/>
        <v>0</v>
      </c>
      <c r="M196" s="64"/>
      <c r="N196" s="64"/>
    </row>
    <row r="197" spans="1:14" ht="409.6">
      <c r="A197" s="55" t="s">
        <v>208</v>
      </c>
      <c r="B197" s="69">
        <v>260408</v>
      </c>
      <c r="C197" s="55" t="s">
        <v>213</v>
      </c>
      <c r="D197" s="55" t="s">
        <v>1122</v>
      </c>
      <c r="E197" s="1">
        <v>0</v>
      </c>
      <c r="F197" s="5">
        <v>0</v>
      </c>
      <c r="G197" s="2">
        <f t="shared" si="18"/>
        <v>0</v>
      </c>
      <c r="H197" s="3">
        <f t="shared" si="19"/>
        <v>5.5633013303789579E-2</v>
      </c>
      <c r="I197" s="1">
        <f t="shared" si="20"/>
        <v>0</v>
      </c>
      <c r="J197" s="1">
        <f t="shared" si="21"/>
        <v>0</v>
      </c>
      <c r="K197" s="29">
        <f t="shared" si="22"/>
        <v>0.85544968630210882</v>
      </c>
      <c r="L197" s="7">
        <f t="shared" si="23"/>
        <v>0</v>
      </c>
      <c r="M197" s="64"/>
      <c r="N197" s="64"/>
    </row>
    <row r="198" spans="1:14" ht="409.6">
      <c r="A198" s="55" t="s">
        <v>208</v>
      </c>
      <c r="B198" s="89">
        <v>260411</v>
      </c>
      <c r="C198" s="55" t="s">
        <v>214</v>
      </c>
      <c r="D198" s="55" t="s">
        <v>1122</v>
      </c>
      <c r="E198" s="1">
        <v>0</v>
      </c>
      <c r="F198" s="5">
        <v>0</v>
      </c>
      <c r="G198" s="2">
        <f t="shared" si="18"/>
        <v>0</v>
      </c>
      <c r="H198" s="3">
        <f t="shared" si="19"/>
        <v>5.5633013303789579E-2</v>
      </c>
      <c r="I198" s="1">
        <f t="shared" si="20"/>
        <v>0</v>
      </c>
      <c r="J198" s="1">
        <f t="shared" si="21"/>
        <v>0</v>
      </c>
      <c r="K198" s="29">
        <f t="shared" si="22"/>
        <v>0.85544968630210882</v>
      </c>
      <c r="L198" s="7">
        <f t="shared" si="23"/>
        <v>0</v>
      </c>
      <c r="M198" s="64"/>
      <c r="N198" s="64"/>
    </row>
    <row r="199" spans="1:14" ht="409.6">
      <c r="A199" s="55" t="s">
        <v>208</v>
      </c>
      <c r="B199" s="89">
        <v>260412</v>
      </c>
      <c r="C199" s="55" t="s">
        <v>215</v>
      </c>
      <c r="D199" s="55" t="s">
        <v>1122</v>
      </c>
      <c r="E199" s="1">
        <v>0</v>
      </c>
      <c r="F199" s="5">
        <v>0</v>
      </c>
      <c r="G199" s="2">
        <f t="shared" si="18"/>
        <v>0</v>
      </c>
      <c r="H199" s="3">
        <f t="shared" si="19"/>
        <v>5.5633013303789579E-2</v>
      </c>
      <c r="I199" s="1">
        <f t="shared" si="20"/>
        <v>0</v>
      </c>
      <c r="J199" s="1">
        <f t="shared" si="21"/>
        <v>0</v>
      </c>
      <c r="K199" s="29">
        <f t="shared" si="22"/>
        <v>0.85544968630210882</v>
      </c>
      <c r="L199" s="7">
        <f t="shared" si="23"/>
        <v>0</v>
      </c>
      <c r="M199" s="64"/>
      <c r="N199" s="64"/>
    </row>
    <row r="200" spans="1:14" ht="409.6">
      <c r="A200" s="55" t="s">
        <v>208</v>
      </c>
      <c r="B200" s="77">
        <v>260413</v>
      </c>
      <c r="C200" s="55" t="s">
        <v>216</v>
      </c>
      <c r="D200" s="55" t="s">
        <v>1122</v>
      </c>
      <c r="E200" s="1">
        <v>0</v>
      </c>
      <c r="F200" s="5">
        <v>5369</v>
      </c>
      <c r="G200" s="2">
        <f t="shared" si="18"/>
        <v>0</v>
      </c>
      <c r="H200" s="3">
        <f t="shared" si="19"/>
        <v>5.5633013303789579E-2</v>
      </c>
      <c r="I200" s="1">
        <f t="shared" si="20"/>
        <v>0</v>
      </c>
      <c r="J200" s="1">
        <f t="shared" si="21"/>
        <v>0</v>
      </c>
      <c r="K200" s="29">
        <f t="shared" si="22"/>
        <v>0.85544968630210882</v>
      </c>
      <c r="L200" s="7">
        <f t="shared" si="23"/>
        <v>0</v>
      </c>
      <c r="M200" s="64"/>
      <c r="N200" s="64"/>
    </row>
    <row r="201" spans="1:14" ht="409.6">
      <c r="A201" s="55" t="s">
        <v>208</v>
      </c>
      <c r="B201" s="77">
        <v>260414</v>
      </c>
      <c r="C201" s="55" t="s">
        <v>217</v>
      </c>
      <c r="D201" s="55" t="s">
        <v>1122</v>
      </c>
      <c r="E201" s="1">
        <v>0</v>
      </c>
      <c r="F201" s="5">
        <v>14408</v>
      </c>
      <c r="G201" s="2">
        <f t="shared" si="18"/>
        <v>0</v>
      </c>
      <c r="H201" s="3">
        <f t="shared" si="19"/>
        <v>5.5633013303789579E-2</v>
      </c>
      <c r="I201" s="1">
        <f t="shared" si="20"/>
        <v>0</v>
      </c>
      <c r="J201" s="1">
        <f t="shared" si="21"/>
        <v>0</v>
      </c>
      <c r="K201" s="29">
        <f t="shared" si="22"/>
        <v>0.85544968630210882</v>
      </c>
      <c r="L201" s="7">
        <f t="shared" si="23"/>
        <v>0</v>
      </c>
      <c r="M201" s="64"/>
      <c r="N201" s="64"/>
    </row>
    <row r="202" spans="1:14" ht="409.6">
      <c r="A202" s="55" t="s">
        <v>208</v>
      </c>
      <c r="B202" s="77">
        <v>260415</v>
      </c>
      <c r="C202" s="55" t="s">
        <v>218</v>
      </c>
      <c r="D202" s="55" t="s">
        <v>1122</v>
      </c>
      <c r="E202" s="1">
        <v>0</v>
      </c>
      <c r="F202" s="5">
        <v>6642</v>
      </c>
      <c r="G202" s="2">
        <f t="shared" si="18"/>
        <v>0</v>
      </c>
      <c r="H202" s="3">
        <f t="shared" si="19"/>
        <v>5.5633013303789579E-2</v>
      </c>
      <c r="I202" s="1">
        <f t="shared" si="20"/>
        <v>0</v>
      </c>
      <c r="J202" s="1">
        <f t="shared" si="21"/>
        <v>0</v>
      </c>
      <c r="K202" s="29">
        <f t="shared" si="22"/>
        <v>0.85544968630210882</v>
      </c>
      <c r="L202" s="7">
        <f t="shared" si="23"/>
        <v>0</v>
      </c>
      <c r="M202" s="64"/>
      <c r="N202" s="64"/>
    </row>
    <row r="203" spans="1:14" ht="409.6">
      <c r="A203" s="55" t="s">
        <v>208</v>
      </c>
      <c r="B203" s="89">
        <v>260417</v>
      </c>
      <c r="C203" s="55" t="s">
        <v>219</v>
      </c>
      <c r="D203" s="55" t="s">
        <v>1122</v>
      </c>
      <c r="E203" s="1">
        <v>0</v>
      </c>
      <c r="F203" s="5">
        <v>0</v>
      </c>
      <c r="G203" s="2">
        <f t="shared" si="18"/>
        <v>0</v>
      </c>
      <c r="H203" s="3">
        <f t="shared" si="19"/>
        <v>5.5633013303789579E-2</v>
      </c>
      <c r="I203" s="1">
        <f t="shared" si="20"/>
        <v>0</v>
      </c>
      <c r="J203" s="1">
        <f t="shared" si="21"/>
        <v>0</v>
      </c>
      <c r="K203" s="29">
        <f t="shared" si="22"/>
        <v>0.85544968630210882</v>
      </c>
      <c r="L203" s="7">
        <f t="shared" si="23"/>
        <v>0</v>
      </c>
      <c r="M203" s="64"/>
      <c r="N203" s="64"/>
    </row>
    <row r="204" spans="1:14" ht="409.6">
      <c r="A204" s="55" t="s">
        <v>208</v>
      </c>
      <c r="B204" s="69">
        <v>260418</v>
      </c>
      <c r="C204" s="55" t="s">
        <v>220</v>
      </c>
      <c r="D204" s="55" t="s">
        <v>1122</v>
      </c>
      <c r="E204" s="1">
        <v>0</v>
      </c>
      <c r="F204" s="5">
        <v>0</v>
      </c>
      <c r="G204" s="2">
        <f t="shared" si="18"/>
        <v>0</v>
      </c>
      <c r="H204" s="3">
        <f t="shared" si="19"/>
        <v>5.5633013303789579E-2</v>
      </c>
      <c r="I204" s="1">
        <f t="shared" si="20"/>
        <v>0</v>
      </c>
      <c r="J204" s="1">
        <f t="shared" si="21"/>
        <v>0</v>
      </c>
      <c r="K204" s="29">
        <f t="shared" si="22"/>
        <v>0.85544968630210882</v>
      </c>
      <c r="L204" s="7">
        <f t="shared" si="23"/>
        <v>0</v>
      </c>
      <c r="M204" s="64"/>
      <c r="N204" s="64"/>
    </row>
    <row r="205" spans="1:14" ht="409.6">
      <c r="A205" s="55" t="s">
        <v>208</v>
      </c>
      <c r="B205" s="77">
        <v>260419</v>
      </c>
      <c r="C205" s="55" t="s">
        <v>221</v>
      </c>
      <c r="D205" s="55" t="s">
        <v>1122</v>
      </c>
      <c r="E205" s="1">
        <v>0</v>
      </c>
      <c r="F205" s="5">
        <v>5684</v>
      </c>
      <c r="G205" s="2">
        <f t="shared" si="18"/>
        <v>0</v>
      </c>
      <c r="H205" s="3">
        <f t="shared" si="19"/>
        <v>5.5633013303789579E-2</v>
      </c>
      <c r="I205" s="1">
        <f t="shared" si="20"/>
        <v>0</v>
      </c>
      <c r="J205" s="1">
        <f t="shared" si="21"/>
        <v>0</v>
      </c>
      <c r="K205" s="29">
        <f t="shared" si="22"/>
        <v>0.85544968630210882</v>
      </c>
      <c r="L205" s="7">
        <f t="shared" si="23"/>
        <v>0</v>
      </c>
      <c r="M205" s="64"/>
      <c r="N205" s="64"/>
    </row>
    <row r="206" spans="1:14" ht="409.6">
      <c r="A206" s="55" t="s">
        <v>208</v>
      </c>
      <c r="B206" s="69">
        <v>260421</v>
      </c>
      <c r="C206" s="55" t="s">
        <v>222</v>
      </c>
      <c r="D206" s="55" t="s">
        <v>1122</v>
      </c>
      <c r="E206" s="1">
        <v>0</v>
      </c>
      <c r="F206" s="5">
        <v>0</v>
      </c>
      <c r="G206" s="2">
        <f t="shared" si="18"/>
        <v>0</v>
      </c>
      <c r="H206" s="3">
        <f t="shared" si="19"/>
        <v>5.5633013303789579E-2</v>
      </c>
      <c r="I206" s="1">
        <f t="shared" si="20"/>
        <v>0</v>
      </c>
      <c r="J206" s="1">
        <f t="shared" si="21"/>
        <v>0</v>
      </c>
      <c r="K206" s="29">
        <f t="shared" si="22"/>
        <v>0.85544968630210882</v>
      </c>
      <c r="L206" s="7">
        <f t="shared" si="23"/>
        <v>0</v>
      </c>
      <c r="M206" s="64"/>
      <c r="N206" s="64"/>
    </row>
    <row r="207" spans="1:14" ht="409.6">
      <c r="A207" s="55" t="s">
        <v>223</v>
      </c>
      <c r="B207" s="77">
        <v>270425</v>
      </c>
      <c r="C207" s="55" t="s">
        <v>224</v>
      </c>
      <c r="D207" s="55" t="s">
        <v>1122</v>
      </c>
      <c r="E207" s="1">
        <v>0</v>
      </c>
      <c r="F207" s="5">
        <v>5254</v>
      </c>
      <c r="G207" s="2">
        <f t="shared" si="18"/>
        <v>0</v>
      </c>
      <c r="H207" s="3">
        <f t="shared" si="19"/>
        <v>5.5633013303789579E-2</v>
      </c>
      <c r="I207" s="1">
        <f t="shared" si="20"/>
        <v>0</v>
      </c>
      <c r="J207" s="1">
        <f t="shared" si="21"/>
        <v>0</v>
      </c>
      <c r="K207" s="29">
        <f t="shared" si="22"/>
        <v>0.85544968630210882</v>
      </c>
      <c r="L207" s="7">
        <f t="shared" si="23"/>
        <v>0</v>
      </c>
      <c r="M207" s="64"/>
      <c r="N207" s="64"/>
    </row>
    <row r="208" spans="1:14" ht="409.6">
      <c r="A208" s="55" t="s">
        <v>223</v>
      </c>
      <c r="B208" s="89">
        <v>270426</v>
      </c>
      <c r="C208" s="55" t="s">
        <v>225</v>
      </c>
      <c r="D208" s="55" t="s">
        <v>1122</v>
      </c>
      <c r="E208" s="1">
        <v>0</v>
      </c>
      <c r="F208" s="5">
        <v>0</v>
      </c>
      <c r="G208" s="2">
        <f t="shared" si="18"/>
        <v>0</v>
      </c>
      <c r="H208" s="3">
        <f t="shared" si="19"/>
        <v>5.5633013303789579E-2</v>
      </c>
      <c r="I208" s="1">
        <f t="shared" si="20"/>
        <v>0</v>
      </c>
      <c r="J208" s="1">
        <f t="shared" si="21"/>
        <v>0</v>
      </c>
      <c r="K208" s="29">
        <f t="shared" si="22"/>
        <v>0.85544968630210882</v>
      </c>
      <c r="L208" s="7">
        <f t="shared" si="23"/>
        <v>0</v>
      </c>
      <c r="M208" s="64"/>
      <c r="N208" s="64"/>
    </row>
    <row r="209" spans="1:14" ht="409.6">
      <c r="A209" s="55" t="s">
        <v>223</v>
      </c>
      <c r="B209" s="77">
        <v>270428</v>
      </c>
      <c r="C209" s="55" t="s">
        <v>226</v>
      </c>
      <c r="D209" s="55" t="s">
        <v>1122</v>
      </c>
      <c r="E209" s="1">
        <v>8067</v>
      </c>
      <c r="F209" s="5">
        <v>964</v>
      </c>
      <c r="G209" s="2">
        <f t="shared" si="18"/>
        <v>8.368257261410788</v>
      </c>
      <c r="H209" s="3">
        <f t="shared" si="19"/>
        <v>5.5633013303789579E-2</v>
      </c>
      <c r="I209" s="1">
        <f t="shared" si="20"/>
        <v>53.630224824853151</v>
      </c>
      <c r="J209" s="1">
        <f t="shared" si="21"/>
        <v>8013.369775175147</v>
      </c>
      <c r="K209" s="29">
        <f t="shared" si="22"/>
        <v>0.85544968630210882</v>
      </c>
      <c r="L209" s="7">
        <f t="shared" si="23"/>
        <v>6855.0346603963799</v>
      </c>
      <c r="M209" s="64"/>
      <c r="N209" s="64"/>
    </row>
    <row r="210" spans="1:14" ht="409.6">
      <c r="A210" s="55" t="s">
        <v>223</v>
      </c>
      <c r="B210" s="77">
        <v>270429</v>
      </c>
      <c r="C210" s="55" t="s">
        <v>227</v>
      </c>
      <c r="D210" s="55" t="s">
        <v>1122</v>
      </c>
      <c r="E210" s="1">
        <v>0</v>
      </c>
      <c r="F210" s="5">
        <v>21024</v>
      </c>
      <c r="G210" s="2">
        <f t="shared" si="18"/>
        <v>0</v>
      </c>
      <c r="H210" s="3">
        <f t="shared" si="19"/>
        <v>5.5633013303789579E-2</v>
      </c>
      <c r="I210" s="1">
        <f t="shared" si="20"/>
        <v>0</v>
      </c>
      <c r="J210" s="1">
        <f t="shared" si="21"/>
        <v>0</v>
      </c>
      <c r="K210" s="29">
        <f t="shared" si="22"/>
        <v>0.85544968630210882</v>
      </c>
      <c r="L210" s="7">
        <f t="shared" si="23"/>
        <v>0</v>
      </c>
      <c r="M210" s="64"/>
      <c r="N210" s="64"/>
    </row>
    <row r="211" spans="1:14" ht="409.6">
      <c r="A211" s="55" t="s">
        <v>223</v>
      </c>
      <c r="B211" s="77">
        <v>270430</v>
      </c>
      <c r="C211" s="55" t="s">
        <v>228</v>
      </c>
      <c r="D211" s="55" t="s">
        <v>1122</v>
      </c>
      <c r="E211" s="1">
        <v>0</v>
      </c>
      <c r="F211" s="5">
        <v>2368</v>
      </c>
      <c r="G211" s="2">
        <f t="shared" si="18"/>
        <v>0</v>
      </c>
      <c r="H211" s="3">
        <f t="shared" si="19"/>
        <v>5.5633013303789579E-2</v>
      </c>
      <c r="I211" s="1">
        <f t="shared" si="20"/>
        <v>0</v>
      </c>
      <c r="J211" s="1">
        <f t="shared" si="21"/>
        <v>0</v>
      </c>
      <c r="K211" s="29">
        <f t="shared" si="22"/>
        <v>0.85544968630210882</v>
      </c>
      <c r="L211" s="7">
        <f t="shared" si="23"/>
        <v>0</v>
      </c>
      <c r="M211" s="64"/>
      <c r="N211" s="64"/>
    </row>
    <row r="212" spans="1:14" ht="409.6">
      <c r="A212" s="55" t="s">
        <v>223</v>
      </c>
      <c r="B212" s="77">
        <v>270432</v>
      </c>
      <c r="C212" s="55" t="s">
        <v>229</v>
      </c>
      <c r="D212" s="55" t="s">
        <v>1122</v>
      </c>
      <c r="E212" s="1">
        <v>0</v>
      </c>
      <c r="F212" s="5">
        <v>2923</v>
      </c>
      <c r="G212" s="2">
        <f t="shared" si="18"/>
        <v>0</v>
      </c>
      <c r="H212" s="3">
        <f t="shared" si="19"/>
        <v>5.5633013303789579E-2</v>
      </c>
      <c r="I212" s="1">
        <f t="shared" si="20"/>
        <v>0</v>
      </c>
      <c r="J212" s="1">
        <f t="shared" si="21"/>
        <v>0</v>
      </c>
      <c r="K212" s="29">
        <f t="shared" si="22"/>
        <v>0.85544968630210882</v>
      </c>
      <c r="L212" s="7">
        <f t="shared" si="23"/>
        <v>0</v>
      </c>
      <c r="M212" s="64"/>
      <c r="N212" s="64"/>
    </row>
    <row r="213" spans="1:14" ht="409.6">
      <c r="A213" s="55" t="s">
        <v>223</v>
      </c>
      <c r="B213" s="69">
        <v>270433</v>
      </c>
      <c r="C213" s="55" t="s">
        <v>230</v>
      </c>
      <c r="D213" s="55" t="s">
        <v>1122</v>
      </c>
      <c r="E213" s="1">
        <v>0</v>
      </c>
      <c r="F213" s="5">
        <v>0</v>
      </c>
      <c r="G213" s="2">
        <f t="shared" si="18"/>
        <v>0</v>
      </c>
      <c r="H213" s="3">
        <f t="shared" si="19"/>
        <v>5.5633013303789579E-2</v>
      </c>
      <c r="I213" s="1">
        <f t="shared" si="20"/>
        <v>0</v>
      </c>
      <c r="J213" s="1">
        <f t="shared" si="21"/>
        <v>0</v>
      </c>
      <c r="K213" s="29">
        <f t="shared" si="22"/>
        <v>0.85544968630210882</v>
      </c>
      <c r="L213" s="7">
        <f t="shared" si="23"/>
        <v>0</v>
      </c>
      <c r="M213" s="64"/>
      <c r="N213" s="64"/>
    </row>
    <row r="214" spans="1:14" ht="409.6">
      <c r="A214" s="55" t="s">
        <v>223</v>
      </c>
      <c r="B214" s="69">
        <v>270435</v>
      </c>
      <c r="C214" s="55" t="s">
        <v>231</v>
      </c>
      <c r="D214" s="55" t="s">
        <v>1122</v>
      </c>
      <c r="E214" s="1">
        <v>0</v>
      </c>
      <c r="F214" s="5">
        <v>0</v>
      </c>
      <c r="G214" s="2">
        <f t="shared" si="18"/>
        <v>0</v>
      </c>
      <c r="H214" s="3">
        <f t="shared" si="19"/>
        <v>5.5633013303789579E-2</v>
      </c>
      <c r="I214" s="1">
        <f t="shared" si="20"/>
        <v>0</v>
      </c>
      <c r="J214" s="1">
        <f t="shared" si="21"/>
        <v>0</v>
      </c>
      <c r="K214" s="29">
        <f t="shared" si="22"/>
        <v>0.85544968630210882</v>
      </c>
      <c r="L214" s="7">
        <f t="shared" si="23"/>
        <v>0</v>
      </c>
      <c r="M214" s="64"/>
      <c r="N214" s="64"/>
    </row>
    <row r="215" spans="1:14" ht="409.6">
      <c r="A215" s="55" t="s">
        <v>223</v>
      </c>
      <c r="B215" s="77">
        <v>270438</v>
      </c>
      <c r="C215" s="55" t="s">
        <v>232</v>
      </c>
      <c r="D215" s="55" t="s">
        <v>1122</v>
      </c>
      <c r="E215" s="1">
        <v>0</v>
      </c>
      <c r="F215" s="5">
        <v>2560</v>
      </c>
      <c r="G215" s="2">
        <f t="shared" si="18"/>
        <v>0</v>
      </c>
      <c r="H215" s="3">
        <f t="shared" si="19"/>
        <v>5.5633013303789579E-2</v>
      </c>
      <c r="I215" s="1">
        <f t="shared" si="20"/>
        <v>0</v>
      </c>
      <c r="J215" s="1">
        <f t="shared" si="21"/>
        <v>0</v>
      </c>
      <c r="K215" s="29">
        <f t="shared" si="22"/>
        <v>0.85544968630210882</v>
      </c>
      <c r="L215" s="7">
        <f t="shared" si="23"/>
        <v>0</v>
      </c>
      <c r="M215" s="64"/>
      <c r="N215" s="64"/>
    </row>
    <row r="216" spans="1:14" ht="409.6">
      <c r="A216" s="55" t="s">
        <v>223</v>
      </c>
      <c r="B216" s="77">
        <v>270441</v>
      </c>
      <c r="C216" s="55" t="s">
        <v>233</v>
      </c>
      <c r="D216" s="55" t="s">
        <v>1122</v>
      </c>
      <c r="E216" s="1">
        <v>0</v>
      </c>
      <c r="F216" s="5">
        <v>2160</v>
      </c>
      <c r="G216" s="2">
        <f t="shared" si="18"/>
        <v>0</v>
      </c>
      <c r="H216" s="3">
        <f t="shared" si="19"/>
        <v>5.5633013303789579E-2</v>
      </c>
      <c r="I216" s="1">
        <f t="shared" si="20"/>
        <v>0</v>
      </c>
      <c r="J216" s="1">
        <f t="shared" si="21"/>
        <v>0</v>
      </c>
      <c r="K216" s="29">
        <f t="shared" si="22"/>
        <v>0.85544968630210882</v>
      </c>
      <c r="L216" s="7">
        <f t="shared" si="23"/>
        <v>0</v>
      </c>
      <c r="M216" s="64"/>
      <c r="N216" s="64"/>
    </row>
    <row r="217" spans="1:14" ht="409.6">
      <c r="A217" s="55" t="s">
        <v>234</v>
      </c>
      <c r="B217" s="89">
        <v>280446</v>
      </c>
      <c r="C217" s="55" t="s">
        <v>235</v>
      </c>
      <c r="D217" s="55" t="s">
        <v>1122</v>
      </c>
      <c r="E217" s="1">
        <v>0</v>
      </c>
      <c r="F217" s="5">
        <v>0</v>
      </c>
      <c r="G217" s="2">
        <f t="shared" si="18"/>
        <v>0</v>
      </c>
      <c r="H217" s="3">
        <f t="shared" si="19"/>
        <v>5.5633013303789579E-2</v>
      </c>
      <c r="I217" s="1">
        <f t="shared" si="20"/>
        <v>0</v>
      </c>
      <c r="J217" s="1">
        <f t="shared" si="21"/>
        <v>0</v>
      </c>
      <c r="K217" s="29">
        <f t="shared" si="22"/>
        <v>0.85544968630210882</v>
      </c>
      <c r="L217" s="7">
        <f t="shared" si="23"/>
        <v>0</v>
      </c>
      <c r="M217" s="64"/>
      <c r="N217" s="64"/>
    </row>
    <row r="218" spans="1:14" ht="409.6">
      <c r="A218" s="55" t="s">
        <v>234</v>
      </c>
      <c r="B218" s="89">
        <v>280447</v>
      </c>
      <c r="C218" s="55" t="s">
        <v>236</v>
      </c>
      <c r="D218" s="55" t="s">
        <v>1122</v>
      </c>
      <c r="E218" s="1">
        <v>0</v>
      </c>
      <c r="F218" s="5">
        <v>0</v>
      </c>
      <c r="G218" s="2">
        <f t="shared" si="18"/>
        <v>0</v>
      </c>
      <c r="H218" s="3">
        <f t="shared" si="19"/>
        <v>5.5633013303789579E-2</v>
      </c>
      <c r="I218" s="1">
        <f t="shared" si="20"/>
        <v>0</v>
      </c>
      <c r="J218" s="1">
        <f t="shared" si="21"/>
        <v>0</v>
      </c>
      <c r="K218" s="29">
        <f t="shared" si="22"/>
        <v>0.85544968630210882</v>
      </c>
      <c r="L218" s="7">
        <f t="shared" si="23"/>
        <v>0</v>
      </c>
      <c r="M218" s="64"/>
      <c r="N218" s="64"/>
    </row>
    <row r="219" spans="1:14" ht="409.6">
      <c r="A219" s="55" t="s">
        <v>234</v>
      </c>
      <c r="B219" s="89">
        <v>280448</v>
      </c>
      <c r="C219" s="55" t="s">
        <v>237</v>
      </c>
      <c r="D219" s="55" t="s">
        <v>1122</v>
      </c>
      <c r="E219" s="1">
        <v>0</v>
      </c>
      <c r="F219" s="5">
        <v>0</v>
      </c>
      <c r="G219" s="2">
        <f t="shared" si="18"/>
        <v>0</v>
      </c>
      <c r="H219" s="3">
        <f t="shared" si="19"/>
        <v>5.5633013303789579E-2</v>
      </c>
      <c r="I219" s="1">
        <f t="shared" si="20"/>
        <v>0</v>
      </c>
      <c r="J219" s="1">
        <f t="shared" si="21"/>
        <v>0</v>
      </c>
      <c r="K219" s="29">
        <f t="shared" si="22"/>
        <v>0.85544968630210882</v>
      </c>
      <c r="L219" s="7">
        <f t="shared" si="23"/>
        <v>0</v>
      </c>
      <c r="M219" s="64"/>
      <c r="N219" s="64"/>
    </row>
    <row r="220" spans="1:14" ht="409.6">
      <c r="A220" s="55" t="s">
        <v>234</v>
      </c>
      <c r="B220" s="77">
        <v>280451</v>
      </c>
      <c r="C220" s="55" t="s">
        <v>238</v>
      </c>
      <c r="D220" s="55" t="s">
        <v>1122</v>
      </c>
      <c r="E220" s="1">
        <v>0</v>
      </c>
      <c r="F220" s="5">
        <v>1204</v>
      </c>
      <c r="G220" s="2">
        <f t="shared" si="18"/>
        <v>0</v>
      </c>
      <c r="H220" s="3">
        <f t="shared" si="19"/>
        <v>5.5633013303789579E-2</v>
      </c>
      <c r="I220" s="1">
        <f t="shared" si="20"/>
        <v>0</v>
      </c>
      <c r="J220" s="1">
        <f t="shared" si="21"/>
        <v>0</v>
      </c>
      <c r="K220" s="29">
        <f t="shared" si="22"/>
        <v>0.85544968630210882</v>
      </c>
      <c r="L220" s="7">
        <f t="shared" si="23"/>
        <v>0</v>
      </c>
      <c r="M220" s="64"/>
      <c r="N220" s="64"/>
    </row>
    <row r="221" spans="1:14" ht="409.6">
      <c r="A221" s="55" t="s">
        <v>234</v>
      </c>
      <c r="B221" s="89">
        <v>280452</v>
      </c>
      <c r="C221" s="55" t="s">
        <v>239</v>
      </c>
      <c r="D221" s="55" t="s">
        <v>1122</v>
      </c>
      <c r="E221" s="1">
        <v>0</v>
      </c>
      <c r="F221" s="5">
        <v>0</v>
      </c>
      <c r="G221" s="2">
        <f t="shared" si="18"/>
        <v>0</v>
      </c>
      <c r="H221" s="3">
        <f t="shared" si="19"/>
        <v>5.5633013303789579E-2</v>
      </c>
      <c r="I221" s="1">
        <f t="shared" si="20"/>
        <v>0</v>
      </c>
      <c r="J221" s="1">
        <f t="shared" si="21"/>
        <v>0</v>
      </c>
      <c r="K221" s="29">
        <f t="shared" si="22"/>
        <v>0.85544968630210882</v>
      </c>
      <c r="L221" s="7">
        <f t="shared" si="23"/>
        <v>0</v>
      </c>
      <c r="M221" s="64"/>
      <c r="N221" s="64"/>
    </row>
    <row r="222" spans="1:14" ht="409.6">
      <c r="A222" s="55" t="s">
        <v>234</v>
      </c>
      <c r="B222" s="89">
        <v>280454</v>
      </c>
      <c r="C222" s="55" t="s">
        <v>240</v>
      </c>
      <c r="D222" s="55" t="s">
        <v>1122</v>
      </c>
      <c r="E222" s="1">
        <v>0</v>
      </c>
      <c r="F222" s="5">
        <v>0</v>
      </c>
      <c r="G222" s="2">
        <f t="shared" si="18"/>
        <v>0</v>
      </c>
      <c r="H222" s="3">
        <f t="shared" si="19"/>
        <v>5.5633013303789579E-2</v>
      </c>
      <c r="I222" s="1">
        <f t="shared" si="20"/>
        <v>0</v>
      </c>
      <c r="J222" s="1">
        <f t="shared" si="21"/>
        <v>0</v>
      </c>
      <c r="K222" s="29">
        <f t="shared" si="22"/>
        <v>0.85544968630210882</v>
      </c>
      <c r="L222" s="7">
        <f t="shared" si="23"/>
        <v>0</v>
      </c>
      <c r="M222" s="64"/>
      <c r="N222" s="64"/>
    </row>
    <row r="223" spans="1:14" ht="409.6">
      <c r="A223" s="55" t="s">
        <v>234</v>
      </c>
      <c r="B223" s="89">
        <v>280455</v>
      </c>
      <c r="C223" s="55" t="s">
        <v>241</v>
      </c>
      <c r="D223" s="55" t="s">
        <v>1122</v>
      </c>
      <c r="E223" s="1">
        <v>0</v>
      </c>
      <c r="F223" s="5">
        <v>0</v>
      </c>
      <c r="G223" s="2">
        <f t="shared" si="18"/>
        <v>0</v>
      </c>
      <c r="H223" s="3">
        <f t="shared" si="19"/>
        <v>5.5633013303789579E-2</v>
      </c>
      <c r="I223" s="1">
        <f t="shared" si="20"/>
        <v>0</v>
      </c>
      <c r="J223" s="1">
        <f t="shared" si="21"/>
        <v>0</v>
      </c>
      <c r="K223" s="29">
        <f t="shared" si="22"/>
        <v>0.85544968630210882</v>
      </c>
      <c r="L223" s="7">
        <f t="shared" si="23"/>
        <v>0</v>
      </c>
      <c r="M223" s="64"/>
      <c r="N223" s="64"/>
    </row>
    <row r="224" spans="1:14" ht="409.6">
      <c r="A224" s="55" t="s">
        <v>234</v>
      </c>
      <c r="B224" s="89">
        <v>280456</v>
      </c>
      <c r="C224" s="55" t="s">
        <v>242</v>
      </c>
      <c r="D224" s="55" t="s">
        <v>1122</v>
      </c>
      <c r="E224" s="1">
        <v>0</v>
      </c>
      <c r="F224" s="5">
        <v>0</v>
      </c>
      <c r="G224" s="2">
        <f t="shared" si="18"/>
        <v>0</v>
      </c>
      <c r="H224" s="3">
        <f t="shared" si="19"/>
        <v>5.5633013303789579E-2</v>
      </c>
      <c r="I224" s="1">
        <f t="shared" si="20"/>
        <v>0</v>
      </c>
      <c r="J224" s="1">
        <f t="shared" si="21"/>
        <v>0</v>
      </c>
      <c r="K224" s="29">
        <f t="shared" si="22"/>
        <v>0.85544968630210882</v>
      </c>
      <c r="L224" s="7">
        <f t="shared" si="23"/>
        <v>0</v>
      </c>
      <c r="M224" s="64"/>
      <c r="N224" s="64"/>
    </row>
    <row r="225" spans="1:14" ht="409.6">
      <c r="A225" s="55" t="s">
        <v>234</v>
      </c>
      <c r="B225" s="77">
        <v>280457</v>
      </c>
      <c r="C225" s="55" t="s">
        <v>243</v>
      </c>
      <c r="D225" s="55" t="s">
        <v>1122</v>
      </c>
      <c r="E225" s="1">
        <v>1446</v>
      </c>
      <c r="F225" s="5">
        <v>208</v>
      </c>
      <c r="G225" s="2">
        <f t="shared" si="18"/>
        <v>6.9519230769230766</v>
      </c>
      <c r="H225" s="3">
        <f t="shared" si="19"/>
        <v>5.5633013303789579E-2</v>
      </c>
      <c r="I225" s="1">
        <f t="shared" si="20"/>
        <v>11.571666767188232</v>
      </c>
      <c r="J225" s="1">
        <f t="shared" si="21"/>
        <v>1434.4283332328118</v>
      </c>
      <c r="K225" s="29">
        <f t="shared" si="22"/>
        <v>0.85544968630210882</v>
      </c>
      <c r="L225" s="7">
        <f t="shared" si="23"/>
        <v>1227.0812676868657</v>
      </c>
      <c r="M225" s="64"/>
      <c r="N225" s="64"/>
    </row>
    <row r="226" spans="1:14" ht="409.6">
      <c r="A226" s="55" t="s">
        <v>234</v>
      </c>
      <c r="B226" s="77">
        <v>280461</v>
      </c>
      <c r="C226" s="55" t="s">
        <v>244</v>
      </c>
      <c r="D226" s="55" t="s">
        <v>1122</v>
      </c>
      <c r="E226" s="1">
        <v>0</v>
      </c>
      <c r="F226" s="5">
        <v>616</v>
      </c>
      <c r="G226" s="2">
        <f t="shared" si="18"/>
        <v>0</v>
      </c>
      <c r="H226" s="3">
        <f t="shared" si="19"/>
        <v>5.5633013303789579E-2</v>
      </c>
      <c r="I226" s="1">
        <f t="shared" si="20"/>
        <v>0</v>
      </c>
      <c r="J226" s="1">
        <f t="shared" si="21"/>
        <v>0</v>
      </c>
      <c r="K226" s="29">
        <f t="shared" si="22"/>
        <v>0.85544968630210882</v>
      </c>
      <c r="L226" s="7">
        <f t="shared" si="23"/>
        <v>0</v>
      </c>
      <c r="M226" s="64"/>
      <c r="N226" s="64"/>
    </row>
    <row r="227" spans="1:14" ht="409.6">
      <c r="A227" s="55" t="s">
        <v>234</v>
      </c>
      <c r="B227" s="89">
        <v>280462</v>
      </c>
      <c r="C227" s="55" t="s">
        <v>245</v>
      </c>
      <c r="D227" s="55" t="s">
        <v>1122</v>
      </c>
      <c r="E227" s="1">
        <v>0</v>
      </c>
      <c r="F227" s="5">
        <v>0</v>
      </c>
      <c r="G227" s="2">
        <f t="shared" si="18"/>
        <v>0</v>
      </c>
      <c r="H227" s="3">
        <f t="shared" si="19"/>
        <v>5.5633013303789579E-2</v>
      </c>
      <c r="I227" s="1">
        <f t="shared" si="20"/>
        <v>0</v>
      </c>
      <c r="J227" s="1">
        <f t="shared" si="21"/>
        <v>0</v>
      </c>
      <c r="K227" s="29">
        <f t="shared" si="22"/>
        <v>0.85544968630210882</v>
      </c>
      <c r="L227" s="7">
        <f t="shared" si="23"/>
        <v>0</v>
      </c>
      <c r="M227" s="64"/>
      <c r="N227" s="64"/>
    </row>
    <row r="228" spans="1:14" ht="409.6">
      <c r="A228" s="55" t="s">
        <v>234</v>
      </c>
      <c r="B228" s="77">
        <v>280466</v>
      </c>
      <c r="C228" s="55" t="s">
        <v>246</v>
      </c>
      <c r="D228" s="55" t="s">
        <v>1122</v>
      </c>
      <c r="E228" s="1">
        <v>0</v>
      </c>
      <c r="F228" s="5">
        <v>307</v>
      </c>
      <c r="G228" s="2">
        <f t="shared" si="18"/>
        <v>0</v>
      </c>
      <c r="H228" s="3">
        <f t="shared" si="19"/>
        <v>5.5633013303789579E-2</v>
      </c>
      <c r="I228" s="1">
        <f t="shared" si="20"/>
        <v>0</v>
      </c>
      <c r="J228" s="1">
        <f t="shared" si="21"/>
        <v>0</v>
      </c>
      <c r="K228" s="29">
        <f t="shared" si="22"/>
        <v>0.85544968630210882</v>
      </c>
      <c r="L228" s="7">
        <f t="shared" si="23"/>
        <v>0</v>
      </c>
      <c r="M228" s="64"/>
      <c r="N228" s="64"/>
    </row>
    <row r="229" spans="1:14" ht="409.6">
      <c r="A229" s="55" t="s">
        <v>234</v>
      </c>
      <c r="B229" s="89">
        <v>280467</v>
      </c>
      <c r="C229" s="55" t="s">
        <v>247</v>
      </c>
      <c r="D229" s="55" t="s">
        <v>1122</v>
      </c>
      <c r="E229" s="1">
        <v>0</v>
      </c>
      <c r="F229" s="5">
        <v>0</v>
      </c>
      <c r="G229" s="2">
        <f t="shared" si="18"/>
        <v>0</v>
      </c>
      <c r="H229" s="3">
        <f t="shared" si="19"/>
        <v>5.5633013303789579E-2</v>
      </c>
      <c r="I229" s="1">
        <f t="shared" si="20"/>
        <v>0</v>
      </c>
      <c r="J229" s="1">
        <f t="shared" si="21"/>
        <v>0</v>
      </c>
      <c r="K229" s="29">
        <f t="shared" si="22"/>
        <v>0.85544968630210882</v>
      </c>
      <c r="L229" s="7">
        <f t="shared" si="23"/>
        <v>0</v>
      </c>
      <c r="M229" s="64"/>
      <c r="N229" s="64"/>
    </row>
    <row r="230" spans="1:14" ht="409.6">
      <c r="A230" s="55" t="s">
        <v>234</v>
      </c>
      <c r="B230" s="89">
        <v>283301</v>
      </c>
      <c r="C230" s="55" t="s">
        <v>248</v>
      </c>
      <c r="D230" s="55" t="s">
        <v>1122</v>
      </c>
      <c r="E230" s="1">
        <v>0</v>
      </c>
      <c r="F230" s="5">
        <v>0</v>
      </c>
      <c r="G230" s="2">
        <f t="shared" si="18"/>
        <v>0</v>
      </c>
      <c r="H230" s="3">
        <f t="shared" si="19"/>
        <v>5.5633013303789579E-2</v>
      </c>
      <c r="I230" s="1">
        <f t="shared" si="20"/>
        <v>0</v>
      </c>
      <c r="J230" s="1">
        <f t="shared" si="21"/>
        <v>0</v>
      </c>
      <c r="K230" s="29">
        <f t="shared" si="22"/>
        <v>0.85544968630210882</v>
      </c>
      <c r="L230" s="7">
        <f t="shared" si="23"/>
        <v>0</v>
      </c>
      <c r="M230" s="64"/>
      <c r="N230" s="64"/>
    </row>
    <row r="231" spans="1:14" ht="409.6">
      <c r="A231" s="55" t="s">
        <v>234</v>
      </c>
      <c r="B231" s="89">
        <v>287449</v>
      </c>
      <c r="C231" s="55" t="s">
        <v>249</v>
      </c>
      <c r="D231" s="55" t="s">
        <v>1122</v>
      </c>
      <c r="E231" s="1">
        <v>0</v>
      </c>
      <c r="F231" s="5">
        <v>0</v>
      </c>
      <c r="G231" s="2">
        <f t="shared" si="18"/>
        <v>0</v>
      </c>
      <c r="H231" s="3">
        <f t="shared" si="19"/>
        <v>5.5633013303789579E-2</v>
      </c>
      <c r="I231" s="1">
        <f t="shared" si="20"/>
        <v>0</v>
      </c>
      <c r="J231" s="1">
        <f t="shared" si="21"/>
        <v>0</v>
      </c>
      <c r="K231" s="29">
        <f t="shared" si="22"/>
        <v>0.85544968630210882</v>
      </c>
      <c r="L231" s="7">
        <f t="shared" si="23"/>
        <v>0</v>
      </c>
      <c r="M231" s="64"/>
      <c r="N231" s="64"/>
    </row>
    <row r="232" spans="1:14" ht="409.6">
      <c r="A232" s="55" t="s">
        <v>250</v>
      </c>
      <c r="B232" s="69">
        <v>290280</v>
      </c>
      <c r="C232" s="55" t="s">
        <v>251</v>
      </c>
      <c r="D232" s="55" t="s">
        <v>1122</v>
      </c>
      <c r="E232" s="1">
        <v>0</v>
      </c>
      <c r="F232" s="5">
        <v>0</v>
      </c>
      <c r="G232" s="2">
        <f t="shared" si="18"/>
        <v>0</v>
      </c>
      <c r="H232" s="3">
        <f t="shared" si="19"/>
        <v>5.5633013303789579E-2</v>
      </c>
      <c r="I232" s="1">
        <f t="shared" si="20"/>
        <v>0</v>
      </c>
      <c r="J232" s="1">
        <f t="shared" si="21"/>
        <v>0</v>
      </c>
      <c r="K232" s="29">
        <f t="shared" si="22"/>
        <v>0.85544968630210882</v>
      </c>
      <c r="L232" s="7">
        <f t="shared" si="23"/>
        <v>0</v>
      </c>
      <c r="M232" s="64"/>
      <c r="N232" s="64"/>
    </row>
    <row r="233" spans="1:14" ht="409.6">
      <c r="A233" s="55" t="s">
        <v>250</v>
      </c>
      <c r="B233" s="69">
        <v>290553</v>
      </c>
      <c r="C233" s="55" t="s">
        <v>252</v>
      </c>
      <c r="D233" s="55" t="s">
        <v>1122</v>
      </c>
      <c r="E233" s="1">
        <v>0</v>
      </c>
      <c r="F233" s="5">
        <v>0</v>
      </c>
      <c r="G233" s="2">
        <f t="shared" si="18"/>
        <v>0</v>
      </c>
      <c r="H233" s="3">
        <f t="shared" si="19"/>
        <v>5.5633013303789579E-2</v>
      </c>
      <c r="I233" s="1">
        <f t="shared" si="20"/>
        <v>0</v>
      </c>
      <c r="J233" s="1">
        <f t="shared" si="21"/>
        <v>0</v>
      </c>
      <c r="K233" s="29">
        <f t="shared" si="22"/>
        <v>0.85544968630210882</v>
      </c>
      <c r="L233" s="7">
        <f t="shared" si="23"/>
        <v>0</v>
      </c>
      <c r="M233" s="64"/>
      <c r="N233" s="64"/>
    </row>
    <row r="234" spans="1:14" ht="409.6">
      <c r="A234" s="55" t="s">
        <v>250</v>
      </c>
      <c r="B234" s="69">
        <v>290554</v>
      </c>
      <c r="C234" s="55" t="s">
        <v>253</v>
      </c>
      <c r="D234" s="55" t="s">
        <v>1122</v>
      </c>
      <c r="E234" s="1">
        <v>0</v>
      </c>
      <c r="F234" s="5">
        <v>0</v>
      </c>
      <c r="G234" s="2">
        <f t="shared" si="18"/>
        <v>0</v>
      </c>
      <c r="H234" s="3">
        <f t="shared" si="19"/>
        <v>5.5633013303789579E-2</v>
      </c>
      <c r="I234" s="1">
        <f t="shared" si="20"/>
        <v>0</v>
      </c>
      <c r="J234" s="1">
        <f t="shared" si="21"/>
        <v>0</v>
      </c>
      <c r="K234" s="29">
        <f t="shared" si="22"/>
        <v>0.85544968630210882</v>
      </c>
      <c r="L234" s="7">
        <f t="shared" si="23"/>
        <v>0</v>
      </c>
      <c r="M234" s="64"/>
      <c r="N234" s="64"/>
    </row>
    <row r="235" spans="1:14" ht="409.6">
      <c r="A235" s="55" t="s">
        <v>250</v>
      </c>
      <c r="B235" s="89">
        <v>290559</v>
      </c>
      <c r="C235" s="55" t="s">
        <v>254</v>
      </c>
      <c r="D235" s="55" t="s">
        <v>1122</v>
      </c>
      <c r="E235" s="1">
        <v>0</v>
      </c>
      <c r="F235" s="5">
        <v>0</v>
      </c>
      <c r="G235" s="2">
        <f t="shared" si="18"/>
        <v>0</v>
      </c>
      <c r="H235" s="3">
        <f t="shared" si="19"/>
        <v>5.5633013303789579E-2</v>
      </c>
      <c r="I235" s="1">
        <f t="shared" si="20"/>
        <v>0</v>
      </c>
      <c r="J235" s="1">
        <f t="shared" si="21"/>
        <v>0</v>
      </c>
      <c r="K235" s="29">
        <f t="shared" si="22"/>
        <v>0.85544968630210882</v>
      </c>
      <c r="L235" s="7">
        <f t="shared" si="23"/>
        <v>0</v>
      </c>
      <c r="M235" s="64"/>
      <c r="N235" s="64"/>
    </row>
    <row r="236" spans="1:14" ht="409.6">
      <c r="A236" s="55" t="s">
        <v>250</v>
      </c>
      <c r="B236" s="89">
        <v>290561</v>
      </c>
      <c r="C236" s="55" t="s">
        <v>255</v>
      </c>
      <c r="D236" s="55" t="s">
        <v>1122</v>
      </c>
      <c r="E236" s="1">
        <v>0</v>
      </c>
      <c r="F236" s="5">
        <v>0</v>
      </c>
      <c r="G236" s="2">
        <f t="shared" si="18"/>
        <v>0</v>
      </c>
      <c r="H236" s="3">
        <f t="shared" si="19"/>
        <v>5.5633013303789579E-2</v>
      </c>
      <c r="I236" s="1">
        <f t="shared" si="20"/>
        <v>0</v>
      </c>
      <c r="J236" s="1">
        <f t="shared" si="21"/>
        <v>0</v>
      </c>
      <c r="K236" s="29">
        <f t="shared" si="22"/>
        <v>0.85544968630210882</v>
      </c>
      <c r="L236" s="7">
        <f t="shared" si="23"/>
        <v>0</v>
      </c>
      <c r="M236" s="64"/>
      <c r="N236" s="64"/>
    </row>
    <row r="237" spans="1:14" ht="409.6">
      <c r="A237" s="55" t="s">
        <v>250</v>
      </c>
      <c r="B237" s="89">
        <v>290562</v>
      </c>
      <c r="C237" s="55" t="s">
        <v>256</v>
      </c>
      <c r="D237" s="55" t="s">
        <v>1122</v>
      </c>
      <c r="E237" s="1">
        <v>0</v>
      </c>
      <c r="F237" s="5">
        <v>0</v>
      </c>
      <c r="G237" s="2">
        <f t="shared" si="18"/>
        <v>0</v>
      </c>
      <c r="H237" s="3">
        <f t="shared" si="19"/>
        <v>5.5633013303789579E-2</v>
      </c>
      <c r="I237" s="1">
        <f t="shared" si="20"/>
        <v>0</v>
      </c>
      <c r="J237" s="1">
        <f t="shared" si="21"/>
        <v>0</v>
      </c>
      <c r="K237" s="29">
        <f t="shared" si="22"/>
        <v>0.85544968630210882</v>
      </c>
      <c r="L237" s="7">
        <f t="shared" si="23"/>
        <v>0</v>
      </c>
      <c r="M237" s="64"/>
      <c r="N237" s="64"/>
    </row>
    <row r="238" spans="1:14" ht="409.6">
      <c r="A238" s="55" t="s">
        <v>250</v>
      </c>
      <c r="B238" s="69">
        <v>290565</v>
      </c>
      <c r="C238" s="55" t="s">
        <v>257</v>
      </c>
      <c r="D238" s="55" t="s">
        <v>1122</v>
      </c>
      <c r="E238" s="1">
        <v>0</v>
      </c>
      <c r="F238" s="5">
        <v>0</v>
      </c>
      <c r="G238" s="2">
        <f t="shared" si="18"/>
        <v>0</v>
      </c>
      <c r="H238" s="3">
        <f t="shared" si="19"/>
        <v>5.5633013303789579E-2</v>
      </c>
      <c r="I238" s="1">
        <f t="shared" si="20"/>
        <v>0</v>
      </c>
      <c r="J238" s="1">
        <f t="shared" si="21"/>
        <v>0</v>
      </c>
      <c r="K238" s="29">
        <f t="shared" si="22"/>
        <v>0.85544968630210882</v>
      </c>
      <c r="L238" s="7">
        <f t="shared" si="23"/>
        <v>0</v>
      </c>
      <c r="M238" s="64"/>
      <c r="N238" s="64"/>
    </row>
    <row r="239" spans="1:14" ht="409.6">
      <c r="A239" s="55" t="s">
        <v>250</v>
      </c>
      <c r="B239" s="89">
        <v>290566</v>
      </c>
      <c r="C239" s="55" t="s">
        <v>258</v>
      </c>
      <c r="D239" s="55" t="s">
        <v>1122</v>
      </c>
      <c r="E239" s="1">
        <v>0</v>
      </c>
      <c r="F239" s="5">
        <v>0</v>
      </c>
      <c r="G239" s="2">
        <f t="shared" si="18"/>
        <v>0</v>
      </c>
      <c r="H239" s="3">
        <f t="shared" si="19"/>
        <v>5.5633013303789579E-2</v>
      </c>
      <c r="I239" s="1">
        <f t="shared" si="20"/>
        <v>0</v>
      </c>
      <c r="J239" s="1">
        <f t="shared" si="21"/>
        <v>0</v>
      </c>
      <c r="K239" s="29">
        <f t="shared" si="22"/>
        <v>0.85544968630210882</v>
      </c>
      <c r="L239" s="7">
        <f t="shared" si="23"/>
        <v>0</v>
      </c>
      <c r="M239" s="64"/>
      <c r="N239" s="64"/>
    </row>
    <row r="240" spans="1:14" ht="409.6">
      <c r="A240" s="55" t="s">
        <v>250</v>
      </c>
      <c r="B240" s="77">
        <v>290570</v>
      </c>
      <c r="C240" s="55" t="s">
        <v>259</v>
      </c>
      <c r="D240" s="55" t="s">
        <v>1122</v>
      </c>
      <c r="E240" s="1">
        <v>0</v>
      </c>
      <c r="F240" s="5">
        <v>4051</v>
      </c>
      <c r="G240" s="2">
        <f t="shared" si="18"/>
        <v>0</v>
      </c>
      <c r="H240" s="3">
        <f t="shared" si="19"/>
        <v>5.5633013303789579E-2</v>
      </c>
      <c r="I240" s="1">
        <f t="shared" si="20"/>
        <v>0</v>
      </c>
      <c r="J240" s="1">
        <f t="shared" si="21"/>
        <v>0</v>
      </c>
      <c r="K240" s="29">
        <f t="shared" si="22"/>
        <v>0.85544968630210882</v>
      </c>
      <c r="L240" s="7">
        <f t="shared" si="23"/>
        <v>0</v>
      </c>
      <c r="M240" s="64"/>
      <c r="N240" s="64"/>
    </row>
    <row r="241" spans="1:14" ht="409.6">
      <c r="A241" s="55" t="s">
        <v>250</v>
      </c>
      <c r="B241" s="69">
        <v>290571</v>
      </c>
      <c r="C241" s="55" t="s">
        <v>260</v>
      </c>
      <c r="D241" s="55" t="s">
        <v>1122</v>
      </c>
      <c r="E241" s="1">
        <v>0</v>
      </c>
      <c r="F241" s="5">
        <v>0</v>
      </c>
      <c r="G241" s="2">
        <f t="shared" si="18"/>
        <v>0</v>
      </c>
      <c r="H241" s="3">
        <f t="shared" si="19"/>
        <v>5.5633013303789579E-2</v>
      </c>
      <c r="I241" s="1">
        <f t="shared" si="20"/>
        <v>0</v>
      </c>
      <c r="J241" s="1">
        <f t="shared" si="21"/>
        <v>0</v>
      </c>
      <c r="K241" s="29">
        <f t="shared" si="22"/>
        <v>0.85544968630210882</v>
      </c>
      <c r="L241" s="7">
        <f t="shared" si="23"/>
        <v>0</v>
      </c>
      <c r="M241" s="64"/>
      <c r="N241" s="64"/>
    </row>
    <row r="242" spans="1:14" ht="409.6">
      <c r="A242" s="55" t="s">
        <v>250</v>
      </c>
      <c r="B242" s="77">
        <v>290573</v>
      </c>
      <c r="C242" s="55" t="s">
        <v>261</v>
      </c>
      <c r="D242" s="55" t="s">
        <v>1122</v>
      </c>
      <c r="E242" s="1">
        <v>0</v>
      </c>
      <c r="F242" s="5">
        <v>18049</v>
      </c>
      <c r="G242" s="2">
        <f t="shared" si="18"/>
        <v>0</v>
      </c>
      <c r="H242" s="3">
        <f t="shared" si="19"/>
        <v>5.5633013303789579E-2</v>
      </c>
      <c r="I242" s="1">
        <f t="shared" si="20"/>
        <v>0</v>
      </c>
      <c r="J242" s="1">
        <f t="shared" si="21"/>
        <v>0</v>
      </c>
      <c r="K242" s="29">
        <f t="shared" si="22"/>
        <v>0.85544968630210882</v>
      </c>
      <c r="L242" s="7">
        <f t="shared" si="23"/>
        <v>0</v>
      </c>
      <c r="M242" s="64"/>
      <c r="N242" s="64"/>
    </row>
    <row r="243" spans="1:14" ht="409.6">
      <c r="A243" s="55" t="s">
        <v>250</v>
      </c>
      <c r="B243" s="89">
        <v>290575</v>
      </c>
      <c r="C243" s="55" t="s">
        <v>262</v>
      </c>
      <c r="D243" s="55" t="s">
        <v>1122</v>
      </c>
      <c r="E243" s="1">
        <v>0</v>
      </c>
      <c r="F243" s="5">
        <v>0</v>
      </c>
      <c r="G243" s="2">
        <f t="shared" si="18"/>
        <v>0</v>
      </c>
      <c r="H243" s="3">
        <f t="shared" si="19"/>
        <v>5.5633013303789579E-2</v>
      </c>
      <c r="I243" s="1">
        <f t="shared" si="20"/>
        <v>0</v>
      </c>
      <c r="J243" s="1">
        <f t="shared" si="21"/>
        <v>0</v>
      </c>
      <c r="K243" s="29">
        <f t="shared" si="22"/>
        <v>0.85544968630210882</v>
      </c>
      <c r="L243" s="7">
        <f t="shared" si="23"/>
        <v>0</v>
      </c>
      <c r="M243" s="64"/>
      <c r="N243" s="64"/>
    </row>
    <row r="244" spans="1:14" ht="409.6">
      <c r="A244" s="55" t="s">
        <v>250</v>
      </c>
      <c r="B244" s="89">
        <v>290576</v>
      </c>
      <c r="C244" s="55" t="s">
        <v>203</v>
      </c>
      <c r="D244" s="55" t="s">
        <v>1122</v>
      </c>
      <c r="E244" s="1">
        <v>0</v>
      </c>
      <c r="F244" s="5">
        <v>0</v>
      </c>
      <c r="G244" s="2">
        <f t="shared" si="18"/>
        <v>0</v>
      </c>
      <c r="H244" s="3">
        <f t="shared" si="19"/>
        <v>5.5633013303789579E-2</v>
      </c>
      <c r="I244" s="1">
        <f t="shared" si="20"/>
        <v>0</v>
      </c>
      <c r="J244" s="1">
        <f t="shared" si="21"/>
        <v>0</v>
      </c>
      <c r="K244" s="29">
        <f t="shared" si="22"/>
        <v>0.85544968630210882</v>
      </c>
      <c r="L244" s="7">
        <f t="shared" si="23"/>
        <v>0</v>
      </c>
      <c r="M244" s="64"/>
      <c r="N244" s="64"/>
    </row>
    <row r="245" spans="1:14" ht="409.6">
      <c r="A245" s="55" t="s">
        <v>250</v>
      </c>
      <c r="B245" s="89">
        <v>290578</v>
      </c>
      <c r="C245" s="55" t="s">
        <v>263</v>
      </c>
      <c r="D245" s="55" t="s">
        <v>1122</v>
      </c>
      <c r="E245" s="1">
        <v>0</v>
      </c>
      <c r="F245" s="5">
        <v>0</v>
      </c>
      <c r="G245" s="2">
        <f t="shared" si="18"/>
        <v>0</v>
      </c>
      <c r="H245" s="3">
        <f t="shared" si="19"/>
        <v>5.5633013303789579E-2</v>
      </c>
      <c r="I245" s="1">
        <f t="shared" si="20"/>
        <v>0</v>
      </c>
      <c r="J245" s="1">
        <f t="shared" si="21"/>
        <v>0</v>
      </c>
      <c r="K245" s="29">
        <f t="shared" si="22"/>
        <v>0.85544968630210882</v>
      </c>
      <c r="L245" s="7">
        <f t="shared" si="23"/>
        <v>0</v>
      </c>
      <c r="M245" s="64"/>
      <c r="N245" s="64"/>
    </row>
    <row r="246" spans="1:14" ht="409.6">
      <c r="A246" s="55" t="s">
        <v>250</v>
      </c>
      <c r="B246" s="69">
        <v>290579</v>
      </c>
      <c r="C246" s="55" t="s">
        <v>264</v>
      </c>
      <c r="D246" s="55" t="s">
        <v>1122</v>
      </c>
      <c r="E246" s="1">
        <v>0</v>
      </c>
      <c r="F246" s="5">
        <v>0</v>
      </c>
      <c r="G246" s="2">
        <f t="shared" si="18"/>
        <v>0</v>
      </c>
      <c r="H246" s="3">
        <f t="shared" si="19"/>
        <v>5.5633013303789579E-2</v>
      </c>
      <c r="I246" s="1">
        <f t="shared" si="20"/>
        <v>0</v>
      </c>
      <c r="J246" s="1">
        <f t="shared" si="21"/>
        <v>0</v>
      </c>
      <c r="K246" s="29">
        <f t="shared" si="22"/>
        <v>0.85544968630210882</v>
      </c>
      <c r="L246" s="7">
        <f t="shared" si="23"/>
        <v>0</v>
      </c>
      <c r="M246" s="64"/>
      <c r="N246" s="64"/>
    </row>
    <row r="247" spans="1:14" ht="409.6">
      <c r="A247" s="55" t="s">
        <v>250</v>
      </c>
      <c r="B247" s="69">
        <v>290581</v>
      </c>
      <c r="C247" s="55" t="s">
        <v>265</v>
      </c>
      <c r="D247" s="55" t="s">
        <v>1122</v>
      </c>
      <c r="E247" s="1">
        <v>0</v>
      </c>
      <c r="F247" s="5">
        <v>0</v>
      </c>
      <c r="G247" s="2">
        <f t="shared" si="18"/>
        <v>0</v>
      </c>
      <c r="H247" s="3">
        <f t="shared" si="19"/>
        <v>5.5633013303789579E-2</v>
      </c>
      <c r="I247" s="1">
        <f t="shared" si="20"/>
        <v>0</v>
      </c>
      <c r="J247" s="1">
        <f t="shared" si="21"/>
        <v>0</v>
      </c>
      <c r="K247" s="29">
        <f t="shared" si="22"/>
        <v>0.85544968630210882</v>
      </c>
      <c r="L247" s="7">
        <f t="shared" si="23"/>
        <v>0</v>
      </c>
      <c r="M247" s="64"/>
      <c r="N247" s="64"/>
    </row>
    <row r="248" spans="1:14" ht="409.6">
      <c r="A248" s="55" t="s">
        <v>250</v>
      </c>
      <c r="B248" s="89">
        <v>290583</v>
      </c>
      <c r="C248" s="55" t="s">
        <v>266</v>
      </c>
      <c r="D248" s="55" t="s">
        <v>1122</v>
      </c>
      <c r="E248" s="1">
        <v>0</v>
      </c>
      <c r="F248" s="5">
        <v>0</v>
      </c>
      <c r="G248" s="2">
        <f t="shared" si="18"/>
        <v>0</v>
      </c>
      <c r="H248" s="3">
        <f t="shared" si="19"/>
        <v>5.5633013303789579E-2</v>
      </c>
      <c r="I248" s="1">
        <f t="shared" si="20"/>
        <v>0</v>
      </c>
      <c r="J248" s="1">
        <f t="shared" si="21"/>
        <v>0</v>
      </c>
      <c r="K248" s="29">
        <f t="shared" si="22"/>
        <v>0.85544968630210882</v>
      </c>
      <c r="L248" s="7">
        <f t="shared" si="23"/>
        <v>0</v>
      </c>
      <c r="M248" s="64"/>
      <c r="N248" s="64"/>
    </row>
    <row r="249" spans="1:14" ht="409.6">
      <c r="A249" s="55" t="s">
        <v>250</v>
      </c>
      <c r="B249" s="69">
        <v>290598</v>
      </c>
      <c r="C249" s="55" t="s">
        <v>267</v>
      </c>
      <c r="D249" s="55" t="s">
        <v>1122</v>
      </c>
      <c r="E249" s="1">
        <v>0</v>
      </c>
      <c r="F249" s="5">
        <v>0</v>
      </c>
      <c r="G249" s="2">
        <f t="shared" si="18"/>
        <v>0</v>
      </c>
      <c r="H249" s="3">
        <f t="shared" si="19"/>
        <v>5.5633013303789579E-2</v>
      </c>
      <c r="I249" s="1">
        <f t="shared" si="20"/>
        <v>0</v>
      </c>
      <c r="J249" s="1">
        <f t="shared" si="21"/>
        <v>0</v>
      </c>
      <c r="K249" s="29">
        <f t="shared" si="22"/>
        <v>0.85544968630210882</v>
      </c>
      <c r="L249" s="7">
        <f t="shared" si="23"/>
        <v>0</v>
      </c>
      <c r="M249" s="64"/>
      <c r="N249" s="64"/>
    </row>
    <row r="250" spans="1:14" ht="409.6">
      <c r="A250" s="55" t="s">
        <v>268</v>
      </c>
      <c r="B250" s="89">
        <v>300585</v>
      </c>
      <c r="C250" s="55" t="s">
        <v>269</v>
      </c>
      <c r="D250" s="55" t="s">
        <v>1122</v>
      </c>
      <c r="E250" s="1">
        <v>0</v>
      </c>
      <c r="F250" s="5">
        <v>0</v>
      </c>
      <c r="G250" s="2">
        <f t="shared" si="18"/>
        <v>0</v>
      </c>
      <c r="H250" s="3">
        <f t="shared" si="19"/>
        <v>5.5633013303789579E-2</v>
      </c>
      <c r="I250" s="1">
        <f t="shared" si="20"/>
        <v>0</v>
      </c>
      <c r="J250" s="1">
        <f t="shared" si="21"/>
        <v>0</v>
      </c>
      <c r="K250" s="29">
        <f t="shared" si="22"/>
        <v>0.85544968630210882</v>
      </c>
      <c r="L250" s="7">
        <f t="shared" si="23"/>
        <v>0</v>
      </c>
      <c r="M250" s="64"/>
      <c r="N250" s="64"/>
    </row>
    <row r="251" spans="1:14" ht="409.6">
      <c r="A251" s="55" t="s">
        <v>268</v>
      </c>
      <c r="B251" s="69">
        <v>300586</v>
      </c>
      <c r="C251" s="55" t="s">
        <v>270</v>
      </c>
      <c r="D251" s="55" t="s">
        <v>1122</v>
      </c>
      <c r="E251" s="1">
        <v>0</v>
      </c>
      <c r="F251" s="5">
        <v>0</v>
      </c>
      <c r="G251" s="2">
        <f t="shared" si="18"/>
        <v>0</v>
      </c>
      <c r="H251" s="3">
        <f t="shared" si="19"/>
        <v>5.5633013303789579E-2</v>
      </c>
      <c r="I251" s="1">
        <f t="shared" si="20"/>
        <v>0</v>
      </c>
      <c r="J251" s="1">
        <f t="shared" si="21"/>
        <v>0</v>
      </c>
      <c r="K251" s="29">
        <f t="shared" si="22"/>
        <v>0.85544968630210882</v>
      </c>
      <c r="L251" s="7">
        <f t="shared" si="23"/>
        <v>0</v>
      </c>
      <c r="M251" s="64"/>
      <c r="N251" s="64"/>
    </row>
    <row r="252" spans="1:14" ht="409.6">
      <c r="A252" s="55" t="s">
        <v>268</v>
      </c>
      <c r="B252" s="77">
        <v>300588</v>
      </c>
      <c r="C252" s="55" t="s">
        <v>271</v>
      </c>
      <c r="D252" s="55" t="s">
        <v>1122</v>
      </c>
      <c r="E252" s="1">
        <v>0</v>
      </c>
      <c r="F252" s="5">
        <v>720</v>
      </c>
      <c r="G252" s="2">
        <f t="shared" si="18"/>
        <v>0</v>
      </c>
      <c r="H252" s="3">
        <f t="shared" si="19"/>
        <v>5.5633013303789579E-2</v>
      </c>
      <c r="I252" s="1">
        <f t="shared" si="20"/>
        <v>0</v>
      </c>
      <c r="J252" s="1">
        <f t="shared" si="21"/>
        <v>0</v>
      </c>
      <c r="K252" s="29">
        <f t="shared" si="22"/>
        <v>0.85544968630210882</v>
      </c>
      <c r="L252" s="7">
        <f t="shared" si="23"/>
        <v>0</v>
      </c>
      <c r="M252" s="64"/>
      <c r="N252" s="64"/>
    </row>
    <row r="253" spans="1:14" ht="409.6">
      <c r="A253" s="55" t="s">
        <v>268</v>
      </c>
      <c r="B253" s="77">
        <v>300589</v>
      </c>
      <c r="C253" s="55" t="s">
        <v>272</v>
      </c>
      <c r="D253" s="55" t="s">
        <v>1122</v>
      </c>
      <c r="E253" s="1">
        <v>0</v>
      </c>
      <c r="F253" s="5">
        <v>449</v>
      </c>
      <c r="G253" s="2">
        <f t="shared" si="18"/>
        <v>0</v>
      </c>
      <c r="H253" s="3">
        <f t="shared" si="19"/>
        <v>5.5633013303789579E-2</v>
      </c>
      <c r="I253" s="1">
        <f t="shared" si="20"/>
        <v>0</v>
      </c>
      <c r="J253" s="1">
        <f t="shared" si="21"/>
        <v>0</v>
      </c>
      <c r="K253" s="29">
        <f t="shared" si="22"/>
        <v>0.85544968630210882</v>
      </c>
      <c r="L253" s="7">
        <f t="shared" si="23"/>
        <v>0</v>
      </c>
      <c r="M253" s="64"/>
      <c r="N253" s="64"/>
    </row>
    <row r="254" spans="1:14" ht="409.6">
      <c r="A254" s="55" t="s">
        <v>268</v>
      </c>
      <c r="B254" s="77">
        <v>300590</v>
      </c>
      <c r="C254" s="55" t="s">
        <v>273</v>
      </c>
      <c r="D254" s="55" t="s">
        <v>1122</v>
      </c>
      <c r="E254" s="1">
        <v>0</v>
      </c>
      <c r="F254" s="5">
        <v>804</v>
      </c>
      <c r="G254" s="2">
        <f t="shared" si="18"/>
        <v>0</v>
      </c>
      <c r="H254" s="3">
        <f t="shared" si="19"/>
        <v>5.5633013303789579E-2</v>
      </c>
      <c r="I254" s="1">
        <f t="shared" si="20"/>
        <v>0</v>
      </c>
      <c r="J254" s="1">
        <f t="shared" si="21"/>
        <v>0</v>
      </c>
      <c r="K254" s="29">
        <f t="shared" si="22"/>
        <v>0.85544968630210882</v>
      </c>
      <c r="L254" s="7">
        <f t="shared" si="23"/>
        <v>0</v>
      </c>
      <c r="M254" s="64"/>
      <c r="N254" s="64"/>
    </row>
    <row r="255" spans="1:14" ht="409.6">
      <c r="A255" s="55" t="s">
        <v>268</v>
      </c>
      <c r="B255" s="69">
        <v>300591</v>
      </c>
      <c r="C255" s="55" t="s">
        <v>274</v>
      </c>
      <c r="D255" s="55" t="s">
        <v>1122</v>
      </c>
      <c r="E255" s="1">
        <v>0</v>
      </c>
      <c r="F255" s="5">
        <v>0</v>
      </c>
      <c r="G255" s="2">
        <f t="shared" si="18"/>
        <v>0</v>
      </c>
      <c r="H255" s="3">
        <f t="shared" si="19"/>
        <v>5.5633013303789579E-2</v>
      </c>
      <c r="I255" s="1">
        <f t="shared" si="20"/>
        <v>0</v>
      </c>
      <c r="J255" s="1">
        <f t="shared" si="21"/>
        <v>0</v>
      </c>
      <c r="K255" s="29">
        <f t="shared" si="22"/>
        <v>0.85544968630210882</v>
      </c>
      <c r="L255" s="7">
        <f t="shared" si="23"/>
        <v>0</v>
      </c>
      <c r="M255" s="64"/>
      <c r="N255" s="64"/>
    </row>
    <row r="256" spans="1:14" ht="409.6">
      <c r="A256" s="55" t="s">
        <v>268</v>
      </c>
      <c r="B256" s="69">
        <v>300594</v>
      </c>
      <c r="C256" s="55" t="s">
        <v>275</v>
      </c>
      <c r="D256" s="55" t="s">
        <v>1122</v>
      </c>
      <c r="E256" s="1">
        <v>0</v>
      </c>
      <c r="F256" s="5">
        <v>0</v>
      </c>
      <c r="G256" s="2">
        <f t="shared" si="18"/>
        <v>0</v>
      </c>
      <c r="H256" s="3">
        <f t="shared" si="19"/>
        <v>5.5633013303789579E-2</v>
      </c>
      <c r="I256" s="1">
        <f t="shared" si="20"/>
        <v>0</v>
      </c>
      <c r="J256" s="1">
        <f t="shared" si="21"/>
        <v>0</v>
      </c>
      <c r="K256" s="29">
        <f t="shared" si="22"/>
        <v>0.85544968630210882</v>
      </c>
      <c r="L256" s="7">
        <f t="shared" si="23"/>
        <v>0</v>
      </c>
      <c r="M256" s="64"/>
      <c r="N256" s="64"/>
    </row>
    <row r="257" spans="1:14" ht="409.6">
      <c r="A257" s="55" t="s">
        <v>268</v>
      </c>
      <c r="B257" s="89">
        <v>300597</v>
      </c>
      <c r="C257" s="55" t="s">
        <v>276</v>
      </c>
      <c r="D257" s="55" t="s">
        <v>1122</v>
      </c>
      <c r="E257" s="1">
        <v>0</v>
      </c>
      <c r="F257" s="5">
        <v>0</v>
      </c>
      <c r="G257" s="2">
        <f t="shared" si="18"/>
        <v>0</v>
      </c>
      <c r="H257" s="3">
        <f t="shared" si="19"/>
        <v>5.5633013303789579E-2</v>
      </c>
      <c r="I257" s="1">
        <f t="shared" si="20"/>
        <v>0</v>
      </c>
      <c r="J257" s="1">
        <f t="shared" si="21"/>
        <v>0</v>
      </c>
      <c r="K257" s="29">
        <f t="shared" si="22"/>
        <v>0.85544968630210882</v>
      </c>
      <c r="L257" s="7">
        <f t="shared" si="23"/>
        <v>0</v>
      </c>
      <c r="M257" s="64"/>
      <c r="N257" s="64"/>
    </row>
    <row r="258" spans="1:14" ht="409.6">
      <c r="A258" s="55" t="s">
        <v>268</v>
      </c>
      <c r="B258" s="77">
        <v>300598</v>
      </c>
      <c r="C258" s="55" t="s">
        <v>277</v>
      </c>
      <c r="D258" s="55" t="s">
        <v>1122</v>
      </c>
      <c r="E258" s="1">
        <v>0</v>
      </c>
      <c r="F258" s="5">
        <v>550</v>
      </c>
      <c r="G258" s="2">
        <f t="shared" si="18"/>
        <v>0</v>
      </c>
      <c r="H258" s="3">
        <f t="shared" si="19"/>
        <v>5.5633013303789579E-2</v>
      </c>
      <c r="I258" s="1">
        <f t="shared" si="20"/>
        <v>0</v>
      </c>
      <c r="J258" s="1">
        <f t="shared" si="21"/>
        <v>0</v>
      </c>
      <c r="K258" s="29">
        <f t="shared" si="22"/>
        <v>0.85544968630210882</v>
      </c>
      <c r="L258" s="7">
        <f t="shared" si="23"/>
        <v>0</v>
      </c>
      <c r="M258" s="64"/>
      <c r="N258" s="64"/>
    </row>
    <row r="259" spans="1:14" ht="409.6">
      <c r="A259" s="55" t="s">
        <v>268</v>
      </c>
      <c r="B259" s="69">
        <v>300606</v>
      </c>
      <c r="C259" s="55" t="s">
        <v>278</v>
      </c>
      <c r="D259" s="55" t="s">
        <v>1122</v>
      </c>
      <c r="E259" s="1">
        <v>0</v>
      </c>
      <c r="F259" s="5">
        <v>0</v>
      </c>
      <c r="G259" s="2">
        <f t="shared" ref="G259:G322" si="24">IFERROR(E259/F259,0)</f>
        <v>0</v>
      </c>
      <c r="H259" s="3">
        <f t="shared" ref="H259:H323" si="25">$D$1107</f>
        <v>5.5633013303789579E-2</v>
      </c>
      <c r="I259" s="1">
        <f t="shared" ref="I259:I322" si="26">MIN(E259,F259*H259)</f>
        <v>0</v>
      </c>
      <c r="J259" s="1">
        <f t="shared" ref="J259:J322" si="27">E259-I259</f>
        <v>0</v>
      </c>
      <c r="K259" s="29">
        <f t="shared" ref="K259:K323" si="28">$I$1105</f>
        <v>0.85544968630210882</v>
      </c>
      <c r="L259" s="7">
        <f t="shared" ref="L259:L323" si="29">K259*J259</f>
        <v>0</v>
      </c>
      <c r="M259" s="64"/>
      <c r="N259" s="64"/>
    </row>
    <row r="260" spans="1:14" ht="409.6">
      <c r="A260" s="55" t="s">
        <v>268</v>
      </c>
      <c r="B260" s="89">
        <v>300607</v>
      </c>
      <c r="C260" s="55" t="s">
        <v>279</v>
      </c>
      <c r="D260" s="55" t="s">
        <v>1122</v>
      </c>
      <c r="E260" s="1">
        <v>0</v>
      </c>
      <c r="F260" s="5">
        <v>0</v>
      </c>
      <c r="G260" s="2">
        <f t="shared" si="24"/>
        <v>0</v>
      </c>
      <c r="H260" s="3">
        <f t="shared" si="25"/>
        <v>5.5633013303789579E-2</v>
      </c>
      <c r="I260" s="1">
        <f t="shared" si="26"/>
        <v>0</v>
      </c>
      <c r="J260" s="1">
        <f t="shared" si="27"/>
        <v>0</v>
      </c>
      <c r="K260" s="29">
        <f t="shared" si="28"/>
        <v>0.85544968630210882</v>
      </c>
      <c r="L260" s="7">
        <f t="shared" si="29"/>
        <v>0</v>
      </c>
      <c r="M260" s="64"/>
      <c r="N260" s="64"/>
    </row>
    <row r="261" spans="1:14" ht="409.6">
      <c r="A261" s="55" t="s">
        <v>268</v>
      </c>
      <c r="B261" s="69">
        <v>300609</v>
      </c>
      <c r="C261" s="55" t="s">
        <v>280</v>
      </c>
      <c r="D261" s="55" t="s">
        <v>1122</v>
      </c>
      <c r="E261" s="1">
        <v>0</v>
      </c>
      <c r="F261" s="5">
        <v>0</v>
      </c>
      <c r="G261" s="2">
        <f t="shared" si="24"/>
        <v>0</v>
      </c>
      <c r="H261" s="3">
        <f t="shared" si="25"/>
        <v>5.5633013303789579E-2</v>
      </c>
      <c r="I261" s="1">
        <f t="shared" si="26"/>
        <v>0</v>
      </c>
      <c r="J261" s="1">
        <f t="shared" si="27"/>
        <v>0</v>
      </c>
      <c r="K261" s="29">
        <f t="shared" si="28"/>
        <v>0.85544968630210882</v>
      </c>
      <c r="L261" s="7">
        <f t="shared" si="29"/>
        <v>0</v>
      </c>
      <c r="M261" s="64"/>
      <c r="N261" s="64"/>
    </row>
    <row r="262" spans="1:14" ht="409.6">
      <c r="A262" s="55" t="s">
        <v>268</v>
      </c>
      <c r="B262" s="77">
        <v>300612</v>
      </c>
      <c r="C262" s="55" t="s">
        <v>281</v>
      </c>
      <c r="D262" s="55" t="s">
        <v>1122</v>
      </c>
      <c r="E262" s="1">
        <v>0</v>
      </c>
      <c r="F262" s="5">
        <v>395</v>
      </c>
      <c r="G262" s="2">
        <f t="shared" si="24"/>
        <v>0</v>
      </c>
      <c r="H262" s="3">
        <f t="shared" si="25"/>
        <v>5.5633013303789579E-2</v>
      </c>
      <c r="I262" s="1">
        <f t="shared" si="26"/>
        <v>0</v>
      </c>
      <c r="J262" s="1">
        <f t="shared" si="27"/>
        <v>0</v>
      </c>
      <c r="K262" s="29">
        <f t="shared" si="28"/>
        <v>0.85544968630210882</v>
      </c>
      <c r="L262" s="7">
        <f t="shared" si="29"/>
        <v>0</v>
      </c>
      <c r="M262" s="64"/>
      <c r="N262" s="64"/>
    </row>
    <row r="263" spans="1:14" ht="409.6">
      <c r="A263" s="55" t="s">
        <v>268</v>
      </c>
      <c r="B263" s="89">
        <v>300613</v>
      </c>
      <c r="C263" s="55" t="s">
        <v>282</v>
      </c>
      <c r="D263" s="55" t="s">
        <v>1122</v>
      </c>
      <c r="E263" s="1">
        <v>0</v>
      </c>
      <c r="F263" s="5">
        <v>0</v>
      </c>
      <c r="G263" s="2">
        <f t="shared" si="24"/>
        <v>0</v>
      </c>
      <c r="H263" s="3">
        <f t="shared" si="25"/>
        <v>5.5633013303789579E-2</v>
      </c>
      <c r="I263" s="1">
        <f t="shared" si="26"/>
        <v>0</v>
      </c>
      <c r="J263" s="1">
        <f t="shared" si="27"/>
        <v>0</v>
      </c>
      <c r="K263" s="29">
        <f t="shared" si="28"/>
        <v>0.85544968630210882</v>
      </c>
      <c r="L263" s="7">
        <f t="shared" si="29"/>
        <v>0</v>
      </c>
      <c r="M263" s="64"/>
      <c r="N263" s="64"/>
    </row>
    <row r="264" spans="1:14" ht="409.6">
      <c r="A264" s="55" t="s">
        <v>268</v>
      </c>
      <c r="B264" s="69">
        <v>300614</v>
      </c>
      <c r="C264" s="55" t="s">
        <v>283</v>
      </c>
      <c r="D264" s="55" t="s">
        <v>1122</v>
      </c>
      <c r="E264" s="1">
        <v>0</v>
      </c>
      <c r="F264" s="5">
        <v>0</v>
      </c>
      <c r="G264" s="2">
        <f t="shared" si="24"/>
        <v>0</v>
      </c>
      <c r="H264" s="3">
        <f t="shared" si="25"/>
        <v>5.5633013303789579E-2</v>
      </c>
      <c r="I264" s="1">
        <f t="shared" si="26"/>
        <v>0</v>
      </c>
      <c r="J264" s="1">
        <f t="shared" si="27"/>
        <v>0</v>
      </c>
      <c r="K264" s="29">
        <f t="shared" si="28"/>
        <v>0.85544968630210882</v>
      </c>
      <c r="L264" s="7">
        <f t="shared" si="29"/>
        <v>0</v>
      </c>
      <c r="M264" s="64"/>
      <c r="N264" s="64"/>
    </row>
    <row r="265" spans="1:14" ht="409.6">
      <c r="A265" s="55" t="s">
        <v>268</v>
      </c>
      <c r="B265" s="69">
        <v>300619</v>
      </c>
      <c r="C265" s="55" t="s">
        <v>284</v>
      </c>
      <c r="D265" s="55" t="s">
        <v>1122</v>
      </c>
      <c r="E265" s="1">
        <v>0</v>
      </c>
      <c r="F265" s="5">
        <v>0</v>
      </c>
      <c r="G265" s="2">
        <f t="shared" si="24"/>
        <v>0</v>
      </c>
      <c r="H265" s="3">
        <f t="shared" si="25"/>
        <v>5.5633013303789579E-2</v>
      </c>
      <c r="I265" s="1">
        <f t="shared" si="26"/>
        <v>0</v>
      </c>
      <c r="J265" s="1">
        <f t="shared" si="27"/>
        <v>0</v>
      </c>
      <c r="K265" s="29">
        <f t="shared" si="28"/>
        <v>0.85544968630210882</v>
      </c>
      <c r="L265" s="7">
        <f t="shared" si="29"/>
        <v>0</v>
      </c>
      <c r="M265" s="64"/>
      <c r="N265" s="64"/>
    </row>
    <row r="266" spans="1:14" ht="409.6">
      <c r="A266" s="55" t="s">
        <v>268</v>
      </c>
      <c r="B266" s="69">
        <v>300625</v>
      </c>
      <c r="C266" s="55" t="s">
        <v>285</v>
      </c>
      <c r="D266" s="55" t="s">
        <v>1122</v>
      </c>
      <c r="E266" s="1">
        <v>0</v>
      </c>
      <c r="F266" s="5">
        <v>0</v>
      </c>
      <c r="G266" s="2">
        <f t="shared" si="24"/>
        <v>0</v>
      </c>
      <c r="H266" s="3">
        <f t="shared" si="25"/>
        <v>5.5633013303789579E-2</v>
      </c>
      <c r="I266" s="1">
        <f t="shared" si="26"/>
        <v>0</v>
      </c>
      <c r="J266" s="1">
        <f t="shared" si="27"/>
        <v>0</v>
      </c>
      <c r="K266" s="29">
        <f t="shared" si="28"/>
        <v>0.85544968630210882</v>
      </c>
      <c r="L266" s="7">
        <f t="shared" si="29"/>
        <v>0</v>
      </c>
      <c r="M266" s="64"/>
      <c r="N266" s="64"/>
    </row>
    <row r="267" spans="1:14" ht="409.6">
      <c r="A267" s="55" t="s">
        <v>268</v>
      </c>
      <c r="B267" s="89">
        <v>300633</v>
      </c>
      <c r="C267" s="55" t="s">
        <v>286</v>
      </c>
      <c r="D267" s="55" t="s">
        <v>1122</v>
      </c>
      <c r="E267" s="1">
        <v>0</v>
      </c>
      <c r="F267" s="5">
        <v>0</v>
      </c>
      <c r="G267" s="2">
        <f t="shared" si="24"/>
        <v>0</v>
      </c>
      <c r="H267" s="3">
        <f t="shared" si="25"/>
        <v>5.5633013303789579E-2</v>
      </c>
      <c r="I267" s="1">
        <f t="shared" si="26"/>
        <v>0</v>
      </c>
      <c r="J267" s="1">
        <f t="shared" si="27"/>
        <v>0</v>
      </c>
      <c r="K267" s="29">
        <f t="shared" si="28"/>
        <v>0.85544968630210882</v>
      </c>
      <c r="L267" s="7">
        <f t="shared" si="29"/>
        <v>0</v>
      </c>
      <c r="M267" s="64"/>
      <c r="N267" s="64"/>
    </row>
    <row r="268" spans="1:14" ht="409.6">
      <c r="A268" s="55" t="s">
        <v>268</v>
      </c>
      <c r="B268" s="69">
        <v>300634</v>
      </c>
      <c r="C268" s="55" t="s">
        <v>287</v>
      </c>
      <c r="D268" s="55" t="s">
        <v>1122</v>
      </c>
      <c r="E268" s="1">
        <v>0</v>
      </c>
      <c r="F268" s="5">
        <v>0</v>
      </c>
      <c r="G268" s="2">
        <f t="shared" si="24"/>
        <v>0</v>
      </c>
      <c r="H268" s="3">
        <f t="shared" si="25"/>
        <v>5.5633013303789579E-2</v>
      </c>
      <c r="I268" s="1">
        <f t="shared" si="26"/>
        <v>0</v>
      </c>
      <c r="J268" s="1">
        <f t="shared" si="27"/>
        <v>0</v>
      </c>
      <c r="K268" s="29">
        <f t="shared" si="28"/>
        <v>0.85544968630210882</v>
      </c>
      <c r="L268" s="7">
        <f t="shared" si="29"/>
        <v>0</v>
      </c>
      <c r="M268" s="64"/>
      <c r="N268" s="64"/>
    </row>
    <row r="269" spans="1:14" ht="409.6">
      <c r="A269" s="55" t="s">
        <v>268</v>
      </c>
      <c r="B269" s="69">
        <v>300639</v>
      </c>
      <c r="C269" s="55" t="s">
        <v>288</v>
      </c>
      <c r="D269" s="55" t="s">
        <v>1122</v>
      </c>
      <c r="E269" s="1">
        <v>0</v>
      </c>
      <c r="F269" s="5">
        <v>0</v>
      </c>
      <c r="G269" s="2">
        <f t="shared" si="24"/>
        <v>0</v>
      </c>
      <c r="H269" s="3">
        <f t="shared" si="25"/>
        <v>5.5633013303789579E-2</v>
      </c>
      <c r="I269" s="1">
        <f t="shared" si="26"/>
        <v>0</v>
      </c>
      <c r="J269" s="1">
        <f t="shared" si="27"/>
        <v>0</v>
      </c>
      <c r="K269" s="29">
        <f t="shared" si="28"/>
        <v>0.85544968630210882</v>
      </c>
      <c r="L269" s="7">
        <f t="shared" si="29"/>
        <v>0</v>
      </c>
      <c r="M269" s="64"/>
      <c r="N269" s="64"/>
    </row>
    <row r="270" spans="1:14" ht="409.6">
      <c r="A270" s="55" t="s">
        <v>268</v>
      </c>
      <c r="B270" s="89">
        <v>300644</v>
      </c>
      <c r="C270" s="55" t="s">
        <v>289</v>
      </c>
      <c r="D270" s="55" t="s">
        <v>1122</v>
      </c>
      <c r="E270" s="1">
        <v>0</v>
      </c>
      <c r="F270" s="5">
        <v>0</v>
      </c>
      <c r="G270" s="2">
        <f t="shared" si="24"/>
        <v>0</v>
      </c>
      <c r="H270" s="3">
        <f t="shared" si="25"/>
        <v>5.5633013303789579E-2</v>
      </c>
      <c r="I270" s="1">
        <f t="shared" si="26"/>
        <v>0</v>
      </c>
      <c r="J270" s="1">
        <f t="shared" si="27"/>
        <v>0</v>
      </c>
      <c r="K270" s="29">
        <f t="shared" si="28"/>
        <v>0.85544968630210882</v>
      </c>
      <c r="L270" s="7">
        <f t="shared" si="29"/>
        <v>0</v>
      </c>
      <c r="M270" s="64"/>
      <c r="N270" s="64"/>
    </row>
    <row r="271" spans="1:14" ht="409.6">
      <c r="A271" s="55" t="s">
        <v>268</v>
      </c>
      <c r="B271" s="89">
        <v>300645</v>
      </c>
      <c r="C271" s="55" t="s">
        <v>290</v>
      </c>
      <c r="D271" s="55" t="s">
        <v>1122</v>
      </c>
      <c r="E271" s="1">
        <v>0</v>
      </c>
      <c r="F271" s="5">
        <v>0</v>
      </c>
      <c r="G271" s="2">
        <f t="shared" si="24"/>
        <v>0</v>
      </c>
      <c r="H271" s="3">
        <f t="shared" si="25"/>
        <v>5.5633013303789579E-2</v>
      </c>
      <c r="I271" s="1">
        <f t="shared" si="26"/>
        <v>0</v>
      </c>
      <c r="J271" s="1">
        <f t="shared" si="27"/>
        <v>0</v>
      </c>
      <c r="K271" s="29">
        <f t="shared" si="28"/>
        <v>0.85544968630210882</v>
      </c>
      <c r="L271" s="7">
        <f t="shared" si="29"/>
        <v>0</v>
      </c>
      <c r="M271" s="64"/>
      <c r="N271" s="64"/>
    </row>
    <row r="272" spans="1:14" ht="409.6">
      <c r="A272" s="55" t="s">
        <v>268</v>
      </c>
      <c r="B272" s="77">
        <v>300650</v>
      </c>
      <c r="C272" s="55" t="s">
        <v>291</v>
      </c>
      <c r="D272" s="55" t="s">
        <v>1122</v>
      </c>
      <c r="E272" s="1">
        <v>13464</v>
      </c>
      <c r="F272" s="5">
        <v>1274</v>
      </c>
      <c r="G272" s="2">
        <f t="shared" si="24"/>
        <v>10.568288854003139</v>
      </c>
      <c r="H272" s="3">
        <f t="shared" si="25"/>
        <v>5.5633013303789579E-2</v>
      </c>
      <c r="I272" s="1">
        <f t="shared" si="26"/>
        <v>70.876458949027921</v>
      </c>
      <c r="J272" s="1">
        <f t="shared" si="27"/>
        <v>13393.123541050973</v>
      </c>
      <c r="K272" s="29">
        <f t="shared" si="28"/>
        <v>0.85544968630210882</v>
      </c>
      <c r="L272" s="7">
        <f t="shared" si="29"/>
        <v>11457.143331797444</v>
      </c>
      <c r="M272" s="64"/>
      <c r="N272" s="64"/>
    </row>
    <row r="273" spans="1:14" ht="409.6">
      <c r="A273" s="55" t="s">
        <v>268</v>
      </c>
      <c r="B273" s="89">
        <v>300651</v>
      </c>
      <c r="C273" s="55" t="s">
        <v>64</v>
      </c>
      <c r="D273" s="55" t="s">
        <v>1122</v>
      </c>
      <c r="E273" s="1">
        <v>0</v>
      </c>
      <c r="F273" s="5">
        <v>0</v>
      </c>
      <c r="G273" s="2">
        <f t="shared" si="24"/>
        <v>0</v>
      </c>
      <c r="H273" s="3">
        <f t="shared" si="25"/>
        <v>5.5633013303789579E-2</v>
      </c>
      <c r="I273" s="1">
        <f t="shared" si="26"/>
        <v>0</v>
      </c>
      <c r="J273" s="1">
        <f t="shared" si="27"/>
        <v>0</v>
      </c>
      <c r="K273" s="29">
        <f t="shared" si="28"/>
        <v>0.85544968630210882</v>
      </c>
      <c r="L273" s="7">
        <f t="shared" si="29"/>
        <v>0</v>
      </c>
      <c r="M273" s="64"/>
      <c r="N273" s="64"/>
    </row>
    <row r="274" spans="1:14" ht="409.6">
      <c r="A274" s="55" t="s">
        <v>268</v>
      </c>
      <c r="B274" s="89">
        <v>300654</v>
      </c>
      <c r="C274" s="55" t="s">
        <v>292</v>
      </c>
      <c r="D274" s="55" t="s">
        <v>1122</v>
      </c>
      <c r="E274" s="1">
        <v>0</v>
      </c>
      <c r="F274" s="5">
        <v>0</v>
      </c>
      <c r="G274" s="2">
        <f t="shared" si="24"/>
        <v>0</v>
      </c>
      <c r="H274" s="3">
        <f t="shared" si="25"/>
        <v>5.5633013303789579E-2</v>
      </c>
      <c r="I274" s="1">
        <f t="shared" si="26"/>
        <v>0</v>
      </c>
      <c r="J274" s="1">
        <f t="shared" si="27"/>
        <v>0</v>
      </c>
      <c r="K274" s="29">
        <f t="shared" si="28"/>
        <v>0.85544968630210882</v>
      </c>
      <c r="L274" s="7">
        <f t="shared" si="29"/>
        <v>0</v>
      </c>
      <c r="M274" s="64"/>
      <c r="N274" s="64"/>
    </row>
    <row r="275" spans="1:14" ht="409.6">
      <c r="A275" s="55" t="s">
        <v>268</v>
      </c>
      <c r="B275" s="69">
        <v>300656</v>
      </c>
      <c r="C275" s="55" t="s">
        <v>293</v>
      </c>
      <c r="D275" s="55" t="s">
        <v>1122</v>
      </c>
      <c r="E275" s="1">
        <v>0</v>
      </c>
      <c r="F275" s="5">
        <v>0</v>
      </c>
      <c r="G275" s="2">
        <f t="shared" si="24"/>
        <v>0</v>
      </c>
      <c r="H275" s="3">
        <f t="shared" si="25"/>
        <v>5.5633013303789579E-2</v>
      </c>
      <c r="I275" s="1">
        <f t="shared" si="26"/>
        <v>0</v>
      </c>
      <c r="J275" s="1">
        <f t="shared" si="27"/>
        <v>0</v>
      </c>
      <c r="K275" s="29">
        <f t="shared" si="28"/>
        <v>0.85544968630210882</v>
      </c>
      <c r="L275" s="7">
        <f t="shared" si="29"/>
        <v>0</v>
      </c>
      <c r="M275" s="64"/>
      <c r="N275" s="64"/>
    </row>
    <row r="276" spans="1:14" ht="409.6">
      <c r="A276" s="55" t="s">
        <v>268</v>
      </c>
      <c r="B276" s="89">
        <v>300658</v>
      </c>
      <c r="C276" s="55" t="s">
        <v>294</v>
      </c>
      <c r="D276" s="55" t="s">
        <v>1122</v>
      </c>
      <c r="E276" s="1">
        <v>0</v>
      </c>
      <c r="F276" s="5">
        <v>0</v>
      </c>
      <c r="G276" s="2">
        <f t="shared" si="24"/>
        <v>0</v>
      </c>
      <c r="H276" s="3">
        <f t="shared" si="25"/>
        <v>5.5633013303789579E-2</v>
      </c>
      <c r="I276" s="1">
        <f t="shared" si="26"/>
        <v>0</v>
      </c>
      <c r="J276" s="1">
        <f t="shared" si="27"/>
        <v>0</v>
      </c>
      <c r="K276" s="29">
        <f t="shared" si="28"/>
        <v>0.85544968630210882</v>
      </c>
      <c r="L276" s="7">
        <f t="shared" si="29"/>
        <v>0</v>
      </c>
      <c r="M276" s="64"/>
      <c r="N276" s="64"/>
    </row>
    <row r="277" spans="1:14" ht="409.6">
      <c r="A277" s="55" t="s">
        <v>268</v>
      </c>
      <c r="B277" s="89">
        <v>300659</v>
      </c>
      <c r="C277" s="55" t="s">
        <v>295</v>
      </c>
      <c r="D277" s="55" t="s">
        <v>1122</v>
      </c>
      <c r="E277" s="1">
        <v>0</v>
      </c>
      <c r="F277" s="5">
        <v>0</v>
      </c>
      <c r="G277" s="2">
        <f t="shared" si="24"/>
        <v>0</v>
      </c>
      <c r="H277" s="3">
        <f t="shared" si="25"/>
        <v>5.5633013303789579E-2</v>
      </c>
      <c r="I277" s="1">
        <f t="shared" si="26"/>
        <v>0</v>
      </c>
      <c r="J277" s="1">
        <f t="shared" si="27"/>
        <v>0</v>
      </c>
      <c r="K277" s="29">
        <f t="shared" si="28"/>
        <v>0.85544968630210882</v>
      </c>
      <c r="L277" s="7">
        <f t="shared" si="29"/>
        <v>0</v>
      </c>
      <c r="M277" s="64"/>
      <c r="N277" s="64"/>
    </row>
    <row r="278" spans="1:14" ht="409.6">
      <c r="A278" s="55" t="s">
        <v>268</v>
      </c>
      <c r="B278" s="89">
        <v>300662</v>
      </c>
      <c r="C278" s="55" t="s">
        <v>296</v>
      </c>
      <c r="D278" s="55" t="s">
        <v>1122</v>
      </c>
      <c r="E278" s="1">
        <v>0</v>
      </c>
      <c r="F278" s="5">
        <v>0</v>
      </c>
      <c r="G278" s="2">
        <f t="shared" si="24"/>
        <v>0</v>
      </c>
      <c r="H278" s="3">
        <f t="shared" si="25"/>
        <v>5.5633013303789579E-2</v>
      </c>
      <c r="I278" s="1">
        <f t="shared" si="26"/>
        <v>0</v>
      </c>
      <c r="J278" s="1">
        <f t="shared" si="27"/>
        <v>0</v>
      </c>
      <c r="K278" s="29">
        <f t="shared" si="28"/>
        <v>0.85544968630210882</v>
      </c>
      <c r="L278" s="7">
        <f t="shared" si="29"/>
        <v>0</v>
      </c>
      <c r="M278" s="64"/>
      <c r="N278" s="64"/>
    </row>
    <row r="279" spans="1:14" ht="409.6">
      <c r="A279" s="55" t="s">
        <v>268</v>
      </c>
      <c r="B279" s="69">
        <v>300663</v>
      </c>
      <c r="C279" s="55" t="s">
        <v>297</v>
      </c>
      <c r="D279" s="55" t="s">
        <v>1122</v>
      </c>
      <c r="E279" s="1">
        <v>0</v>
      </c>
      <c r="F279" s="5">
        <v>0</v>
      </c>
      <c r="G279" s="2">
        <f t="shared" si="24"/>
        <v>0</v>
      </c>
      <c r="H279" s="3">
        <f t="shared" si="25"/>
        <v>5.5633013303789579E-2</v>
      </c>
      <c r="I279" s="1">
        <f t="shared" si="26"/>
        <v>0</v>
      </c>
      <c r="J279" s="1">
        <f t="shared" si="27"/>
        <v>0</v>
      </c>
      <c r="K279" s="29">
        <f t="shared" si="28"/>
        <v>0.85544968630210882</v>
      </c>
      <c r="L279" s="7">
        <f t="shared" si="29"/>
        <v>0</v>
      </c>
      <c r="M279" s="64"/>
      <c r="N279" s="64"/>
    </row>
    <row r="280" spans="1:14" ht="409.6">
      <c r="A280" s="55" t="s">
        <v>268</v>
      </c>
      <c r="B280" s="69">
        <v>300664</v>
      </c>
      <c r="C280" s="55" t="s">
        <v>298</v>
      </c>
      <c r="D280" s="55" t="s">
        <v>1122</v>
      </c>
      <c r="E280" s="1">
        <v>0</v>
      </c>
      <c r="F280" s="5">
        <v>0</v>
      </c>
      <c r="G280" s="2">
        <f t="shared" si="24"/>
        <v>0</v>
      </c>
      <c r="H280" s="3">
        <f t="shared" si="25"/>
        <v>5.5633013303789579E-2</v>
      </c>
      <c r="I280" s="1">
        <f t="shared" si="26"/>
        <v>0</v>
      </c>
      <c r="J280" s="1">
        <f t="shared" si="27"/>
        <v>0</v>
      </c>
      <c r="K280" s="29">
        <f t="shared" si="28"/>
        <v>0.85544968630210882</v>
      </c>
      <c r="L280" s="7">
        <f t="shared" si="29"/>
        <v>0</v>
      </c>
      <c r="M280" s="64"/>
      <c r="N280" s="64"/>
    </row>
    <row r="281" spans="1:14" ht="409.6">
      <c r="A281" s="55" t="s">
        <v>299</v>
      </c>
      <c r="B281" s="69">
        <v>310542</v>
      </c>
      <c r="C281" s="55" t="s">
        <v>300</v>
      </c>
      <c r="D281" s="55" t="s">
        <v>1122</v>
      </c>
      <c r="E281" s="1">
        <v>0</v>
      </c>
      <c r="F281" s="5">
        <v>0</v>
      </c>
      <c r="G281" s="2">
        <f t="shared" si="24"/>
        <v>0</v>
      </c>
      <c r="H281" s="3">
        <f t="shared" si="25"/>
        <v>5.5633013303789579E-2</v>
      </c>
      <c r="I281" s="1">
        <f t="shared" si="26"/>
        <v>0</v>
      </c>
      <c r="J281" s="1">
        <f t="shared" si="27"/>
        <v>0</v>
      </c>
      <c r="K281" s="29">
        <f t="shared" si="28"/>
        <v>0.85544968630210882</v>
      </c>
      <c r="L281" s="7">
        <f t="shared" si="29"/>
        <v>0</v>
      </c>
      <c r="M281" s="64"/>
      <c r="N281" s="64"/>
    </row>
    <row r="282" spans="1:14" ht="409.6">
      <c r="A282" s="55" t="s">
        <v>299</v>
      </c>
      <c r="B282" s="69">
        <v>310669</v>
      </c>
      <c r="C282" s="55" t="s">
        <v>301</v>
      </c>
      <c r="D282" s="55" t="s">
        <v>1122</v>
      </c>
      <c r="E282" s="1">
        <v>0</v>
      </c>
      <c r="F282" s="5">
        <v>0</v>
      </c>
      <c r="G282" s="2">
        <f t="shared" si="24"/>
        <v>0</v>
      </c>
      <c r="H282" s="3">
        <f t="shared" si="25"/>
        <v>5.5633013303789579E-2</v>
      </c>
      <c r="I282" s="1">
        <f t="shared" si="26"/>
        <v>0</v>
      </c>
      <c r="J282" s="1">
        <f t="shared" si="27"/>
        <v>0</v>
      </c>
      <c r="K282" s="29">
        <f t="shared" si="28"/>
        <v>0.85544968630210882</v>
      </c>
      <c r="L282" s="7">
        <f t="shared" si="29"/>
        <v>0</v>
      </c>
      <c r="M282" s="64"/>
      <c r="N282" s="64"/>
    </row>
    <row r="283" spans="1:14" ht="409.6">
      <c r="A283" s="55" t="s">
        <v>299</v>
      </c>
      <c r="B283" s="89">
        <v>310672</v>
      </c>
      <c r="C283" s="55" t="s">
        <v>302</v>
      </c>
      <c r="D283" s="55" t="s">
        <v>1122</v>
      </c>
      <c r="E283" s="1">
        <v>0</v>
      </c>
      <c r="F283" s="5">
        <v>0</v>
      </c>
      <c r="G283" s="2">
        <f t="shared" si="24"/>
        <v>0</v>
      </c>
      <c r="H283" s="3">
        <f t="shared" si="25"/>
        <v>5.5633013303789579E-2</v>
      </c>
      <c r="I283" s="1">
        <f t="shared" si="26"/>
        <v>0</v>
      </c>
      <c r="J283" s="1">
        <f t="shared" si="27"/>
        <v>0</v>
      </c>
      <c r="K283" s="29">
        <f t="shared" si="28"/>
        <v>0.85544968630210882</v>
      </c>
      <c r="L283" s="7">
        <f t="shared" si="29"/>
        <v>0</v>
      </c>
      <c r="M283" s="64"/>
      <c r="N283" s="64"/>
    </row>
    <row r="284" spans="1:14" ht="409.6">
      <c r="A284" s="55" t="s">
        <v>299</v>
      </c>
      <c r="B284" s="69">
        <v>310675</v>
      </c>
      <c r="C284" s="55" t="s">
        <v>303</v>
      </c>
      <c r="D284" s="55" t="s">
        <v>1122</v>
      </c>
      <c r="E284" s="1">
        <v>0</v>
      </c>
      <c r="F284" s="5">
        <v>0</v>
      </c>
      <c r="G284" s="2">
        <f t="shared" si="24"/>
        <v>0</v>
      </c>
      <c r="H284" s="3">
        <f t="shared" si="25"/>
        <v>5.5633013303789579E-2</v>
      </c>
      <c r="I284" s="1">
        <f t="shared" si="26"/>
        <v>0</v>
      </c>
      <c r="J284" s="1">
        <f t="shared" si="27"/>
        <v>0</v>
      </c>
      <c r="K284" s="29">
        <f t="shared" si="28"/>
        <v>0.85544968630210882</v>
      </c>
      <c r="L284" s="7">
        <f t="shared" si="29"/>
        <v>0</v>
      </c>
      <c r="M284" s="64"/>
      <c r="N284" s="64"/>
    </row>
    <row r="285" spans="1:14" ht="409.6">
      <c r="A285" s="55" t="s">
        <v>299</v>
      </c>
      <c r="B285" s="69">
        <v>310676</v>
      </c>
      <c r="C285" s="55" t="s">
        <v>304</v>
      </c>
      <c r="D285" s="55" t="s">
        <v>1122</v>
      </c>
      <c r="E285" s="1">
        <v>0</v>
      </c>
      <c r="F285" s="5">
        <v>0</v>
      </c>
      <c r="G285" s="2">
        <f t="shared" si="24"/>
        <v>0</v>
      </c>
      <c r="H285" s="3">
        <f t="shared" si="25"/>
        <v>5.5633013303789579E-2</v>
      </c>
      <c r="I285" s="1">
        <f t="shared" si="26"/>
        <v>0</v>
      </c>
      <c r="J285" s="1">
        <f t="shared" si="27"/>
        <v>0</v>
      </c>
      <c r="K285" s="29">
        <f t="shared" si="28"/>
        <v>0.85544968630210882</v>
      </c>
      <c r="L285" s="7">
        <f t="shared" si="29"/>
        <v>0</v>
      </c>
      <c r="M285" s="64"/>
      <c r="N285" s="64"/>
    </row>
    <row r="286" spans="1:14" ht="409.6">
      <c r="A286" s="55" t="s">
        <v>299</v>
      </c>
      <c r="B286" s="89">
        <v>310677</v>
      </c>
      <c r="C286" s="55" t="s">
        <v>9</v>
      </c>
      <c r="D286" s="55" t="s">
        <v>1122</v>
      </c>
      <c r="E286" s="1">
        <v>0</v>
      </c>
      <c r="F286" s="5">
        <v>0</v>
      </c>
      <c r="G286" s="2">
        <f t="shared" si="24"/>
        <v>0</v>
      </c>
      <c r="H286" s="3">
        <f t="shared" si="25"/>
        <v>5.5633013303789579E-2</v>
      </c>
      <c r="I286" s="1">
        <f t="shared" si="26"/>
        <v>0</v>
      </c>
      <c r="J286" s="1">
        <f t="shared" si="27"/>
        <v>0</v>
      </c>
      <c r="K286" s="29">
        <f t="shared" si="28"/>
        <v>0.85544968630210882</v>
      </c>
      <c r="L286" s="7">
        <f t="shared" si="29"/>
        <v>0</v>
      </c>
      <c r="M286" s="64"/>
      <c r="N286" s="64"/>
    </row>
    <row r="287" spans="1:14" ht="409.6">
      <c r="A287" s="55" t="s">
        <v>299</v>
      </c>
      <c r="B287" s="77">
        <v>310678</v>
      </c>
      <c r="C287" s="55" t="s">
        <v>305</v>
      </c>
      <c r="D287" s="55" t="s">
        <v>1122</v>
      </c>
      <c r="E287" s="1">
        <v>0</v>
      </c>
      <c r="F287" s="5">
        <v>933</v>
      </c>
      <c r="G287" s="2">
        <f t="shared" si="24"/>
        <v>0</v>
      </c>
      <c r="H287" s="3">
        <f t="shared" si="25"/>
        <v>5.5633013303789579E-2</v>
      </c>
      <c r="I287" s="1">
        <f t="shared" si="26"/>
        <v>0</v>
      </c>
      <c r="J287" s="1">
        <f t="shared" si="27"/>
        <v>0</v>
      </c>
      <c r="K287" s="29">
        <f t="shared" si="28"/>
        <v>0.85544968630210882</v>
      </c>
      <c r="L287" s="7">
        <f t="shared" si="29"/>
        <v>0</v>
      </c>
      <c r="M287" s="64"/>
      <c r="N287" s="64"/>
    </row>
    <row r="288" spans="1:14" ht="409.6">
      <c r="A288" s="55" t="s">
        <v>299</v>
      </c>
      <c r="B288" s="77">
        <v>310679</v>
      </c>
      <c r="C288" s="55" t="s">
        <v>306</v>
      </c>
      <c r="D288" s="55" t="s">
        <v>1122</v>
      </c>
      <c r="E288" s="1">
        <v>0</v>
      </c>
      <c r="F288" s="5">
        <v>1291</v>
      </c>
      <c r="G288" s="2">
        <f t="shared" si="24"/>
        <v>0</v>
      </c>
      <c r="H288" s="3">
        <f t="shared" si="25"/>
        <v>5.5633013303789579E-2</v>
      </c>
      <c r="I288" s="1">
        <f t="shared" si="26"/>
        <v>0</v>
      </c>
      <c r="J288" s="1">
        <f t="shared" si="27"/>
        <v>0</v>
      </c>
      <c r="K288" s="29">
        <f t="shared" si="28"/>
        <v>0.85544968630210882</v>
      </c>
      <c r="L288" s="7">
        <f t="shared" si="29"/>
        <v>0</v>
      </c>
      <c r="M288" s="64"/>
      <c r="N288" s="64"/>
    </row>
    <row r="289" spans="1:14" ht="409.6">
      <c r="A289" s="55" t="s">
        <v>299</v>
      </c>
      <c r="B289" s="89">
        <v>310683</v>
      </c>
      <c r="C289" s="55" t="s">
        <v>307</v>
      </c>
      <c r="D289" s="55" t="s">
        <v>1122</v>
      </c>
      <c r="E289" s="1">
        <v>0</v>
      </c>
      <c r="F289" s="5">
        <v>0</v>
      </c>
      <c r="G289" s="2">
        <f t="shared" si="24"/>
        <v>0</v>
      </c>
      <c r="H289" s="3">
        <f t="shared" si="25"/>
        <v>5.5633013303789579E-2</v>
      </c>
      <c r="I289" s="1">
        <f t="shared" si="26"/>
        <v>0</v>
      </c>
      <c r="J289" s="1">
        <f t="shared" si="27"/>
        <v>0</v>
      </c>
      <c r="K289" s="29">
        <f t="shared" si="28"/>
        <v>0.85544968630210882</v>
      </c>
      <c r="L289" s="7">
        <f t="shared" si="29"/>
        <v>0</v>
      </c>
      <c r="M289" s="64"/>
      <c r="N289" s="64"/>
    </row>
    <row r="290" spans="1:14" ht="409.6">
      <c r="A290" s="55" t="s">
        <v>299</v>
      </c>
      <c r="B290" s="89">
        <v>310685</v>
      </c>
      <c r="C290" s="55" t="s">
        <v>308</v>
      </c>
      <c r="D290" s="55" t="s">
        <v>1122</v>
      </c>
      <c r="E290" s="1">
        <v>0</v>
      </c>
      <c r="F290" s="5">
        <v>0</v>
      </c>
      <c r="G290" s="2">
        <f t="shared" si="24"/>
        <v>0</v>
      </c>
      <c r="H290" s="3">
        <f t="shared" si="25"/>
        <v>5.5633013303789579E-2</v>
      </c>
      <c r="I290" s="1">
        <f t="shared" si="26"/>
        <v>0</v>
      </c>
      <c r="J290" s="1">
        <f t="shared" si="27"/>
        <v>0</v>
      </c>
      <c r="K290" s="29">
        <f t="shared" si="28"/>
        <v>0.85544968630210882</v>
      </c>
      <c r="L290" s="7">
        <f t="shared" si="29"/>
        <v>0</v>
      </c>
      <c r="M290" s="64"/>
      <c r="N290" s="64"/>
    </row>
    <row r="291" spans="1:14" ht="409.6">
      <c r="A291" s="55" t="s">
        <v>299</v>
      </c>
      <c r="B291" s="69">
        <v>310688</v>
      </c>
      <c r="C291" s="55" t="s">
        <v>309</v>
      </c>
      <c r="D291" s="55" t="s">
        <v>1122</v>
      </c>
      <c r="E291" s="1">
        <v>0</v>
      </c>
      <c r="F291" s="5">
        <v>0</v>
      </c>
      <c r="G291" s="2">
        <f t="shared" si="24"/>
        <v>0</v>
      </c>
      <c r="H291" s="3">
        <f t="shared" si="25"/>
        <v>5.5633013303789579E-2</v>
      </c>
      <c r="I291" s="1">
        <f t="shared" si="26"/>
        <v>0</v>
      </c>
      <c r="J291" s="1">
        <f t="shared" si="27"/>
        <v>0</v>
      </c>
      <c r="K291" s="29">
        <f t="shared" si="28"/>
        <v>0.85544968630210882</v>
      </c>
      <c r="L291" s="7">
        <f t="shared" si="29"/>
        <v>0</v>
      </c>
      <c r="M291" s="64"/>
      <c r="N291" s="64"/>
    </row>
    <row r="292" spans="1:14" ht="409.6">
      <c r="A292" s="55" t="s">
        <v>299</v>
      </c>
      <c r="B292" s="69">
        <v>310691</v>
      </c>
      <c r="C292" s="55" t="s">
        <v>310</v>
      </c>
      <c r="D292" s="55" t="s">
        <v>1122</v>
      </c>
      <c r="E292" s="1">
        <v>0</v>
      </c>
      <c r="F292" s="5">
        <v>0</v>
      </c>
      <c r="G292" s="2">
        <f t="shared" si="24"/>
        <v>0</v>
      </c>
      <c r="H292" s="3">
        <f t="shared" si="25"/>
        <v>5.5633013303789579E-2</v>
      </c>
      <c r="I292" s="1">
        <f t="shared" si="26"/>
        <v>0</v>
      </c>
      <c r="J292" s="1">
        <f t="shared" si="27"/>
        <v>0</v>
      </c>
      <c r="K292" s="29">
        <f t="shared" si="28"/>
        <v>0.85544968630210882</v>
      </c>
      <c r="L292" s="7">
        <f t="shared" si="29"/>
        <v>0</v>
      </c>
      <c r="M292" s="64"/>
      <c r="N292" s="64"/>
    </row>
    <row r="293" spans="1:14" ht="409.6">
      <c r="A293" s="55" t="s">
        <v>299</v>
      </c>
      <c r="B293" s="77">
        <v>310692</v>
      </c>
      <c r="C293" s="55" t="s">
        <v>311</v>
      </c>
      <c r="D293" s="55" t="s">
        <v>1122</v>
      </c>
      <c r="E293" s="1">
        <v>0</v>
      </c>
      <c r="F293" s="5">
        <v>403</v>
      </c>
      <c r="G293" s="2">
        <f t="shared" si="24"/>
        <v>0</v>
      </c>
      <c r="H293" s="3">
        <f t="shared" si="25"/>
        <v>5.5633013303789579E-2</v>
      </c>
      <c r="I293" s="1">
        <f t="shared" si="26"/>
        <v>0</v>
      </c>
      <c r="J293" s="1">
        <f t="shared" si="27"/>
        <v>0</v>
      </c>
      <c r="K293" s="29">
        <f t="shared" si="28"/>
        <v>0.85544968630210882</v>
      </c>
      <c r="L293" s="7">
        <f t="shared" si="29"/>
        <v>0</v>
      </c>
      <c r="M293" s="64"/>
      <c r="N293" s="64"/>
    </row>
    <row r="294" spans="1:14" ht="409.6">
      <c r="A294" s="55" t="s">
        <v>299</v>
      </c>
      <c r="B294" s="69">
        <v>310694</v>
      </c>
      <c r="C294" s="55" t="s">
        <v>312</v>
      </c>
      <c r="D294" s="55" t="s">
        <v>1122</v>
      </c>
      <c r="E294" s="1">
        <v>0</v>
      </c>
      <c r="F294" s="5">
        <v>0</v>
      </c>
      <c r="G294" s="2">
        <f t="shared" si="24"/>
        <v>0</v>
      </c>
      <c r="H294" s="3">
        <f t="shared" si="25"/>
        <v>5.5633013303789579E-2</v>
      </c>
      <c r="I294" s="1">
        <f t="shared" si="26"/>
        <v>0</v>
      </c>
      <c r="J294" s="1">
        <f t="shared" si="27"/>
        <v>0</v>
      </c>
      <c r="K294" s="29">
        <f t="shared" si="28"/>
        <v>0.85544968630210882</v>
      </c>
      <c r="L294" s="7">
        <f t="shared" si="29"/>
        <v>0</v>
      </c>
      <c r="M294" s="64"/>
      <c r="N294" s="64"/>
    </row>
    <row r="295" spans="1:14" ht="409.6">
      <c r="A295" s="55" t="s">
        <v>299</v>
      </c>
      <c r="B295" s="69">
        <v>310703</v>
      </c>
      <c r="C295" s="55" t="s">
        <v>313</v>
      </c>
      <c r="D295" s="55" t="s">
        <v>1122</v>
      </c>
      <c r="E295" s="1">
        <v>0</v>
      </c>
      <c r="F295" s="5">
        <v>0</v>
      </c>
      <c r="G295" s="2">
        <f t="shared" si="24"/>
        <v>0</v>
      </c>
      <c r="H295" s="3">
        <f t="shared" si="25"/>
        <v>5.5633013303789579E-2</v>
      </c>
      <c r="I295" s="1">
        <f t="shared" si="26"/>
        <v>0</v>
      </c>
      <c r="J295" s="1">
        <f t="shared" si="27"/>
        <v>0</v>
      </c>
      <c r="K295" s="29">
        <f t="shared" si="28"/>
        <v>0.85544968630210882</v>
      </c>
      <c r="L295" s="7">
        <f t="shared" si="29"/>
        <v>0</v>
      </c>
      <c r="M295" s="64"/>
      <c r="N295" s="64"/>
    </row>
    <row r="296" spans="1:14" ht="409.6">
      <c r="A296" s="55" t="s">
        <v>299</v>
      </c>
      <c r="B296" s="77">
        <v>310704</v>
      </c>
      <c r="C296" s="55" t="s">
        <v>314</v>
      </c>
      <c r="D296" s="55" t="s">
        <v>1122</v>
      </c>
      <c r="E296" s="1">
        <v>0</v>
      </c>
      <c r="F296" s="5">
        <v>2609</v>
      </c>
      <c r="G296" s="2">
        <f t="shared" si="24"/>
        <v>0</v>
      </c>
      <c r="H296" s="3">
        <f t="shared" si="25"/>
        <v>5.5633013303789579E-2</v>
      </c>
      <c r="I296" s="1">
        <f t="shared" si="26"/>
        <v>0</v>
      </c>
      <c r="J296" s="1">
        <f t="shared" si="27"/>
        <v>0</v>
      </c>
      <c r="K296" s="29">
        <f t="shared" si="28"/>
        <v>0.85544968630210882</v>
      </c>
      <c r="L296" s="7">
        <f t="shared" si="29"/>
        <v>0</v>
      </c>
      <c r="M296" s="64"/>
      <c r="N296" s="64"/>
    </row>
    <row r="297" spans="1:14" ht="409.6">
      <c r="A297" s="55" t="s">
        <v>299</v>
      </c>
      <c r="B297" s="77">
        <v>310708</v>
      </c>
      <c r="C297" s="55" t="s">
        <v>315</v>
      </c>
      <c r="D297" s="55" t="s">
        <v>1122</v>
      </c>
      <c r="E297" s="1">
        <v>0</v>
      </c>
      <c r="F297" s="5">
        <v>613</v>
      </c>
      <c r="G297" s="2">
        <f t="shared" si="24"/>
        <v>0</v>
      </c>
      <c r="H297" s="3">
        <f t="shared" si="25"/>
        <v>5.5633013303789579E-2</v>
      </c>
      <c r="I297" s="1">
        <f t="shared" si="26"/>
        <v>0</v>
      </c>
      <c r="J297" s="1">
        <f t="shared" si="27"/>
        <v>0</v>
      </c>
      <c r="K297" s="29">
        <f t="shared" si="28"/>
        <v>0.85544968630210882</v>
      </c>
      <c r="L297" s="7">
        <f t="shared" si="29"/>
        <v>0</v>
      </c>
      <c r="M297" s="64"/>
      <c r="N297" s="64"/>
    </row>
    <row r="298" spans="1:14" ht="409.6">
      <c r="A298" s="55" t="s">
        <v>299</v>
      </c>
      <c r="B298" s="89">
        <v>310711</v>
      </c>
      <c r="C298" s="55" t="s">
        <v>316</v>
      </c>
      <c r="D298" s="55" t="s">
        <v>1122</v>
      </c>
      <c r="E298" s="1">
        <v>0</v>
      </c>
      <c r="F298" s="5">
        <v>0</v>
      </c>
      <c r="G298" s="2">
        <f t="shared" si="24"/>
        <v>0</v>
      </c>
      <c r="H298" s="3">
        <f t="shared" si="25"/>
        <v>5.5633013303789579E-2</v>
      </c>
      <c r="I298" s="1">
        <f t="shared" si="26"/>
        <v>0</v>
      </c>
      <c r="J298" s="1">
        <f t="shared" si="27"/>
        <v>0</v>
      </c>
      <c r="K298" s="29">
        <f t="shared" si="28"/>
        <v>0.85544968630210882</v>
      </c>
      <c r="L298" s="7">
        <f t="shared" si="29"/>
        <v>0</v>
      </c>
      <c r="M298" s="64"/>
      <c r="N298" s="64"/>
    </row>
    <row r="299" spans="1:14" ht="409.6">
      <c r="A299" s="55" t="s">
        <v>299</v>
      </c>
      <c r="B299" s="89">
        <v>310713</v>
      </c>
      <c r="C299" s="55" t="s">
        <v>317</v>
      </c>
      <c r="D299" s="55" t="s">
        <v>1122</v>
      </c>
      <c r="E299" s="1">
        <v>0</v>
      </c>
      <c r="F299" s="5">
        <v>0</v>
      </c>
      <c r="G299" s="2">
        <f t="shared" si="24"/>
        <v>0</v>
      </c>
      <c r="H299" s="3">
        <f t="shared" si="25"/>
        <v>5.5633013303789579E-2</v>
      </c>
      <c r="I299" s="1">
        <f t="shared" si="26"/>
        <v>0</v>
      </c>
      <c r="J299" s="1">
        <f t="shared" si="27"/>
        <v>0</v>
      </c>
      <c r="K299" s="29">
        <f t="shared" si="28"/>
        <v>0.85544968630210882</v>
      </c>
      <c r="L299" s="7">
        <f t="shared" si="29"/>
        <v>0</v>
      </c>
      <c r="M299" s="64"/>
      <c r="N299" s="64"/>
    </row>
    <row r="300" spans="1:14" ht="409.6">
      <c r="A300" s="55" t="s">
        <v>299</v>
      </c>
      <c r="B300" s="77">
        <v>310714</v>
      </c>
      <c r="C300" s="55" t="s">
        <v>318</v>
      </c>
      <c r="D300" s="55" t="s">
        <v>1122</v>
      </c>
      <c r="E300" s="1">
        <v>0</v>
      </c>
      <c r="F300" s="5">
        <v>216</v>
      </c>
      <c r="G300" s="2">
        <f t="shared" si="24"/>
        <v>0</v>
      </c>
      <c r="H300" s="3">
        <f t="shared" si="25"/>
        <v>5.5633013303789579E-2</v>
      </c>
      <c r="I300" s="1">
        <f t="shared" si="26"/>
        <v>0</v>
      </c>
      <c r="J300" s="1">
        <f t="shared" si="27"/>
        <v>0</v>
      </c>
      <c r="K300" s="29">
        <f t="shared" si="28"/>
        <v>0.85544968630210882</v>
      </c>
      <c r="L300" s="7">
        <f t="shared" si="29"/>
        <v>0</v>
      </c>
      <c r="M300" s="64"/>
      <c r="N300" s="64"/>
    </row>
    <row r="301" spans="1:14" ht="409.6">
      <c r="A301" s="55" t="s">
        <v>299</v>
      </c>
      <c r="B301" s="89">
        <v>310717</v>
      </c>
      <c r="C301" s="55" t="s">
        <v>319</v>
      </c>
      <c r="D301" s="55" t="s">
        <v>1122</v>
      </c>
      <c r="E301" s="1">
        <v>0</v>
      </c>
      <c r="F301" s="5">
        <v>0</v>
      </c>
      <c r="G301" s="2">
        <f t="shared" si="24"/>
        <v>0</v>
      </c>
      <c r="H301" s="3">
        <f t="shared" si="25"/>
        <v>5.5633013303789579E-2</v>
      </c>
      <c r="I301" s="1">
        <f t="shared" si="26"/>
        <v>0</v>
      </c>
      <c r="J301" s="1">
        <f t="shared" si="27"/>
        <v>0</v>
      </c>
      <c r="K301" s="29">
        <f t="shared" si="28"/>
        <v>0.85544968630210882</v>
      </c>
      <c r="L301" s="7">
        <f t="shared" si="29"/>
        <v>0</v>
      </c>
      <c r="M301" s="64"/>
      <c r="N301" s="64"/>
    </row>
    <row r="302" spans="1:14" ht="409.6">
      <c r="A302" s="55" t="s">
        <v>299</v>
      </c>
      <c r="B302" s="77">
        <v>310721</v>
      </c>
      <c r="C302" s="55" t="s">
        <v>320</v>
      </c>
      <c r="D302" s="55" t="s">
        <v>1122</v>
      </c>
      <c r="E302" s="1">
        <v>0</v>
      </c>
      <c r="F302" s="5">
        <v>1675</v>
      </c>
      <c r="G302" s="2">
        <f t="shared" si="24"/>
        <v>0</v>
      </c>
      <c r="H302" s="3">
        <f t="shared" si="25"/>
        <v>5.5633013303789579E-2</v>
      </c>
      <c r="I302" s="1">
        <f t="shared" si="26"/>
        <v>0</v>
      </c>
      <c r="J302" s="1">
        <f t="shared" si="27"/>
        <v>0</v>
      </c>
      <c r="K302" s="29">
        <f t="shared" si="28"/>
        <v>0.85544968630210882</v>
      </c>
      <c r="L302" s="7">
        <f t="shared" si="29"/>
        <v>0</v>
      </c>
      <c r="M302" s="64"/>
      <c r="N302" s="64"/>
    </row>
    <row r="303" spans="1:14" ht="409.6">
      <c r="A303" s="55" t="s">
        <v>299</v>
      </c>
      <c r="B303" s="89">
        <v>310725</v>
      </c>
      <c r="C303" s="55" t="s">
        <v>321</v>
      </c>
      <c r="D303" s="55" t="s">
        <v>1122</v>
      </c>
      <c r="E303" s="1">
        <v>0</v>
      </c>
      <c r="F303" s="5">
        <v>0</v>
      </c>
      <c r="G303" s="2">
        <f t="shared" si="24"/>
        <v>0</v>
      </c>
      <c r="H303" s="3">
        <f t="shared" si="25"/>
        <v>5.5633013303789579E-2</v>
      </c>
      <c r="I303" s="1">
        <f t="shared" si="26"/>
        <v>0</v>
      </c>
      <c r="J303" s="1">
        <f t="shared" si="27"/>
        <v>0</v>
      </c>
      <c r="K303" s="29">
        <f t="shared" si="28"/>
        <v>0.85544968630210882</v>
      </c>
      <c r="L303" s="7">
        <f t="shared" si="29"/>
        <v>0</v>
      </c>
      <c r="M303" s="64"/>
      <c r="N303" s="64"/>
    </row>
    <row r="304" spans="1:14" ht="409.6">
      <c r="A304" s="55" t="s">
        <v>299</v>
      </c>
      <c r="B304" s="89">
        <v>310726</v>
      </c>
      <c r="C304" s="55" t="s">
        <v>322</v>
      </c>
      <c r="D304" s="55" t="s">
        <v>1122</v>
      </c>
      <c r="E304" s="1">
        <v>0</v>
      </c>
      <c r="F304" s="5">
        <v>0</v>
      </c>
      <c r="G304" s="2">
        <f t="shared" si="24"/>
        <v>0</v>
      </c>
      <c r="H304" s="3">
        <f t="shared" si="25"/>
        <v>5.5633013303789579E-2</v>
      </c>
      <c r="I304" s="1">
        <f t="shared" si="26"/>
        <v>0</v>
      </c>
      <c r="J304" s="1">
        <f t="shared" si="27"/>
        <v>0</v>
      </c>
      <c r="K304" s="29">
        <f t="shared" si="28"/>
        <v>0.85544968630210882</v>
      </c>
      <c r="L304" s="7">
        <f t="shared" si="29"/>
        <v>0</v>
      </c>
      <c r="M304" s="64"/>
      <c r="N304" s="64"/>
    </row>
    <row r="305" spans="1:14" ht="409.6">
      <c r="A305" s="55" t="s">
        <v>299</v>
      </c>
      <c r="B305" s="77">
        <v>310728</v>
      </c>
      <c r="C305" s="55" t="s">
        <v>323</v>
      </c>
      <c r="D305" s="55" t="s">
        <v>1122</v>
      </c>
      <c r="E305" s="1">
        <v>0</v>
      </c>
      <c r="F305" s="5">
        <v>997</v>
      </c>
      <c r="G305" s="2">
        <f t="shared" si="24"/>
        <v>0</v>
      </c>
      <c r="H305" s="3">
        <f t="shared" si="25"/>
        <v>5.5633013303789579E-2</v>
      </c>
      <c r="I305" s="1">
        <f t="shared" si="26"/>
        <v>0</v>
      </c>
      <c r="J305" s="1">
        <f t="shared" si="27"/>
        <v>0</v>
      </c>
      <c r="K305" s="29">
        <f t="shared" si="28"/>
        <v>0.85544968630210882</v>
      </c>
      <c r="L305" s="7">
        <f t="shared" si="29"/>
        <v>0</v>
      </c>
      <c r="M305" s="64"/>
      <c r="N305" s="64"/>
    </row>
    <row r="306" spans="1:14" ht="409.6">
      <c r="A306" s="55" t="s">
        <v>299</v>
      </c>
      <c r="B306" s="89">
        <v>310732</v>
      </c>
      <c r="C306" s="55" t="s">
        <v>324</v>
      </c>
      <c r="D306" s="55" t="s">
        <v>1122</v>
      </c>
      <c r="E306" s="1">
        <v>0</v>
      </c>
      <c r="F306" s="5">
        <v>0</v>
      </c>
      <c r="G306" s="2">
        <f t="shared" si="24"/>
        <v>0</v>
      </c>
      <c r="H306" s="3">
        <f t="shared" si="25"/>
        <v>5.5633013303789579E-2</v>
      </c>
      <c r="I306" s="1">
        <f t="shared" si="26"/>
        <v>0</v>
      </c>
      <c r="J306" s="1">
        <f t="shared" si="27"/>
        <v>0</v>
      </c>
      <c r="K306" s="29">
        <f t="shared" si="28"/>
        <v>0.85544968630210882</v>
      </c>
      <c r="L306" s="7">
        <f t="shared" si="29"/>
        <v>0</v>
      </c>
      <c r="M306" s="64"/>
      <c r="N306" s="64"/>
    </row>
    <row r="307" spans="1:14" ht="409.6">
      <c r="A307" s="55" t="s">
        <v>299</v>
      </c>
      <c r="B307" s="77">
        <v>310734</v>
      </c>
      <c r="C307" s="55" t="s">
        <v>325</v>
      </c>
      <c r="D307" s="55" t="s">
        <v>1122</v>
      </c>
      <c r="E307" s="1">
        <v>0</v>
      </c>
      <c r="F307" s="5">
        <v>397</v>
      </c>
      <c r="G307" s="2">
        <f t="shared" si="24"/>
        <v>0</v>
      </c>
      <c r="H307" s="3">
        <f t="shared" si="25"/>
        <v>5.5633013303789579E-2</v>
      </c>
      <c r="I307" s="1">
        <f t="shared" si="26"/>
        <v>0</v>
      </c>
      <c r="J307" s="1">
        <f t="shared" si="27"/>
        <v>0</v>
      </c>
      <c r="K307" s="29">
        <f t="shared" si="28"/>
        <v>0.85544968630210882</v>
      </c>
      <c r="L307" s="7">
        <f t="shared" si="29"/>
        <v>0</v>
      </c>
      <c r="M307" s="64"/>
      <c r="N307" s="64"/>
    </row>
    <row r="308" spans="1:14" ht="409.6">
      <c r="A308" s="55" t="s">
        <v>299</v>
      </c>
      <c r="B308" s="89">
        <v>310735</v>
      </c>
      <c r="C308" s="55" t="s">
        <v>326</v>
      </c>
      <c r="D308" s="55" t="s">
        <v>1122</v>
      </c>
      <c r="E308" s="1">
        <v>0</v>
      </c>
      <c r="F308" s="5">
        <v>0</v>
      </c>
      <c r="G308" s="2">
        <f t="shared" si="24"/>
        <v>0</v>
      </c>
      <c r="H308" s="3">
        <f t="shared" si="25"/>
        <v>5.5633013303789579E-2</v>
      </c>
      <c r="I308" s="1">
        <f t="shared" si="26"/>
        <v>0</v>
      </c>
      <c r="J308" s="1">
        <f t="shared" si="27"/>
        <v>0</v>
      </c>
      <c r="K308" s="29">
        <f t="shared" si="28"/>
        <v>0.85544968630210882</v>
      </c>
      <c r="L308" s="7">
        <f t="shared" si="29"/>
        <v>0</v>
      </c>
      <c r="M308" s="64"/>
      <c r="N308" s="64"/>
    </row>
    <row r="309" spans="1:14" ht="409.6">
      <c r="A309" s="55" t="s">
        <v>299</v>
      </c>
      <c r="B309" s="77">
        <v>310737</v>
      </c>
      <c r="C309" s="55" t="s">
        <v>327</v>
      </c>
      <c r="D309" s="55" t="s">
        <v>1122</v>
      </c>
      <c r="E309" s="1">
        <v>0</v>
      </c>
      <c r="F309" s="5">
        <v>447</v>
      </c>
      <c r="G309" s="2">
        <f t="shared" si="24"/>
        <v>0</v>
      </c>
      <c r="H309" s="3">
        <f t="shared" si="25"/>
        <v>5.5633013303789579E-2</v>
      </c>
      <c r="I309" s="1">
        <f t="shared" si="26"/>
        <v>0</v>
      </c>
      <c r="J309" s="1">
        <f t="shared" si="27"/>
        <v>0</v>
      </c>
      <c r="K309" s="29">
        <f t="shared" si="28"/>
        <v>0.85544968630210882</v>
      </c>
      <c r="L309" s="7">
        <f t="shared" si="29"/>
        <v>0</v>
      </c>
      <c r="M309" s="64"/>
      <c r="N309" s="64"/>
    </row>
    <row r="310" spans="1:14" ht="409.6">
      <c r="A310" s="55" t="s">
        <v>299</v>
      </c>
      <c r="B310" s="89">
        <v>310738</v>
      </c>
      <c r="C310" s="55" t="s">
        <v>328</v>
      </c>
      <c r="D310" s="55" t="s">
        <v>1122</v>
      </c>
      <c r="E310" s="1">
        <v>0</v>
      </c>
      <c r="F310" s="5">
        <v>0</v>
      </c>
      <c r="G310" s="2">
        <f t="shared" si="24"/>
        <v>0</v>
      </c>
      <c r="H310" s="3">
        <f t="shared" si="25"/>
        <v>5.5633013303789579E-2</v>
      </c>
      <c r="I310" s="1">
        <f t="shared" si="26"/>
        <v>0</v>
      </c>
      <c r="J310" s="1">
        <f t="shared" si="27"/>
        <v>0</v>
      </c>
      <c r="K310" s="29">
        <f t="shared" si="28"/>
        <v>0.85544968630210882</v>
      </c>
      <c r="L310" s="7">
        <f t="shared" si="29"/>
        <v>0</v>
      </c>
      <c r="M310" s="64"/>
      <c r="N310" s="64"/>
    </row>
    <row r="311" spans="1:14" ht="409.6">
      <c r="A311" s="55" t="s">
        <v>299</v>
      </c>
      <c r="B311" s="69">
        <v>310777</v>
      </c>
      <c r="C311" s="55" t="s">
        <v>329</v>
      </c>
      <c r="D311" s="55" t="s">
        <v>1122</v>
      </c>
      <c r="E311" s="1">
        <v>0</v>
      </c>
      <c r="F311" s="5">
        <v>0</v>
      </c>
      <c r="G311" s="2">
        <f t="shared" si="24"/>
        <v>0</v>
      </c>
      <c r="H311" s="3">
        <f t="shared" si="25"/>
        <v>5.5633013303789579E-2</v>
      </c>
      <c r="I311" s="1">
        <f t="shared" si="26"/>
        <v>0</v>
      </c>
      <c r="J311" s="1">
        <f t="shared" si="27"/>
        <v>0</v>
      </c>
      <c r="K311" s="29">
        <f t="shared" si="28"/>
        <v>0.85544968630210882</v>
      </c>
      <c r="L311" s="7">
        <f t="shared" si="29"/>
        <v>0</v>
      </c>
      <c r="M311" s="64"/>
      <c r="N311" s="64"/>
    </row>
    <row r="312" spans="1:14" s="55" customFormat="1" ht="28.8">
      <c r="A312" s="55" t="s">
        <v>299</v>
      </c>
      <c r="B312" s="69">
        <v>310785</v>
      </c>
      <c r="C312" s="103" t="s">
        <v>330</v>
      </c>
      <c r="D312" s="55" t="s">
        <v>1122</v>
      </c>
      <c r="E312" s="1">
        <v>0</v>
      </c>
      <c r="F312" s="5">
        <v>0</v>
      </c>
      <c r="G312" s="2">
        <f t="shared" si="24"/>
        <v>0</v>
      </c>
      <c r="H312" s="3">
        <f t="shared" si="25"/>
        <v>5.5633013303789579E-2</v>
      </c>
      <c r="I312" s="1">
        <f t="shared" si="26"/>
        <v>0</v>
      </c>
      <c r="J312" s="1">
        <f t="shared" si="27"/>
        <v>0</v>
      </c>
      <c r="K312" s="29">
        <f t="shared" si="28"/>
        <v>0.85544968630210882</v>
      </c>
      <c r="L312" s="7">
        <f t="shared" ref="L312" si="30">K312*J312</f>
        <v>0</v>
      </c>
      <c r="M312" s="64"/>
      <c r="N312" s="64"/>
    </row>
    <row r="313" spans="1:14" ht="409.6">
      <c r="A313" s="55" t="s">
        <v>331</v>
      </c>
      <c r="B313" s="89">
        <v>320742</v>
      </c>
      <c r="C313" s="55" t="s">
        <v>332</v>
      </c>
      <c r="D313" s="55" t="s">
        <v>1122</v>
      </c>
      <c r="E313" s="1">
        <v>0</v>
      </c>
      <c r="F313" s="5">
        <v>0</v>
      </c>
      <c r="G313" s="2">
        <f t="shared" si="24"/>
        <v>0</v>
      </c>
      <c r="H313" s="3">
        <f t="shared" si="25"/>
        <v>5.5633013303789579E-2</v>
      </c>
      <c r="I313" s="1">
        <f t="shared" si="26"/>
        <v>0</v>
      </c>
      <c r="J313" s="1">
        <f t="shared" si="27"/>
        <v>0</v>
      </c>
      <c r="K313" s="29">
        <f t="shared" si="28"/>
        <v>0.85544968630210882</v>
      </c>
      <c r="L313" s="7">
        <f t="shared" si="29"/>
        <v>0</v>
      </c>
      <c r="M313" s="64"/>
      <c r="N313" s="64"/>
    </row>
    <row r="314" spans="1:14" ht="409.6">
      <c r="A314" s="55" t="s">
        <v>331</v>
      </c>
      <c r="B314" s="89">
        <v>320744</v>
      </c>
      <c r="C314" s="55" t="s">
        <v>333</v>
      </c>
      <c r="D314" s="55" t="s">
        <v>1122</v>
      </c>
      <c r="E314" s="1">
        <v>0</v>
      </c>
      <c r="F314" s="5">
        <v>0</v>
      </c>
      <c r="G314" s="2">
        <f t="shared" si="24"/>
        <v>0</v>
      </c>
      <c r="H314" s="3">
        <f t="shared" si="25"/>
        <v>5.5633013303789579E-2</v>
      </c>
      <c r="I314" s="1">
        <f t="shared" si="26"/>
        <v>0</v>
      </c>
      <c r="J314" s="1">
        <f t="shared" si="27"/>
        <v>0</v>
      </c>
      <c r="K314" s="29">
        <f t="shared" si="28"/>
        <v>0.85544968630210882</v>
      </c>
      <c r="L314" s="7">
        <f t="shared" si="29"/>
        <v>0</v>
      </c>
      <c r="M314" s="64"/>
      <c r="N314" s="64"/>
    </row>
    <row r="315" spans="1:14" ht="409.6">
      <c r="A315" s="55" t="s">
        <v>331</v>
      </c>
      <c r="B315" s="69">
        <v>320751</v>
      </c>
      <c r="C315" s="55" t="s">
        <v>334</v>
      </c>
      <c r="D315" s="55" t="s">
        <v>1122</v>
      </c>
      <c r="E315" s="1">
        <v>0</v>
      </c>
      <c r="F315" s="5">
        <v>0</v>
      </c>
      <c r="G315" s="2">
        <f t="shared" si="24"/>
        <v>0</v>
      </c>
      <c r="H315" s="3">
        <f t="shared" si="25"/>
        <v>5.5633013303789579E-2</v>
      </c>
      <c r="I315" s="1">
        <f t="shared" si="26"/>
        <v>0</v>
      </c>
      <c r="J315" s="1">
        <f t="shared" si="27"/>
        <v>0</v>
      </c>
      <c r="K315" s="29">
        <f t="shared" si="28"/>
        <v>0.85544968630210882</v>
      </c>
      <c r="L315" s="7">
        <f t="shared" si="29"/>
        <v>0</v>
      </c>
      <c r="M315" s="64"/>
      <c r="N315" s="64"/>
    </row>
    <row r="316" spans="1:14" ht="409.6">
      <c r="A316" s="55" t="s">
        <v>331</v>
      </c>
      <c r="B316" s="77">
        <v>320753</v>
      </c>
      <c r="C316" s="55" t="s">
        <v>335</v>
      </c>
      <c r="D316" s="55" t="s">
        <v>1122</v>
      </c>
      <c r="E316" s="1">
        <v>0</v>
      </c>
      <c r="F316" s="5">
        <v>8844</v>
      </c>
      <c r="G316" s="2">
        <f t="shared" si="24"/>
        <v>0</v>
      </c>
      <c r="H316" s="3">
        <f t="shared" si="25"/>
        <v>5.5633013303789579E-2</v>
      </c>
      <c r="I316" s="1">
        <f t="shared" si="26"/>
        <v>0</v>
      </c>
      <c r="J316" s="1">
        <f t="shared" si="27"/>
        <v>0</v>
      </c>
      <c r="K316" s="29">
        <f t="shared" si="28"/>
        <v>0.85544968630210882</v>
      </c>
      <c r="L316" s="7">
        <f t="shared" si="29"/>
        <v>0</v>
      </c>
      <c r="M316" s="64"/>
      <c r="N316" s="64"/>
    </row>
    <row r="317" spans="1:14" ht="409.6">
      <c r="A317" s="55" t="s">
        <v>331</v>
      </c>
      <c r="B317" s="77">
        <v>320756</v>
      </c>
      <c r="C317" s="55" t="s">
        <v>336</v>
      </c>
      <c r="D317" s="55" t="s">
        <v>1122</v>
      </c>
      <c r="E317" s="1">
        <v>0</v>
      </c>
      <c r="F317" s="5">
        <v>628</v>
      </c>
      <c r="G317" s="2">
        <f t="shared" si="24"/>
        <v>0</v>
      </c>
      <c r="H317" s="3">
        <f t="shared" si="25"/>
        <v>5.5633013303789579E-2</v>
      </c>
      <c r="I317" s="1">
        <f t="shared" si="26"/>
        <v>0</v>
      </c>
      <c r="J317" s="1">
        <f t="shared" si="27"/>
        <v>0</v>
      </c>
      <c r="K317" s="29">
        <f t="shared" si="28"/>
        <v>0.85544968630210882</v>
      </c>
      <c r="L317" s="7">
        <f t="shared" si="29"/>
        <v>0</v>
      </c>
      <c r="M317" s="64"/>
      <c r="N317" s="64"/>
    </row>
    <row r="318" spans="1:14" ht="409.6">
      <c r="A318" s="55" t="s">
        <v>331</v>
      </c>
      <c r="B318" s="77">
        <v>320759</v>
      </c>
      <c r="C318" s="55" t="s">
        <v>337</v>
      </c>
      <c r="D318" s="55" t="s">
        <v>1122</v>
      </c>
      <c r="E318" s="1">
        <v>0</v>
      </c>
      <c r="F318" s="5">
        <v>2854</v>
      </c>
      <c r="G318" s="2">
        <f t="shared" si="24"/>
        <v>0</v>
      </c>
      <c r="H318" s="3">
        <f t="shared" si="25"/>
        <v>5.5633013303789579E-2</v>
      </c>
      <c r="I318" s="1">
        <f t="shared" si="26"/>
        <v>0</v>
      </c>
      <c r="J318" s="1">
        <f t="shared" si="27"/>
        <v>0</v>
      </c>
      <c r="K318" s="29">
        <f t="shared" si="28"/>
        <v>0.85544968630210882</v>
      </c>
      <c r="L318" s="7">
        <f t="shared" si="29"/>
        <v>0</v>
      </c>
      <c r="M318" s="64"/>
      <c r="N318" s="64"/>
    </row>
    <row r="319" spans="1:14" ht="409.6">
      <c r="A319" s="55" t="s">
        <v>331</v>
      </c>
      <c r="B319" s="69">
        <v>320771</v>
      </c>
      <c r="C319" s="55" t="s">
        <v>338</v>
      </c>
      <c r="D319" s="55" t="s">
        <v>1122</v>
      </c>
      <c r="E319" s="1">
        <v>0</v>
      </c>
      <c r="F319" s="5">
        <v>0</v>
      </c>
      <c r="G319" s="2">
        <f t="shared" si="24"/>
        <v>0</v>
      </c>
      <c r="H319" s="3">
        <f t="shared" si="25"/>
        <v>5.5633013303789579E-2</v>
      </c>
      <c r="I319" s="1">
        <f t="shared" si="26"/>
        <v>0</v>
      </c>
      <c r="J319" s="1">
        <f t="shared" si="27"/>
        <v>0</v>
      </c>
      <c r="K319" s="29">
        <f t="shared" si="28"/>
        <v>0.85544968630210882</v>
      </c>
      <c r="L319" s="7">
        <f t="shared" si="29"/>
        <v>0</v>
      </c>
      <c r="M319" s="64"/>
      <c r="N319" s="64"/>
    </row>
    <row r="320" spans="1:14" ht="409.6">
      <c r="A320" s="55" t="s">
        <v>331</v>
      </c>
      <c r="B320" s="77">
        <v>320775</v>
      </c>
      <c r="C320" s="55" t="s">
        <v>339</v>
      </c>
      <c r="D320" s="55" t="s">
        <v>1122</v>
      </c>
      <c r="E320" s="1">
        <v>0</v>
      </c>
      <c r="F320" s="5">
        <v>5286</v>
      </c>
      <c r="G320" s="2">
        <f t="shared" si="24"/>
        <v>0</v>
      </c>
      <c r="H320" s="3">
        <f t="shared" si="25"/>
        <v>5.5633013303789579E-2</v>
      </c>
      <c r="I320" s="1">
        <f t="shared" si="26"/>
        <v>0</v>
      </c>
      <c r="J320" s="1">
        <f t="shared" si="27"/>
        <v>0</v>
      </c>
      <c r="K320" s="29">
        <f t="shared" si="28"/>
        <v>0.85544968630210882</v>
      </c>
      <c r="L320" s="7">
        <f t="shared" si="29"/>
        <v>0</v>
      </c>
      <c r="M320" s="64"/>
      <c r="N320" s="64"/>
    </row>
    <row r="321" spans="1:14" ht="409.6">
      <c r="A321" s="55" t="s">
        <v>331</v>
      </c>
      <c r="B321" s="89">
        <v>320776</v>
      </c>
      <c r="C321" s="55" t="s">
        <v>340</v>
      </c>
      <c r="D321" s="55" t="s">
        <v>1122</v>
      </c>
      <c r="E321" s="1">
        <v>0</v>
      </c>
      <c r="F321" s="5">
        <v>0</v>
      </c>
      <c r="G321" s="2">
        <f t="shared" si="24"/>
        <v>0</v>
      </c>
      <c r="H321" s="3">
        <f t="shared" si="25"/>
        <v>5.5633013303789579E-2</v>
      </c>
      <c r="I321" s="1">
        <f t="shared" si="26"/>
        <v>0</v>
      </c>
      <c r="J321" s="1">
        <f t="shared" si="27"/>
        <v>0</v>
      </c>
      <c r="K321" s="29">
        <f t="shared" si="28"/>
        <v>0.85544968630210882</v>
      </c>
      <c r="L321" s="7">
        <f t="shared" si="29"/>
        <v>0</v>
      </c>
      <c r="M321" s="64"/>
      <c r="N321" s="64"/>
    </row>
    <row r="322" spans="1:14" ht="409.6">
      <c r="A322" s="55" t="s">
        <v>331</v>
      </c>
      <c r="B322" s="89">
        <v>320777</v>
      </c>
      <c r="C322" s="55" t="s">
        <v>341</v>
      </c>
      <c r="D322" s="55" t="s">
        <v>1122</v>
      </c>
      <c r="E322" s="1">
        <v>0</v>
      </c>
      <c r="F322" s="5">
        <v>0</v>
      </c>
      <c r="G322" s="2">
        <f t="shared" si="24"/>
        <v>0</v>
      </c>
      <c r="H322" s="3">
        <f t="shared" si="25"/>
        <v>5.5633013303789579E-2</v>
      </c>
      <c r="I322" s="1">
        <f t="shared" si="26"/>
        <v>0</v>
      </c>
      <c r="J322" s="1">
        <f t="shared" si="27"/>
        <v>0</v>
      </c>
      <c r="K322" s="29">
        <f t="shared" si="28"/>
        <v>0.85544968630210882</v>
      </c>
      <c r="L322" s="7">
        <f t="shared" si="29"/>
        <v>0</v>
      </c>
      <c r="M322" s="64"/>
      <c r="N322" s="64"/>
    </row>
    <row r="323" spans="1:14" ht="409.6">
      <c r="A323" s="55" t="s">
        <v>331</v>
      </c>
      <c r="B323" s="89">
        <v>320778</v>
      </c>
      <c r="C323" s="55" t="s">
        <v>342</v>
      </c>
      <c r="D323" s="55" t="s">
        <v>1122</v>
      </c>
      <c r="E323" s="1">
        <v>0</v>
      </c>
      <c r="F323" s="5">
        <v>0</v>
      </c>
      <c r="G323" s="2">
        <f t="shared" ref="G323:G386" si="31">IFERROR(E323/F323,0)</f>
        <v>0</v>
      </c>
      <c r="H323" s="3">
        <f t="shared" si="25"/>
        <v>5.5633013303789579E-2</v>
      </c>
      <c r="I323" s="1">
        <f t="shared" ref="I323:I386" si="32">MIN(E323,F323*H323)</f>
        <v>0</v>
      </c>
      <c r="J323" s="1">
        <f t="shared" ref="J323:J386" si="33">E323-I323</f>
        <v>0</v>
      </c>
      <c r="K323" s="29">
        <f t="shared" si="28"/>
        <v>0.85544968630210882</v>
      </c>
      <c r="L323" s="7">
        <f t="shared" si="29"/>
        <v>0</v>
      </c>
      <c r="M323" s="64"/>
      <c r="N323" s="64"/>
    </row>
    <row r="324" spans="1:14" ht="409.6">
      <c r="A324" s="55" t="s">
        <v>331</v>
      </c>
      <c r="B324" s="77">
        <v>320783</v>
      </c>
      <c r="C324" s="55" t="s">
        <v>343</v>
      </c>
      <c r="D324" s="55" t="s">
        <v>1122</v>
      </c>
      <c r="E324" s="1">
        <v>0</v>
      </c>
      <c r="F324" s="5">
        <v>1052</v>
      </c>
      <c r="G324" s="2">
        <f t="shared" si="31"/>
        <v>0</v>
      </c>
      <c r="H324" s="3">
        <f t="shared" ref="H324:H387" si="34">$D$1107</f>
        <v>5.5633013303789579E-2</v>
      </c>
      <c r="I324" s="1">
        <f t="shared" si="32"/>
        <v>0</v>
      </c>
      <c r="J324" s="1">
        <f t="shared" si="33"/>
        <v>0</v>
      </c>
      <c r="K324" s="29">
        <f t="shared" ref="K324:K387" si="35">$I$1105</f>
        <v>0.85544968630210882</v>
      </c>
      <c r="L324" s="7">
        <f t="shared" ref="L324:L387" si="36">K324*J324</f>
        <v>0</v>
      </c>
      <c r="M324" s="64"/>
      <c r="N324" s="64"/>
    </row>
    <row r="325" spans="1:14" ht="409.6">
      <c r="A325" s="55" t="s">
        <v>331</v>
      </c>
      <c r="B325" s="89">
        <v>320788</v>
      </c>
      <c r="C325" s="55" t="s">
        <v>344</v>
      </c>
      <c r="D325" s="55" t="s">
        <v>1122</v>
      </c>
      <c r="E325" s="1">
        <v>0</v>
      </c>
      <c r="F325" s="5">
        <v>0</v>
      </c>
      <c r="G325" s="2">
        <f t="shared" si="31"/>
        <v>0</v>
      </c>
      <c r="H325" s="3">
        <f t="shared" si="34"/>
        <v>5.5633013303789579E-2</v>
      </c>
      <c r="I325" s="1">
        <f t="shared" si="32"/>
        <v>0</v>
      </c>
      <c r="J325" s="1">
        <f t="shared" si="33"/>
        <v>0</v>
      </c>
      <c r="K325" s="29">
        <f t="shared" si="35"/>
        <v>0.85544968630210882</v>
      </c>
      <c r="L325" s="7">
        <f t="shared" si="36"/>
        <v>0</v>
      </c>
      <c r="M325" s="64"/>
      <c r="N325" s="64"/>
    </row>
    <row r="326" spans="1:14" ht="409.6">
      <c r="A326" s="55" t="s">
        <v>331</v>
      </c>
      <c r="B326" s="77">
        <v>320790</v>
      </c>
      <c r="C326" s="55" t="s">
        <v>345</v>
      </c>
      <c r="D326" s="55" t="s">
        <v>1122</v>
      </c>
      <c r="E326" s="1">
        <v>0</v>
      </c>
      <c r="F326" s="5">
        <v>773</v>
      </c>
      <c r="G326" s="2">
        <f t="shared" si="31"/>
        <v>0</v>
      </c>
      <c r="H326" s="3">
        <f t="shared" si="34"/>
        <v>5.5633013303789579E-2</v>
      </c>
      <c r="I326" s="1">
        <f t="shared" si="32"/>
        <v>0</v>
      </c>
      <c r="J326" s="1">
        <f t="shared" si="33"/>
        <v>0</v>
      </c>
      <c r="K326" s="29">
        <f t="shared" si="35"/>
        <v>0.85544968630210882</v>
      </c>
      <c r="L326" s="7">
        <f t="shared" si="36"/>
        <v>0</v>
      </c>
      <c r="M326" s="64"/>
      <c r="N326" s="64"/>
    </row>
    <row r="327" spans="1:14" ht="409.6">
      <c r="A327" s="55" t="s">
        <v>331</v>
      </c>
      <c r="B327" s="69">
        <v>320792</v>
      </c>
      <c r="C327" s="55" t="s">
        <v>346</v>
      </c>
      <c r="D327" s="55" t="s">
        <v>1122</v>
      </c>
      <c r="E327" s="1">
        <v>0</v>
      </c>
      <c r="F327" s="5">
        <v>0</v>
      </c>
      <c r="G327" s="2">
        <f t="shared" si="31"/>
        <v>0</v>
      </c>
      <c r="H327" s="3">
        <f t="shared" si="34"/>
        <v>5.5633013303789579E-2</v>
      </c>
      <c r="I327" s="1">
        <f t="shared" si="32"/>
        <v>0</v>
      </c>
      <c r="J327" s="1">
        <f t="shared" si="33"/>
        <v>0</v>
      </c>
      <c r="K327" s="29">
        <f t="shared" si="35"/>
        <v>0.85544968630210882</v>
      </c>
      <c r="L327" s="7">
        <f t="shared" si="36"/>
        <v>0</v>
      </c>
      <c r="M327" s="64"/>
      <c r="N327" s="64"/>
    </row>
    <row r="328" spans="1:14" ht="409.6">
      <c r="A328" s="55" t="s">
        <v>331</v>
      </c>
      <c r="B328" s="77">
        <v>320796</v>
      </c>
      <c r="C328" s="55" t="s">
        <v>347</v>
      </c>
      <c r="D328" s="55" t="s">
        <v>1122</v>
      </c>
      <c r="E328" s="1">
        <v>0</v>
      </c>
      <c r="F328" s="5">
        <v>392</v>
      </c>
      <c r="G328" s="2">
        <f t="shared" si="31"/>
        <v>0</v>
      </c>
      <c r="H328" s="3">
        <f t="shared" si="34"/>
        <v>5.5633013303789579E-2</v>
      </c>
      <c r="I328" s="1">
        <f t="shared" si="32"/>
        <v>0</v>
      </c>
      <c r="J328" s="1">
        <f t="shared" si="33"/>
        <v>0</v>
      </c>
      <c r="K328" s="29">
        <f t="shared" si="35"/>
        <v>0.85544968630210882</v>
      </c>
      <c r="L328" s="7">
        <f t="shared" si="36"/>
        <v>0</v>
      </c>
      <c r="M328" s="64"/>
      <c r="N328" s="64"/>
    </row>
    <row r="329" spans="1:14" ht="409.6">
      <c r="A329" s="55" t="s">
        <v>331</v>
      </c>
      <c r="B329" s="69">
        <v>320797</v>
      </c>
      <c r="C329" s="55" t="s">
        <v>348</v>
      </c>
      <c r="D329" s="55" t="s">
        <v>1122</v>
      </c>
      <c r="E329" s="1">
        <v>0</v>
      </c>
      <c r="F329" s="5">
        <v>0</v>
      </c>
      <c r="G329" s="2">
        <f t="shared" si="31"/>
        <v>0</v>
      </c>
      <c r="H329" s="3">
        <f t="shared" si="34"/>
        <v>5.5633013303789579E-2</v>
      </c>
      <c r="I329" s="1">
        <f t="shared" si="32"/>
        <v>0</v>
      </c>
      <c r="J329" s="1">
        <f t="shared" si="33"/>
        <v>0</v>
      </c>
      <c r="K329" s="29">
        <f t="shared" si="35"/>
        <v>0.85544968630210882</v>
      </c>
      <c r="L329" s="7">
        <f t="shared" si="36"/>
        <v>0</v>
      </c>
      <c r="M329" s="64"/>
      <c r="N329" s="64"/>
    </row>
    <row r="330" spans="1:14" ht="409.6">
      <c r="A330" s="55" t="s">
        <v>331</v>
      </c>
      <c r="B330" s="69">
        <v>320800</v>
      </c>
      <c r="C330" s="55" t="s">
        <v>349</v>
      </c>
      <c r="D330" s="55" t="s">
        <v>1122</v>
      </c>
      <c r="E330" s="1">
        <v>0</v>
      </c>
      <c r="F330" s="5">
        <v>0</v>
      </c>
      <c r="G330" s="2">
        <f t="shared" si="31"/>
        <v>0</v>
      </c>
      <c r="H330" s="3">
        <f t="shared" si="34"/>
        <v>5.5633013303789579E-2</v>
      </c>
      <c r="I330" s="1">
        <f t="shared" si="32"/>
        <v>0</v>
      </c>
      <c r="J330" s="1">
        <f t="shared" si="33"/>
        <v>0</v>
      </c>
      <c r="K330" s="29">
        <f t="shared" si="35"/>
        <v>0.85544968630210882</v>
      </c>
      <c r="L330" s="7">
        <f t="shared" si="36"/>
        <v>0</v>
      </c>
      <c r="M330" s="64"/>
      <c r="N330" s="64"/>
    </row>
    <row r="331" spans="1:14" ht="409.6">
      <c r="A331" s="55" t="s">
        <v>331</v>
      </c>
      <c r="B331" s="77">
        <v>320807</v>
      </c>
      <c r="C331" s="55" t="s">
        <v>350</v>
      </c>
      <c r="D331" s="55" t="s">
        <v>1122</v>
      </c>
      <c r="E331" s="1">
        <v>0</v>
      </c>
      <c r="F331" s="5">
        <v>4214</v>
      </c>
      <c r="G331" s="2">
        <f t="shared" si="31"/>
        <v>0</v>
      </c>
      <c r="H331" s="3">
        <f t="shared" si="34"/>
        <v>5.5633013303789579E-2</v>
      </c>
      <c r="I331" s="1">
        <f t="shared" si="32"/>
        <v>0</v>
      </c>
      <c r="J331" s="1">
        <f t="shared" si="33"/>
        <v>0</v>
      </c>
      <c r="K331" s="29">
        <f t="shared" si="35"/>
        <v>0.85544968630210882</v>
      </c>
      <c r="L331" s="7">
        <f t="shared" si="36"/>
        <v>0</v>
      </c>
      <c r="M331" s="64"/>
      <c r="N331" s="64"/>
    </row>
    <row r="332" spans="1:14" ht="409.6">
      <c r="A332" s="55" t="s">
        <v>331</v>
      </c>
      <c r="B332" s="89">
        <v>320809</v>
      </c>
      <c r="C332" s="55" t="s">
        <v>351</v>
      </c>
      <c r="D332" s="55" t="s">
        <v>1122</v>
      </c>
      <c r="E332" s="1">
        <v>0</v>
      </c>
      <c r="F332" s="5">
        <v>0</v>
      </c>
      <c r="G332" s="2">
        <f t="shared" si="31"/>
        <v>0</v>
      </c>
      <c r="H332" s="3">
        <f t="shared" si="34"/>
        <v>5.5633013303789579E-2</v>
      </c>
      <c r="I332" s="1">
        <f t="shared" si="32"/>
        <v>0</v>
      </c>
      <c r="J332" s="1">
        <f t="shared" si="33"/>
        <v>0</v>
      </c>
      <c r="K332" s="29">
        <f t="shared" si="35"/>
        <v>0.85544968630210882</v>
      </c>
      <c r="L332" s="7">
        <f t="shared" si="36"/>
        <v>0</v>
      </c>
      <c r="M332" s="64"/>
      <c r="N332" s="64"/>
    </row>
    <row r="333" spans="1:14" ht="409.6">
      <c r="A333" s="55" t="s">
        <v>331</v>
      </c>
      <c r="B333" s="69">
        <v>320813</v>
      </c>
      <c r="C333" s="55" t="s">
        <v>352</v>
      </c>
      <c r="D333" s="55" t="s">
        <v>1122</v>
      </c>
      <c r="E333" s="1">
        <v>0</v>
      </c>
      <c r="F333" s="5">
        <v>0</v>
      </c>
      <c r="G333" s="2">
        <f t="shared" si="31"/>
        <v>0</v>
      </c>
      <c r="H333" s="3">
        <f t="shared" si="34"/>
        <v>5.5633013303789579E-2</v>
      </c>
      <c r="I333" s="1">
        <f t="shared" si="32"/>
        <v>0</v>
      </c>
      <c r="J333" s="1">
        <f t="shared" si="33"/>
        <v>0</v>
      </c>
      <c r="K333" s="29">
        <f t="shared" si="35"/>
        <v>0.85544968630210882</v>
      </c>
      <c r="L333" s="7">
        <f t="shared" si="36"/>
        <v>0</v>
      </c>
      <c r="M333" s="64"/>
      <c r="N333" s="64"/>
    </row>
    <row r="334" spans="1:14" ht="409.6">
      <c r="A334" s="55" t="s">
        <v>331</v>
      </c>
      <c r="B334" s="77">
        <v>320815</v>
      </c>
      <c r="C334" s="55" t="s">
        <v>353</v>
      </c>
      <c r="D334" s="55" t="s">
        <v>1122</v>
      </c>
      <c r="E334" s="1">
        <v>0</v>
      </c>
      <c r="F334" s="5">
        <v>3765</v>
      </c>
      <c r="G334" s="2">
        <f t="shared" si="31"/>
        <v>0</v>
      </c>
      <c r="H334" s="3">
        <f t="shared" si="34"/>
        <v>5.5633013303789579E-2</v>
      </c>
      <c r="I334" s="1">
        <f t="shared" si="32"/>
        <v>0</v>
      </c>
      <c r="J334" s="1">
        <f t="shared" si="33"/>
        <v>0</v>
      </c>
      <c r="K334" s="29">
        <f t="shared" si="35"/>
        <v>0.85544968630210882</v>
      </c>
      <c r="L334" s="7">
        <f t="shared" si="36"/>
        <v>0</v>
      </c>
      <c r="M334" s="64"/>
      <c r="N334" s="64"/>
    </row>
    <row r="335" spans="1:14" ht="409.6">
      <c r="A335" s="55" t="s">
        <v>331</v>
      </c>
      <c r="B335" s="89">
        <v>320816</v>
      </c>
      <c r="C335" s="55" t="s">
        <v>354</v>
      </c>
      <c r="D335" s="55" t="s">
        <v>1122</v>
      </c>
      <c r="E335" s="1">
        <v>0</v>
      </c>
      <c r="F335" s="5">
        <v>0</v>
      </c>
      <c r="G335" s="2">
        <f t="shared" si="31"/>
        <v>0</v>
      </c>
      <c r="H335" s="3">
        <f t="shared" si="34"/>
        <v>5.5633013303789579E-2</v>
      </c>
      <c r="I335" s="1">
        <f t="shared" si="32"/>
        <v>0</v>
      </c>
      <c r="J335" s="1">
        <f t="shared" si="33"/>
        <v>0</v>
      </c>
      <c r="K335" s="29">
        <f t="shared" si="35"/>
        <v>0.85544968630210882</v>
      </c>
      <c r="L335" s="7">
        <f t="shared" si="36"/>
        <v>0</v>
      </c>
      <c r="M335" s="64"/>
      <c r="N335" s="64"/>
    </row>
    <row r="336" spans="1:14" ht="409.6">
      <c r="A336" s="55" t="s">
        <v>331</v>
      </c>
      <c r="B336" s="77">
        <v>320818</v>
      </c>
      <c r="C336" s="55" t="s">
        <v>247</v>
      </c>
      <c r="D336" s="55" t="s">
        <v>1122</v>
      </c>
      <c r="E336" s="1">
        <v>0</v>
      </c>
      <c r="F336" s="5">
        <v>19758</v>
      </c>
      <c r="G336" s="2">
        <f t="shared" si="31"/>
        <v>0</v>
      </c>
      <c r="H336" s="3">
        <f t="shared" si="34"/>
        <v>5.5633013303789579E-2</v>
      </c>
      <c r="I336" s="1">
        <f t="shared" si="32"/>
        <v>0</v>
      </c>
      <c r="J336" s="1">
        <f t="shared" si="33"/>
        <v>0</v>
      </c>
      <c r="K336" s="29">
        <f t="shared" si="35"/>
        <v>0.85544968630210882</v>
      </c>
      <c r="L336" s="7">
        <f t="shared" si="36"/>
        <v>0</v>
      </c>
      <c r="M336" s="64"/>
      <c r="N336" s="64"/>
    </row>
    <row r="337" spans="1:14" ht="409.6">
      <c r="A337" s="55" t="s">
        <v>331</v>
      </c>
      <c r="B337" s="77">
        <v>320819</v>
      </c>
      <c r="C337" s="55" t="s">
        <v>355</v>
      </c>
      <c r="D337" s="55" t="s">
        <v>1122</v>
      </c>
      <c r="E337" s="1">
        <v>0</v>
      </c>
      <c r="F337" s="5">
        <v>3781</v>
      </c>
      <c r="G337" s="2">
        <f t="shared" si="31"/>
        <v>0</v>
      </c>
      <c r="H337" s="3">
        <f t="shared" si="34"/>
        <v>5.5633013303789579E-2</v>
      </c>
      <c r="I337" s="1">
        <f t="shared" si="32"/>
        <v>0</v>
      </c>
      <c r="J337" s="1">
        <f t="shared" si="33"/>
        <v>0</v>
      </c>
      <c r="K337" s="29">
        <f t="shared" si="35"/>
        <v>0.85544968630210882</v>
      </c>
      <c r="L337" s="7">
        <f t="shared" si="36"/>
        <v>0</v>
      </c>
      <c r="M337" s="64"/>
      <c r="N337" s="64"/>
    </row>
    <row r="338" spans="1:14" ht="409.6">
      <c r="A338" s="55" t="s">
        <v>331</v>
      </c>
      <c r="B338" s="77">
        <v>320825</v>
      </c>
      <c r="C338" s="55" t="s">
        <v>356</v>
      </c>
      <c r="D338" s="55" t="s">
        <v>1122</v>
      </c>
      <c r="E338" s="1">
        <v>0</v>
      </c>
      <c r="F338" s="5">
        <v>3997</v>
      </c>
      <c r="G338" s="2">
        <f t="shared" si="31"/>
        <v>0</v>
      </c>
      <c r="H338" s="3">
        <f t="shared" si="34"/>
        <v>5.5633013303789579E-2</v>
      </c>
      <c r="I338" s="1">
        <f t="shared" si="32"/>
        <v>0</v>
      </c>
      <c r="J338" s="1">
        <f t="shared" si="33"/>
        <v>0</v>
      </c>
      <c r="K338" s="29">
        <f t="shared" si="35"/>
        <v>0.85544968630210882</v>
      </c>
      <c r="L338" s="7">
        <f t="shared" si="36"/>
        <v>0</v>
      </c>
      <c r="M338" s="64"/>
      <c r="N338" s="64"/>
    </row>
    <row r="339" spans="1:14" ht="409.6">
      <c r="A339" s="55" t="s">
        <v>331</v>
      </c>
      <c r="B339" s="77">
        <v>320826</v>
      </c>
      <c r="C339" s="55" t="s">
        <v>357</v>
      </c>
      <c r="D339" s="55" t="s">
        <v>1122</v>
      </c>
      <c r="E339" s="1">
        <v>0</v>
      </c>
      <c r="F339" s="5">
        <v>441</v>
      </c>
      <c r="G339" s="2">
        <f t="shared" si="31"/>
        <v>0</v>
      </c>
      <c r="H339" s="3">
        <f t="shared" si="34"/>
        <v>5.5633013303789579E-2</v>
      </c>
      <c r="I339" s="1">
        <f t="shared" si="32"/>
        <v>0</v>
      </c>
      <c r="J339" s="1">
        <f t="shared" si="33"/>
        <v>0</v>
      </c>
      <c r="K339" s="29">
        <f t="shared" si="35"/>
        <v>0.85544968630210882</v>
      </c>
      <c r="L339" s="7">
        <f t="shared" si="36"/>
        <v>0</v>
      </c>
      <c r="M339" s="64"/>
      <c r="N339" s="64"/>
    </row>
    <row r="340" spans="1:14" ht="409.6">
      <c r="A340" s="55" t="s">
        <v>331</v>
      </c>
      <c r="B340" s="69">
        <v>320827</v>
      </c>
      <c r="C340" s="55" t="s">
        <v>358</v>
      </c>
      <c r="D340" s="55" t="s">
        <v>1122</v>
      </c>
      <c r="E340" s="1">
        <v>0</v>
      </c>
      <c r="F340" s="5">
        <v>0</v>
      </c>
      <c r="G340" s="2">
        <f t="shared" si="31"/>
        <v>0</v>
      </c>
      <c r="H340" s="3">
        <f t="shared" si="34"/>
        <v>5.5633013303789579E-2</v>
      </c>
      <c r="I340" s="1">
        <f t="shared" si="32"/>
        <v>0</v>
      </c>
      <c r="J340" s="1">
        <f t="shared" si="33"/>
        <v>0</v>
      </c>
      <c r="K340" s="29">
        <f t="shared" si="35"/>
        <v>0.85544968630210882</v>
      </c>
      <c r="L340" s="7">
        <f t="shared" si="36"/>
        <v>0</v>
      </c>
      <c r="M340" s="64"/>
      <c r="N340" s="64"/>
    </row>
    <row r="341" spans="1:14" ht="409.6">
      <c r="A341" s="55" t="s">
        <v>331</v>
      </c>
      <c r="B341" s="89">
        <v>320829</v>
      </c>
      <c r="C341" s="55" t="s">
        <v>359</v>
      </c>
      <c r="D341" s="55" t="s">
        <v>1122</v>
      </c>
      <c r="E341" s="1">
        <v>0</v>
      </c>
      <c r="F341" s="5">
        <v>0</v>
      </c>
      <c r="G341" s="2">
        <f t="shared" si="31"/>
        <v>0</v>
      </c>
      <c r="H341" s="3">
        <f t="shared" si="34"/>
        <v>5.5633013303789579E-2</v>
      </c>
      <c r="I341" s="1">
        <f t="shared" si="32"/>
        <v>0</v>
      </c>
      <c r="J341" s="1">
        <f t="shared" si="33"/>
        <v>0</v>
      </c>
      <c r="K341" s="29">
        <f t="shared" si="35"/>
        <v>0.85544968630210882</v>
      </c>
      <c r="L341" s="7">
        <f t="shared" si="36"/>
        <v>0</v>
      </c>
      <c r="M341" s="64"/>
      <c r="N341" s="64"/>
    </row>
    <row r="342" spans="1:14" ht="409.6">
      <c r="A342" s="55" t="s">
        <v>331</v>
      </c>
      <c r="B342" s="89">
        <v>320830</v>
      </c>
      <c r="C342" s="55" t="s">
        <v>360</v>
      </c>
      <c r="D342" s="55" t="s">
        <v>1122</v>
      </c>
      <c r="E342" s="1">
        <v>0</v>
      </c>
      <c r="F342" s="5">
        <v>0</v>
      </c>
      <c r="G342" s="2">
        <f t="shared" si="31"/>
        <v>0</v>
      </c>
      <c r="H342" s="3">
        <f t="shared" si="34"/>
        <v>5.5633013303789579E-2</v>
      </c>
      <c r="I342" s="1">
        <f t="shared" si="32"/>
        <v>0</v>
      </c>
      <c r="J342" s="1">
        <f t="shared" si="33"/>
        <v>0</v>
      </c>
      <c r="K342" s="29">
        <f t="shared" si="35"/>
        <v>0.85544968630210882</v>
      </c>
      <c r="L342" s="7">
        <f t="shared" si="36"/>
        <v>0</v>
      </c>
      <c r="M342" s="64"/>
      <c r="N342" s="64"/>
    </row>
    <row r="343" spans="1:14" ht="409.6">
      <c r="A343" s="55" t="s">
        <v>331</v>
      </c>
      <c r="B343" s="69">
        <v>320834</v>
      </c>
      <c r="C343" s="55" t="s">
        <v>361</v>
      </c>
      <c r="D343" s="55" t="s">
        <v>1122</v>
      </c>
      <c r="E343" s="1">
        <v>0</v>
      </c>
      <c r="F343" s="5">
        <v>0</v>
      </c>
      <c r="G343" s="2">
        <f t="shared" si="31"/>
        <v>0</v>
      </c>
      <c r="H343" s="3">
        <f t="shared" si="34"/>
        <v>5.5633013303789579E-2</v>
      </c>
      <c r="I343" s="1">
        <f t="shared" si="32"/>
        <v>0</v>
      </c>
      <c r="J343" s="1">
        <f t="shared" si="33"/>
        <v>0</v>
      </c>
      <c r="K343" s="29">
        <f t="shared" si="35"/>
        <v>0.85544968630210882</v>
      </c>
      <c r="L343" s="7">
        <f t="shared" si="36"/>
        <v>0</v>
      </c>
      <c r="M343" s="64"/>
      <c r="N343" s="64"/>
    </row>
    <row r="344" spans="1:14" ht="409.6">
      <c r="A344" s="55" t="s">
        <v>331</v>
      </c>
      <c r="B344" s="89">
        <v>320837</v>
      </c>
      <c r="C344" s="55" t="s">
        <v>362</v>
      </c>
      <c r="D344" s="55" t="s">
        <v>1122</v>
      </c>
      <c r="E344" s="1">
        <v>0</v>
      </c>
      <c r="F344" s="5">
        <v>0</v>
      </c>
      <c r="G344" s="2">
        <f t="shared" si="31"/>
        <v>0</v>
      </c>
      <c r="H344" s="3">
        <f t="shared" si="34"/>
        <v>5.5633013303789579E-2</v>
      </c>
      <c r="I344" s="1">
        <f t="shared" si="32"/>
        <v>0</v>
      </c>
      <c r="J344" s="1">
        <f t="shared" si="33"/>
        <v>0</v>
      </c>
      <c r="K344" s="29">
        <f t="shared" si="35"/>
        <v>0.85544968630210882</v>
      </c>
      <c r="L344" s="7">
        <f t="shared" si="36"/>
        <v>0</v>
      </c>
      <c r="M344" s="64"/>
      <c r="N344" s="64"/>
    </row>
    <row r="345" spans="1:14" ht="409.6">
      <c r="A345" s="55" t="s">
        <v>331</v>
      </c>
      <c r="B345" s="77">
        <v>320839</v>
      </c>
      <c r="C345" s="55" t="s">
        <v>363</v>
      </c>
      <c r="D345" s="55" t="s">
        <v>1122</v>
      </c>
      <c r="E345" s="1">
        <v>0</v>
      </c>
      <c r="F345" s="5">
        <v>542</v>
      </c>
      <c r="G345" s="2">
        <f t="shared" si="31"/>
        <v>0</v>
      </c>
      <c r="H345" s="3">
        <f t="shared" si="34"/>
        <v>5.5633013303789579E-2</v>
      </c>
      <c r="I345" s="1">
        <f t="shared" si="32"/>
        <v>0</v>
      </c>
      <c r="J345" s="1">
        <f t="shared" si="33"/>
        <v>0</v>
      </c>
      <c r="K345" s="29">
        <f t="shared" si="35"/>
        <v>0.85544968630210882</v>
      </c>
      <c r="L345" s="7">
        <f t="shared" si="36"/>
        <v>0</v>
      </c>
      <c r="M345" s="64"/>
      <c r="N345" s="64"/>
    </row>
    <row r="346" spans="1:14" ht="409.6">
      <c r="A346" s="55" t="s">
        <v>364</v>
      </c>
      <c r="B346" s="89">
        <v>330842</v>
      </c>
      <c r="C346" s="55" t="s">
        <v>365</v>
      </c>
      <c r="D346" s="55" t="s">
        <v>1122</v>
      </c>
      <c r="E346" s="1">
        <v>0</v>
      </c>
      <c r="F346" s="5">
        <v>0</v>
      </c>
      <c r="G346" s="2">
        <f t="shared" si="31"/>
        <v>0</v>
      </c>
      <c r="H346" s="3">
        <f t="shared" si="34"/>
        <v>5.5633013303789579E-2</v>
      </c>
      <c r="I346" s="1">
        <f t="shared" si="32"/>
        <v>0</v>
      </c>
      <c r="J346" s="1">
        <f t="shared" si="33"/>
        <v>0</v>
      </c>
      <c r="K346" s="29">
        <f t="shared" si="35"/>
        <v>0.85544968630210882</v>
      </c>
      <c r="L346" s="7">
        <f t="shared" si="36"/>
        <v>0</v>
      </c>
      <c r="M346" s="64"/>
      <c r="N346" s="64"/>
    </row>
    <row r="347" spans="1:14" ht="409.6">
      <c r="A347" s="55" t="s">
        <v>364</v>
      </c>
      <c r="B347" s="69">
        <v>330843</v>
      </c>
      <c r="C347" s="55" t="s">
        <v>366</v>
      </c>
      <c r="D347" s="55" t="s">
        <v>1122</v>
      </c>
      <c r="E347" s="1">
        <v>0</v>
      </c>
      <c r="F347" s="5">
        <v>0</v>
      </c>
      <c r="G347" s="2">
        <f t="shared" si="31"/>
        <v>0</v>
      </c>
      <c r="H347" s="3">
        <f t="shared" si="34"/>
        <v>5.5633013303789579E-2</v>
      </c>
      <c r="I347" s="1">
        <f t="shared" si="32"/>
        <v>0</v>
      </c>
      <c r="J347" s="1">
        <f t="shared" si="33"/>
        <v>0</v>
      </c>
      <c r="K347" s="29">
        <f t="shared" si="35"/>
        <v>0.85544968630210882</v>
      </c>
      <c r="L347" s="7">
        <f t="shared" si="36"/>
        <v>0</v>
      </c>
      <c r="M347" s="64"/>
      <c r="N347" s="64"/>
    </row>
    <row r="348" spans="1:14" ht="409.6">
      <c r="A348" s="55" t="s">
        <v>364</v>
      </c>
      <c r="B348" s="89">
        <v>330844</v>
      </c>
      <c r="C348" s="55" t="s">
        <v>367</v>
      </c>
      <c r="D348" s="55" t="s">
        <v>1122</v>
      </c>
      <c r="E348" s="1">
        <v>0</v>
      </c>
      <c r="F348" s="5">
        <v>0</v>
      </c>
      <c r="G348" s="2">
        <f t="shared" si="31"/>
        <v>0</v>
      </c>
      <c r="H348" s="3">
        <f t="shared" si="34"/>
        <v>5.5633013303789579E-2</v>
      </c>
      <c r="I348" s="1">
        <f t="shared" si="32"/>
        <v>0</v>
      </c>
      <c r="J348" s="1">
        <f t="shared" si="33"/>
        <v>0</v>
      </c>
      <c r="K348" s="29">
        <f t="shared" si="35"/>
        <v>0.85544968630210882</v>
      </c>
      <c r="L348" s="7">
        <f t="shared" si="36"/>
        <v>0</v>
      </c>
      <c r="M348" s="64"/>
      <c r="N348" s="64"/>
    </row>
    <row r="349" spans="1:14" ht="409.6">
      <c r="A349" s="55" t="s">
        <v>364</v>
      </c>
      <c r="B349" s="69">
        <v>330846</v>
      </c>
      <c r="C349" s="55" t="s">
        <v>368</v>
      </c>
      <c r="D349" s="55" t="s">
        <v>1122</v>
      </c>
      <c r="E349" s="1">
        <v>0</v>
      </c>
      <c r="F349" s="5">
        <v>0</v>
      </c>
      <c r="G349" s="2">
        <f t="shared" si="31"/>
        <v>0</v>
      </c>
      <c r="H349" s="3">
        <f t="shared" si="34"/>
        <v>5.5633013303789579E-2</v>
      </c>
      <c r="I349" s="1">
        <f t="shared" si="32"/>
        <v>0</v>
      </c>
      <c r="J349" s="1">
        <f t="shared" si="33"/>
        <v>0</v>
      </c>
      <c r="K349" s="29">
        <f t="shared" si="35"/>
        <v>0.85544968630210882</v>
      </c>
      <c r="L349" s="7">
        <f t="shared" si="36"/>
        <v>0</v>
      </c>
      <c r="M349" s="64"/>
      <c r="N349" s="64"/>
    </row>
    <row r="350" spans="1:14" ht="409.6">
      <c r="A350" s="55" t="s">
        <v>364</v>
      </c>
      <c r="B350" s="69">
        <v>330847</v>
      </c>
      <c r="C350" s="55" t="s">
        <v>369</v>
      </c>
      <c r="D350" s="55" t="s">
        <v>1122</v>
      </c>
      <c r="E350" s="1">
        <v>0</v>
      </c>
      <c r="F350" s="5">
        <v>0</v>
      </c>
      <c r="G350" s="2">
        <f t="shared" si="31"/>
        <v>0</v>
      </c>
      <c r="H350" s="3">
        <f t="shared" si="34"/>
        <v>5.5633013303789579E-2</v>
      </c>
      <c r="I350" s="1">
        <f t="shared" si="32"/>
        <v>0</v>
      </c>
      <c r="J350" s="1">
        <f t="shared" si="33"/>
        <v>0</v>
      </c>
      <c r="K350" s="29">
        <f t="shared" si="35"/>
        <v>0.85544968630210882</v>
      </c>
      <c r="L350" s="7">
        <f t="shared" si="36"/>
        <v>0</v>
      </c>
      <c r="M350" s="64"/>
      <c r="N350" s="64"/>
    </row>
    <row r="351" spans="1:14" ht="409.6">
      <c r="A351" s="55" t="s">
        <v>364</v>
      </c>
      <c r="B351" s="77">
        <v>330848</v>
      </c>
      <c r="C351" s="55" t="s">
        <v>370</v>
      </c>
      <c r="D351" s="55" t="s">
        <v>1122</v>
      </c>
      <c r="E351" s="1">
        <v>0</v>
      </c>
      <c r="F351" s="5">
        <v>108</v>
      </c>
      <c r="G351" s="2">
        <f t="shared" si="31"/>
        <v>0</v>
      </c>
      <c r="H351" s="3">
        <f t="shared" si="34"/>
        <v>5.5633013303789579E-2</v>
      </c>
      <c r="I351" s="1">
        <f t="shared" si="32"/>
        <v>0</v>
      </c>
      <c r="J351" s="1">
        <f t="shared" si="33"/>
        <v>0</v>
      </c>
      <c r="K351" s="29">
        <f t="shared" si="35"/>
        <v>0.85544968630210882</v>
      </c>
      <c r="L351" s="7">
        <f t="shared" si="36"/>
        <v>0</v>
      </c>
      <c r="M351" s="64"/>
      <c r="N351" s="64"/>
    </row>
    <row r="352" spans="1:14" ht="409.6">
      <c r="A352" s="55" t="s">
        <v>364</v>
      </c>
      <c r="B352" s="89">
        <v>330849</v>
      </c>
      <c r="C352" s="55" t="s">
        <v>371</v>
      </c>
      <c r="D352" s="55" t="s">
        <v>1122</v>
      </c>
      <c r="E352" s="1">
        <v>0</v>
      </c>
      <c r="F352" s="5">
        <v>0</v>
      </c>
      <c r="G352" s="2">
        <f t="shared" si="31"/>
        <v>0</v>
      </c>
      <c r="H352" s="3">
        <f t="shared" si="34"/>
        <v>5.5633013303789579E-2</v>
      </c>
      <c r="I352" s="1">
        <f t="shared" si="32"/>
        <v>0</v>
      </c>
      <c r="J352" s="1">
        <f t="shared" si="33"/>
        <v>0</v>
      </c>
      <c r="K352" s="29">
        <f t="shared" si="35"/>
        <v>0.85544968630210882</v>
      </c>
      <c r="L352" s="7">
        <f t="shared" si="36"/>
        <v>0</v>
      </c>
      <c r="M352" s="64"/>
      <c r="N352" s="64"/>
    </row>
    <row r="353" spans="1:14" ht="409.6">
      <c r="A353" s="55" t="s">
        <v>364</v>
      </c>
      <c r="B353" s="77">
        <v>330850</v>
      </c>
      <c r="C353" s="55" t="s">
        <v>372</v>
      </c>
      <c r="D353" s="55" t="s">
        <v>1122</v>
      </c>
      <c r="E353" s="1">
        <v>0</v>
      </c>
      <c r="F353" s="5">
        <v>2647</v>
      </c>
      <c r="G353" s="2">
        <f t="shared" si="31"/>
        <v>0</v>
      </c>
      <c r="H353" s="3">
        <f t="shared" si="34"/>
        <v>5.5633013303789579E-2</v>
      </c>
      <c r="I353" s="1">
        <f t="shared" si="32"/>
        <v>0</v>
      </c>
      <c r="J353" s="1">
        <f t="shared" si="33"/>
        <v>0</v>
      </c>
      <c r="K353" s="29">
        <f t="shared" si="35"/>
        <v>0.85544968630210882</v>
      </c>
      <c r="L353" s="7">
        <f t="shared" si="36"/>
        <v>0</v>
      </c>
      <c r="M353" s="64"/>
      <c r="N353" s="64"/>
    </row>
    <row r="354" spans="1:14" ht="409.6">
      <c r="A354" s="55" t="s">
        <v>364</v>
      </c>
      <c r="B354" s="89">
        <v>330851</v>
      </c>
      <c r="C354" s="55" t="s">
        <v>373</v>
      </c>
      <c r="D354" s="55" t="s">
        <v>1122</v>
      </c>
      <c r="E354" s="1">
        <v>0</v>
      </c>
      <c r="F354" s="5">
        <v>0</v>
      </c>
      <c r="G354" s="2">
        <f t="shared" si="31"/>
        <v>0</v>
      </c>
      <c r="H354" s="3">
        <f t="shared" si="34"/>
        <v>5.5633013303789579E-2</v>
      </c>
      <c r="I354" s="1">
        <f t="shared" si="32"/>
        <v>0</v>
      </c>
      <c r="J354" s="1">
        <f t="shared" si="33"/>
        <v>0</v>
      </c>
      <c r="K354" s="29">
        <f t="shared" si="35"/>
        <v>0.85544968630210882</v>
      </c>
      <c r="L354" s="7">
        <f t="shared" si="36"/>
        <v>0</v>
      </c>
      <c r="M354" s="64"/>
      <c r="N354" s="64"/>
    </row>
    <row r="355" spans="1:14" ht="409.6">
      <c r="A355" s="55" t="s">
        <v>364</v>
      </c>
      <c r="B355" s="89">
        <v>330855</v>
      </c>
      <c r="C355" s="55" t="s">
        <v>374</v>
      </c>
      <c r="D355" s="55" t="s">
        <v>1122</v>
      </c>
      <c r="E355" s="1">
        <v>0</v>
      </c>
      <c r="F355" s="5">
        <v>0</v>
      </c>
      <c r="G355" s="2">
        <f t="shared" si="31"/>
        <v>0</v>
      </c>
      <c r="H355" s="3">
        <f t="shared" si="34"/>
        <v>5.5633013303789579E-2</v>
      </c>
      <c r="I355" s="1">
        <f t="shared" si="32"/>
        <v>0</v>
      </c>
      <c r="J355" s="1">
        <f t="shared" si="33"/>
        <v>0</v>
      </c>
      <c r="K355" s="29">
        <f t="shared" si="35"/>
        <v>0.85544968630210882</v>
      </c>
      <c r="L355" s="7">
        <f t="shared" si="36"/>
        <v>0</v>
      </c>
      <c r="M355" s="64"/>
      <c r="N355" s="64"/>
    </row>
    <row r="356" spans="1:14" ht="409.6">
      <c r="A356" s="55" t="s">
        <v>364</v>
      </c>
      <c r="B356" s="89">
        <v>330856</v>
      </c>
      <c r="C356" s="55" t="s">
        <v>375</v>
      </c>
      <c r="D356" s="55" t="s">
        <v>1122</v>
      </c>
      <c r="E356" s="1">
        <v>0</v>
      </c>
      <c r="F356" s="5">
        <v>0</v>
      </c>
      <c r="G356" s="2">
        <f t="shared" si="31"/>
        <v>0</v>
      </c>
      <c r="H356" s="3">
        <f t="shared" si="34"/>
        <v>5.5633013303789579E-2</v>
      </c>
      <c r="I356" s="1">
        <f t="shared" si="32"/>
        <v>0</v>
      </c>
      <c r="J356" s="1">
        <f t="shared" si="33"/>
        <v>0</v>
      </c>
      <c r="K356" s="29">
        <f t="shared" si="35"/>
        <v>0.85544968630210882</v>
      </c>
      <c r="L356" s="7">
        <f t="shared" si="36"/>
        <v>0</v>
      </c>
      <c r="M356" s="64"/>
      <c r="N356" s="64"/>
    </row>
    <row r="357" spans="1:14" ht="409.6">
      <c r="A357" s="55" t="s">
        <v>364</v>
      </c>
      <c r="B357" s="89">
        <v>330859</v>
      </c>
      <c r="C357" s="55" t="s">
        <v>376</v>
      </c>
      <c r="D357" s="55" t="s">
        <v>1122</v>
      </c>
      <c r="E357" s="1">
        <v>0</v>
      </c>
      <c r="F357" s="5">
        <v>0</v>
      </c>
      <c r="G357" s="2">
        <f t="shared" si="31"/>
        <v>0</v>
      </c>
      <c r="H357" s="3">
        <f t="shared" si="34"/>
        <v>5.5633013303789579E-2</v>
      </c>
      <c r="I357" s="1">
        <f t="shared" si="32"/>
        <v>0</v>
      </c>
      <c r="J357" s="1">
        <f t="shared" si="33"/>
        <v>0</v>
      </c>
      <c r="K357" s="29">
        <f t="shared" si="35"/>
        <v>0.85544968630210882</v>
      </c>
      <c r="L357" s="7">
        <f t="shared" si="36"/>
        <v>0</v>
      </c>
      <c r="M357" s="64"/>
      <c r="N357" s="64"/>
    </row>
    <row r="358" spans="1:14" ht="409.6">
      <c r="A358" s="55" t="s">
        <v>364</v>
      </c>
      <c r="B358" s="77">
        <v>330860</v>
      </c>
      <c r="C358" s="55" t="s">
        <v>377</v>
      </c>
      <c r="D358" s="55" t="s">
        <v>1122</v>
      </c>
      <c r="E358" s="1">
        <v>0</v>
      </c>
      <c r="F358" s="5">
        <v>6989</v>
      </c>
      <c r="G358" s="2">
        <f t="shared" si="31"/>
        <v>0</v>
      </c>
      <c r="H358" s="3">
        <f t="shared" si="34"/>
        <v>5.5633013303789579E-2</v>
      </c>
      <c r="I358" s="1">
        <f t="shared" si="32"/>
        <v>0</v>
      </c>
      <c r="J358" s="1">
        <f t="shared" si="33"/>
        <v>0</v>
      </c>
      <c r="K358" s="29">
        <f t="shared" si="35"/>
        <v>0.85544968630210882</v>
      </c>
      <c r="L358" s="7">
        <f t="shared" si="36"/>
        <v>0</v>
      </c>
      <c r="M358" s="64"/>
      <c r="N358" s="64"/>
    </row>
    <row r="359" spans="1:14" ht="409.6">
      <c r="A359" s="55" t="s">
        <v>364</v>
      </c>
      <c r="B359" s="77">
        <v>330861</v>
      </c>
      <c r="C359" s="55" t="s">
        <v>378</v>
      </c>
      <c r="D359" s="55" t="s">
        <v>1122</v>
      </c>
      <c r="E359" s="1">
        <v>0</v>
      </c>
      <c r="F359" s="5">
        <v>4616</v>
      </c>
      <c r="G359" s="2">
        <f t="shared" si="31"/>
        <v>0</v>
      </c>
      <c r="H359" s="3">
        <f t="shared" si="34"/>
        <v>5.5633013303789579E-2</v>
      </c>
      <c r="I359" s="1">
        <f t="shared" si="32"/>
        <v>0</v>
      </c>
      <c r="J359" s="1">
        <f t="shared" si="33"/>
        <v>0</v>
      </c>
      <c r="K359" s="29">
        <f t="shared" si="35"/>
        <v>0.85544968630210882</v>
      </c>
      <c r="L359" s="7">
        <f t="shared" si="36"/>
        <v>0</v>
      </c>
      <c r="M359" s="64"/>
      <c r="N359" s="64"/>
    </row>
    <row r="360" spans="1:14" ht="409.6">
      <c r="A360" s="55" t="s">
        <v>364</v>
      </c>
      <c r="B360" s="77">
        <v>330863</v>
      </c>
      <c r="C360" s="55" t="s">
        <v>379</v>
      </c>
      <c r="D360" s="55" t="s">
        <v>1122</v>
      </c>
      <c r="E360" s="1">
        <v>0</v>
      </c>
      <c r="F360" s="5">
        <v>1823</v>
      </c>
      <c r="G360" s="2">
        <f t="shared" si="31"/>
        <v>0</v>
      </c>
      <c r="H360" s="3">
        <f t="shared" si="34"/>
        <v>5.5633013303789579E-2</v>
      </c>
      <c r="I360" s="1">
        <f t="shared" si="32"/>
        <v>0</v>
      </c>
      <c r="J360" s="1">
        <f t="shared" si="33"/>
        <v>0</v>
      </c>
      <c r="K360" s="29">
        <f t="shared" si="35"/>
        <v>0.85544968630210882</v>
      </c>
      <c r="L360" s="7">
        <f t="shared" si="36"/>
        <v>0</v>
      </c>
      <c r="M360" s="64"/>
      <c r="N360" s="64"/>
    </row>
    <row r="361" spans="1:14" ht="409.6">
      <c r="A361" s="55" t="s">
        <v>364</v>
      </c>
      <c r="B361" s="89">
        <v>330865</v>
      </c>
      <c r="C361" s="55" t="s">
        <v>380</v>
      </c>
      <c r="D361" s="55" t="s">
        <v>1122</v>
      </c>
      <c r="E361" s="1">
        <v>0</v>
      </c>
      <c r="F361" s="5">
        <v>0</v>
      </c>
      <c r="G361" s="2">
        <f t="shared" si="31"/>
        <v>0</v>
      </c>
      <c r="H361" s="3">
        <f t="shared" si="34"/>
        <v>5.5633013303789579E-2</v>
      </c>
      <c r="I361" s="1">
        <f t="shared" si="32"/>
        <v>0</v>
      </c>
      <c r="J361" s="1">
        <f t="shared" si="33"/>
        <v>0</v>
      </c>
      <c r="K361" s="29">
        <f t="shared" si="35"/>
        <v>0.85544968630210882</v>
      </c>
      <c r="L361" s="7">
        <f t="shared" si="36"/>
        <v>0</v>
      </c>
      <c r="M361" s="64"/>
      <c r="N361" s="64"/>
    </row>
    <row r="362" spans="1:14" ht="409.6">
      <c r="A362" s="55" t="s">
        <v>364</v>
      </c>
      <c r="B362" s="77">
        <v>330866</v>
      </c>
      <c r="C362" s="55" t="s">
        <v>381</v>
      </c>
      <c r="D362" s="55" t="s">
        <v>1122</v>
      </c>
      <c r="E362" s="1">
        <v>0</v>
      </c>
      <c r="F362" s="5">
        <v>1036</v>
      </c>
      <c r="G362" s="2">
        <f t="shared" si="31"/>
        <v>0</v>
      </c>
      <c r="H362" s="3">
        <f t="shared" si="34"/>
        <v>5.5633013303789579E-2</v>
      </c>
      <c r="I362" s="1">
        <f t="shared" si="32"/>
        <v>0</v>
      </c>
      <c r="J362" s="1">
        <f t="shared" si="33"/>
        <v>0</v>
      </c>
      <c r="K362" s="29">
        <f t="shared" si="35"/>
        <v>0.85544968630210882</v>
      </c>
      <c r="L362" s="7">
        <f t="shared" si="36"/>
        <v>0</v>
      </c>
      <c r="M362" s="64"/>
      <c r="N362" s="64"/>
    </row>
    <row r="363" spans="1:14" ht="409.6">
      <c r="A363" s="55" t="s">
        <v>364</v>
      </c>
      <c r="B363" s="89">
        <v>330868</v>
      </c>
      <c r="C363" s="55" t="s">
        <v>382</v>
      </c>
      <c r="D363" s="55" t="s">
        <v>1122</v>
      </c>
      <c r="E363" s="1">
        <v>0</v>
      </c>
      <c r="F363" s="5">
        <v>0</v>
      </c>
      <c r="G363" s="2">
        <f t="shared" si="31"/>
        <v>0</v>
      </c>
      <c r="H363" s="3">
        <f t="shared" si="34"/>
        <v>5.5633013303789579E-2</v>
      </c>
      <c r="I363" s="1">
        <f t="shared" si="32"/>
        <v>0</v>
      </c>
      <c r="J363" s="1">
        <f t="shared" si="33"/>
        <v>0</v>
      </c>
      <c r="K363" s="29">
        <f t="shared" si="35"/>
        <v>0.85544968630210882</v>
      </c>
      <c r="L363" s="7">
        <f t="shared" si="36"/>
        <v>0</v>
      </c>
      <c r="M363" s="64"/>
      <c r="N363" s="64"/>
    </row>
    <row r="364" spans="1:14" ht="409.6">
      <c r="A364" s="55" t="s">
        <v>364</v>
      </c>
      <c r="B364" s="69">
        <v>330872</v>
      </c>
      <c r="C364" s="55" t="s">
        <v>383</v>
      </c>
      <c r="D364" s="55" t="s">
        <v>1122</v>
      </c>
      <c r="E364" s="1">
        <v>0</v>
      </c>
      <c r="F364" s="5">
        <v>0</v>
      </c>
      <c r="G364" s="2">
        <f t="shared" si="31"/>
        <v>0</v>
      </c>
      <c r="H364" s="3">
        <f t="shared" si="34"/>
        <v>5.5633013303789579E-2</v>
      </c>
      <c r="I364" s="1">
        <f t="shared" si="32"/>
        <v>0</v>
      </c>
      <c r="J364" s="1">
        <f t="shared" si="33"/>
        <v>0</v>
      </c>
      <c r="K364" s="29">
        <f t="shared" si="35"/>
        <v>0.85544968630210882</v>
      </c>
      <c r="L364" s="7">
        <f t="shared" si="36"/>
        <v>0</v>
      </c>
      <c r="M364" s="64"/>
      <c r="N364" s="64"/>
    </row>
    <row r="365" spans="1:14" ht="409.6">
      <c r="A365" s="55" t="s">
        <v>364</v>
      </c>
      <c r="B365" s="89">
        <v>330875</v>
      </c>
      <c r="C365" s="55" t="s">
        <v>384</v>
      </c>
      <c r="D365" s="55" t="s">
        <v>1122</v>
      </c>
      <c r="E365" s="1">
        <v>0</v>
      </c>
      <c r="F365" s="5">
        <v>0</v>
      </c>
      <c r="G365" s="2">
        <f t="shared" si="31"/>
        <v>0</v>
      </c>
      <c r="H365" s="3">
        <f t="shared" si="34"/>
        <v>5.5633013303789579E-2</v>
      </c>
      <c r="I365" s="1">
        <f t="shared" si="32"/>
        <v>0</v>
      </c>
      <c r="J365" s="1">
        <f t="shared" si="33"/>
        <v>0</v>
      </c>
      <c r="K365" s="29">
        <f t="shared" si="35"/>
        <v>0.85544968630210882</v>
      </c>
      <c r="L365" s="7">
        <f t="shared" si="36"/>
        <v>0</v>
      </c>
      <c r="M365" s="64"/>
      <c r="N365" s="64"/>
    </row>
    <row r="366" spans="1:14" ht="409.6">
      <c r="A366" s="55" t="s">
        <v>364</v>
      </c>
      <c r="B366" s="89">
        <v>330879</v>
      </c>
      <c r="C366" s="55" t="s">
        <v>385</v>
      </c>
      <c r="D366" s="55" t="s">
        <v>1122</v>
      </c>
      <c r="E366" s="1">
        <v>0</v>
      </c>
      <c r="F366" s="5">
        <v>0</v>
      </c>
      <c r="G366" s="2">
        <f t="shared" si="31"/>
        <v>0</v>
      </c>
      <c r="H366" s="3">
        <f t="shared" si="34"/>
        <v>5.5633013303789579E-2</v>
      </c>
      <c r="I366" s="1">
        <f t="shared" si="32"/>
        <v>0</v>
      </c>
      <c r="J366" s="1">
        <f t="shared" si="33"/>
        <v>0</v>
      </c>
      <c r="K366" s="29">
        <f t="shared" si="35"/>
        <v>0.85544968630210882</v>
      </c>
      <c r="L366" s="7">
        <f t="shared" si="36"/>
        <v>0</v>
      </c>
      <c r="M366" s="64"/>
      <c r="N366" s="64"/>
    </row>
    <row r="367" spans="1:14" ht="409.6">
      <c r="A367" s="55" t="s">
        <v>364</v>
      </c>
      <c r="B367" s="89">
        <v>330880</v>
      </c>
      <c r="C367" s="55" t="s">
        <v>386</v>
      </c>
      <c r="D367" s="55" t="s">
        <v>1122</v>
      </c>
      <c r="E367" s="1">
        <v>0</v>
      </c>
      <c r="F367" s="5">
        <v>0</v>
      </c>
      <c r="G367" s="2">
        <f t="shared" si="31"/>
        <v>0</v>
      </c>
      <c r="H367" s="3">
        <f t="shared" si="34"/>
        <v>5.5633013303789579E-2</v>
      </c>
      <c r="I367" s="1">
        <f t="shared" si="32"/>
        <v>0</v>
      </c>
      <c r="J367" s="1">
        <f t="shared" si="33"/>
        <v>0</v>
      </c>
      <c r="K367" s="29">
        <f t="shared" si="35"/>
        <v>0.85544968630210882</v>
      </c>
      <c r="L367" s="7">
        <f t="shared" si="36"/>
        <v>0</v>
      </c>
      <c r="M367" s="64"/>
      <c r="N367" s="64"/>
    </row>
    <row r="368" spans="1:14" ht="409.6">
      <c r="A368" s="55" t="s">
        <v>364</v>
      </c>
      <c r="B368" s="89">
        <v>330881</v>
      </c>
      <c r="C368" s="55" t="s">
        <v>387</v>
      </c>
      <c r="D368" s="55" t="s">
        <v>1122</v>
      </c>
      <c r="E368" s="1">
        <v>0</v>
      </c>
      <c r="F368" s="5">
        <v>0</v>
      </c>
      <c r="G368" s="2">
        <f t="shared" si="31"/>
        <v>0</v>
      </c>
      <c r="H368" s="3">
        <f t="shared" si="34"/>
        <v>5.5633013303789579E-2</v>
      </c>
      <c r="I368" s="1">
        <f t="shared" si="32"/>
        <v>0</v>
      </c>
      <c r="J368" s="1">
        <f t="shared" si="33"/>
        <v>0</v>
      </c>
      <c r="K368" s="29">
        <f t="shared" si="35"/>
        <v>0.85544968630210882</v>
      </c>
      <c r="L368" s="7">
        <f t="shared" si="36"/>
        <v>0</v>
      </c>
      <c r="M368" s="64"/>
      <c r="N368" s="64"/>
    </row>
    <row r="369" spans="1:14" ht="409.6">
      <c r="A369" s="55" t="s">
        <v>364</v>
      </c>
      <c r="B369" s="69">
        <v>330889</v>
      </c>
      <c r="C369" s="55" t="s">
        <v>388</v>
      </c>
      <c r="D369" s="55" t="s">
        <v>1122</v>
      </c>
      <c r="E369" s="1">
        <v>0</v>
      </c>
      <c r="F369" s="5">
        <v>0</v>
      </c>
      <c r="G369" s="2">
        <f t="shared" si="31"/>
        <v>0</v>
      </c>
      <c r="H369" s="3">
        <f t="shared" si="34"/>
        <v>5.5633013303789579E-2</v>
      </c>
      <c r="I369" s="1">
        <f t="shared" si="32"/>
        <v>0</v>
      </c>
      <c r="J369" s="1">
        <f t="shared" si="33"/>
        <v>0</v>
      </c>
      <c r="K369" s="29">
        <f t="shared" si="35"/>
        <v>0.85544968630210882</v>
      </c>
      <c r="L369" s="7">
        <f t="shared" si="36"/>
        <v>0</v>
      </c>
      <c r="M369" s="64"/>
      <c r="N369" s="64"/>
    </row>
    <row r="370" spans="1:14" ht="409.6">
      <c r="A370" s="55" t="s">
        <v>364</v>
      </c>
      <c r="B370" s="89">
        <v>330892</v>
      </c>
      <c r="C370" s="55" t="s">
        <v>389</v>
      </c>
      <c r="D370" s="55" t="s">
        <v>1122</v>
      </c>
      <c r="E370" s="1">
        <v>0</v>
      </c>
      <c r="F370" s="5">
        <v>0</v>
      </c>
      <c r="G370" s="2">
        <f t="shared" si="31"/>
        <v>0</v>
      </c>
      <c r="H370" s="3">
        <f t="shared" si="34"/>
        <v>5.5633013303789579E-2</v>
      </c>
      <c r="I370" s="1">
        <f t="shared" si="32"/>
        <v>0</v>
      </c>
      <c r="J370" s="1">
        <f t="shared" si="33"/>
        <v>0</v>
      </c>
      <c r="K370" s="29">
        <f t="shared" si="35"/>
        <v>0.85544968630210882</v>
      </c>
      <c r="L370" s="7">
        <f t="shared" si="36"/>
        <v>0</v>
      </c>
      <c r="M370" s="64"/>
      <c r="N370" s="64"/>
    </row>
    <row r="371" spans="1:14" ht="409.6">
      <c r="A371" s="55" t="s">
        <v>364</v>
      </c>
      <c r="B371" s="77">
        <v>330896</v>
      </c>
      <c r="C371" s="55" t="s">
        <v>390</v>
      </c>
      <c r="D371" s="55" t="s">
        <v>1122</v>
      </c>
      <c r="E371" s="1">
        <v>0</v>
      </c>
      <c r="F371" s="5">
        <v>1148</v>
      </c>
      <c r="G371" s="2">
        <f t="shared" si="31"/>
        <v>0</v>
      </c>
      <c r="H371" s="3">
        <f t="shared" si="34"/>
        <v>5.5633013303789579E-2</v>
      </c>
      <c r="I371" s="1">
        <f t="shared" si="32"/>
        <v>0</v>
      </c>
      <c r="J371" s="1">
        <f t="shared" si="33"/>
        <v>0</v>
      </c>
      <c r="K371" s="29">
        <f t="shared" si="35"/>
        <v>0.85544968630210882</v>
      </c>
      <c r="L371" s="7">
        <f t="shared" si="36"/>
        <v>0</v>
      </c>
      <c r="M371" s="64"/>
      <c r="N371" s="64"/>
    </row>
    <row r="372" spans="1:14" ht="409.6">
      <c r="A372" s="55" t="s">
        <v>364</v>
      </c>
      <c r="B372" s="77">
        <v>330899</v>
      </c>
      <c r="C372" s="55" t="s">
        <v>391</v>
      </c>
      <c r="D372" s="55" t="s">
        <v>1122</v>
      </c>
      <c r="E372" s="1">
        <v>0</v>
      </c>
      <c r="F372" s="5">
        <v>1312</v>
      </c>
      <c r="G372" s="2">
        <f t="shared" si="31"/>
        <v>0</v>
      </c>
      <c r="H372" s="3">
        <f t="shared" si="34"/>
        <v>5.5633013303789579E-2</v>
      </c>
      <c r="I372" s="1">
        <f t="shared" si="32"/>
        <v>0</v>
      </c>
      <c r="J372" s="1">
        <f t="shared" si="33"/>
        <v>0</v>
      </c>
      <c r="K372" s="29">
        <f t="shared" si="35"/>
        <v>0.85544968630210882</v>
      </c>
      <c r="L372" s="7">
        <f t="shared" si="36"/>
        <v>0</v>
      </c>
      <c r="M372" s="64"/>
      <c r="N372" s="64"/>
    </row>
    <row r="373" spans="1:14" ht="409.6">
      <c r="A373" s="55" t="s">
        <v>364</v>
      </c>
      <c r="B373" s="77">
        <v>330900</v>
      </c>
      <c r="C373" s="55" t="s">
        <v>392</v>
      </c>
      <c r="D373" s="55" t="s">
        <v>1122</v>
      </c>
      <c r="E373" s="1">
        <v>0</v>
      </c>
      <c r="F373" s="5">
        <v>2095</v>
      </c>
      <c r="G373" s="2">
        <f t="shared" si="31"/>
        <v>0</v>
      </c>
      <c r="H373" s="3">
        <f t="shared" si="34"/>
        <v>5.5633013303789579E-2</v>
      </c>
      <c r="I373" s="1">
        <f t="shared" si="32"/>
        <v>0</v>
      </c>
      <c r="J373" s="1">
        <f t="shared" si="33"/>
        <v>0</v>
      </c>
      <c r="K373" s="29">
        <f t="shared" si="35"/>
        <v>0.85544968630210882</v>
      </c>
      <c r="L373" s="7">
        <f t="shared" si="36"/>
        <v>0</v>
      </c>
      <c r="M373" s="64"/>
      <c r="N373" s="64"/>
    </row>
    <row r="374" spans="1:14" ht="409.6">
      <c r="A374" s="55" t="s">
        <v>364</v>
      </c>
      <c r="B374" s="77">
        <v>330902</v>
      </c>
      <c r="C374" s="55" t="s">
        <v>393</v>
      </c>
      <c r="D374" s="55" t="s">
        <v>1122</v>
      </c>
      <c r="E374" s="1">
        <v>14271</v>
      </c>
      <c r="F374" s="5">
        <v>1441</v>
      </c>
      <c r="G374" s="2">
        <f t="shared" si="31"/>
        <v>9.9035392088827212</v>
      </c>
      <c r="H374" s="3">
        <f t="shared" si="34"/>
        <v>5.5633013303789579E-2</v>
      </c>
      <c r="I374" s="1">
        <f t="shared" si="32"/>
        <v>80.167172170760779</v>
      </c>
      <c r="J374" s="1">
        <f t="shared" si="33"/>
        <v>14190.832827829239</v>
      </c>
      <c r="K374" s="29">
        <f t="shared" si="35"/>
        <v>0.85544968630210882</v>
      </c>
      <c r="L374" s="7">
        <f t="shared" si="36"/>
        <v>12139.54349093219</v>
      </c>
      <c r="M374" s="64"/>
      <c r="N374" s="64"/>
    </row>
    <row r="375" spans="1:14" ht="409.6">
      <c r="A375" s="55" t="s">
        <v>364</v>
      </c>
      <c r="B375" s="89">
        <v>330905</v>
      </c>
      <c r="C375" s="55" t="s">
        <v>394</v>
      </c>
      <c r="D375" s="55" t="s">
        <v>1122</v>
      </c>
      <c r="E375" s="1">
        <v>0</v>
      </c>
      <c r="F375" s="5">
        <v>0</v>
      </c>
      <c r="G375" s="2">
        <f t="shared" si="31"/>
        <v>0</v>
      </c>
      <c r="H375" s="3">
        <f t="shared" si="34"/>
        <v>5.5633013303789579E-2</v>
      </c>
      <c r="I375" s="1">
        <f t="shared" si="32"/>
        <v>0</v>
      </c>
      <c r="J375" s="1">
        <f t="shared" si="33"/>
        <v>0</v>
      </c>
      <c r="K375" s="29">
        <f t="shared" si="35"/>
        <v>0.85544968630210882</v>
      </c>
      <c r="L375" s="7">
        <f t="shared" si="36"/>
        <v>0</v>
      </c>
      <c r="M375" s="64"/>
      <c r="N375" s="64"/>
    </row>
    <row r="376" spans="1:14" ht="409.6">
      <c r="A376" s="55" t="s">
        <v>364</v>
      </c>
      <c r="B376" s="77">
        <v>330908</v>
      </c>
      <c r="C376" s="55" t="s">
        <v>395</v>
      </c>
      <c r="D376" s="55" t="s">
        <v>1122</v>
      </c>
      <c r="E376" s="1">
        <v>0</v>
      </c>
      <c r="F376" s="5">
        <v>2965</v>
      </c>
      <c r="G376" s="2">
        <f t="shared" si="31"/>
        <v>0</v>
      </c>
      <c r="H376" s="3">
        <f t="shared" si="34"/>
        <v>5.5633013303789579E-2</v>
      </c>
      <c r="I376" s="1">
        <f t="shared" si="32"/>
        <v>0</v>
      </c>
      <c r="J376" s="1">
        <f t="shared" si="33"/>
        <v>0</v>
      </c>
      <c r="K376" s="29">
        <f t="shared" si="35"/>
        <v>0.85544968630210882</v>
      </c>
      <c r="L376" s="7">
        <f t="shared" si="36"/>
        <v>0</v>
      </c>
      <c r="M376" s="64"/>
      <c r="N376" s="64"/>
    </row>
    <row r="377" spans="1:14" ht="409.6">
      <c r="A377" s="55" t="s">
        <v>364</v>
      </c>
      <c r="B377" s="89">
        <v>330909</v>
      </c>
      <c r="C377" s="55" t="s">
        <v>316</v>
      </c>
      <c r="D377" s="55" t="s">
        <v>1122</v>
      </c>
      <c r="E377" s="1">
        <v>0</v>
      </c>
      <c r="F377" s="5">
        <v>0</v>
      </c>
      <c r="G377" s="2">
        <f t="shared" si="31"/>
        <v>0</v>
      </c>
      <c r="H377" s="3">
        <f t="shared" si="34"/>
        <v>5.5633013303789579E-2</v>
      </c>
      <c r="I377" s="1">
        <f t="shared" si="32"/>
        <v>0</v>
      </c>
      <c r="J377" s="1">
        <f t="shared" si="33"/>
        <v>0</v>
      </c>
      <c r="K377" s="29">
        <f t="shared" si="35"/>
        <v>0.85544968630210882</v>
      </c>
      <c r="L377" s="7">
        <f t="shared" si="36"/>
        <v>0</v>
      </c>
      <c r="M377" s="64"/>
      <c r="N377" s="64"/>
    </row>
    <row r="378" spans="1:14" ht="409.6">
      <c r="A378" s="55" t="s">
        <v>364</v>
      </c>
      <c r="B378" s="77">
        <v>330910</v>
      </c>
      <c r="C378" s="55" t="s">
        <v>396</v>
      </c>
      <c r="D378" s="55" t="s">
        <v>1122</v>
      </c>
      <c r="E378" s="1">
        <v>6423</v>
      </c>
      <c r="F378" s="5">
        <v>1434</v>
      </c>
      <c r="G378" s="2">
        <f t="shared" si="31"/>
        <v>4.47907949790795</v>
      </c>
      <c r="H378" s="3">
        <f t="shared" si="34"/>
        <v>5.5633013303789579E-2</v>
      </c>
      <c r="I378" s="1">
        <f t="shared" si="32"/>
        <v>79.777741077634261</v>
      </c>
      <c r="J378" s="1">
        <f t="shared" si="33"/>
        <v>6343.2222589223657</v>
      </c>
      <c r="K378" s="29">
        <f t="shared" si="35"/>
        <v>0.85544968630210882</v>
      </c>
      <c r="L378" s="7">
        <f t="shared" si="36"/>
        <v>5426.3074915396919</v>
      </c>
      <c r="M378" s="64"/>
      <c r="N378" s="64"/>
    </row>
    <row r="379" spans="1:14" ht="409.6">
      <c r="A379" s="55" t="s">
        <v>364</v>
      </c>
      <c r="B379" s="89">
        <v>330914</v>
      </c>
      <c r="C379" s="55" t="s">
        <v>397</v>
      </c>
      <c r="D379" s="55" t="s">
        <v>1122</v>
      </c>
      <c r="E379" s="1">
        <v>0</v>
      </c>
      <c r="F379" s="5">
        <v>0</v>
      </c>
      <c r="G379" s="2">
        <f t="shared" si="31"/>
        <v>0</v>
      </c>
      <c r="H379" s="3">
        <f t="shared" si="34"/>
        <v>5.5633013303789579E-2</v>
      </c>
      <c r="I379" s="1">
        <f t="shared" si="32"/>
        <v>0</v>
      </c>
      <c r="J379" s="1">
        <f t="shared" si="33"/>
        <v>0</v>
      </c>
      <c r="K379" s="29">
        <f t="shared" si="35"/>
        <v>0.85544968630210882</v>
      </c>
      <c r="L379" s="7">
        <f t="shared" si="36"/>
        <v>0</v>
      </c>
      <c r="M379" s="64"/>
      <c r="N379" s="64"/>
    </row>
    <row r="380" spans="1:14" ht="409.6">
      <c r="A380" s="55" t="s">
        <v>364</v>
      </c>
      <c r="B380" s="89">
        <v>330915</v>
      </c>
      <c r="C380" s="55" t="s">
        <v>398</v>
      </c>
      <c r="D380" s="55" t="s">
        <v>1122</v>
      </c>
      <c r="E380" s="1">
        <v>0</v>
      </c>
      <c r="F380" s="5">
        <v>0</v>
      </c>
      <c r="G380" s="2">
        <f t="shared" si="31"/>
        <v>0</v>
      </c>
      <c r="H380" s="3">
        <f t="shared" si="34"/>
        <v>5.5633013303789579E-2</v>
      </c>
      <c r="I380" s="1">
        <f t="shared" si="32"/>
        <v>0</v>
      </c>
      <c r="J380" s="1">
        <f t="shared" si="33"/>
        <v>0</v>
      </c>
      <c r="K380" s="29">
        <f t="shared" si="35"/>
        <v>0.85544968630210882</v>
      </c>
      <c r="L380" s="7">
        <f t="shared" si="36"/>
        <v>0</v>
      </c>
      <c r="M380" s="64"/>
      <c r="N380" s="64"/>
    </row>
    <row r="381" spans="1:14" ht="409.6">
      <c r="A381" s="55" t="s">
        <v>364</v>
      </c>
      <c r="B381" s="89">
        <v>330916</v>
      </c>
      <c r="C381" s="55" t="s">
        <v>399</v>
      </c>
      <c r="D381" s="55" t="s">
        <v>1122</v>
      </c>
      <c r="E381" s="1">
        <v>0</v>
      </c>
      <c r="F381" s="5">
        <v>0</v>
      </c>
      <c r="G381" s="2">
        <f t="shared" si="31"/>
        <v>0</v>
      </c>
      <c r="H381" s="3">
        <f t="shared" si="34"/>
        <v>5.5633013303789579E-2</v>
      </c>
      <c r="I381" s="1">
        <f t="shared" si="32"/>
        <v>0</v>
      </c>
      <c r="J381" s="1">
        <f t="shared" si="33"/>
        <v>0</v>
      </c>
      <c r="K381" s="29">
        <f t="shared" si="35"/>
        <v>0.85544968630210882</v>
      </c>
      <c r="L381" s="7">
        <f t="shared" si="36"/>
        <v>0</v>
      </c>
      <c r="M381" s="64"/>
      <c r="N381" s="64"/>
    </row>
    <row r="382" spans="1:14" ht="409.6">
      <c r="A382" s="55" t="s">
        <v>364</v>
      </c>
      <c r="B382" s="89">
        <v>330917</v>
      </c>
      <c r="C382" s="55" t="s">
        <v>400</v>
      </c>
      <c r="D382" s="55" t="s">
        <v>1122</v>
      </c>
      <c r="E382" s="1">
        <v>0</v>
      </c>
      <c r="F382" s="5">
        <v>0</v>
      </c>
      <c r="G382" s="2">
        <f t="shared" si="31"/>
        <v>0</v>
      </c>
      <c r="H382" s="3">
        <f t="shared" si="34"/>
        <v>5.5633013303789579E-2</v>
      </c>
      <c r="I382" s="1">
        <f t="shared" si="32"/>
        <v>0</v>
      </c>
      <c r="J382" s="1">
        <f t="shared" si="33"/>
        <v>0</v>
      </c>
      <c r="K382" s="29">
        <f t="shared" si="35"/>
        <v>0.85544968630210882</v>
      </c>
      <c r="L382" s="7">
        <f t="shared" si="36"/>
        <v>0</v>
      </c>
      <c r="M382" s="64"/>
      <c r="N382" s="64"/>
    </row>
    <row r="383" spans="1:14" ht="409.6">
      <c r="A383" s="55" t="s">
        <v>364</v>
      </c>
      <c r="B383" s="77">
        <v>330918</v>
      </c>
      <c r="C383" s="55" t="s">
        <v>401</v>
      </c>
      <c r="D383" s="55" t="s">
        <v>1122</v>
      </c>
      <c r="E383" s="1">
        <v>0</v>
      </c>
      <c r="F383" s="5">
        <v>3136</v>
      </c>
      <c r="G383" s="2">
        <f t="shared" si="31"/>
        <v>0</v>
      </c>
      <c r="H383" s="3">
        <f t="shared" si="34"/>
        <v>5.5633013303789579E-2</v>
      </c>
      <c r="I383" s="1">
        <f t="shared" si="32"/>
        <v>0</v>
      </c>
      <c r="J383" s="1">
        <f t="shared" si="33"/>
        <v>0</v>
      </c>
      <c r="K383" s="29">
        <f t="shared" si="35"/>
        <v>0.85544968630210882</v>
      </c>
      <c r="L383" s="7">
        <f t="shared" si="36"/>
        <v>0</v>
      </c>
      <c r="M383" s="64"/>
      <c r="N383" s="64"/>
    </row>
    <row r="384" spans="1:14" ht="409.6">
      <c r="A384" s="55" t="s">
        <v>364</v>
      </c>
      <c r="B384" s="77">
        <v>330920</v>
      </c>
      <c r="C384" s="55" t="s">
        <v>402</v>
      </c>
      <c r="D384" s="55" t="s">
        <v>1122</v>
      </c>
      <c r="E384" s="1">
        <v>0</v>
      </c>
      <c r="F384" s="5">
        <v>2587</v>
      </c>
      <c r="G384" s="2">
        <f t="shared" si="31"/>
        <v>0</v>
      </c>
      <c r="H384" s="3">
        <f t="shared" si="34"/>
        <v>5.5633013303789579E-2</v>
      </c>
      <c r="I384" s="1">
        <f t="shared" si="32"/>
        <v>0</v>
      </c>
      <c r="J384" s="1">
        <f t="shared" si="33"/>
        <v>0</v>
      </c>
      <c r="K384" s="29">
        <f t="shared" si="35"/>
        <v>0.85544968630210882</v>
      </c>
      <c r="L384" s="7">
        <f t="shared" si="36"/>
        <v>0</v>
      </c>
      <c r="M384" s="64"/>
      <c r="N384" s="64"/>
    </row>
    <row r="385" spans="1:14" ht="409.6">
      <c r="A385" s="55" t="s">
        <v>364</v>
      </c>
      <c r="B385" s="77">
        <v>330925</v>
      </c>
      <c r="C385" s="55" t="s">
        <v>403</v>
      </c>
      <c r="D385" s="55" t="s">
        <v>1122</v>
      </c>
      <c r="E385" s="1">
        <v>0</v>
      </c>
      <c r="F385" s="5">
        <v>1410</v>
      </c>
      <c r="G385" s="2">
        <f t="shared" si="31"/>
        <v>0</v>
      </c>
      <c r="H385" s="3">
        <f t="shared" si="34"/>
        <v>5.5633013303789579E-2</v>
      </c>
      <c r="I385" s="1">
        <f t="shared" si="32"/>
        <v>0</v>
      </c>
      <c r="J385" s="1">
        <f t="shared" si="33"/>
        <v>0</v>
      </c>
      <c r="K385" s="29">
        <f t="shared" si="35"/>
        <v>0.85544968630210882</v>
      </c>
      <c r="L385" s="7">
        <f t="shared" si="36"/>
        <v>0</v>
      </c>
      <c r="M385" s="64"/>
      <c r="N385" s="64"/>
    </row>
    <row r="386" spans="1:14" ht="409.6">
      <c r="A386" s="55" t="s">
        <v>364</v>
      </c>
      <c r="B386" s="89">
        <v>330930</v>
      </c>
      <c r="C386" s="55" t="s">
        <v>404</v>
      </c>
      <c r="D386" s="55" t="s">
        <v>1122</v>
      </c>
      <c r="E386" s="1">
        <v>0</v>
      </c>
      <c r="F386" s="5">
        <v>0</v>
      </c>
      <c r="G386" s="2">
        <f t="shared" si="31"/>
        <v>0</v>
      </c>
      <c r="H386" s="3">
        <f t="shared" si="34"/>
        <v>5.5633013303789579E-2</v>
      </c>
      <c r="I386" s="1">
        <f t="shared" si="32"/>
        <v>0</v>
      </c>
      <c r="J386" s="1">
        <f t="shared" si="33"/>
        <v>0</v>
      </c>
      <c r="K386" s="29">
        <f t="shared" si="35"/>
        <v>0.85544968630210882</v>
      </c>
      <c r="L386" s="7">
        <f t="shared" si="36"/>
        <v>0</v>
      </c>
      <c r="M386" s="64"/>
      <c r="N386" s="64"/>
    </row>
    <row r="387" spans="1:14" ht="409.6">
      <c r="A387" s="55" t="s">
        <v>364</v>
      </c>
      <c r="B387" s="69">
        <v>330936</v>
      </c>
      <c r="C387" s="55" t="s">
        <v>405</v>
      </c>
      <c r="D387" s="55" t="s">
        <v>1122</v>
      </c>
      <c r="E387" s="1">
        <v>0</v>
      </c>
      <c r="F387" s="5">
        <v>0</v>
      </c>
      <c r="G387" s="2">
        <f t="shared" ref="G387:G450" si="37">IFERROR(E387/F387,0)</f>
        <v>0</v>
      </c>
      <c r="H387" s="3">
        <f t="shared" si="34"/>
        <v>5.5633013303789579E-2</v>
      </c>
      <c r="I387" s="1">
        <f t="shared" ref="I387:I450" si="38">MIN(E387,F387*H387)</f>
        <v>0</v>
      </c>
      <c r="J387" s="1">
        <f t="shared" ref="J387:J450" si="39">E387-I387</f>
        <v>0</v>
      </c>
      <c r="K387" s="29">
        <f t="shared" si="35"/>
        <v>0.85544968630210882</v>
      </c>
      <c r="L387" s="7">
        <f t="shared" si="36"/>
        <v>0</v>
      </c>
      <c r="M387" s="64"/>
      <c r="N387" s="64"/>
    </row>
    <row r="388" spans="1:14" ht="409.6">
      <c r="A388" s="55" t="s">
        <v>364</v>
      </c>
      <c r="B388" s="69">
        <v>330937</v>
      </c>
      <c r="C388" s="55" t="s">
        <v>406</v>
      </c>
      <c r="D388" s="55" t="s">
        <v>1122</v>
      </c>
      <c r="E388" s="1">
        <v>0</v>
      </c>
      <c r="F388" s="5">
        <v>0</v>
      </c>
      <c r="G388" s="2">
        <f t="shared" si="37"/>
        <v>0</v>
      </c>
      <c r="H388" s="3">
        <f t="shared" ref="H388:H451" si="40">$D$1107</f>
        <v>5.5633013303789579E-2</v>
      </c>
      <c r="I388" s="1">
        <f t="shared" si="38"/>
        <v>0</v>
      </c>
      <c r="J388" s="1">
        <f t="shared" si="39"/>
        <v>0</v>
      </c>
      <c r="K388" s="29">
        <f t="shared" ref="K388:K451" si="41">$I$1105</f>
        <v>0.85544968630210882</v>
      </c>
      <c r="L388" s="7">
        <f t="shared" ref="L388:L451" si="42">K388*J388</f>
        <v>0</v>
      </c>
      <c r="M388" s="64"/>
      <c r="N388" s="64"/>
    </row>
    <row r="389" spans="1:14" ht="409.6">
      <c r="A389" s="55" t="s">
        <v>364</v>
      </c>
      <c r="B389" s="77">
        <v>330938</v>
      </c>
      <c r="C389" s="55" t="s">
        <v>407</v>
      </c>
      <c r="D389" s="55" t="s">
        <v>1122</v>
      </c>
      <c r="E389" s="1">
        <v>0</v>
      </c>
      <c r="F389" s="5">
        <v>3911</v>
      </c>
      <c r="G389" s="2">
        <f t="shared" si="37"/>
        <v>0</v>
      </c>
      <c r="H389" s="3">
        <f t="shared" si="40"/>
        <v>5.5633013303789579E-2</v>
      </c>
      <c r="I389" s="1">
        <f t="shared" si="38"/>
        <v>0</v>
      </c>
      <c r="J389" s="1">
        <f t="shared" si="39"/>
        <v>0</v>
      </c>
      <c r="K389" s="29">
        <f t="shared" si="41"/>
        <v>0.85544968630210882</v>
      </c>
      <c r="L389" s="7">
        <f t="shared" si="42"/>
        <v>0</v>
      </c>
      <c r="M389" s="64"/>
      <c r="N389" s="64"/>
    </row>
    <row r="390" spans="1:14" ht="409.6">
      <c r="A390" s="55" t="s">
        <v>364</v>
      </c>
      <c r="B390" s="77">
        <v>330942</v>
      </c>
      <c r="C390" s="55" t="s">
        <v>408</v>
      </c>
      <c r="D390" s="55" t="s">
        <v>1122</v>
      </c>
      <c r="E390" s="1">
        <v>0</v>
      </c>
      <c r="F390" s="5">
        <v>1893</v>
      </c>
      <c r="G390" s="2">
        <f t="shared" si="37"/>
        <v>0</v>
      </c>
      <c r="H390" s="3">
        <f t="shared" si="40"/>
        <v>5.5633013303789579E-2</v>
      </c>
      <c r="I390" s="1">
        <f t="shared" si="38"/>
        <v>0</v>
      </c>
      <c r="J390" s="1">
        <f t="shared" si="39"/>
        <v>0</v>
      </c>
      <c r="K390" s="29">
        <f t="shared" si="41"/>
        <v>0.85544968630210882</v>
      </c>
      <c r="L390" s="7">
        <f t="shared" si="42"/>
        <v>0</v>
      </c>
      <c r="M390" s="64"/>
      <c r="N390" s="64"/>
    </row>
    <row r="391" spans="1:14" ht="409.6">
      <c r="A391" s="55" t="s">
        <v>364</v>
      </c>
      <c r="B391" s="89">
        <v>330943</v>
      </c>
      <c r="C391" s="55" t="s">
        <v>409</v>
      </c>
      <c r="D391" s="55" t="s">
        <v>1122</v>
      </c>
      <c r="E391" s="1">
        <v>0</v>
      </c>
      <c r="F391" s="5">
        <v>0</v>
      </c>
      <c r="G391" s="2">
        <f t="shared" si="37"/>
        <v>0</v>
      </c>
      <c r="H391" s="3">
        <f t="shared" si="40"/>
        <v>5.5633013303789579E-2</v>
      </c>
      <c r="I391" s="1">
        <f t="shared" si="38"/>
        <v>0</v>
      </c>
      <c r="J391" s="1">
        <f t="shared" si="39"/>
        <v>0</v>
      </c>
      <c r="K391" s="29">
        <f t="shared" si="41"/>
        <v>0.85544968630210882</v>
      </c>
      <c r="L391" s="7">
        <f t="shared" si="42"/>
        <v>0</v>
      </c>
      <c r="M391" s="64"/>
      <c r="N391" s="64"/>
    </row>
    <row r="392" spans="1:14" ht="409.6">
      <c r="A392" s="55" t="s">
        <v>364</v>
      </c>
      <c r="B392" s="89">
        <v>330945</v>
      </c>
      <c r="C392" s="55" t="s">
        <v>410</v>
      </c>
      <c r="D392" s="55" t="s">
        <v>1122</v>
      </c>
      <c r="E392" s="1">
        <v>0</v>
      </c>
      <c r="F392" s="5">
        <v>0</v>
      </c>
      <c r="G392" s="2">
        <f t="shared" si="37"/>
        <v>0</v>
      </c>
      <c r="H392" s="3">
        <f t="shared" si="40"/>
        <v>5.5633013303789579E-2</v>
      </c>
      <c r="I392" s="1">
        <f t="shared" si="38"/>
        <v>0</v>
      </c>
      <c r="J392" s="1">
        <f t="shared" si="39"/>
        <v>0</v>
      </c>
      <c r="K392" s="29">
        <f t="shared" si="41"/>
        <v>0.85544968630210882</v>
      </c>
      <c r="L392" s="7">
        <f t="shared" si="42"/>
        <v>0</v>
      </c>
      <c r="M392" s="64"/>
      <c r="N392" s="64"/>
    </row>
    <row r="393" spans="1:14" ht="409.6">
      <c r="A393" s="55" t="s">
        <v>364</v>
      </c>
      <c r="B393" s="77">
        <v>330946</v>
      </c>
      <c r="C393" s="55" t="s">
        <v>411</v>
      </c>
      <c r="D393" s="55" t="s">
        <v>1122</v>
      </c>
      <c r="E393" s="1">
        <v>0</v>
      </c>
      <c r="F393" s="5">
        <v>569</v>
      </c>
      <c r="G393" s="2">
        <f t="shared" si="37"/>
        <v>0</v>
      </c>
      <c r="H393" s="3">
        <f t="shared" si="40"/>
        <v>5.5633013303789579E-2</v>
      </c>
      <c r="I393" s="1">
        <f t="shared" si="38"/>
        <v>0</v>
      </c>
      <c r="J393" s="1">
        <f t="shared" si="39"/>
        <v>0</v>
      </c>
      <c r="K393" s="29">
        <f t="shared" si="41"/>
        <v>0.85544968630210882</v>
      </c>
      <c r="L393" s="7">
        <f t="shared" si="42"/>
        <v>0</v>
      </c>
      <c r="M393" s="64"/>
      <c r="N393" s="64"/>
    </row>
    <row r="394" spans="1:14" ht="409.6">
      <c r="A394" s="55" t="s">
        <v>364</v>
      </c>
      <c r="B394" s="77">
        <v>330949</v>
      </c>
      <c r="C394" s="55" t="s">
        <v>412</v>
      </c>
      <c r="D394" s="55" t="s">
        <v>1122</v>
      </c>
      <c r="E394" s="1">
        <v>0</v>
      </c>
      <c r="F394" s="5">
        <v>1585</v>
      </c>
      <c r="G394" s="2">
        <f t="shared" si="37"/>
        <v>0</v>
      </c>
      <c r="H394" s="3">
        <f t="shared" si="40"/>
        <v>5.5633013303789579E-2</v>
      </c>
      <c r="I394" s="1">
        <f t="shared" si="38"/>
        <v>0</v>
      </c>
      <c r="J394" s="1">
        <f t="shared" si="39"/>
        <v>0</v>
      </c>
      <c r="K394" s="29">
        <f t="shared" si="41"/>
        <v>0.85544968630210882</v>
      </c>
      <c r="L394" s="7">
        <f t="shared" si="42"/>
        <v>0</v>
      </c>
      <c r="M394" s="64"/>
      <c r="N394" s="64"/>
    </row>
    <row r="395" spans="1:14" ht="409.6">
      <c r="A395" s="55" t="s">
        <v>364</v>
      </c>
      <c r="B395" s="89">
        <v>330951</v>
      </c>
      <c r="C395" s="55" t="s">
        <v>15</v>
      </c>
      <c r="D395" s="55" t="s">
        <v>1122</v>
      </c>
      <c r="E395" s="1">
        <v>0</v>
      </c>
      <c r="F395" s="5">
        <v>0</v>
      </c>
      <c r="G395" s="2">
        <f t="shared" si="37"/>
        <v>0</v>
      </c>
      <c r="H395" s="3">
        <f t="shared" si="40"/>
        <v>5.5633013303789579E-2</v>
      </c>
      <c r="I395" s="1">
        <f t="shared" si="38"/>
        <v>0</v>
      </c>
      <c r="J395" s="1">
        <f t="shared" si="39"/>
        <v>0</v>
      </c>
      <c r="K395" s="29">
        <f t="shared" si="41"/>
        <v>0.85544968630210882</v>
      </c>
      <c r="L395" s="7">
        <f t="shared" si="42"/>
        <v>0</v>
      </c>
      <c r="M395" s="64"/>
      <c r="N395" s="64"/>
    </row>
    <row r="396" spans="1:14" ht="409.6">
      <c r="A396" s="55" t="s">
        <v>364</v>
      </c>
      <c r="B396" s="89">
        <v>330952</v>
      </c>
      <c r="C396" s="55" t="s">
        <v>413</v>
      </c>
      <c r="D396" s="55" t="s">
        <v>1122</v>
      </c>
      <c r="E396" s="1">
        <v>0</v>
      </c>
      <c r="F396" s="5">
        <v>0</v>
      </c>
      <c r="G396" s="2">
        <f t="shared" si="37"/>
        <v>0</v>
      </c>
      <c r="H396" s="3">
        <f t="shared" si="40"/>
        <v>5.5633013303789579E-2</v>
      </c>
      <c r="I396" s="1">
        <f t="shared" si="38"/>
        <v>0</v>
      </c>
      <c r="J396" s="1">
        <f t="shared" si="39"/>
        <v>0</v>
      </c>
      <c r="K396" s="29">
        <f t="shared" si="41"/>
        <v>0.85544968630210882</v>
      </c>
      <c r="L396" s="7">
        <f t="shared" si="42"/>
        <v>0</v>
      </c>
      <c r="M396" s="64"/>
      <c r="N396" s="64"/>
    </row>
    <row r="397" spans="1:14" ht="409.6">
      <c r="A397" s="55" t="s">
        <v>364</v>
      </c>
      <c r="B397" s="77">
        <v>330953</v>
      </c>
      <c r="C397" s="55" t="s">
        <v>414</v>
      </c>
      <c r="D397" s="55" t="s">
        <v>1122</v>
      </c>
      <c r="E397" s="1">
        <v>0</v>
      </c>
      <c r="F397" s="5">
        <v>1029</v>
      </c>
      <c r="G397" s="2">
        <f t="shared" si="37"/>
        <v>0</v>
      </c>
      <c r="H397" s="3">
        <f t="shared" si="40"/>
        <v>5.5633013303789579E-2</v>
      </c>
      <c r="I397" s="1">
        <f t="shared" si="38"/>
        <v>0</v>
      </c>
      <c r="J397" s="1">
        <f t="shared" si="39"/>
        <v>0</v>
      </c>
      <c r="K397" s="29">
        <f t="shared" si="41"/>
        <v>0.85544968630210882</v>
      </c>
      <c r="L397" s="7">
        <f t="shared" si="42"/>
        <v>0</v>
      </c>
      <c r="M397" s="64"/>
      <c r="N397" s="64"/>
    </row>
    <row r="398" spans="1:14" ht="409.6">
      <c r="A398" s="55" t="s">
        <v>364</v>
      </c>
      <c r="B398" s="89">
        <v>330954</v>
      </c>
      <c r="C398" s="55" t="s">
        <v>415</v>
      </c>
      <c r="D398" s="55" t="s">
        <v>1122</v>
      </c>
      <c r="E398" s="1">
        <v>0</v>
      </c>
      <c r="F398" s="5">
        <v>0</v>
      </c>
      <c r="G398" s="2">
        <f t="shared" si="37"/>
        <v>0</v>
      </c>
      <c r="H398" s="3">
        <f t="shared" si="40"/>
        <v>5.5633013303789579E-2</v>
      </c>
      <c r="I398" s="1">
        <f t="shared" si="38"/>
        <v>0</v>
      </c>
      <c r="J398" s="1">
        <f t="shared" si="39"/>
        <v>0</v>
      </c>
      <c r="K398" s="29">
        <f t="shared" si="41"/>
        <v>0.85544968630210882</v>
      </c>
      <c r="L398" s="7">
        <f t="shared" si="42"/>
        <v>0</v>
      </c>
      <c r="M398" s="64"/>
      <c r="N398" s="64"/>
    </row>
    <row r="399" spans="1:14" ht="409.6">
      <c r="A399" s="55" t="s">
        <v>364</v>
      </c>
      <c r="B399" s="89">
        <v>330955</v>
      </c>
      <c r="C399" s="55" t="s">
        <v>416</v>
      </c>
      <c r="D399" s="55" t="s">
        <v>1122</v>
      </c>
      <c r="E399" s="1">
        <v>0</v>
      </c>
      <c r="F399" s="5">
        <v>0</v>
      </c>
      <c r="G399" s="2">
        <f t="shared" si="37"/>
        <v>0</v>
      </c>
      <c r="H399" s="3">
        <f t="shared" si="40"/>
        <v>5.5633013303789579E-2</v>
      </c>
      <c r="I399" s="1">
        <f t="shared" si="38"/>
        <v>0</v>
      </c>
      <c r="J399" s="1">
        <f t="shared" si="39"/>
        <v>0</v>
      </c>
      <c r="K399" s="29">
        <f t="shared" si="41"/>
        <v>0.85544968630210882</v>
      </c>
      <c r="L399" s="7">
        <f t="shared" si="42"/>
        <v>0</v>
      </c>
      <c r="M399" s="64"/>
      <c r="N399" s="64"/>
    </row>
    <row r="400" spans="1:14" ht="409.6">
      <c r="A400" s="55" t="s">
        <v>364</v>
      </c>
      <c r="B400" s="89">
        <v>330958</v>
      </c>
      <c r="C400" s="55" t="s">
        <v>417</v>
      </c>
      <c r="D400" s="55" t="s">
        <v>1122</v>
      </c>
      <c r="E400" s="1">
        <v>0</v>
      </c>
      <c r="F400" s="5">
        <v>0</v>
      </c>
      <c r="G400" s="2">
        <f t="shared" si="37"/>
        <v>0</v>
      </c>
      <c r="H400" s="3">
        <f t="shared" si="40"/>
        <v>5.5633013303789579E-2</v>
      </c>
      <c r="I400" s="1">
        <f t="shared" si="38"/>
        <v>0</v>
      </c>
      <c r="J400" s="1">
        <f t="shared" si="39"/>
        <v>0</v>
      </c>
      <c r="K400" s="29">
        <f t="shared" si="41"/>
        <v>0.85544968630210882</v>
      </c>
      <c r="L400" s="7">
        <f t="shared" si="42"/>
        <v>0</v>
      </c>
      <c r="M400" s="64"/>
      <c r="N400" s="64"/>
    </row>
    <row r="401" spans="1:14" ht="409.6">
      <c r="A401" s="55" t="s">
        <v>364</v>
      </c>
      <c r="B401" s="77">
        <v>330960</v>
      </c>
      <c r="C401" s="55" t="s">
        <v>418</v>
      </c>
      <c r="D401" s="55" t="s">
        <v>1122</v>
      </c>
      <c r="E401" s="1">
        <v>0</v>
      </c>
      <c r="F401" s="5">
        <v>2744</v>
      </c>
      <c r="G401" s="2">
        <f t="shared" si="37"/>
        <v>0</v>
      </c>
      <c r="H401" s="3">
        <f t="shared" si="40"/>
        <v>5.5633013303789579E-2</v>
      </c>
      <c r="I401" s="1">
        <f t="shared" si="38"/>
        <v>0</v>
      </c>
      <c r="J401" s="1">
        <f t="shared" si="39"/>
        <v>0</v>
      </c>
      <c r="K401" s="29">
        <f t="shared" si="41"/>
        <v>0.85544968630210882</v>
      </c>
      <c r="L401" s="7">
        <f t="shared" si="42"/>
        <v>0</v>
      </c>
      <c r="M401" s="64"/>
      <c r="N401" s="64"/>
    </row>
    <row r="402" spans="1:14" ht="409.6">
      <c r="A402" s="55" t="s">
        <v>364</v>
      </c>
      <c r="B402" s="89">
        <v>330962</v>
      </c>
      <c r="C402" s="55" t="s">
        <v>30</v>
      </c>
      <c r="D402" s="55" t="s">
        <v>1122</v>
      </c>
      <c r="E402" s="1">
        <v>0</v>
      </c>
      <c r="F402" s="5">
        <v>0</v>
      </c>
      <c r="G402" s="2">
        <f t="shared" si="37"/>
        <v>0</v>
      </c>
      <c r="H402" s="3">
        <f t="shared" si="40"/>
        <v>5.5633013303789579E-2</v>
      </c>
      <c r="I402" s="1">
        <f t="shared" si="38"/>
        <v>0</v>
      </c>
      <c r="J402" s="1">
        <f t="shared" si="39"/>
        <v>0</v>
      </c>
      <c r="K402" s="29">
        <f t="shared" si="41"/>
        <v>0.85544968630210882</v>
      </c>
      <c r="L402" s="7">
        <f t="shared" si="42"/>
        <v>0</v>
      </c>
      <c r="M402" s="64"/>
      <c r="N402" s="64"/>
    </row>
    <row r="403" spans="1:14" ht="409.6">
      <c r="A403" s="55" t="s">
        <v>364</v>
      </c>
      <c r="B403" s="89">
        <v>330963</v>
      </c>
      <c r="C403" s="55" t="s">
        <v>419</v>
      </c>
      <c r="D403" s="55" t="s">
        <v>1122</v>
      </c>
      <c r="E403" s="1">
        <v>0</v>
      </c>
      <c r="F403" s="5">
        <v>0</v>
      </c>
      <c r="G403" s="2">
        <f t="shared" si="37"/>
        <v>0</v>
      </c>
      <c r="H403" s="3">
        <f t="shared" si="40"/>
        <v>5.5633013303789579E-2</v>
      </c>
      <c r="I403" s="1">
        <f t="shared" si="38"/>
        <v>0</v>
      </c>
      <c r="J403" s="1">
        <f t="shared" si="39"/>
        <v>0</v>
      </c>
      <c r="K403" s="29">
        <f t="shared" si="41"/>
        <v>0.85544968630210882</v>
      </c>
      <c r="L403" s="7">
        <f t="shared" si="42"/>
        <v>0</v>
      </c>
      <c r="M403" s="64"/>
      <c r="N403" s="64"/>
    </row>
    <row r="404" spans="1:14" ht="409.6">
      <c r="A404" s="55" t="s">
        <v>364</v>
      </c>
      <c r="B404" s="69">
        <v>330966</v>
      </c>
      <c r="C404" s="55" t="s">
        <v>420</v>
      </c>
      <c r="D404" s="55" t="s">
        <v>1122</v>
      </c>
      <c r="E404" s="1">
        <v>0</v>
      </c>
      <c r="F404" s="5">
        <v>0</v>
      </c>
      <c r="G404" s="2">
        <f t="shared" si="37"/>
        <v>0</v>
      </c>
      <c r="H404" s="3">
        <f t="shared" si="40"/>
        <v>5.5633013303789579E-2</v>
      </c>
      <c r="I404" s="1">
        <f t="shared" si="38"/>
        <v>0</v>
      </c>
      <c r="J404" s="1">
        <f t="shared" si="39"/>
        <v>0</v>
      </c>
      <c r="K404" s="29">
        <f t="shared" si="41"/>
        <v>0.85544968630210882</v>
      </c>
      <c r="L404" s="7">
        <f t="shared" si="42"/>
        <v>0</v>
      </c>
      <c r="M404" s="64"/>
      <c r="N404" s="64"/>
    </row>
    <row r="405" spans="1:14" ht="409.6">
      <c r="A405" s="55" t="s">
        <v>364</v>
      </c>
      <c r="B405" s="89">
        <v>330968</v>
      </c>
      <c r="C405" s="55" t="s">
        <v>421</v>
      </c>
      <c r="D405" s="55" t="s">
        <v>1122</v>
      </c>
      <c r="E405" s="1">
        <v>0</v>
      </c>
      <c r="F405" s="5">
        <v>0</v>
      </c>
      <c r="G405" s="2">
        <f t="shared" si="37"/>
        <v>0</v>
      </c>
      <c r="H405" s="3">
        <f t="shared" si="40"/>
        <v>5.5633013303789579E-2</v>
      </c>
      <c r="I405" s="1">
        <f t="shared" si="38"/>
        <v>0</v>
      </c>
      <c r="J405" s="1">
        <f t="shared" si="39"/>
        <v>0</v>
      </c>
      <c r="K405" s="29">
        <f t="shared" si="41"/>
        <v>0.85544968630210882</v>
      </c>
      <c r="L405" s="7">
        <f t="shared" si="42"/>
        <v>0</v>
      </c>
      <c r="M405" s="64"/>
      <c r="N405" s="64"/>
    </row>
    <row r="406" spans="1:14" ht="409.6">
      <c r="A406" s="55" t="s">
        <v>364</v>
      </c>
      <c r="B406" s="77">
        <v>330971</v>
      </c>
      <c r="C406" s="55" t="s">
        <v>422</v>
      </c>
      <c r="D406" s="55" t="s">
        <v>1122</v>
      </c>
      <c r="E406" s="1">
        <v>0</v>
      </c>
      <c r="F406" s="5">
        <v>5770</v>
      </c>
      <c r="G406" s="2">
        <f t="shared" si="37"/>
        <v>0</v>
      </c>
      <c r="H406" s="3">
        <f t="shared" si="40"/>
        <v>5.5633013303789579E-2</v>
      </c>
      <c r="I406" s="1">
        <f t="shared" si="38"/>
        <v>0</v>
      </c>
      <c r="J406" s="1">
        <f t="shared" si="39"/>
        <v>0</v>
      </c>
      <c r="K406" s="29">
        <f t="shared" si="41"/>
        <v>0.85544968630210882</v>
      </c>
      <c r="L406" s="7">
        <f t="shared" si="42"/>
        <v>0</v>
      </c>
      <c r="M406" s="64"/>
      <c r="N406" s="64"/>
    </row>
    <row r="407" spans="1:14" ht="409.6">
      <c r="A407" s="55" t="s">
        <v>364</v>
      </c>
      <c r="B407" s="89">
        <v>330973</v>
      </c>
      <c r="C407" s="55" t="s">
        <v>423</v>
      </c>
      <c r="D407" s="55" t="s">
        <v>1122</v>
      </c>
      <c r="E407" s="1">
        <v>0</v>
      </c>
      <c r="F407" s="5">
        <v>0</v>
      </c>
      <c r="G407" s="2">
        <f t="shared" si="37"/>
        <v>0</v>
      </c>
      <c r="H407" s="3">
        <f t="shared" si="40"/>
        <v>5.5633013303789579E-2</v>
      </c>
      <c r="I407" s="1">
        <f t="shared" si="38"/>
        <v>0</v>
      </c>
      <c r="J407" s="1">
        <f t="shared" si="39"/>
        <v>0</v>
      </c>
      <c r="K407" s="29">
        <f t="shared" si="41"/>
        <v>0.85544968630210882</v>
      </c>
      <c r="L407" s="7">
        <f t="shared" si="42"/>
        <v>0</v>
      </c>
      <c r="M407" s="64"/>
      <c r="N407" s="64"/>
    </row>
    <row r="408" spans="1:14" ht="409.6">
      <c r="A408" s="55" t="s">
        <v>364</v>
      </c>
      <c r="B408" s="77">
        <v>330974</v>
      </c>
      <c r="C408" s="55" t="s">
        <v>424</v>
      </c>
      <c r="D408" s="55" t="s">
        <v>1122</v>
      </c>
      <c r="E408" s="1">
        <v>0</v>
      </c>
      <c r="F408" s="5">
        <v>10829</v>
      </c>
      <c r="G408" s="2">
        <f t="shared" si="37"/>
        <v>0</v>
      </c>
      <c r="H408" s="3">
        <f t="shared" si="40"/>
        <v>5.5633013303789579E-2</v>
      </c>
      <c r="I408" s="1">
        <f t="shared" si="38"/>
        <v>0</v>
      </c>
      <c r="J408" s="1">
        <f t="shared" si="39"/>
        <v>0</v>
      </c>
      <c r="K408" s="29">
        <f t="shared" si="41"/>
        <v>0.85544968630210882</v>
      </c>
      <c r="L408" s="7">
        <f t="shared" si="42"/>
        <v>0</v>
      </c>
      <c r="M408" s="64"/>
      <c r="N408" s="64"/>
    </row>
    <row r="409" spans="1:14" ht="409.6">
      <c r="A409" s="55" t="s">
        <v>425</v>
      </c>
      <c r="B409" s="89">
        <v>340976</v>
      </c>
      <c r="C409" s="55" t="s">
        <v>426</v>
      </c>
      <c r="D409" s="55" t="s">
        <v>1122</v>
      </c>
      <c r="E409" s="1">
        <v>0</v>
      </c>
      <c r="F409" s="5">
        <v>0</v>
      </c>
      <c r="G409" s="2">
        <f t="shared" si="37"/>
        <v>0</v>
      </c>
      <c r="H409" s="3">
        <f t="shared" si="40"/>
        <v>5.5633013303789579E-2</v>
      </c>
      <c r="I409" s="1">
        <f t="shared" si="38"/>
        <v>0</v>
      </c>
      <c r="J409" s="1">
        <f t="shared" si="39"/>
        <v>0</v>
      </c>
      <c r="K409" s="29">
        <f t="shared" si="41"/>
        <v>0.85544968630210882</v>
      </c>
      <c r="L409" s="7">
        <f t="shared" si="42"/>
        <v>0</v>
      </c>
      <c r="M409" s="64"/>
      <c r="N409" s="64"/>
    </row>
    <row r="410" spans="1:14" ht="409.6">
      <c r="A410" s="55" t="s">
        <v>425</v>
      </c>
      <c r="B410" s="77">
        <v>340978</v>
      </c>
      <c r="C410" s="55" t="s">
        <v>427</v>
      </c>
      <c r="D410" s="55" t="s">
        <v>1122</v>
      </c>
      <c r="E410" s="1">
        <v>0</v>
      </c>
      <c r="F410" s="5">
        <v>962</v>
      </c>
      <c r="G410" s="2">
        <f t="shared" si="37"/>
        <v>0</v>
      </c>
      <c r="H410" s="3">
        <f t="shared" si="40"/>
        <v>5.5633013303789579E-2</v>
      </c>
      <c r="I410" s="1">
        <f t="shared" si="38"/>
        <v>0</v>
      </c>
      <c r="J410" s="1">
        <f t="shared" si="39"/>
        <v>0</v>
      </c>
      <c r="K410" s="29">
        <f t="shared" si="41"/>
        <v>0.85544968630210882</v>
      </c>
      <c r="L410" s="7">
        <f t="shared" si="42"/>
        <v>0</v>
      </c>
      <c r="M410" s="64"/>
      <c r="N410" s="64"/>
    </row>
    <row r="411" spans="1:14" ht="409.6">
      <c r="A411" s="55" t="s">
        <v>425</v>
      </c>
      <c r="B411" s="69">
        <v>340983</v>
      </c>
      <c r="C411" s="55" t="s">
        <v>428</v>
      </c>
      <c r="D411" s="55" t="s">
        <v>1122</v>
      </c>
      <c r="E411" s="1">
        <v>0</v>
      </c>
      <c r="F411" s="5">
        <v>0</v>
      </c>
      <c r="G411" s="2">
        <f t="shared" si="37"/>
        <v>0</v>
      </c>
      <c r="H411" s="3">
        <f t="shared" si="40"/>
        <v>5.5633013303789579E-2</v>
      </c>
      <c r="I411" s="1">
        <f t="shared" si="38"/>
        <v>0</v>
      </c>
      <c r="J411" s="1">
        <f t="shared" si="39"/>
        <v>0</v>
      </c>
      <c r="K411" s="29">
        <f t="shared" si="41"/>
        <v>0.85544968630210882</v>
      </c>
      <c r="L411" s="7">
        <f t="shared" si="42"/>
        <v>0</v>
      </c>
      <c r="M411" s="64"/>
      <c r="N411" s="64"/>
    </row>
    <row r="412" spans="1:14" ht="409.6">
      <c r="A412" s="55" t="s">
        <v>425</v>
      </c>
      <c r="B412" s="89">
        <v>340984</v>
      </c>
      <c r="C412" s="55" t="s">
        <v>429</v>
      </c>
      <c r="D412" s="55" t="s">
        <v>1122</v>
      </c>
      <c r="E412" s="1">
        <v>0</v>
      </c>
      <c r="F412" s="5">
        <v>0</v>
      </c>
      <c r="G412" s="2">
        <f t="shared" si="37"/>
        <v>0</v>
      </c>
      <c r="H412" s="3">
        <f t="shared" si="40"/>
        <v>5.5633013303789579E-2</v>
      </c>
      <c r="I412" s="1">
        <f t="shared" si="38"/>
        <v>0</v>
      </c>
      <c r="J412" s="1">
        <f t="shared" si="39"/>
        <v>0</v>
      </c>
      <c r="K412" s="29">
        <f t="shared" si="41"/>
        <v>0.85544968630210882</v>
      </c>
      <c r="L412" s="7">
        <f t="shared" si="42"/>
        <v>0</v>
      </c>
      <c r="M412" s="64"/>
      <c r="N412" s="64"/>
    </row>
    <row r="413" spans="1:14" ht="409.6">
      <c r="A413" s="55" t="s">
        <v>425</v>
      </c>
      <c r="B413" s="69">
        <v>340990</v>
      </c>
      <c r="C413" s="55" t="s">
        <v>430</v>
      </c>
      <c r="D413" s="55" t="s">
        <v>1122</v>
      </c>
      <c r="E413" s="1">
        <v>0</v>
      </c>
      <c r="F413" s="5">
        <v>0</v>
      </c>
      <c r="G413" s="2">
        <f t="shared" si="37"/>
        <v>0</v>
      </c>
      <c r="H413" s="3">
        <f t="shared" si="40"/>
        <v>5.5633013303789579E-2</v>
      </c>
      <c r="I413" s="1">
        <f t="shared" si="38"/>
        <v>0</v>
      </c>
      <c r="J413" s="1">
        <f t="shared" si="39"/>
        <v>0</v>
      </c>
      <c r="K413" s="29">
        <f t="shared" si="41"/>
        <v>0.85544968630210882</v>
      </c>
      <c r="L413" s="7">
        <f t="shared" si="42"/>
        <v>0</v>
      </c>
      <c r="M413" s="64"/>
      <c r="N413" s="64"/>
    </row>
    <row r="414" spans="1:14" ht="409.6">
      <c r="A414" s="55" t="s">
        <v>425</v>
      </c>
      <c r="B414" s="89">
        <v>340993</v>
      </c>
      <c r="C414" s="55" t="s">
        <v>431</v>
      </c>
      <c r="D414" s="55" t="s">
        <v>1122</v>
      </c>
      <c r="E414" s="1">
        <v>0</v>
      </c>
      <c r="F414" s="5">
        <v>0</v>
      </c>
      <c r="G414" s="2">
        <f t="shared" si="37"/>
        <v>0</v>
      </c>
      <c r="H414" s="3">
        <f t="shared" si="40"/>
        <v>5.5633013303789579E-2</v>
      </c>
      <c r="I414" s="1">
        <f t="shared" si="38"/>
        <v>0</v>
      </c>
      <c r="J414" s="1">
        <f t="shared" si="39"/>
        <v>0</v>
      </c>
      <c r="K414" s="29">
        <f t="shared" si="41"/>
        <v>0.85544968630210882</v>
      </c>
      <c r="L414" s="7">
        <f t="shared" si="42"/>
        <v>0</v>
      </c>
      <c r="M414" s="64"/>
      <c r="N414" s="64"/>
    </row>
    <row r="415" spans="1:14" ht="409.6">
      <c r="A415" s="55" t="s">
        <v>425</v>
      </c>
      <c r="B415" s="77">
        <v>341003</v>
      </c>
      <c r="C415" s="55" t="s">
        <v>432</v>
      </c>
      <c r="D415" s="55" t="s">
        <v>1122</v>
      </c>
      <c r="E415" s="1">
        <v>0</v>
      </c>
      <c r="F415" s="5">
        <v>2359</v>
      </c>
      <c r="G415" s="2">
        <f t="shared" si="37"/>
        <v>0</v>
      </c>
      <c r="H415" s="3">
        <f t="shared" si="40"/>
        <v>5.5633013303789579E-2</v>
      </c>
      <c r="I415" s="1">
        <f t="shared" si="38"/>
        <v>0</v>
      </c>
      <c r="J415" s="1">
        <f t="shared" si="39"/>
        <v>0</v>
      </c>
      <c r="K415" s="29">
        <f t="shared" si="41"/>
        <v>0.85544968630210882</v>
      </c>
      <c r="L415" s="7">
        <f t="shared" si="42"/>
        <v>0</v>
      </c>
      <c r="M415" s="64"/>
      <c r="N415" s="64"/>
    </row>
    <row r="416" spans="1:14" ht="409.6">
      <c r="A416" s="55" t="s">
        <v>425</v>
      </c>
      <c r="B416" s="89">
        <v>341012</v>
      </c>
      <c r="C416" s="55" t="s">
        <v>433</v>
      </c>
      <c r="D416" s="55" t="s">
        <v>1122</v>
      </c>
      <c r="E416" s="1">
        <v>0</v>
      </c>
      <c r="F416" s="5">
        <v>0</v>
      </c>
      <c r="G416" s="2">
        <f t="shared" si="37"/>
        <v>0</v>
      </c>
      <c r="H416" s="3">
        <f t="shared" si="40"/>
        <v>5.5633013303789579E-2</v>
      </c>
      <c r="I416" s="1">
        <f t="shared" si="38"/>
        <v>0</v>
      </c>
      <c r="J416" s="1">
        <f t="shared" si="39"/>
        <v>0</v>
      </c>
      <c r="K416" s="29">
        <f t="shared" si="41"/>
        <v>0.85544968630210882</v>
      </c>
      <c r="L416" s="7">
        <f t="shared" si="42"/>
        <v>0</v>
      </c>
      <c r="M416" s="64"/>
      <c r="N416" s="64"/>
    </row>
    <row r="417" spans="1:14" ht="409.6">
      <c r="A417" s="55" t="s">
        <v>425</v>
      </c>
      <c r="B417" s="89">
        <v>341016</v>
      </c>
      <c r="C417" s="55" t="s">
        <v>434</v>
      </c>
      <c r="D417" s="55" t="s">
        <v>1122</v>
      </c>
      <c r="E417" s="1">
        <v>0</v>
      </c>
      <c r="F417" s="5">
        <v>0</v>
      </c>
      <c r="G417" s="2">
        <f t="shared" si="37"/>
        <v>0</v>
      </c>
      <c r="H417" s="3">
        <f t="shared" si="40"/>
        <v>5.5633013303789579E-2</v>
      </c>
      <c r="I417" s="1">
        <f t="shared" si="38"/>
        <v>0</v>
      </c>
      <c r="J417" s="1">
        <f t="shared" si="39"/>
        <v>0</v>
      </c>
      <c r="K417" s="29">
        <f t="shared" si="41"/>
        <v>0.85544968630210882</v>
      </c>
      <c r="L417" s="7">
        <f t="shared" si="42"/>
        <v>0</v>
      </c>
      <c r="M417" s="64"/>
      <c r="N417" s="64"/>
    </row>
    <row r="418" spans="1:14" ht="409.6">
      <c r="A418" s="55" t="s">
        <v>425</v>
      </c>
      <c r="B418" s="89">
        <v>341017</v>
      </c>
      <c r="C418" s="55" t="s">
        <v>435</v>
      </c>
      <c r="D418" s="55" t="s">
        <v>1122</v>
      </c>
      <c r="E418" s="1">
        <v>0</v>
      </c>
      <c r="F418" s="5">
        <v>0</v>
      </c>
      <c r="G418" s="2">
        <f t="shared" si="37"/>
        <v>0</v>
      </c>
      <c r="H418" s="3">
        <f t="shared" si="40"/>
        <v>5.5633013303789579E-2</v>
      </c>
      <c r="I418" s="1">
        <f t="shared" si="38"/>
        <v>0</v>
      </c>
      <c r="J418" s="1">
        <f t="shared" si="39"/>
        <v>0</v>
      </c>
      <c r="K418" s="29">
        <f t="shared" si="41"/>
        <v>0.85544968630210882</v>
      </c>
      <c r="L418" s="7">
        <f t="shared" si="42"/>
        <v>0</v>
      </c>
      <c r="M418" s="64"/>
      <c r="N418" s="64"/>
    </row>
    <row r="419" spans="1:14" ht="409.6">
      <c r="A419" s="55" t="s">
        <v>425</v>
      </c>
      <c r="B419" s="69">
        <v>341020</v>
      </c>
      <c r="C419" s="55" t="s">
        <v>436</v>
      </c>
      <c r="D419" s="55" t="s">
        <v>1122</v>
      </c>
      <c r="E419" s="1">
        <v>0</v>
      </c>
      <c r="F419" s="5">
        <v>0</v>
      </c>
      <c r="G419" s="2">
        <f t="shared" si="37"/>
        <v>0</v>
      </c>
      <c r="H419" s="3">
        <f t="shared" si="40"/>
        <v>5.5633013303789579E-2</v>
      </c>
      <c r="I419" s="1">
        <f t="shared" si="38"/>
        <v>0</v>
      </c>
      <c r="J419" s="1">
        <f t="shared" si="39"/>
        <v>0</v>
      </c>
      <c r="K419" s="29">
        <f t="shared" si="41"/>
        <v>0.85544968630210882</v>
      </c>
      <c r="L419" s="7">
        <f t="shared" si="42"/>
        <v>0</v>
      </c>
      <c r="M419" s="64"/>
      <c r="N419" s="64"/>
    </row>
    <row r="420" spans="1:14" ht="409.6">
      <c r="A420" s="55" t="s">
        <v>425</v>
      </c>
      <c r="B420" s="69">
        <v>341021</v>
      </c>
      <c r="C420" s="55" t="s">
        <v>437</v>
      </c>
      <c r="D420" s="55" t="s">
        <v>1122</v>
      </c>
      <c r="E420" s="1">
        <v>0</v>
      </c>
      <c r="F420" s="5">
        <v>0</v>
      </c>
      <c r="G420" s="2">
        <f t="shared" si="37"/>
        <v>0</v>
      </c>
      <c r="H420" s="3">
        <f t="shared" si="40"/>
        <v>5.5633013303789579E-2</v>
      </c>
      <c r="I420" s="1">
        <f t="shared" si="38"/>
        <v>0</v>
      </c>
      <c r="J420" s="1">
        <f t="shared" si="39"/>
        <v>0</v>
      </c>
      <c r="K420" s="29">
        <f t="shared" si="41"/>
        <v>0.85544968630210882</v>
      </c>
      <c r="L420" s="7">
        <f t="shared" si="42"/>
        <v>0</v>
      </c>
      <c r="M420" s="64"/>
      <c r="N420" s="64"/>
    </row>
    <row r="421" spans="1:14" ht="409.6">
      <c r="A421" s="55" t="s">
        <v>425</v>
      </c>
      <c r="B421" s="77">
        <v>341023</v>
      </c>
      <c r="C421" s="55" t="s">
        <v>438</v>
      </c>
      <c r="D421" s="55" t="s">
        <v>1122</v>
      </c>
      <c r="E421" s="1">
        <v>0</v>
      </c>
      <c r="F421" s="5">
        <v>1203</v>
      </c>
      <c r="G421" s="2">
        <f t="shared" si="37"/>
        <v>0</v>
      </c>
      <c r="H421" s="3">
        <f t="shared" si="40"/>
        <v>5.5633013303789579E-2</v>
      </c>
      <c r="I421" s="1">
        <f t="shared" si="38"/>
        <v>0</v>
      </c>
      <c r="J421" s="1">
        <f t="shared" si="39"/>
        <v>0</v>
      </c>
      <c r="K421" s="29">
        <f t="shared" si="41"/>
        <v>0.85544968630210882</v>
      </c>
      <c r="L421" s="7">
        <f t="shared" si="42"/>
        <v>0</v>
      </c>
      <c r="M421" s="64"/>
      <c r="N421" s="64"/>
    </row>
    <row r="422" spans="1:14" ht="409.6">
      <c r="A422" s="55" t="s">
        <v>425</v>
      </c>
      <c r="B422" s="89">
        <v>341024</v>
      </c>
      <c r="C422" s="55" t="s">
        <v>439</v>
      </c>
      <c r="D422" s="55" t="s">
        <v>1122</v>
      </c>
      <c r="E422" s="1">
        <v>0</v>
      </c>
      <c r="F422" s="5">
        <v>0</v>
      </c>
      <c r="G422" s="2">
        <f t="shared" si="37"/>
        <v>0</v>
      </c>
      <c r="H422" s="3">
        <f t="shared" si="40"/>
        <v>5.5633013303789579E-2</v>
      </c>
      <c r="I422" s="1">
        <f t="shared" si="38"/>
        <v>0</v>
      </c>
      <c r="J422" s="1">
        <f t="shared" si="39"/>
        <v>0</v>
      </c>
      <c r="K422" s="29">
        <f t="shared" si="41"/>
        <v>0.85544968630210882</v>
      </c>
      <c r="L422" s="7">
        <f t="shared" si="42"/>
        <v>0</v>
      </c>
      <c r="M422" s="64"/>
      <c r="N422" s="64"/>
    </row>
    <row r="423" spans="1:14" ht="409.6">
      <c r="A423" s="55" t="s">
        <v>425</v>
      </c>
      <c r="B423" s="77">
        <v>341025</v>
      </c>
      <c r="C423" s="55" t="s">
        <v>440</v>
      </c>
      <c r="D423" s="55" t="s">
        <v>1122</v>
      </c>
      <c r="E423" s="1">
        <v>38250</v>
      </c>
      <c r="F423" s="5">
        <v>3224</v>
      </c>
      <c r="G423" s="2">
        <f t="shared" si="37"/>
        <v>11.864143920595534</v>
      </c>
      <c r="H423" s="3">
        <f t="shared" si="40"/>
        <v>5.5633013303789579E-2</v>
      </c>
      <c r="I423" s="1">
        <f t="shared" si="38"/>
        <v>179.3608348914176</v>
      </c>
      <c r="J423" s="1">
        <f t="shared" si="39"/>
        <v>38070.63916510858</v>
      </c>
      <c r="K423" s="29">
        <f t="shared" si="41"/>
        <v>0.85544968630210882</v>
      </c>
      <c r="L423" s="7">
        <f t="shared" si="42"/>
        <v>32567.516331112911</v>
      </c>
      <c r="M423" s="64"/>
      <c r="N423" s="64"/>
    </row>
    <row r="424" spans="1:14" ht="409.6">
      <c r="A424" s="55" t="s">
        <v>425</v>
      </c>
      <c r="B424" s="69">
        <v>341026</v>
      </c>
      <c r="C424" s="55" t="s">
        <v>441</v>
      </c>
      <c r="D424" s="55" t="s">
        <v>1122</v>
      </c>
      <c r="E424" s="1">
        <v>0</v>
      </c>
      <c r="F424" s="5">
        <v>0</v>
      </c>
      <c r="G424" s="2">
        <f t="shared" si="37"/>
        <v>0</v>
      </c>
      <c r="H424" s="3">
        <f t="shared" si="40"/>
        <v>5.5633013303789579E-2</v>
      </c>
      <c r="I424" s="1">
        <f t="shared" si="38"/>
        <v>0</v>
      </c>
      <c r="J424" s="1">
        <f t="shared" si="39"/>
        <v>0</v>
      </c>
      <c r="K424" s="29">
        <f t="shared" si="41"/>
        <v>0.85544968630210882</v>
      </c>
      <c r="L424" s="7">
        <f t="shared" si="42"/>
        <v>0</v>
      </c>
      <c r="M424" s="64"/>
      <c r="N424" s="64"/>
    </row>
    <row r="425" spans="1:14" ht="409.6">
      <c r="A425" s="55" t="s">
        <v>425</v>
      </c>
      <c r="B425" s="89">
        <v>341029</v>
      </c>
      <c r="C425" s="55" t="s">
        <v>442</v>
      </c>
      <c r="D425" s="55" t="s">
        <v>1122</v>
      </c>
      <c r="E425" s="1">
        <v>0</v>
      </c>
      <c r="F425" s="5">
        <v>0</v>
      </c>
      <c r="G425" s="2">
        <f t="shared" si="37"/>
        <v>0</v>
      </c>
      <c r="H425" s="3">
        <f t="shared" si="40"/>
        <v>5.5633013303789579E-2</v>
      </c>
      <c r="I425" s="1">
        <f t="shared" si="38"/>
        <v>0</v>
      </c>
      <c r="J425" s="1">
        <f t="shared" si="39"/>
        <v>0</v>
      </c>
      <c r="K425" s="29">
        <f t="shared" si="41"/>
        <v>0.85544968630210882</v>
      </c>
      <c r="L425" s="7">
        <f t="shared" si="42"/>
        <v>0</v>
      </c>
      <c r="M425" s="64"/>
      <c r="N425" s="64"/>
    </row>
    <row r="426" spans="1:14" ht="409.6">
      <c r="A426" s="55" t="s">
        <v>425</v>
      </c>
      <c r="B426" s="77">
        <v>341032</v>
      </c>
      <c r="C426" s="55" t="s">
        <v>443</v>
      </c>
      <c r="D426" s="55" t="s">
        <v>1122</v>
      </c>
      <c r="E426" s="1">
        <v>0</v>
      </c>
      <c r="F426" s="5">
        <v>967</v>
      </c>
      <c r="G426" s="2">
        <f t="shared" si="37"/>
        <v>0</v>
      </c>
      <c r="H426" s="3">
        <f t="shared" si="40"/>
        <v>5.5633013303789579E-2</v>
      </c>
      <c r="I426" s="1">
        <f t="shared" si="38"/>
        <v>0</v>
      </c>
      <c r="J426" s="1">
        <f t="shared" si="39"/>
        <v>0</v>
      </c>
      <c r="K426" s="29">
        <f t="shared" si="41"/>
        <v>0.85544968630210882</v>
      </c>
      <c r="L426" s="7">
        <f t="shared" si="42"/>
        <v>0</v>
      </c>
      <c r="M426" s="64"/>
      <c r="N426" s="64"/>
    </row>
    <row r="427" spans="1:14" ht="409.6">
      <c r="A427" s="55" t="s">
        <v>425</v>
      </c>
      <c r="B427" s="69">
        <v>341041</v>
      </c>
      <c r="C427" s="55" t="s">
        <v>444</v>
      </c>
      <c r="D427" s="55" t="s">
        <v>1122</v>
      </c>
      <c r="E427" s="1">
        <v>0</v>
      </c>
      <c r="F427" s="5">
        <v>0</v>
      </c>
      <c r="G427" s="2">
        <f t="shared" si="37"/>
        <v>0</v>
      </c>
      <c r="H427" s="3">
        <f t="shared" si="40"/>
        <v>5.5633013303789579E-2</v>
      </c>
      <c r="I427" s="1">
        <f t="shared" si="38"/>
        <v>0</v>
      </c>
      <c r="J427" s="1">
        <f t="shared" si="39"/>
        <v>0</v>
      </c>
      <c r="K427" s="29">
        <f t="shared" si="41"/>
        <v>0.85544968630210882</v>
      </c>
      <c r="L427" s="7">
        <f t="shared" si="42"/>
        <v>0</v>
      </c>
      <c r="M427" s="64"/>
      <c r="N427" s="64"/>
    </row>
    <row r="428" spans="1:14" ht="409.6">
      <c r="A428" s="55" t="s">
        <v>425</v>
      </c>
      <c r="B428" s="77">
        <v>341043</v>
      </c>
      <c r="C428" s="55" t="s">
        <v>445</v>
      </c>
      <c r="D428" s="55" t="s">
        <v>1122</v>
      </c>
      <c r="E428" s="1">
        <v>0</v>
      </c>
      <c r="F428" s="5">
        <v>775</v>
      </c>
      <c r="G428" s="2">
        <f t="shared" si="37"/>
        <v>0</v>
      </c>
      <c r="H428" s="3">
        <f t="shared" si="40"/>
        <v>5.5633013303789579E-2</v>
      </c>
      <c r="I428" s="1">
        <f t="shared" si="38"/>
        <v>0</v>
      </c>
      <c r="J428" s="1">
        <f t="shared" si="39"/>
        <v>0</v>
      </c>
      <c r="K428" s="29">
        <f t="shared" si="41"/>
        <v>0.85544968630210882</v>
      </c>
      <c r="L428" s="7">
        <f t="shared" si="42"/>
        <v>0</v>
      </c>
      <c r="M428" s="64"/>
      <c r="N428" s="64"/>
    </row>
    <row r="429" spans="1:14" ht="409.6">
      <c r="A429" s="55" t="s">
        <v>425</v>
      </c>
      <c r="B429" s="69">
        <v>341045</v>
      </c>
      <c r="C429" s="55" t="s">
        <v>446</v>
      </c>
      <c r="D429" s="55" t="s">
        <v>1122</v>
      </c>
      <c r="E429" s="1">
        <v>0</v>
      </c>
      <c r="F429" s="5">
        <v>0</v>
      </c>
      <c r="G429" s="2">
        <f t="shared" si="37"/>
        <v>0</v>
      </c>
      <c r="H429" s="3">
        <f t="shared" si="40"/>
        <v>5.5633013303789579E-2</v>
      </c>
      <c r="I429" s="1">
        <f t="shared" si="38"/>
        <v>0</v>
      </c>
      <c r="J429" s="1">
        <f t="shared" si="39"/>
        <v>0</v>
      </c>
      <c r="K429" s="29">
        <f t="shared" si="41"/>
        <v>0.85544968630210882</v>
      </c>
      <c r="L429" s="7">
        <f t="shared" si="42"/>
        <v>0</v>
      </c>
      <c r="M429" s="64"/>
      <c r="N429" s="64"/>
    </row>
    <row r="430" spans="1:14" ht="409.6">
      <c r="A430" s="55" t="s">
        <v>425</v>
      </c>
      <c r="B430" s="69">
        <v>341046</v>
      </c>
      <c r="C430" s="55" t="s">
        <v>447</v>
      </c>
      <c r="D430" s="55" t="s">
        <v>1122</v>
      </c>
      <c r="E430" s="1">
        <v>0</v>
      </c>
      <c r="F430" s="5">
        <v>0</v>
      </c>
      <c r="G430" s="2">
        <f t="shared" si="37"/>
        <v>0</v>
      </c>
      <c r="H430" s="3">
        <f t="shared" si="40"/>
        <v>5.5633013303789579E-2</v>
      </c>
      <c r="I430" s="1">
        <f t="shared" si="38"/>
        <v>0</v>
      </c>
      <c r="J430" s="1">
        <f t="shared" si="39"/>
        <v>0</v>
      </c>
      <c r="K430" s="29">
        <f t="shared" si="41"/>
        <v>0.85544968630210882</v>
      </c>
      <c r="L430" s="7">
        <f t="shared" si="42"/>
        <v>0</v>
      </c>
      <c r="M430" s="64"/>
      <c r="N430" s="64"/>
    </row>
    <row r="431" spans="1:14" ht="409.6">
      <c r="A431" s="55" t="s">
        <v>425</v>
      </c>
      <c r="B431" s="77">
        <v>341047</v>
      </c>
      <c r="C431" s="55" t="s">
        <v>448</v>
      </c>
      <c r="D431" s="55" t="s">
        <v>1122</v>
      </c>
      <c r="E431" s="1">
        <v>0</v>
      </c>
      <c r="F431" s="5">
        <v>2950</v>
      </c>
      <c r="G431" s="2">
        <f t="shared" si="37"/>
        <v>0</v>
      </c>
      <c r="H431" s="3">
        <f t="shared" si="40"/>
        <v>5.5633013303789579E-2</v>
      </c>
      <c r="I431" s="1">
        <f t="shared" si="38"/>
        <v>0</v>
      </c>
      <c r="J431" s="1">
        <f t="shared" si="39"/>
        <v>0</v>
      </c>
      <c r="K431" s="29">
        <f t="shared" si="41"/>
        <v>0.85544968630210882</v>
      </c>
      <c r="L431" s="7">
        <f t="shared" si="42"/>
        <v>0</v>
      </c>
      <c r="M431" s="64"/>
      <c r="N431" s="64"/>
    </row>
    <row r="432" spans="1:14" ht="409.6">
      <c r="A432" s="55" t="s">
        <v>425</v>
      </c>
      <c r="B432" s="89">
        <v>341048</v>
      </c>
      <c r="C432" s="55" t="s">
        <v>449</v>
      </c>
      <c r="D432" s="55" t="s">
        <v>1122</v>
      </c>
      <c r="E432" s="1">
        <v>0</v>
      </c>
      <c r="F432" s="5">
        <v>0</v>
      </c>
      <c r="G432" s="2">
        <f t="shared" si="37"/>
        <v>0</v>
      </c>
      <c r="H432" s="3">
        <f t="shared" si="40"/>
        <v>5.5633013303789579E-2</v>
      </c>
      <c r="I432" s="1">
        <f t="shared" si="38"/>
        <v>0</v>
      </c>
      <c r="J432" s="1">
        <f t="shared" si="39"/>
        <v>0</v>
      </c>
      <c r="K432" s="29">
        <f t="shared" si="41"/>
        <v>0.85544968630210882</v>
      </c>
      <c r="L432" s="7">
        <f t="shared" si="42"/>
        <v>0</v>
      </c>
      <c r="M432" s="64"/>
      <c r="N432" s="64"/>
    </row>
    <row r="433" spans="1:14" ht="409.6">
      <c r="A433" s="55" t="s">
        <v>425</v>
      </c>
      <c r="B433" s="77">
        <v>341049</v>
      </c>
      <c r="C433" s="55" t="s">
        <v>450</v>
      </c>
      <c r="D433" s="55" t="s">
        <v>1122</v>
      </c>
      <c r="E433" s="1">
        <v>0</v>
      </c>
      <c r="F433" s="5">
        <v>1282</v>
      </c>
      <c r="G433" s="2">
        <f t="shared" si="37"/>
        <v>0</v>
      </c>
      <c r="H433" s="3">
        <f t="shared" si="40"/>
        <v>5.5633013303789579E-2</v>
      </c>
      <c r="I433" s="1">
        <f t="shared" si="38"/>
        <v>0</v>
      </c>
      <c r="J433" s="1">
        <f t="shared" si="39"/>
        <v>0</v>
      </c>
      <c r="K433" s="29">
        <f t="shared" si="41"/>
        <v>0.85544968630210882</v>
      </c>
      <c r="L433" s="7">
        <f t="shared" si="42"/>
        <v>0</v>
      </c>
      <c r="M433" s="64"/>
      <c r="N433" s="64"/>
    </row>
    <row r="434" spans="1:14" ht="409.6">
      <c r="A434" s="55" t="s">
        <v>425</v>
      </c>
      <c r="B434" s="69">
        <v>341050</v>
      </c>
      <c r="C434" s="55" t="s">
        <v>451</v>
      </c>
      <c r="D434" s="55" t="s">
        <v>1122</v>
      </c>
      <c r="E434" s="1">
        <v>0</v>
      </c>
      <c r="F434" s="5">
        <v>0</v>
      </c>
      <c r="G434" s="2">
        <f t="shared" si="37"/>
        <v>0</v>
      </c>
      <c r="H434" s="3">
        <f t="shared" si="40"/>
        <v>5.5633013303789579E-2</v>
      </c>
      <c r="I434" s="1">
        <f t="shared" si="38"/>
        <v>0</v>
      </c>
      <c r="J434" s="1">
        <f t="shared" si="39"/>
        <v>0</v>
      </c>
      <c r="K434" s="29">
        <f t="shared" si="41"/>
        <v>0.85544968630210882</v>
      </c>
      <c r="L434" s="7">
        <f t="shared" si="42"/>
        <v>0</v>
      </c>
      <c r="M434" s="64"/>
      <c r="N434" s="64"/>
    </row>
    <row r="435" spans="1:14" ht="409.6">
      <c r="A435" s="55" t="s">
        <v>425</v>
      </c>
      <c r="B435" s="69">
        <v>341053</v>
      </c>
      <c r="C435" s="55" t="s">
        <v>452</v>
      </c>
      <c r="D435" s="55" t="s">
        <v>1122</v>
      </c>
      <c r="E435" s="1">
        <v>0</v>
      </c>
      <c r="F435" s="5">
        <v>0</v>
      </c>
      <c r="G435" s="2">
        <f t="shared" si="37"/>
        <v>0</v>
      </c>
      <c r="H435" s="3">
        <f t="shared" si="40"/>
        <v>5.5633013303789579E-2</v>
      </c>
      <c r="I435" s="1">
        <f t="shared" si="38"/>
        <v>0</v>
      </c>
      <c r="J435" s="1">
        <f t="shared" si="39"/>
        <v>0</v>
      </c>
      <c r="K435" s="29">
        <f t="shared" si="41"/>
        <v>0.85544968630210882</v>
      </c>
      <c r="L435" s="7">
        <f t="shared" si="42"/>
        <v>0</v>
      </c>
      <c r="M435" s="64"/>
      <c r="N435" s="64"/>
    </row>
    <row r="436" spans="1:14" ht="409.6">
      <c r="A436" s="55" t="s">
        <v>425</v>
      </c>
      <c r="B436" s="89">
        <v>341054</v>
      </c>
      <c r="C436" s="55" t="s">
        <v>453</v>
      </c>
      <c r="D436" s="55" t="s">
        <v>1122</v>
      </c>
      <c r="E436" s="1">
        <v>0</v>
      </c>
      <c r="F436" s="5">
        <v>0</v>
      </c>
      <c r="G436" s="2">
        <f t="shared" si="37"/>
        <v>0</v>
      </c>
      <c r="H436" s="3">
        <f t="shared" si="40"/>
        <v>5.5633013303789579E-2</v>
      </c>
      <c r="I436" s="1">
        <f t="shared" si="38"/>
        <v>0</v>
      </c>
      <c r="J436" s="1">
        <f t="shared" si="39"/>
        <v>0</v>
      </c>
      <c r="K436" s="29">
        <f t="shared" si="41"/>
        <v>0.85544968630210882</v>
      </c>
      <c r="L436" s="7">
        <f t="shared" si="42"/>
        <v>0</v>
      </c>
      <c r="M436" s="64"/>
      <c r="N436" s="64"/>
    </row>
    <row r="437" spans="1:14" s="39" customFormat="1" ht="409.6">
      <c r="A437" s="55" t="s">
        <v>425</v>
      </c>
      <c r="B437" s="69">
        <v>341058</v>
      </c>
      <c r="C437" s="55" t="s">
        <v>454</v>
      </c>
      <c r="D437" s="55" t="s">
        <v>1122</v>
      </c>
      <c r="E437" s="1">
        <v>0</v>
      </c>
      <c r="F437" s="5">
        <v>0</v>
      </c>
      <c r="G437" s="2">
        <f t="shared" si="37"/>
        <v>0</v>
      </c>
      <c r="H437" s="3">
        <f t="shared" si="40"/>
        <v>5.5633013303789579E-2</v>
      </c>
      <c r="I437" s="1">
        <f t="shared" si="38"/>
        <v>0</v>
      </c>
      <c r="J437" s="1">
        <f t="shared" si="39"/>
        <v>0</v>
      </c>
      <c r="K437" s="29">
        <f t="shared" si="41"/>
        <v>0.85544968630210882</v>
      </c>
      <c r="L437" s="7">
        <f t="shared" si="42"/>
        <v>0</v>
      </c>
      <c r="M437" s="64"/>
      <c r="N437" s="64"/>
    </row>
    <row r="438" spans="1:14" s="55" customFormat="1" ht="409.6">
      <c r="A438" s="55" t="s">
        <v>425</v>
      </c>
      <c r="B438" s="69">
        <v>341060</v>
      </c>
      <c r="C438" s="55" t="s">
        <v>455</v>
      </c>
      <c r="D438" s="55" t="s">
        <v>1122</v>
      </c>
      <c r="E438" s="1">
        <v>0</v>
      </c>
      <c r="F438" s="5">
        <v>0</v>
      </c>
      <c r="G438" s="2">
        <f t="shared" si="37"/>
        <v>0</v>
      </c>
      <c r="H438" s="3">
        <f t="shared" si="40"/>
        <v>5.5633013303789579E-2</v>
      </c>
      <c r="I438" s="1">
        <f t="shared" si="38"/>
        <v>0</v>
      </c>
      <c r="J438" s="1">
        <f t="shared" si="39"/>
        <v>0</v>
      </c>
      <c r="K438" s="29">
        <f t="shared" si="41"/>
        <v>0.85544968630210882</v>
      </c>
      <c r="L438" s="7">
        <f t="shared" si="42"/>
        <v>0</v>
      </c>
      <c r="M438" s="64"/>
      <c r="N438" s="64"/>
    </row>
    <row r="439" spans="1:14" s="55" customFormat="1" ht="409.6">
      <c r="A439" s="55" t="s">
        <v>425</v>
      </c>
      <c r="B439" s="69">
        <v>341062</v>
      </c>
      <c r="C439" s="55" t="s">
        <v>456</v>
      </c>
      <c r="D439" s="55" t="s">
        <v>1122</v>
      </c>
      <c r="E439" s="1">
        <v>0</v>
      </c>
      <c r="F439" s="5">
        <v>0</v>
      </c>
      <c r="G439" s="2">
        <f t="shared" si="37"/>
        <v>0</v>
      </c>
      <c r="H439" s="3">
        <f t="shared" si="40"/>
        <v>5.5633013303789579E-2</v>
      </c>
      <c r="I439" s="1">
        <f t="shared" si="38"/>
        <v>0</v>
      </c>
      <c r="J439" s="1">
        <f t="shared" si="39"/>
        <v>0</v>
      </c>
      <c r="K439" s="29">
        <f t="shared" si="41"/>
        <v>0.85544968630210882</v>
      </c>
      <c r="L439" s="7">
        <f t="shared" si="42"/>
        <v>0</v>
      </c>
      <c r="M439" s="64"/>
      <c r="N439" s="64"/>
    </row>
    <row r="440" spans="1:14" s="55" customFormat="1" ht="409.6">
      <c r="A440" s="55" t="s">
        <v>425</v>
      </c>
      <c r="B440" s="77">
        <v>341066</v>
      </c>
      <c r="C440" s="55" t="s">
        <v>457</v>
      </c>
      <c r="D440" s="55" t="s">
        <v>1122</v>
      </c>
      <c r="E440" s="1">
        <v>16128</v>
      </c>
      <c r="F440" s="5">
        <v>445</v>
      </c>
      <c r="G440" s="2">
        <f t="shared" si="37"/>
        <v>36.242696629213484</v>
      </c>
      <c r="H440" s="3">
        <f t="shared" si="40"/>
        <v>5.5633013303789579E-2</v>
      </c>
      <c r="I440" s="1">
        <f t="shared" si="38"/>
        <v>24.756690920186362</v>
      </c>
      <c r="J440" s="1">
        <f t="shared" si="39"/>
        <v>16103.243309079813</v>
      </c>
      <c r="K440" s="29">
        <f t="shared" si="41"/>
        <v>0.85544968630210882</v>
      </c>
      <c r="L440" s="7">
        <f t="shared" si="42"/>
        <v>13775.514437198859</v>
      </c>
      <c r="M440" s="64"/>
      <c r="N440" s="64"/>
    </row>
    <row r="441" spans="1:14" s="55" customFormat="1" ht="409.6">
      <c r="A441" s="55" t="s">
        <v>425</v>
      </c>
      <c r="B441" s="89">
        <v>341075</v>
      </c>
      <c r="C441" s="55" t="s">
        <v>458</v>
      </c>
      <c r="D441" s="55" t="s">
        <v>1122</v>
      </c>
      <c r="E441" s="1">
        <v>0</v>
      </c>
      <c r="F441" s="5">
        <v>0</v>
      </c>
      <c r="G441" s="2">
        <f t="shared" si="37"/>
        <v>0</v>
      </c>
      <c r="H441" s="3">
        <f t="shared" si="40"/>
        <v>5.5633013303789579E-2</v>
      </c>
      <c r="I441" s="1">
        <f t="shared" si="38"/>
        <v>0</v>
      </c>
      <c r="J441" s="1">
        <f t="shared" si="39"/>
        <v>0</v>
      </c>
      <c r="K441" s="29">
        <f t="shared" si="41"/>
        <v>0.85544968630210882</v>
      </c>
      <c r="L441" s="7">
        <f t="shared" si="42"/>
        <v>0</v>
      </c>
      <c r="M441" s="64"/>
      <c r="N441" s="64"/>
    </row>
    <row r="442" spans="1:14" s="55" customFormat="1" ht="409.6">
      <c r="A442" s="55" t="s">
        <v>425</v>
      </c>
      <c r="B442" s="89">
        <v>341086</v>
      </c>
      <c r="C442" s="55" t="s">
        <v>459</v>
      </c>
      <c r="D442" s="55" t="s">
        <v>1122</v>
      </c>
      <c r="E442" s="1">
        <v>0</v>
      </c>
      <c r="F442" s="5">
        <v>0</v>
      </c>
      <c r="G442" s="2">
        <f t="shared" si="37"/>
        <v>0</v>
      </c>
      <c r="H442" s="3">
        <f t="shared" si="40"/>
        <v>5.5633013303789579E-2</v>
      </c>
      <c r="I442" s="1">
        <f t="shared" si="38"/>
        <v>0</v>
      </c>
      <c r="J442" s="1">
        <f t="shared" si="39"/>
        <v>0</v>
      </c>
      <c r="K442" s="29">
        <f t="shared" si="41"/>
        <v>0.85544968630210882</v>
      </c>
      <c r="L442" s="7">
        <f t="shared" si="42"/>
        <v>0</v>
      </c>
      <c r="M442" s="64"/>
      <c r="N442" s="64"/>
    </row>
    <row r="443" spans="1:14" s="55" customFormat="1" ht="409.6">
      <c r="A443" s="55" t="s">
        <v>425</v>
      </c>
      <c r="B443" s="69">
        <v>341087</v>
      </c>
      <c r="C443" s="55" t="s">
        <v>460</v>
      </c>
      <c r="D443" s="55" t="s">
        <v>1122</v>
      </c>
      <c r="E443" s="1">
        <v>0</v>
      </c>
      <c r="F443" s="5">
        <v>0</v>
      </c>
      <c r="G443" s="2">
        <f t="shared" si="37"/>
        <v>0</v>
      </c>
      <c r="H443" s="3">
        <f t="shared" si="40"/>
        <v>5.5633013303789579E-2</v>
      </c>
      <c r="I443" s="1">
        <f t="shared" si="38"/>
        <v>0</v>
      </c>
      <c r="J443" s="1">
        <f t="shared" si="39"/>
        <v>0</v>
      </c>
      <c r="K443" s="29">
        <f t="shared" si="41"/>
        <v>0.85544968630210882</v>
      </c>
      <c r="L443" s="7">
        <f t="shared" si="42"/>
        <v>0</v>
      </c>
      <c r="M443" s="64"/>
      <c r="N443" s="64"/>
    </row>
    <row r="444" spans="1:14" s="55" customFormat="1" ht="409.6">
      <c r="A444" s="55" t="s">
        <v>425</v>
      </c>
      <c r="B444" s="77">
        <v>341088</v>
      </c>
      <c r="C444" s="55" t="s">
        <v>461</v>
      </c>
      <c r="D444" s="55" t="s">
        <v>1122</v>
      </c>
      <c r="E444" s="1">
        <v>43413</v>
      </c>
      <c r="F444" s="5">
        <v>4139</v>
      </c>
      <c r="G444" s="2">
        <f t="shared" si="37"/>
        <v>10.488765402271079</v>
      </c>
      <c r="H444" s="3">
        <f t="shared" si="40"/>
        <v>5.5633013303789579E-2</v>
      </c>
      <c r="I444" s="1">
        <f t="shared" si="38"/>
        <v>230.26504206438506</v>
      </c>
      <c r="J444" s="1">
        <f t="shared" si="39"/>
        <v>43182.734957935616</v>
      </c>
      <c r="K444" s="29">
        <f t="shared" si="41"/>
        <v>0.85544968630210882</v>
      </c>
      <c r="L444" s="7">
        <f t="shared" si="42"/>
        <v>36940.657073433133</v>
      </c>
      <c r="M444" s="64"/>
      <c r="N444" s="64"/>
    </row>
    <row r="445" spans="1:14" s="55" customFormat="1" ht="409.6">
      <c r="A445" s="55" t="s">
        <v>425</v>
      </c>
      <c r="B445" s="77">
        <v>341091</v>
      </c>
      <c r="C445" s="55" t="s">
        <v>462</v>
      </c>
      <c r="D445" s="55" t="s">
        <v>1122</v>
      </c>
      <c r="E445" s="1">
        <v>4212</v>
      </c>
      <c r="F445" s="5">
        <v>499</v>
      </c>
      <c r="G445" s="2">
        <f t="shared" si="37"/>
        <v>8.4408817635270541</v>
      </c>
      <c r="H445" s="3">
        <f t="shared" si="40"/>
        <v>5.5633013303789579E-2</v>
      </c>
      <c r="I445" s="1">
        <f t="shared" si="38"/>
        <v>27.760873638591001</v>
      </c>
      <c r="J445" s="1">
        <f t="shared" si="39"/>
        <v>4184.239126361409</v>
      </c>
      <c r="K445" s="29">
        <f t="shared" si="41"/>
        <v>0.85544968630210882</v>
      </c>
      <c r="L445" s="7">
        <f t="shared" si="42"/>
        <v>3579.4060480588773</v>
      </c>
      <c r="M445" s="64"/>
      <c r="N445" s="64"/>
    </row>
    <row r="446" spans="1:14" s="55" customFormat="1" ht="409.6">
      <c r="A446" s="55" t="s">
        <v>425</v>
      </c>
      <c r="B446" s="89">
        <v>341092</v>
      </c>
      <c r="C446" s="55" t="s">
        <v>463</v>
      </c>
      <c r="D446" s="55" t="s">
        <v>1122</v>
      </c>
      <c r="E446" s="1">
        <v>0</v>
      </c>
      <c r="F446" s="5">
        <v>0</v>
      </c>
      <c r="G446" s="2">
        <f t="shared" si="37"/>
        <v>0</v>
      </c>
      <c r="H446" s="3">
        <f t="shared" si="40"/>
        <v>5.5633013303789579E-2</v>
      </c>
      <c r="I446" s="1">
        <f t="shared" si="38"/>
        <v>0</v>
      </c>
      <c r="J446" s="1">
        <f t="shared" si="39"/>
        <v>0</v>
      </c>
      <c r="K446" s="29">
        <f t="shared" si="41"/>
        <v>0.85544968630210882</v>
      </c>
      <c r="L446" s="7">
        <f t="shared" si="42"/>
        <v>0</v>
      </c>
      <c r="M446" s="64"/>
      <c r="N446" s="64"/>
    </row>
    <row r="447" spans="1:14" s="55" customFormat="1" ht="409.6">
      <c r="A447" s="55" t="s">
        <v>464</v>
      </c>
      <c r="B447" s="69">
        <v>350739</v>
      </c>
      <c r="C447" s="55" t="s">
        <v>465</v>
      </c>
      <c r="D447" s="55" t="s">
        <v>1122</v>
      </c>
      <c r="E447" s="1">
        <v>0</v>
      </c>
      <c r="F447" s="5">
        <v>0</v>
      </c>
      <c r="G447" s="2">
        <f t="shared" si="37"/>
        <v>0</v>
      </c>
      <c r="H447" s="3">
        <f t="shared" si="40"/>
        <v>5.5633013303789579E-2</v>
      </c>
      <c r="I447" s="1">
        <f t="shared" si="38"/>
        <v>0</v>
      </c>
      <c r="J447" s="1">
        <f t="shared" si="39"/>
        <v>0</v>
      </c>
      <c r="K447" s="29">
        <f t="shared" si="41"/>
        <v>0.85544968630210882</v>
      </c>
      <c r="L447" s="7">
        <f t="shared" si="42"/>
        <v>0</v>
      </c>
      <c r="M447" s="64"/>
      <c r="N447" s="64"/>
    </row>
    <row r="448" spans="1:14" s="55" customFormat="1" ht="409.6">
      <c r="A448" s="55" t="s">
        <v>464</v>
      </c>
      <c r="B448" s="89">
        <v>351097</v>
      </c>
      <c r="C448" s="55" t="s">
        <v>466</v>
      </c>
      <c r="D448" s="55" t="s">
        <v>1122</v>
      </c>
      <c r="E448" s="1">
        <v>0</v>
      </c>
      <c r="F448" s="5">
        <v>0</v>
      </c>
      <c r="G448" s="2">
        <f t="shared" si="37"/>
        <v>0</v>
      </c>
      <c r="H448" s="3">
        <f t="shared" si="40"/>
        <v>5.5633013303789579E-2</v>
      </c>
      <c r="I448" s="1">
        <f t="shared" si="38"/>
        <v>0</v>
      </c>
      <c r="J448" s="1">
        <f t="shared" si="39"/>
        <v>0</v>
      </c>
      <c r="K448" s="29">
        <f t="shared" si="41"/>
        <v>0.85544968630210882</v>
      </c>
      <c r="L448" s="7">
        <f t="shared" si="42"/>
        <v>0</v>
      </c>
      <c r="M448" s="64"/>
      <c r="N448" s="64"/>
    </row>
    <row r="449" spans="1:14" s="55" customFormat="1" ht="409.6">
      <c r="A449" s="55" t="s">
        <v>464</v>
      </c>
      <c r="B449" s="77">
        <v>351098</v>
      </c>
      <c r="C449" s="55" t="s">
        <v>269</v>
      </c>
      <c r="D449" s="55" t="s">
        <v>1122</v>
      </c>
      <c r="E449" s="1">
        <v>0</v>
      </c>
      <c r="F449" s="5">
        <v>267</v>
      </c>
      <c r="G449" s="2">
        <f t="shared" si="37"/>
        <v>0</v>
      </c>
      <c r="H449" s="3">
        <f t="shared" si="40"/>
        <v>5.5633013303789579E-2</v>
      </c>
      <c r="I449" s="1">
        <f t="shared" si="38"/>
        <v>0</v>
      </c>
      <c r="J449" s="1">
        <f t="shared" si="39"/>
        <v>0</v>
      </c>
      <c r="K449" s="29">
        <f t="shared" si="41"/>
        <v>0.85544968630210882</v>
      </c>
      <c r="L449" s="7">
        <f t="shared" si="42"/>
        <v>0</v>
      </c>
      <c r="M449" s="64"/>
      <c r="N449" s="64"/>
    </row>
    <row r="450" spans="1:14" s="55" customFormat="1" ht="409.6">
      <c r="A450" s="55" t="s">
        <v>464</v>
      </c>
      <c r="B450" s="77">
        <v>351101</v>
      </c>
      <c r="C450" s="55" t="s">
        <v>467</v>
      </c>
      <c r="D450" s="55" t="s">
        <v>1122</v>
      </c>
      <c r="E450" s="1">
        <v>9126</v>
      </c>
      <c r="F450" s="5">
        <v>936</v>
      </c>
      <c r="G450" s="2">
        <f t="shared" si="37"/>
        <v>9.75</v>
      </c>
      <c r="H450" s="3">
        <f t="shared" si="40"/>
        <v>5.5633013303789579E-2</v>
      </c>
      <c r="I450" s="1">
        <f t="shared" si="38"/>
        <v>52.072500452347043</v>
      </c>
      <c r="J450" s="1">
        <f t="shared" si="39"/>
        <v>9073.9274995476535</v>
      </c>
      <c r="K450" s="29">
        <f t="shared" si="41"/>
        <v>0.85544968630210882</v>
      </c>
      <c r="L450" s="7">
        <f t="shared" si="42"/>
        <v>7762.2884330161187</v>
      </c>
      <c r="M450" s="64"/>
      <c r="N450" s="64"/>
    </row>
    <row r="451" spans="1:14" s="55" customFormat="1" ht="409.6">
      <c r="A451" s="55" t="s">
        <v>464</v>
      </c>
      <c r="B451" s="89">
        <v>351105</v>
      </c>
      <c r="C451" s="55" t="s">
        <v>468</v>
      </c>
      <c r="D451" s="55" t="s">
        <v>1122</v>
      </c>
      <c r="E451" s="1">
        <v>0</v>
      </c>
      <c r="F451" s="5">
        <v>0</v>
      </c>
      <c r="G451" s="2">
        <f t="shared" ref="G451:G514" si="43">IFERROR(E451/F451,0)</f>
        <v>0</v>
      </c>
      <c r="H451" s="3">
        <f t="shared" si="40"/>
        <v>5.5633013303789579E-2</v>
      </c>
      <c r="I451" s="1">
        <f t="shared" ref="I451:I514" si="44">MIN(E451,F451*H451)</f>
        <v>0</v>
      </c>
      <c r="J451" s="1">
        <f t="shared" ref="J451:J514" si="45">E451-I451</f>
        <v>0</v>
      </c>
      <c r="K451" s="29">
        <f t="shared" si="41"/>
        <v>0.85544968630210882</v>
      </c>
      <c r="L451" s="7">
        <f t="shared" si="42"/>
        <v>0</v>
      </c>
      <c r="M451" s="64"/>
      <c r="N451" s="64"/>
    </row>
    <row r="452" spans="1:14" s="55" customFormat="1" ht="409.6">
      <c r="A452" s="55" t="s">
        <v>464</v>
      </c>
      <c r="B452" s="77">
        <v>351106</v>
      </c>
      <c r="C452" s="55" t="s">
        <v>469</v>
      </c>
      <c r="D452" s="55" t="s">
        <v>1122</v>
      </c>
      <c r="E452" s="1">
        <v>0</v>
      </c>
      <c r="F452" s="5">
        <v>4480</v>
      </c>
      <c r="G452" s="2">
        <f t="shared" si="43"/>
        <v>0</v>
      </c>
      <c r="H452" s="3">
        <f t="shared" ref="H452:H515" si="46">$D$1107</f>
        <v>5.5633013303789579E-2</v>
      </c>
      <c r="I452" s="1">
        <f t="shared" si="44"/>
        <v>0</v>
      </c>
      <c r="J452" s="1">
        <f t="shared" si="45"/>
        <v>0</v>
      </c>
      <c r="K452" s="29">
        <f t="shared" ref="K452:K515" si="47">$I$1105</f>
        <v>0.85544968630210882</v>
      </c>
      <c r="L452" s="7">
        <f t="shared" ref="L452:L515" si="48">K452*J452</f>
        <v>0</v>
      </c>
      <c r="M452" s="64"/>
      <c r="N452" s="64"/>
    </row>
    <row r="453" spans="1:14" s="55" customFormat="1" ht="409.6">
      <c r="A453" s="55" t="s">
        <v>464</v>
      </c>
      <c r="B453" s="69">
        <v>351107</v>
      </c>
      <c r="C453" s="55" t="s">
        <v>470</v>
      </c>
      <c r="D453" s="55" t="s">
        <v>1122</v>
      </c>
      <c r="E453" s="1">
        <v>0</v>
      </c>
      <c r="F453" s="5">
        <v>0</v>
      </c>
      <c r="G453" s="2">
        <f t="shared" si="43"/>
        <v>0</v>
      </c>
      <c r="H453" s="3">
        <f t="shared" si="46"/>
        <v>5.5633013303789579E-2</v>
      </c>
      <c r="I453" s="1">
        <f t="shared" si="44"/>
        <v>0</v>
      </c>
      <c r="J453" s="1">
        <f t="shared" si="45"/>
        <v>0</v>
      </c>
      <c r="K453" s="29">
        <f t="shared" si="47"/>
        <v>0.85544968630210882</v>
      </c>
      <c r="L453" s="7">
        <f t="shared" si="48"/>
        <v>0</v>
      </c>
      <c r="M453" s="64"/>
      <c r="N453" s="64"/>
    </row>
    <row r="454" spans="1:14" s="55" customFormat="1" ht="409.6">
      <c r="A454" s="55" t="s">
        <v>464</v>
      </c>
      <c r="B454" s="89">
        <v>351108</v>
      </c>
      <c r="C454" s="55" t="s">
        <v>471</v>
      </c>
      <c r="D454" s="55" t="s">
        <v>1122</v>
      </c>
      <c r="E454" s="1">
        <v>0</v>
      </c>
      <c r="F454" s="5">
        <v>0</v>
      </c>
      <c r="G454" s="2">
        <f t="shared" si="43"/>
        <v>0</v>
      </c>
      <c r="H454" s="3">
        <f t="shared" si="46"/>
        <v>5.5633013303789579E-2</v>
      </c>
      <c r="I454" s="1">
        <f t="shared" si="44"/>
        <v>0</v>
      </c>
      <c r="J454" s="1">
        <f t="shared" si="45"/>
        <v>0</v>
      </c>
      <c r="K454" s="29">
        <f t="shared" si="47"/>
        <v>0.85544968630210882</v>
      </c>
      <c r="L454" s="7">
        <f t="shared" si="48"/>
        <v>0</v>
      </c>
      <c r="M454" s="64"/>
      <c r="N454" s="64"/>
    </row>
    <row r="455" spans="1:14" s="55" customFormat="1" ht="409.6">
      <c r="A455" s="55" t="s">
        <v>464</v>
      </c>
      <c r="B455" s="77">
        <v>351110</v>
      </c>
      <c r="C455" s="55" t="s">
        <v>472</v>
      </c>
      <c r="D455" s="55" t="s">
        <v>1122</v>
      </c>
      <c r="E455" s="1">
        <v>0</v>
      </c>
      <c r="F455" s="5">
        <v>497</v>
      </c>
      <c r="G455" s="2">
        <f t="shared" si="43"/>
        <v>0</v>
      </c>
      <c r="H455" s="3">
        <f t="shared" si="46"/>
        <v>5.5633013303789579E-2</v>
      </c>
      <c r="I455" s="1">
        <f t="shared" si="44"/>
        <v>0</v>
      </c>
      <c r="J455" s="1">
        <f t="shared" si="45"/>
        <v>0</v>
      </c>
      <c r="K455" s="29">
        <f t="shared" si="47"/>
        <v>0.85544968630210882</v>
      </c>
      <c r="L455" s="7">
        <f t="shared" si="48"/>
        <v>0</v>
      </c>
      <c r="M455" s="64"/>
      <c r="N455" s="64"/>
    </row>
    <row r="456" spans="1:14" s="55" customFormat="1" ht="409.6">
      <c r="A456" s="55" t="s">
        <v>464</v>
      </c>
      <c r="B456" s="89">
        <v>351112</v>
      </c>
      <c r="C456" s="55" t="s">
        <v>473</v>
      </c>
      <c r="D456" s="55" t="s">
        <v>1122</v>
      </c>
      <c r="E456" s="1">
        <v>0</v>
      </c>
      <c r="F456" s="5">
        <v>0</v>
      </c>
      <c r="G456" s="2">
        <f t="shared" si="43"/>
        <v>0</v>
      </c>
      <c r="H456" s="3">
        <f t="shared" si="46"/>
        <v>5.5633013303789579E-2</v>
      </c>
      <c r="I456" s="1">
        <f t="shared" si="44"/>
        <v>0</v>
      </c>
      <c r="J456" s="1">
        <f t="shared" si="45"/>
        <v>0</v>
      </c>
      <c r="K456" s="29">
        <f t="shared" si="47"/>
        <v>0.85544968630210882</v>
      </c>
      <c r="L456" s="7">
        <f t="shared" si="48"/>
        <v>0</v>
      </c>
      <c r="M456" s="64"/>
      <c r="N456" s="64"/>
    </row>
    <row r="457" spans="1:14" s="55" customFormat="1" ht="409.6">
      <c r="A457" s="55" t="s">
        <v>464</v>
      </c>
      <c r="B457" s="77">
        <v>351113</v>
      </c>
      <c r="C457" s="55" t="s">
        <v>474</v>
      </c>
      <c r="D457" s="55" t="s">
        <v>1122</v>
      </c>
      <c r="E457" s="1">
        <v>0</v>
      </c>
      <c r="F457" s="5">
        <v>1222</v>
      </c>
      <c r="G457" s="2">
        <f t="shared" si="43"/>
        <v>0</v>
      </c>
      <c r="H457" s="3">
        <f t="shared" si="46"/>
        <v>5.5633013303789579E-2</v>
      </c>
      <c r="I457" s="1">
        <f t="shared" si="44"/>
        <v>0</v>
      </c>
      <c r="J457" s="1">
        <f t="shared" si="45"/>
        <v>0</v>
      </c>
      <c r="K457" s="29">
        <f t="shared" si="47"/>
        <v>0.85544968630210882</v>
      </c>
      <c r="L457" s="7">
        <f t="shared" si="48"/>
        <v>0</v>
      </c>
      <c r="M457" s="64"/>
      <c r="N457" s="64"/>
    </row>
    <row r="458" spans="1:14" s="55" customFormat="1" ht="409.6">
      <c r="A458" s="55" t="s">
        <v>464</v>
      </c>
      <c r="B458" s="89">
        <v>351114</v>
      </c>
      <c r="C458" s="55" t="s">
        <v>475</v>
      </c>
      <c r="D458" s="55" t="s">
        <v>1122</v>
      </c>
      <c r="E458" s="1">
        <v>0</v>
      </c>
      <c r="F458" s="5">
        <v>0</v>
      </c>
      <c r="G458" s="2">
        <f t="shared" si="43"/>
        <v>0</v>
      </c>
      <c r="H458" s="3">
        <f t="shared" si="46"/>
        <v>5.5633013303789579E-2</v>
      </c>
      <c r="I458" s="1">
        <f t="shared" si="44"/>
        <v>0</v>
      </c>
      <c r="J458" s="1">
        <f t="shared" si="45"/>
        <v>0</v>
      </c>
      <c r="K458" s="29">
        <f t="shared" si="47"/>
        <v>0.85544968630210882</v>
      </c>
      <c r="L458" s="7">
        <f t="shared" si="48"/>
        <v>0</v>
      </c>
      <c r="M458" s="64"/>
      <c r="N458" s="64"/>
    </row>
    <row r="459" spans="1:14" s="55" customFormat="1" ht="409.6">
      <c r="A459" s="55" t="s">
        <v>464</v>
      </c>
      <c r="B459" s="89">
        <v>351115</v>
      </c>
      <c r="C459" s="55" t="s">
        <v>476</v>
      </c>
      <c r="D459" s="55" t="s">
        <v>1122</v>
      </c>
      <c r="E459" s="1">
        <v>0</v>
      </c>
      <c r="F459" s="5">
        <v>0</v>
      </c>
      <c r="G459" s="2">
        <f t="shared" si="43"/>
        <v>0</v>
      </c>
      <c r="H459" s="3">
        <f t="shared" si="46"/>
        <v>5.5633013303789579E-2</v>
      </c>
      <c r="I459" s="1">
        <f t="shared" si="44"/>
        <v>0</v>
      </c>
      <c r="J459" s="1">
        <f t="shared" si="45"/>
        <v>0</v>
      </c>
      <c r="K459" s="29">
        <f t="shared" si="47"/>
        <v>0.85544968630210882</v>
      </c>
      <c r="L459" s="7">
        <f t="shared" si="48"/>
        <v>0</v>
      </c>
      <c r="M459" s="64"/>
      <c r="N459" s="64"/>
    </row>
    <row r="460" spans="1:14" s="55" customFormat="1" ht="409.6">
      <c r="A460" s="55" t="s">
        <v>464</v>
      </c>
      <c r="B460" s="77">
        <v>351118</v>
      </c>
      <c r="C460" s="55" t="s">
        <v>477</v>
      </c>
      <c r="D460" s="55" t="s">
        <v>1122</v>
      </c>
      <c r="E460" s="1">
        <v>0</v>
      </c>
      <c r="F460" s="5">
        <v>1469</v>
      </c>
      <c r="G460" s="2">
        <f t="shared" si="43"/>
        <v>0</v>
      </c>
      <c r="H460" s="3">
        <f t="shared" si="46"/>
        <v>5.5633013303789579E-2</v>
      </c>
      <c r="I460" s="1">
        <f t="shared" si="44"/>
        <v>0</v>
      </c>
      <c r="J460" s="1">
        <f t="shared" si="45"/>
        <v>0</v>
      </c>
      <c r="K460" s="29">
        <f t="shared" si="47"/>
        <v>0.85544968630210882</v>
      </c>
      <c r="L460" s="7">
        <f t="shared" si="48"/>
        <v>0</v>
      </c>
      <c r="M460" s="64"/>
      <c r="N460" s="64"/>
    </row>
    <row r="461" spans="1:14" s="55" customFormat="1" ht="409.6">
      <c r="A461" s="55" t="s">
        <v>464</v>
      </c>
      <c r="B461" s="89">
        <v>351119</v>
      </c>
      <c r="C461" s="55" t="s">
        <v>478</v>
      </c>
      <c r="D461" s="55" t="s">
        <v>1122</v>
      </c>
      <c r="E461" s="1">
        <v>0</v>
      </c>
      <c r="F461" s="5">
        <v>0</v>
      </c>
      <c r="G461" s="2">
        <f t="shared" si="43"/>
        <v>0</v>
      </c>
      <c r="H461" s="3">
        <f t="shared" si="46"/>
        <v>5.5633013303789579E-2</v>
      </c>
      <c r="I461" s="1">
        <f t="shared" si="44"/>
        <v>0</v>
      </c>
      <c r="J461" s="1">
        <f t="shared" si="45"/>
        <v>0</v>
      </c>
      <c r="K461" s="29">
        <f t="shared" si="47"/>
        <v>0.85544968630210882</v>
      </c>
      <c r="L461" s="7">
        <f t="shared" si="48"/>
        <v>0</v>
      </c>
      <c r="M461" s="64"/>
      <c r="N461" s="64"/>
    </row>
    <row r="462" spans="1:14" s="55" customFormat="1" ht="409.6">
      <c r="A462" s="55" t="s">
        <v>464</v>
      </c>
      <c r="B462" s="89">
        <v>351121</v>
      </c>
      <c r="C462" s="55" t="s">
        <v>479</v>
      </c>
      <c r="D462" s="55" t="s">
        <v>1122</v>
      </c>
      <c r="E462" s="1">
        <v>0</v>
      </c>
      <c r="F462" s="5">
        <v>0</v>
      </c>
      <c r="G462" s="2">
        <f t="shared" si="43"/>
        <v>0</v>
      </c>
      <c r="H462" s="3">
        <f t="shared" si="46"/>
        <v>5.5633013303789579E-2</v>
      </c>
      <c r="I462" s="1">
        <f t="shared" si="44"/>
        <v>0</v>
      </c>
      <c r="J462" s="1">
        <f t="shared" si="45"/>
        <v>0</v>
      </c>
      <c r="K462" s="29">
        <f t="shared" si="47"/>
        <v>0.85544968630210882</v>
      </c>
      <c r="L462" s="7">
        <f t="shared" si="48"/>
        <v>0</v>
      </c>
      <c r="M462" s="64"/>
      <c r="N462" s="64"/>
    </row>
    <row r="463" spans="1:14" s="55" customFormat="1" ht="409.6">
      <c r="A463" s="55" t="s">
        <v>464</v>
      </c>
      <c r="B463" s="89">
        <v>351125</v>
      </c>
      <c r="C463" s="55" t="s">
        <v>480</v>
      </c>
      <c r="D463" s="55" t="s">
        <v>1122</v>
      </c>
      <c r="E463" s="1">
        <v>0</v>
      </c>
      <c r="F463" s="5">
        <v>0</v>
      </c>
      <c r="G463" s="2">
        <f t="shared" si="43"/>
        <v>0</v>
      </c>
      <c r="H463" s="3">
        <f t="shared" si="46"/>
        <v>5.5633013303789579E-2</v>
      </c>
      <c r="I463" s="1">
        <f t="shared" si="44"/>
        <v>0</v>
      </c>
      <c r="J463" s="1">
        <f t="shared" si="45"/>
        <v>0</v>
      </c>
      <c r="K463" s="29">
        <f t="shared" si="47"/>
        <v>0.85544968630210882</v>
      </c>
      <c r="L463" s="7">
        <f t="shared" si="48"/>
        <v>0</v>
      </c>
      <c r="M463" s="64"/>
      <c r="N463" s="64"/>
    </row>
    <row r="464" spans="1:14" s="55" customFormat="1" ht="409.6">
      <c r="A464" s="55" t="s">
        <v>464</v>
      </c>
      <c r="B464" s="77">
        <v>351129</v>
      </c>
      <c r="C464" s="55" t="s">
        <v>481</v>
      </c>
      <c r="D464" s="55" t="s">
        <v>1122</v>
      </c>
      <c r="E464" s="1">
        <v>0</v>
      </c>
      <c r="F464" s="5">
        <v>2997</v>
      </c>
      <c r="G464" s="2">
        <f t="shared" si="43"/>
        <v>0</v>
      </c>
      <c r="H464" s="3">
        <f t="shared" si="46"/>
        <v>5.5633013303789579E-2</v>
      </c>
      <c r="I464" s="1">
        <f t="shared" si="44"/>
        <v>0</v>
      </c>
      <c r="J464" s="1">
        <f t="shared" si="45"/>
        <v>0</v>
      </c>
      <c r="K464" s="29">
        <f t="shared" si="47"/>
        <v>0.85544968630210882</v>
      </c>
      <c r="L464" s="7">
        <f t="shared" si="48"/>
        <v>0</v>
      </c>
      <c r="M464" s="64"/>
      <c r="N464" s="64"/>
    </row>
    <row r="465" spans="1:14" s="55" customFormat="1" ht="409.6">
      <c r="A465" s="55" t="s">
        <v>464</v>
      </c>
      <c r="B465" s="77">
        <v>351130</v>
      </c>
      <c r="C465" s="55" t="s">
        <v>482</v>
      </c>
      <c r="D465" s="55" t="s">
        <v>1122</v>
      </c>
      <c r="E465" s="1">
        <v>0</v>
      </c>
      <c r="F465" s="5">
        <v>634</v>
      </c>
      <c r="G465" s="2">
        <f t="shared" si="43"/>
        <v>0</v>
      </c>
      <c r="H465" s="3">
        <f t="shared" si="46"/>
        <v>5.5633013303789579E-2</v>
      </c>
      <c r="I465" s="1">
        <f t="shared" si="44"/>
        <v>0</v>
      </c>
      <c r="J465" s="1">
        <f t="shared" si="45"/>
        <v>0</v>
      </c>
      <c r="K465" s="29">
        <f t="shared" si="47"/>
        <v>0.85544968630210882</v>
      </c>
      <c r="L465" s="7">
        <f t="shared" si="48"/>
        <v>0</v>
      </c>
      <c r="M465" s="64"/>
      <c r="N465" s="64"/>
    </row>
    <row r="466" spans="1:14" s="55" customFormat="1" ht="409.6">
      <c r="A466" s="55" t="s">
        <v>464</v>
      </c>
      <c r="B466" s="77">
        <v>351132</v>
      </c>
      <c r="C466" s="55" t="s">
        <v>483</v>
      </c>
      <c r="D466" s="55" t="s">
        <v>1122</v>
      </c>
      <c r="E466" s="1">
        <v>0</v>
      </c>
      <c r="F466" s="5">
        <v>4527</v>
      </c>
      <c r="G466" s="2">
        <f t="shared" si="43"/>
        <v>0</v>
      </c>
      <c r="H466" s="3">
        <f t="shared" si="46"/>
        <v>5.5633013303789579E-2</v>
      </c>
      <c r="I466" s="1">
        <f t="shared" si="44"/>
        <v>0</v>
      </c>
      <c r="J466" s="1">
        <f t="shared" si="45"/>
        <v>0</v>
      </c>
      <c r="K466" s="29">
        <f t="shared" si="47"/>
        <v>0.85544968630210882</v>
      </c>
      <c r="L466" s="7">
        <f t="shared" si="48"/>
        <v>0</v>
      </c>
      <c r="M466" s="64"/>
      <c r="N466" s="64"/>
    </row>
    <row r="467" spans="1:14" s="55" customFormat="1" ht="409.6">
      <c r="A467" s="55" t="s">
        <v>464</v>
      </c>
      <c r="B467" s="77">
        <v>351133</v>
      </c>
      <c r="C467" s="55" t="s">
        <v>484</v>
      </c>
      <c r="D467" s="55" t="s">
        <v>1122</v>
      </c>
      <c r="E467" s="1">
        <v>7356</v>
      </c>
      <c r="F467" s="5">
        <v>685</v>
      </c>
      <c r="G467" s="2">
        <f t="shared" si="43"/>
        <v>10.738686131386862</v>
      </c>
      <c r="H467" s="3">
        <f t="shared" si="46"/>
        <v>5.5633013303789579E-2</v>
      </c>
      <c r="I467" s="1">
        <f t="shared" si="44"/>
        <v>38.108614113095861</v>
      </c>
      <c r="J467" s="1">
        <f t="shared" si="45"/>
        <v>7317.8913858869046</v>
      </c>
      <c r="K467" s="29">
        <f t="shared" si="47"/>
        <v>0.85544968630210882</v>
      </c>
      <c r="L467" s="7">
        <f t="shared" si="48"/>
        <v>6260.0878904498568</v>
      </c>
      <c r="M467" s="64"/>
      <c r="N467" s="64"/>
    </row>
    <row r="468" spans="1:14" s="55" customFormat="1" ht="409.6">
      <c r="A468" s="55" t="s">
        <v>464</v>
      </c>
      <c r="B468" s="77">
        <v>351134</v>
      </c>
      <c r="C468" s="55" t="s">
        <v>485</v>
      </c>
      <c r="D468" s="55" t="s">
        <v>1122</v>
      </c>
      <c r="E468" s="1">
        <v>0</v>
      </c>
      <c r="F468" s="5">
        <v>538</v>
      </c>
      <c r="G468" s="2">
        <f t="shared" si="43"/>
        <v>0</v>
      </c>
      <c r="H468" s="3">
        <f t="shared" si="46"/>
        <v>5.5633013303789579E-2</v>
      </c>
      <c r="I468" s="1">
        <f t="shared" si="44"/>
        <v>0</v>
      </c>
      <c r="J468" s="1">
        <f t="shared" si="45"/>
        <v>0</v>
      </c>
      <c r="K468" s="29">
        <f t="shared" si="47"/>
        <v>0.85544968630210882</v>
      </c>
      <c r="L468" s="7">
        <f t="shared" si="48"/>
        <v>0</v>
      </c>
      <c r="M468" s="64"/>
      <c r="N468" s="64"/>
    </row>
    <row r="469" spans="1:14" s="55" customFormat="1" ht="409.6">
      <c r="A469" s="55" t="s">
        <v>464</v>
      </c>
      <c r="B469" s="89">
        <v>351136</v>
      </c>
      <c r="C469" s="55" t="s">
        <v>486</v>
      </c>
      <c r="D469" s="55" t="s">
        <v>1122</v>
      </c>
      <c r="E469" s="1">
        <v>0</v>
      </c>
      <c r="F469" s="5">
        <v>0</v>
      </c>
      <c r="G469" s="2">
        <f t="shared" si="43"/>
        <v>0</v>
      </c>
      <c r="H469" s="3">
        <f t="shared" si="46"/>
        <v>5.5633013303789579E-2</v>
      </c>
      <c r="I469" s="1">
        <f t="shared" si="44"/>
        <v>0</v>
      </c>
      <c r="J469" s="1">
        <f t="shared" si="45"/>
        <v>0</v>
      </c>
      <c r="K469" s="29">
        <f t="shared" si="47"/>
        <v>0.85544968630210882</v>
      </c>
      <c r="L469" s="7">
        <f t="shared" si="48"/>
        <v>0</v>
      </c>
      <c r="M469" s="64"/>
      <c r="N469" s="64"/>
    </row>
    <row r="470" spans="1:14" s="55" customFormat="1" ht="409.6">
      <c r="A470" s="55" t="s">
        <v>464</v>
      </c>
      <c r="B470" s="89">
        <v>351137</v>
      </c>
      <c r="C470" s="55" t="s">
        <v>487</v>
      </c>
      <c r="D470" s="55" t="s">
        <v>1122</v>
      </c>
      <c r="E470" s="1">
        <v>0</v>
      </c>
      <c r="F470" s="5">
        <v>0</v>
      </c>
      <c r="G470" s="2">
        <f t="shared" si="43"/>
        <v>0</v>
      </c>
      <c r="H470" s="3">
        <f t="shared" si="46"/>
        <v>5.5633013303789579E-2</v>
      </c>
      <c r="I470" s="1">
        <f t="shared" si="44"/>
        <v>0</v>
      </c>
      <c r="J470" s="1">
        <f t="shared" si="45"/>
        <v>0</v>
      </c>
      <c r="K470" s="29">
        <f t="shared" si="47"/>
        <v>0.85544968630210882</v>
      </c>
      <c r="L470" s="7">
        <f t="shared" si="48"/>
        <v>0</v>
      </c>
      <c r="M470" s="64"/>
      <c r="N470" s="64"/>
    </row>
    <row r="471" spans="1:14" s="55" customFormat="1" ht="409.6">
      <c r="A471" s="55" t="s">
        <v>464</v>
      </c>
      <c r="B471" s="89">
        <v>351139</v>
      </c>
      <c r="C471" s="55" t="s">
        <v>488</v>
      </c>
      <c r="D471" s="55" t="s">
        <v>1122</v>
      </c>
      <c r="E471" s="1">
        <v>0</v>
      </c>
      <c r="F471" s="5">
        <v>0</v>
      </c>
      <c r="G471" s="2">
        <f t="shared" si="43"/>
        <v>0</v>
      </c>
      <c r="H471" s="3">
        <f t="shared" si="46"/>
        <v>5.5633013303789579E-2</v>
      </c>
      <c r="I471" s="1">
        <f t="shared" si="44"/>
        <v>0</v>
      </c>
      <c r="J471" s="1">
        <f t="shared" si="45"/>
        <v>0</v>
      </c>
      <c r="K471" s="29">
        <f t="shared" si="47"/>
        <v>0.85544968630210882</v>
      </c>
      <c r="L471" s="7">
        <f t="shared" si="48"/>
        <v>0</v>
      </c>
      <c r="M471" s="64"/>
      <c r="N471" s="64"/>
    </row>
    <row r="472" spans="1:14" s="55" customFormat="1" ht="409.6">
      <c r="A472" s="55" t="s">
        <v>464</v>
      </c>
      <c r="B472" s="69">
        <v>351141</v>
      </c>
      <c r="C472" s="55" t="s">
        <v>489</v>
      </c>
      <c r="D472" s="55" t="s">
        <v>1122</v>
      </c>
      <c r="E472" s="1">
        <v>0</v>
      </c>
      <c r="F472" s="5">
        <v>0</v>
      </c>
      <c r="G472" s="2">
        <f t="shared" si="43"/>
        <v>0</v>
      </c>
      <c r="H472" s="3">
        <f t="shared" si="46"/>
        <v>5.5633013303789579E-2</v>
      </c>
      <c r="I472" s="1">
        <f t="shared" si="44"/>
        <v>0</v>
      </c>
      <c r="J472" s="1">
        <f t="shared" si="45"/>
        <v>0</v>
      </c>
      <c r="K472" s="29">
        <f t="shared" si="47"/>
        <v>0.85544968630210882</v>
      </c>
      <c r="L472" s="7">
        <f t="shared" si="48"/>
        <v>0</v>
      </c>
      <c r="M472" s="64"/>
      <c r="N472" s="64"/>
    </row>
    <row r="473" spans="1:14" s="55" customFormat="1" ht="409.6">
      <c r="A473" s="55" t="s">
        <v>464</v>
      </c>
      <c r="B473" s="89">
        <v>351146</v>
      </c>
      <c r="C473" s="55" t="s">
        <v>490</v>
      </c>
      <c r="D473" s="55" t="s">
        <v>1122</v>
      </c>
      <c r="E473" s="1">
        <v>0</v>
      </c>
      <c r="F473" s="5">
        <v>0</v>
      </c>
      <c r="G473" s="2">
        <f t="shared" si="43"/>
        <v>0</v>
      </c>
      <c r="H473" s="3">
        <f t="shared" si="46"/>
        <v>5.5633013303789579E-2</v>
      </c>
      <c r="I473" s="1">
        <f t="shared" si="44"/>
        <v>0</v>
      </c>
      <c r="J473" s="1">
        <f t="shared" si="45"/>
        <v>0</v>
      </c>
      <c r="K473" s="29">
        <f t="shared" si="47"/>
        <v>0.85544968630210882</v>
      </c>
      <c r="L473" s="7">
        <f t="shared" si="48"/>
        <v>0</v>
      </c>
      <c r="M473" s="64"/>
      <c r="N473" s="64"/>
    </row>
    <row r="474" spans="1:14" s="55" customFormat="1" ht="409.6">
      <c r="A474" s="55" t="s">
        <v>464</v>
      </c>
      <c r="B474" s="89">
        <v>351147</v>
      </c>
      <c r="C474" s="55" t="s">
        <v>491</v>
      </c>
      <c r="D474" s="55" t="s">
        <v>1122</v>
      </c>
      <c r="E474" s="1">
        <v>0</v>
      </c>
      <c r="F474" s="5">
        <v>0</v>
      </c>
      <c r="G474" s="2">
        <f t="shared" si="43"/>
        <v>0</v>
      </c>
      <c r="H474" s="3">
        <f t="shared" si="46"/>
        <v>5.5633013303789579E-2</v>
      </c>
      <c r="I474" s="1">
        <f t="shared" si="44"/>
        <v>0</v>
      </c>
      <c r="J474" s="1">
        <f t="shared" si="45"/>
        <v>0</v>
      </c>
      <c r="K474" s="29">
        <f t="shared" si="47"/>
        <v>0.85544968630210882</v>
      </c>
      <c r="L474" s="7">
        <f t="shared" si="48"/>
        <v>0</v>
      </c>
      <c r="M474" s="64"/>
      <c r="N474" s="64"/>
    </row>
    <row r="475" spans="1:14" s="55" customFormat="1" ht="409.6">
      <c r="A475" s="55" t="s">
        <v>464</v>
      </c>
      <c r="B475" s="89">
        <v>351149</v>
      </c>
      <c r="C475" s="55" t="s">
        <v>492</v>
      </c>
      <c r="D475" s="55" t="s">
        <v>1122</v>
      </c>
      <c r="E475" s="1">
        <v>0</v>
      </c>
      <c r="F475" s="5">
        <v>0</v>
      </c>
      <c r="G475" s="2">
        <f t="shared" si="43"/>
        <v>0</v>
      </c>
      <c r="H475" s="3">
        <f t="shared" si="46"/>
        <v>5.5633013303789579E-2</v>
      </c>
      <c r="I475" s="1">
        <f t="shared" si="44"/>
        <v>0</v>
      </c>
      <c r="J475" s="1">
        <f t="shared" si="45"/>
        <v>0</v>
      </c>
      <c r="K475" s="29">
        <f t="shared" si="47"/>
        <v>0.85544968630210882</v>
      </c>
      <c r="L475" s="7">
        <f t="shared" si="48"/>
        <v>0</v>
      </c>
      <c r="M475" s="64"/>
      <c r="N475" s="64"/>
    </row>
    <row r="476" spans="1:14" s="55" customFormat="1" ht="409.6">
      <c r="A476" s="55" t="s">
        <v>464</v>
      </c>
      <c r="B476" s="89">
        <v>351150</v>
      </c>
      <c r="C476" s="55" t="s">
        <v>493</v>
      </c>
      <c r="D476" s="55" t="s">
        <v>1122</v>
      </c>
      <c r="E476" s="1">
        <v>0</v>
      </c>
      <c r="F476" s="5">
        <v>0</v>
      </c>
      <c r="G476" s="2">
        <f t="shared" si="43"/>
        <v>0</v>
      </c>
      <c r="H476" s="3">
        <f t="shared" si="46"/>
        <v>5.5633013303789579E-2</v>
      </c>
      <c r="I476" s="1">
        <f t="shared" si="44"/>
        <v>0</v>
      </c>
      <c r="J476" s="1">
        <f t="shared" si="45"/>
        <v>0</v>
      </c>
      <c r="K476" s="29">
        <f t="shared" si="47"/>
        <v>0.85544968630210882</v>
      </c>
      <c r="L476" s="7">
        <f t="shared" si="48"/>
        <v>0</v>
      </c>
      <c r="M476" s="64"/>
      <c r="N476" s="64"/>
    </row>
    <row r="477" spans="1:14" s="55" customFormat="1" ht="409.6">
      <c r="A477" s="55" t="s">
        <v>464</v>
      </c>
      <c r="B477" s="77">
        <v>351152</v>
      </c>
      <c r="C477" s="55" t="s">
        <v>494</v>
      </c>
      <c r="D477" s="55" t="s">
        <v>1122</v>
      </c>
      <c r="E477" s="1">
        <v>0</v>
      </c>
      <c r="F477" s="5">
        <v>1088</v>
      </c>
      <c r="G477" s="2">
        <f t="shared" si="43"/>
        <v>0</v>
      </c>
      <c r="H477" s="3">
        <f t="shared" si="46"/>
        <v>5.5633013303789579E-2</v>
      </c>
      <c r="I477" s="1">
        <f t="shared" si="44"/>
        <v>0</v>
      </c>
      <c r="J477" s="1">
        <f t="shared" si="45"/>
        <v>0</v>
      </c>
      <c r="K477" s="29">
        <f t="shared" si="47"/>
        <v>0.85544968630210882</v>
      </c>
      <c r="L477" s="7">
        <f t="shared" si="48"/>
        <v>0</v>
      </c>
      <c r="M477" s="64"/>
      <c r="N477" s="64"/>
    </row>
    <row r="478" spans="1:14" s="55" customFormat="1" ht="409.6">
      <c r="A478" s="55" t="s">
        <v>464</v>
      </c>
      <c r="B478" s="69">
        <v>351153</v>
      </c>
      <c r="C478" s="55" t="s">
        <v>495</v>
      </c>
      <c r="D478" s="55" t="s">
        <v>1122</v>
      </c>
      <c r="E478" s="1">
        <v>0</v>
      </c>
      <c r="F478" s="5">
        <v>0</v>
      </c>
      <c r="G478" s="2">
        <f t="shared" si="43"/>
        <v>0</v>
      </c>
      <c r="H478" s="3">
        <f t="shared" si="46"/>
        <v>5.5633013303789579E-2</v>
      </c>
      <c r="I478" s="1">
        <f t="shared" si="44"/>
        <v>0</v>
      </c>
      <c r="J478" s="1">
        <f t="shared" si="45"/>
        <v>0</v>
      </c>
      <c r="K478" s="29">
        <f t="shared" si="47"/>
        <v>0.85544968630210882</v>
      </c>
      <c r="L478" s="7">
        <f t="shared" si="48"/>
        <v>0</v>
      </c>
      <c r="M478" s="64"/>
      <c r="N478" s="64"/>
    </row>
    <row r="479" spans="1:14" s="55" customFormat="1" ht="409.6">
      <c r="A479" s="55" t="s">
        <v>464</v>
      </c>
      <c r="B479" s="89">
        <v>351156</v>
      </c>
      <c r="C479" s="55" t="s">
        <v>496</v>
      </c>
      <c r="D479" s="55" t="s">
        <v>1122</v>
      </c>
      <c r="E479" s="1">
        <v>0</v>
      </c>
      <c r="F479" s="5">
        <v>0</v>
      </c>
      <c r="G479" s="2">
        <f t="shared" si="43"/>
        <v>0</v>
      </c>
      <c r="H479" s="3">
        <f t="shared" si="46"/>
        <v>5.5633013303789579E-2</v>
      </c>
      <c r="I479" s="1">
        <f t="shared" si="44"/>
        <v>0</v>
      </c>
      <c r="J479" s="1">
        <f t="shared" si="45"/>
        <v>0</v>
      </c>
      <c r="K479" s="29">
        <f t="shared" si="47"/>
        <v>0.85544968630210882</v>
      </c>
      <c r="L479" s="7">
        <f t="shared" si="48"/>
        <v>0</v>
      </c>
      <c r="M479" s="64"/>
      <c r="N479" s="64"/>
    </row>
    <row r="480" spans="1:14" s="55" customFormat="1" ht="409.6">
      <c r="A480" s="55" t="s">
        <v>464</v>
      </c>
      <c r="B480" s="69">
        <v>351157</v>
      </c>
      <c r="C480" s="55" t="s">
        <v>497</v>
      </c>
      <c r="D480" s="55" t="s">
        <v>1122</v>
      </c>
      <c r="E480" s="1">
        <v>0</v>
      </c>
      <c r="F480" s="5">
        <v>0</v>
      </c>
      <c r="G480" s="2">
        <f t="shared" si="43"/>
        <v>0</v>
      </c>
      <c r="H480" s="3">
        <f t="shared" si="46"/>
        <v>5.5633013303789579E-2</v>
      </c>
      <c r="I480" s="1">
        <f t="shared" si="44"/>
        <v>0</v>
      </c>
      <c r="J480" s="1">
        <f t="shared" si="45"/>
        <v>0</v>
      </c>
      <c r="K480" s="29">
        <f t="shared" si="47"/>
        <v>0.85544968630210882</v>
      </c>
      <c r="L480" s="7">
        <f t="shared" si="48"/>
        <v>0</v>
      </c>
      <c r="M480" s="64"/>
      <c r="N480" s="64"/>
    </row>
    <row r="481" spans="1:14" s="55" customFormat="1" ht="409.6">
      <c r="A481" s="55" t="s">
        <v>464</v>
      </c>
      <c r="B481" s="77">
        <v>351158</v>
      </c>
      <c r="C481" s="55" t="s">
        <v>498</v>
      </c>
      <c r="D481" s="55" t="s">
        <v>1122</v>
      </c>
      <c r="E481" s="1">
        <v>0</v>
      </c>
      <c r="F481" s="5">
        <v>591</v>
      </c>
      <c r="G481" s="2">
        <f t="shared" si="43"/>
        <v>0</v>
      </c>
      <c r="H481" s="3">
        <f t="shared" si="46"/>
        <v>5.5633013303789579E-2</v>
      </c>
      <c r="I481" s="1">
        <f t="shared" si="44"/>
        <v>0</v>
      </c>
      <c r="J481" s="1">
        <f t="shared" si="45"/>
        <v>0</v>
      </c>
      <c r="K481" s="29">
        <f t="shared" si="47"/>
        <v>0.85544968630210882</v>
      </c>
      <c r="L481" s="7">
        <f t="shared" si="48"/>
        <v>0</v>
      </c>
      <c r="M481" s="64"/>
      <c r="N481" s="64"/>
    </row>
    <row r="482" spans="1:14" s="55" customFormat="1" ht="409.6">
      <c r="A482" s="55" t="s">
        <v>464</v>
      </c>
      <c r="B482" s="77">
        <v>351160</v>
      </c>
      <c r="C482" s="55" t="s">
        <v>499</v>
      </c>
      <c r="D482" s="55" t="s">
        <v>1122</v>
      </c>
      <c r="E482" s="1">
        <v>0</v>
      </c>
      <c r="F482" s="5">
        <v>655</v>
      </c>
      <c r="G482" s="2">
        <f t="shared" si="43"/>
        <v>0</v>
      </c>
      <c r="H482" s="3">
        <f t="shared" si="46"/>
        <v>5.5633013303789579E-2</v>
      </c>
      <c r="I482" s="1">
        <f t="shared" si="44"/>
        <v>0</v>
      </c>
      <c r="J482" s="1">
        <f t="shared" si="45"/>
        <v>0</v>
      </c>
      <c r="K482" s="29">
        <f t="shared" si="47"/>
        <v>0.85544968630210882</v>
      </c>
      <c r="L482" s="7">
        <f t="shared" si="48"/>
        <v>0</v>
      </c>
      <c r="M482" s="64"/>
      <c r="N482" s="64"/>
    </row>
    <row r="483" spans="1:14" s="55" customFormat="1" ht="409.6">
      <c r="A483" s="55" t="s">
        <v>464</v>
      </c>
      <c r="B483" s="69">
        <v>351162</v>
      </c>
      <c r="C483" s="55" t="s">
        <v>500</v>
      </c>
      <c r="D483" s="55" t="s">
        <v>1122</v>
      </c>
      <c r="E483" s="1">
        <v>0</v>
      </c>
      <c r="F483" s="5">
        <v>0</v>
      </c>
      <c r="G483" s="2">
        <f t="shared" si="43"/>
        <v>0</v>
      </c>
      <c r="H483" s="3">
        <f t="shared" si="46"/>
        <v>5.5633013303789579E-2</v>
      </c>
      <c r="I483" s="1">
        <f t="shared" si="44"/>
        <v>0</v>
      </c>
      <c r="J483" s="1">
        <f t="shared" si="45"/>
        <v>0</v>
      </c>
      <c r="K483" s="29">
        <f t="shared" si="47"/>
        <v>0.85544968630210882</v>
      </c>
      <c r="L483" s="7">
        <f t="shared" si="48"/>
        <v>0</v>
      </c>
      <c r="M483" s="64"/>
      <c r="N483" s="64"/>
    </row>
    <row r="484" spans="1:14" s="55" customFormat="1" ht="409.6">
      <c r="A484" s="55" t="s">
        <v>464</v>
      </c>
      <c r="B484" s="77">
        <v>351166</v>
      </c>
      <c r="C484" s="55" t="s">
        <v>501</v>
      </c>
      <c r="D484" s="55" t="s">
        <v>1122</v>
      </c>
      <c r="E484" s="1">
        <v>0</v>
      </c>
      <c r="F484" s="5">
        <v>618</v>
      </c>
      <c r="G484" s="2">
        <f t="shared" si="43"/>
        <v>0</v>
      </c>
      <c r="H484" s="3">
        <f t="shared" si="46"/>
        <v>5.5633013303789579E-2</v>
      </c>
      <c r="I484" s="1">
        <f t="shared" si="44"/>
        <v>0</v>
      </c>
      <c r="J484" s="1">
        <f t="shared" si="45"/>
        <v>0</v>
      </c>
      <c r="K484" s="29">
        <f t="shared" si="47"/>
        <v>0.85544968630210882</v>
      </c>
      <c r="L484" s="7">
        <f t="shared" si="48"/>
        <v>0</v>
      </c>
      <c r="M484" s="64"/>
      <c r="N484" s="64"/>
    </row>
    <row r="485" spans="1:14" s="55" customFormat="1" ht="409.6">
      <c r="A485" s="55" t="s">
        <v>464</v>
      </c>
      <c r="B485" s="89">
        <v>351168</v>
      </c>
      <c r="C485" s="55" t="s">
        <v>502</v>
      </c>
      <c r="D485" s="55" t="s">
        <v>1122</v>
      </c>
      <c r="E485" s="1">
        <v>0</v>
      </c>
      <c r="F485" s="5">
        <v>0</v>
      </c>
      <c r="G485" s="2">
        <f t="shared" si="43"/>
        <v>0</v>
      </c>
      <c r="H485" s="3">
        <f t="shared" si="46"/>
        <v>5.5633013303789579E-2</v>
      </c>
      <c r="I485" s="1">
        <f t="shared" si="44"/>
        <v>0</v>
      </c>
      <c r="J485" s="1">
        <f t="shared" si="45"/>
        <v>0</v>
      </c>
      <c r="K485" s="29">
        <f t="shared" si="47"/>
        <v>0.85544968630210882</v>
      </c>
      <c r="L485" s="7">
        <f t="shared" si="48"/>
        <v>0</v>
      </c>
      <c r="M485" s="64"/>
      <c r="N485" s="64"/>
    </row>
    <row r="486" spans="1:14" s="55" customFormat="1" ht="409.6">
      <c r="A486" s="55" t="s">
        <v>464</v>
      </c>
      <c r="B486" s="77">
        <v>351169</v>
      </c>
      <c r="C486" s="55" t="s">
        <v>502</v>
      </c>
      <c r="D486" s="55" t="s">
        <v>1122</v>
      </c>
      <c r="E486" s="1">
        <v>0</v>
      </c>
      <c r="F486" s="5">
        <v>391</v>
      </c>
      <c r="G486" s="2">
        <f t="shared" si="43"/>
        <v>0</v>
      </c>
      <c r="H486" s="3">
        <f t="shared" si="46"/>
        <v>5.5633013303789579E-2</v>
      </c>
      <c r="I486" s="1">
        <f t="shared" si="44"/>
        <v>0</v>
      </c>
      <c r="J486" s="1">
        <f t="shared" si="45"/>
        <v>0</v>
      </c>
      <c r="K486" s="29">
        <f t="shared" si="47"/>
        <v>0.85544968630210882</v>
      </c>
      <c r="L486" s="7">
        <f t="shared" si="48"/>
        <v>0</v>
      </c>
      <c r="M486" s="64"/>
      <c r="N486" s="64"/>
    </row>
    <row r="487" spans="1:14" s="55" customFormat="1" ht="409.6">
      <c r="A487" s="55" t="s">
        <v>464</v>
      </c>
      <c r="B487" s="89">
        <v>351171</v>
      </c>
      <c r="C487" s="55" t="s">
        <v>503</v>
      </c>
      <c r="D487" s="55" t="s">
        <v>1122</v>
      </c>
      <c r="E487" s="1">
        <v>0</v>
      </c>
      <c r="F487" s="5">
        <v>0</v>
      </c>
      <c r="G487" s="2">
        <f t="shared" si="43"/>
        <v>0</v>
      </c>
      <c r="H487" s="3">
        <f t="shared" si="46"/>
        <v>5.5633013303789579E-2</v>
      </c>
      <c r="I487" s="1">
        <f t="shared" si="44"/>
        <v>0</v>
      </c>
      <c r="J487" s="1">
        <f t="shared" si="45"/>
        <v>0</v>
      </c>
      <c r="K487" s="29">
        <f t="shared" si="47"/>
        <v>0.85544968630210882</v>
      </c>
      <c r="L487" s="7">
        <f t="shared" si="48"/>
        <v>0</v>
      </c>
      <c r="M487" s="64"/>
      <c r="N487" s="64"/>
    </row>
    <row r="488" spans="1:14" s="55" customFormat="1" ht="409.6">
      <c r="A488" s="55" t="s">
        <v>464</v>
      </c>
      <c r="B488" s="77">
        <v>351172</v>
      </c>
      <c r="C488" s="55" t="s">
        <v>281</v>
      </c>
      <c r="D488" s="55" t="s">
        <v>1122</v>
      </c>
      <c r="E488" s="1">
        <v>0</v>
      </c>
      <c r="F488" s="5">
        <v>1620</v>
      </c>
      <c r="G488" s="2">
        <f t="shared" si="43"/>
        <v>0</v>
      </c>
      <c r="H488" s="3">
        <f t="shared" si="46"/>
        <v>5.5633013303789579E-2</v>
      </c>
      <c r="I488" s="1">
        <f t="shared" si="44"/>
        <v>0</v>
      </c>
      <c r="J488" s="1">
        <f t="shared" si="45"/>
        <v>0</v>
      </c>
      <c r="K488" s="29">
        <f t="shared" si="47"/>
        <v>0.85544968630210882</v>
      </c>
      <c r="L488" s="7">
        <f t="shared" si="48"/>
        <v>0</v>
      </c>
      <c r="M488" s="64"/>
      <c r="N488" s="64"/>
    </row>
    <row r="489" spans="1:14" s="55" customFormat="1" ht="409.6">
      <c r="A489" s="55" t="s">
        <v>464</v>
      </c>
      <c r="B489" s="77">
        <v>351173</v>
      </c>
      <c r="C489" s="55" t="s">
        <v>502</v>
      </c>
      <c r="D489" s="55" t="s">
        <v>1122</v>
      </c>
      <c r="E489" s="1">
        <v>0</v>
      </c>
      <c r="F489" s="5">
        <v>1583</v>
      </c>
      <c r="G489" s="2">
        <f t="shared" si="43"/>
        <v>0</v>
      </c>
      <c r="H489" s="3">
        <f t="shared" si="46"/>
        <v>5.5633013303789579E-2</v>
      </c>
      <c r="I489" s="1">
        <f t="shared" si="44"/>
        <v>0</v>
      </c>
      <c r="J489" s="1">
        <f t="shared" si="45"/>
        <v>0</v>
      </c>
      <c r="K489" s="29">
        <f t="shared" si="47"/>
        <v>0.85544968630210882</v>
      </c>
      <c r="L489" s="7">
        <f t="shared" si="48"/>
        <v>0</v>
      </c>
      <c r="M489" s="64"/>
      <c r="N489" s="64"/>
    </row>
    <row r="490" spans="1:14" s="55" customFormat="1" ht="409.6">
      <c r="A490" s="55" t="s">
        <v>464</v>
      </c>
      <c r="B490" s="77">
        <v>351174</v>
      </c>
      <c r="C490" s="55" t="s">
        <v>281</v>
      </c>
      <c r="D490" s="55" t="s">
        <v>1122</v>
      </c>
      <c r="E490" s="1">
        <v>0</v>
      </c>
      <c r="F490" s="5">
        <v>837</v>
      </c>
      <c r="G490" s="2">
        <f t="shared" si="43"/>
        <v>0</v>
      </c>
      <c r="H490" s="3">
        <f t="shared" si="46"/>
        <v>5.5633013303789579E-2</v>
      </c>
      <c r="I490" s="1">
        <f t="shared" si="44"/>
        <v>0</v>
      </c>
      <c r="J490" s="1">
        <f t="shared" si="45"/>
        <v>0</v>
      </c>
      <c r="K490" s="29">
        <f t="shared" si="47"/>
        <v>0.85544968630210882</v>
      </c>
      <c r="L490" s="7">
        <f t="shared" si="48"/>
        <v>0</v>
      </c>
      <c r="M490" s="64"/>
      <c r="N490" s="64"/>
    </row>
    <row r="491" spans="1:14" s="55" customFormat="1" ht="409.6">
      <c r="A491" s="55" t="s">
        <v>464</v>
      </c>
      <c r="B491" s="77">
        <v>351175</v>
      </c>
      <c r="C491" s="55" t="s">
        <v>504</v>
      </c>
      <c r="D491" s="55" t="s">
        <v>1122</v>
      </c>
      <c r="E491" s="1">
        <v>0</v>
      </c>
      <c r="F491" s="5">
        <v>271</v>
      </c>
      <c r="G491" s="2">
        <f t="shared" si="43"/>
        <v>0</v>
      </c>
      <c r="H491" s="3">
        <f t="shared" si="46"/>
        <v>5.5633013303789579E-2</v>
      </c>
      <c r="I491" s="1">
        <f t="shared" si="44"/>
        <v>0</v>
      </c>
      <c r="J491" s="1">
        <f t="shared" si="45"/>
        <v>0</v>
      </c>
      <c r="K491" s="29">
        <f t="shared" si="47"/>
        <v>0.85544968630210882</v>
      </c>
      <c r="L491" s="7">
        <f t="shared" si="48"/>
        <v>0</v>
      </c>
      <c r="M491" s="64"/>
      <c r="N491" s="64"/>
    </row>
    <row r="492" spans="1:14" s="55" customFormat="1" ht="409.6">
      <c r="A492" s="55" t="s">
        <v>464</v>
      </c>
      <c r="B492" s="89">
        <v>351176</v>
      </c>
      <c r="C492" s="55" t="s">
        <v>505</v>
      </c>
      <c r="D492" s="55" t="s">
        <v>1122</v>
      </c>
      <c r="E492" s="1">
        <v>0</v>
      </c>
      <c r="F492" s="5">
        <v>0</v>
      </c>
      <c r="G492" s="2">
        <f t="shared" si="43"/>
        <v>0</v>
      </c>
      <c r="H492" s="3">
        <f t="shared" si="46"/>
        <v>5.5633013303789579E-2</v>
      </c>
      <c r="I492" s="1">
        <f t="shared" si="44"/>
        <v>0</v>
      </c>
      <c r="J492" s="1">
        <f t="shared" si="45"/>
        <v>0</v>
      </c>
      <c r="K492" s="29">
        <f t="shared" si="47"/>
        <v>0.85544968630210882</v>
      </c>
      <c r="L492" s="7">
        <f t="shared" si="48"/>
        <v>0</v>
      </c>
      <c r="M492" s="64"/>
      <c r="N492" s="64"/>
    </row>
    <row r="493" spans="1:14" s="55" customFormat="1" ht="409.6">
      <c r="A493" s="55" t="s">
        <v>464</v>
      </c>
      <c r="B493" s="77">
        <v>351177</v>
      </c>
      <c r="C493" s="55" t="s">
        <v>506</v>
      </c>
      <c r="D493" s="55" t="s">
        <v>1122</v>
      </c>
      <c r="E493" s="1">
        <v>12948</v>
      </c>
      <c r="F493" s="5">
        <v>1194</v>
      </c>
      <c r="G493" s="2">
        <f t="shared" si="43"/>
        <v>10.844221105527637</v>
      </c>
      <c r="H493" s="3">
        <f t="shared" si="46"/>
        <v>5.5633013303789579E-2</v>
      </c>
      <c r="I493" s="1">
        <f t="shared" si="44"/>
        <v>66.425817884724751</v>
      </c>
      <c r="J493" s="1">
        <f t="shared" si="45"/>
        <v>12881.574182115275</v>
      </c>
      <c r="K493" s="29">
        <f t="shared" si="47"/>
        <v>0.85544968630210882</v>
      </c>
      <c r="L493" s="7">
        <f t="shared" si="48"/>
        <v>11019.538593167856</v>
      </c>
      <c r="M493" s="64"/>
      <c r="N493" s="64"/>
    </row>
    <row r="494" spans="1:14" s="55" customFormat="1" ht="409.6">
      <c r="A494" s="55" t="s">
        <v>464</v>
      </c>
      <c r="B494" s="89">
        <v>351179</v>
      </c>
      <c r="C494" s="55" t="s">
        <v>507</v>
      </c>
      <c r="D494" s="55" t="s">
        <v>1122</v>
      </c>
      <c r="E494" s="1">
        <v>0</v>
      </c>
      <c r="F494" s="5">
        <v>0</v>
      </c>
      <c r="G494" s="2">
        <f t="shared" si="43"/>
        <v>0</v>
      </c>
      <c r="H494" s="3">
        <f t="shared" si="46"/>
        <v>5.5633013303789579E-2</v>
      </c>
      <c r="I494" s="1">
        <f t="shared" si="44"/>
        <v>0</v>
      </c>
      <c r="J494" s="1">
        <f t="shared" si="45"/>
        <v>0</v>
      </c>
      <c r="K494" s="29">
        <f t="shared" si="47"/>
        <v>0.85544968630210882</v>
      </c>
      <c r="L494" s="7">
        <f t="shared" si="48"/>
        <v>0</v>
      </c>
      <c r="M494" s="64"/>
      <c r="N494" s="64"/>
    </row>
    <row r="495" spans="1:14" s="55" customFormat="1" ht="409.6">
      <c r="A495" s="55" t="s">
        <v>464</v>
      </c>
      <c r="B495" s="89">
        <v>351187</v>
      </c>
      <c r="C495" s="55" t="s">
        <v>508</v>
      </c>
      <c r="D495" s="55" t="s">
        <v>1122</v>
      </c>
      <c r="E495" s="1">
        <v>0</v>
      </c>
      <c r="F495" s="5">
        <v>0</v>
      </c>
      <c r="G495" s="2">
        <f t="shared" si="43"/>
        <v>0</v>
      </c>
      <c r="H495" s="3">
        <f t="shared" si="46"/>
        <v>5.5633013303789579E-2</v>
      </c>
      <c r="I495" s="1">
        <f t="shared" si="44"/>
        <v>0</v>
      </c>
      <c r="J495" s="1">
        <f t="shared" si="45"/>
        <v>0</v>
      </c>
      <c r="K495" s="29">
        <f t="shared" si="47"/>
        <v>0.85544968630210882</v>
      </c>
      <c r="L495" s="7">
        <f t="shared" si="48"/>
        <v>0</v>
      </c>
      <c r="M495" s="64"/>
      <c r="N495" s="64"/>
    </row>
    <row r="496" spans="1:14" s="55" customFormat="1" ht="409.6">
      <c r="A496" s="55" t="s">
        <v>464</v>
      </c>
      <c r="B496" s="69">
        <v>351188</v>
      </c>
      <c r="C496" s="55" t="s">
        <v>509</v>
      </c>
      <c r="D496" s="55" t="s">
        <v>1122</v>
      </c>
      <c r="E496" s="1">
        <v>0</v>
      </c>
      <c r="F496" s="5">
        <v>0</v>
      </c>
      <c r="G496" s="2">
        <f t="shared" si="43"/>
        <v>0</v>
      </c>
      <c r="H496" s="3">
        <f t="shared" si="46"/>
        <v>5.5633013303789579E-2</v>
      </c>
      <c r="I496" s="1">
        <f t="shared" si="44"/>
        <v>0</v>
      </c>
      <c r="J496" s="1">
        <f t="shared" si="45"/>
        <v>0</v>
      </c>
      <c r="K496" s="29">
        <f t="shared" si="47"/>
        <v>0.85544968630210882</v>
      </c>
      <c r="L496" s="7">
        <f t="shared" si="48"/>
        <v>0</v>
      </c>
      <c r="M496" s="64"/>
      <c r="N496" s="64"/>
    </row>
    <row r="497" spans="1:14" s="55" customFormat="1" ht="409.6">
      <c r="A497" s="55" t="s">
        <v>464</v>
      </c>
      <c r="B497" s="77">
        <v>351189</v>
      </c>
      <c r="C497" s="55" t="s">
        <v>510</v>
      </c>
      <c r="D497" s="55" t="s">
        <v>1122</v>
      </c>
      <c r="E497" s="1">
        <v>0</v>
      </c>
      <c r="F497" s="5">
        <v>732</v>
      </c>
      <c r="G497" s="2">
        <f t="shared" si="43"/>
        <v>0</v>
      </c>
      <c r="H497" s="3">
        <f t="shared" si="46"/>
        <v>5.5633013303789579E-2</v>
      </c>
      <c r="I497" s="1">
        <f t="shared" si="44"/>
        <v>0</v>
      </c>
      <c r="J497" s="1">
        <f t="shared" si="45"/>
        <v>0</v>
      </c>
      <c r="K497" s="29">
        <f t="shared" si="47"/>
        <v>0.85544968630210882</v>
      </c>
      <c r="L497" s="7">
        <f t="shared" si="48"/>
        <v>0</v>
      </c>
      <c r="M497" s="64"/>
      <c r="N497" s="64"/>
    </row>
    <row r="498" spans="1:14" s="55" customFormat="1" ht="409.6">
      <c r="A498" s="55" t="s">
        <v>464</v>
      </c>
      <c r="B498" s="69">
        <v>351191</v>
      </c>
      <c r="C498" s="55" t="s">
        <v>511</v>
      </c>
      <c r="D498" s="55" t="s">
        <v>1122</v>
      </c>
      <c r="E498" s="1">
        <v>0</v>
      </c>
      <c r="F498" s="5">
        <v>0</v>
      </c>
      <c r="G498" s="2">
        <f t="shared" si="43"/>
        <v>0</v>
      </c>
      <c r="H498" s="3">
        <f t="shared" si="46"/>
        <v>5.5633013303789579E-2</v>
      </c>
      <c r="I498" s="1">
        <f t="shared" si="44"/>
        <v>0</v>
      </c>
      <c r="J498" s="1">
        <f t="shared" si="45"/>
        <v>0</v>
      </c>
      <c r="K498" s="29">
        <f t="shared" si="47"/>
        <v>0.85544968630210882</v>
      </c>
      <c r="L498" s="7">
        <f t="shared" si="48"/>
        <v>0</v>
      </c>
      <c r="M498" s="64"/>
      <c r="N498" s="64"/>
    </row>
    <row r="499" spans="1:14" s="55" customFormat="1" ht="409.6">
      <c r="A499" s="55" t="s">
        <v>464</v>
      </c>
      <c r="B499" s="77">
        <v>351195</v>
      </c>
      <c r="C499" s="55" t="s">
        <v>512</v>
      </c>
      <c r="D499" s="55" t="s">
        <v>1122</v>
      </c>
      <c r="E499" s="1">
        <v>0</v>
      </c>
      <c r="F499" s="5">
        <v>1585</v>
      </c>
      <c r="G499" s="2">
        <f t="shared" si="43"/>
        <v>0</v>
      </c>
      <c r="H499" s="3">
        <f t="shared" si="46"/>
        <v>5.5633013303789579E-2</v>
      </c>
      <c r="I499" s="1">
        <f t="shared" si="44"/>
        <v>0</v>
      </c>
      <c r="J499" s="1">
        <f t="shared" si="45"/>
        <v>0</v>
      </c>
      <c r="K499" s="29">
        <f t="shared" si="47"/>
        <v>0.85544968630210882</v>
      </c>
      <c r="L499" s="7">
        <f t="shared" si="48"/>
        <v>0</v>
      </c>
      <c r="M499" s="64"/>
      <c r="N499" s="64"/>
    </row>
    <row r="500" spans="1:14" s="55" customFormat="1" ht="409.6">
      <c r="A500" s="55" t="s">
        <v>464</v>
      </c>
      <c r="B500" s="69">
        <v>351199</v>
      </c>
      <c r="C500" s="55" t="s">
        <v>513</v>
      </c>
      <c r="D500" s="55" t="s">
        <v>1122</v>
      </c>
      <c r="E500" s="1">
        <v>0</v>
      </c>
      <c r="F500" s="5">
        <v>0</v>
      </c>
      <c r="G500" s="2">
        <f t="shared" si="43"/>
        <v>0</v>
      </c>
      <c r="H500" s="3">
        <f t="shared" si="46"/>
        <v>5.5633013303789579E-2</v>
      </c>
      <c r="I500" s="1">
        <f t="shared" si="44"/>
        <v>0</v>
      </c>
      <c r="J500" s="1">
        <f t="shared" si="45"/>
        <v>0</v>
      </c>
      <c r="K500" s="29">
        <f t="shared" si="47"/>
        <v>0.85544968630210882</v>
      </c>
      <c r="L500" s="7">
        <f t="shared" si="48"/>
        <v>0</v>
      </c>
      <c r="M500" s="64"/>
      <c r="N500" s="64"/>
    </row>
    <row r="501" spans="1:14" s="55" customFormat="1" ht="409.6">
      <c r="A501" s="55" t="s">
        <v>464</v>
      </c>
      <c r="B501" s="69">
        <v>351202</v>
      </c>
      <c r="C501" s="55" t="s">
        <v>514</v>
      </c>
      <c r="D501" s="55" t="s">
        <v>1122</v>
      </c>
      <c r="E501" s="1">
        <v>0</v>
      </c>
      <c r="F501" s="5">
        <v>0</v>
      </c>
      <c r="G501" s="2">
        <f t="shared" si="43"/>
        <v>0</v>
      </c>
      <c r="H501" s="3">
        <f t="shared" si="46"/>
        <v>5.5633013303789579E-2</v>
      </c>
      <c r="I501" s="1">
        <f t="shared" si="44"/>
        <v>0</v>
      </c>
      <c r="J501" s="1">
        <f t="shared" si="45"/>
        <v>0</v>
      </c>
      <c r="K501" s="29">
        <f t="shared" si="47"/>
        <v>0.85544968630210882</v>
      </c>
      <c r="L501" s="7">
        <f t="shared" si="48"/>
        <v>0</v>
      </c>
      <c r="M501" s="64"/>
      <c r="N501" s="64"/>
    </row>
    <row r="502" spans="1:14" s="55" customFormat="1" ht="409.6">
      <c r="A502" s="55" t="s">
        <v>464</v>
      </c>
      <c r="B502" s="69">
        <v>351203</v>
      </c>
      <c r="C502" s="55" t="s">
        <v>515</v>
      </c>
      <c r="D502" s="55" t="s">
        <v>1122</v>
      </c>
      <c r="E502" s="1">
        <v>0</v>
      </c>
      <c r="F502" s="5">
        <v>0</v>
      </c>
      <c r="G502" s="2">
        <f t="shared" si="43"/>
        <v>0</v>
      </c>
      <c r="H502" s="3">
        <f t="shared" si="46"/>
        <v>5.5633013303789579E-2</v>
      </c>
      <c r="I502" s="1">
        <f t="shared" si="44"/>
        <v>0</v>
      </c>
      <c r="J502" s="1">
        <f t="shared" si="45"/>
        <v>0</v>
      </c>
      <c r="K502" s="29">
        <f t="shared" si="47"/>
        <v>0.85544968630210882</v>
      </c>
      <c r="L502" s="7">
        <f t="shared" si="48"/>
        <v>0</v>
      </c>
      <c r="M502" s="64"/>
      <c r="N502" s="64"/>
    </row>
    <row r="503" spans="1:14" s="55" customFormat="1" ht="409.6">
      <c r="A503" s="55" t="s">
        <v>464</v>
      </c>
      <c r="B503" s="69">
        <v>351205</v>
      </c>
      <c r="C503" s="55" t="s">
        <v>516</v>
      </c>
      <c r="D503" s="55" t="s">
        <v>1122</v>
      </c>
      <c r="E503" s="1">
        <v>0</v>
      </c>
      <c r="F503" s="5">
        <v>0</v>
      </c>
      <c r="G503" s="2">
        <f t="shared" si="43"/>
        <v>0</v>
      </c>
      <c r="H503" s="3">
        <f t="shared" si="46"/>
        <v>5.5633013303789579E-2</v>
      </c>
      <c r="I503" s="1">
        <f t="shared" si="44"/>
        <v>0</v>
      </c>
      <c r="J503" s="1">
        <f t="shared" si="45"/>
        <v>0</v>
      </c>
      <c r="K503" s="29">
        <f t="shared" si="47"/>
        <v>0.85544968630210882</v>
      </c>
      <c r="L503" s="7">
        <f t="shared" si="48"/>
        <v>0</v>
      </c>
      <c r="M503" s="64"/>
      <c r="N503" s="64"/>
    </row>
    <row r="504" spans="1:14" s="55" customFormat="1" ht="409.6">
      <c r="A504" s="55" t="s">
        <v>464</v>
      </c>
      <c r="B504" s="69">
        <v>351206</v>
      </c>
      <c r="C504" s="55" t="s">
        <v>517</v>
      </c>
      <c r="D504" s="55" t="s">
        <v>1122</v>
      </c>
      <c r="E504" s="1">
        <v>0</v>
      </c>
      <c r="F504" s="5">
        <v>0</v>
      </c>
      <c r="G504" s="2">
        <f t="shared" si="43"/>
        <v>0</v>
      </c>
      <c r="H504" s="3">
        <f t="shared" si="46"/>
        <v>5.5633013303789579E-2</v>
      </c>
      <c r="I504" s="1">
        <f t="shared" si="44"/>
        <v>0</v>
      </c>
      <c r="J504" s="1">
        <f t="shared" si="45"/>
        <v>0</v>
      </c>
      <c r="K504" s="29">
        <f t="shared" si="47"/>
        <v>0.85544968630210882</v>
      </c>
      <c r="L504" s="7">
        <f t="shared" si="48"/>
        <v>0</v>
      </c>
      <c r="M504" s="64"/>
      <c r="N504" s="64"/>
    </row>
    <row r="505" spans="1:14" s="55" customFormat="1" ht="409.6">
      <c r="A505" s="55" t="s">
        <v>464</v>
      </c>
      <c r="B505" s="77">
        <v>351209</v>
      </c>
      <c r="C505" s="55" t="s">
        <v>518</v>
      </c>
      <c r="D505" s="55" t="s">
        <v>1122</v>
      </c>
      <c r="E505" s="1">
        <v>12750</v>
      </c>
      <c r="F505" s="5">
        <v>1112</v>
      </c>
      <c r="G505" s="2">
        <f t="shared" si="43"/>
        <v>11.465827338129497</v>
      </c>
      <c r="H505" s="3">
        <f t="shared" si="46"/>
        <v>5.5633013303789579E-2</v>
      </c>
      <c r="I505" s="1">
        <f t="shared" si="44"/>
        <v>61.863910793814014</v>
      </c>
      <c r="J505" s="1">
        <f t="shared" si="45"/>
        <v>12688.136089206186</v>
      </c>
      <c r="K505" s="29">
        <f t="shared" si="47"/>
        <v>0.85544968630210882</v>
      </c>
      <c r="L505" s="7">
        <f t="shared" si="48"/>
        <v>10854.062037269898</v>
      </c>
      <c r="M505" s="64"/>
      <c r="N505" s="64"/>
    </row>
    <row r="506" spans="1:14" s="55" customFormat="1" ht="409.6">
      <c r="A506" s="55" t="s">
        <v>464</v>
      </c>
      <c r="B506" s="89">
        <v>351212</v>
      </c>
      <c r="C506" s="55" t="s">
        <v>519</v>
      </c>
      <c r="D506" s="55" t="s">
        <v>1122</v>
      </c>
      <c r="E506" s="1">
        <v>0</v>
      </c>
      <c r="F506" s="5">
        <v>0</v>
      </c>
      <c r="G506" s="2">
        <f t="shared" si="43"/>
        <v>0</v>
      </c>
      <c r="H506" s="3">
        <f t="shared" si="46"/>
        <v>5.5633013303789579E-2</v>
      </c>
      <c r="I506" s="1">
        <f t="shared" si="44"/>
        <v>0</v>
      </c>
      <c r="J506" s="1">
        <f t="shared" si="45"/>
        <v>0</v>
      </c>
      <c r="K506" s="29">
        <f t="shared" si="47"/>
        <v>0.85544968630210882</v>
      </c>
      <c r="L506" s="7">
        <f t="shared" si="48"/>
        <v>0</v>
      </c>
      <c r="M506" s="64"/>
      <c r="N506" s="64"/>
    </row>
    <row r="507" spans="1:14" s="55" customFormat="1" ht="409.6">
      <c r="A507" s="55" t="s">
        <v>464</v>
      </c>
      <c r="B507" s="89">
        <v>351213</v>
      </c>
      <c r="C507" s="55" t="s">
        <v>520</v>
      </c>
      <c r="D507" s="55" t="s">
        <v>1122</v>
      </c>
      <c r="E507" s="1">
        <v>0</v>
      </c>
      <c r="F507" s="5">
        <v>0</v>
      </c>
      <c r="G507" s="2">
        <f t="shared" si="43"/>
        <v>0</v>
      </c>
      <c r="H507" s="3">
        <f t="shared" si="46"/>
        <v>5.5633013303789579E-2</v>
      </c>
      <c r="I507" s="1">
        <f t="shared" si="44"/>
        <v>0</v>
      </c>
      <c r="J507" s="1">
        <f t="shared" si="45"/>
        <v>0</v>
      </c>
      <c r="K507" s="29">
        <f t="shared" si="47"/>
        <v>0.85544968630210882</v>
      </c>
      <c r="L507" s="7">
        <f t="shared" si="48"/>
        <v>0</v>
      </c>
      <c r="M507" s="64"/>
      <c r="N507" s="64"/>
    </row>
    <row r="508" spans="1:14" s="55" customFormat="1" ht="409.6">
      <c r="A508" s="55" t="s">
        <v>464</v>
      </c>
      <c r="B508" s="77">
        <v>351214</v>
      </c>
      <c r="C508" s="55" t="s">
        <v>521</v>
      </c>
      <c r="D508" s="55" t="s">
        <v>1122</v>
      </c>
      <c r="E508" s="1">
        <v>0</v>
      </c>
      <c r="F508" s="5">
        <v>1763</v>
      </c>
      <c r="G508" s="2">
        <f t="shared" si="43"/>
        <v>0</v>
      </c>
      <c r="H508" s="3">
        <f t="shared" si="46"/>
        <v>5.5633013303789579E-2</v>
      </c>
      <c r="I508" s="1">
        <f t="shared" si="44"/>
        <v>0</v>
      </c>
      <c r="J508" s="1">
        <f t="shared" si="45"/>
        <v>0</v>
      </c>
      <c r="K508" s="29">
        <f t="shared" si="47"/>
        <v>0.85544968630210882</v>
      </c>
      <c r="L508" s="7">
        <f t="shared" si="48"/>
        <v>0</v>
      </c>
      <c r="M508" s="64"/>
      <c r="N508" s="64"/>
    </row>
    <row r="509" spans="1:14" s="55" customFormat="1" ht="409.6">
      <c r="A509" s="55" t="s">
        <v>464</v>
      </c>
      <c r="B509" s="77">
        <v>351217</v>
      </c>
      <c r="C509" s="55" t="s">
        <v>522</v>
      </c>
      <c r="D509" s="55" t="s">
        <v>1122</v>
      </c>
      <c r="E509" s="1">
        <v>0</v>
      </c>
      <c r="F509" s="5">
        <v>799</v>
      </c>
      <c r="G509" s="2">
        <f t="shared" si="43"/>
        <v>0</v>
      </c>
      <c r="H509" s="3">
        <f t="shared" si="46"/>
        <v>5.5633013303789579E-2</v>
      </c>
      <c r="I509" s="1">
        <f t="shared" si="44"/>
        <v>0</v>
      </c>
      <c r="J509" s="1">
        <f t="shared" si="45"/>
        <v>0</v>
      </c>
      <c r="K509" s="29">
        <f t="shared" si="47"/>
        <v>0.85544968630210882</v>
      </c>
      <c r="L509" s="7">
        <f t="shared" si="48"/>
        <v>0</v>
      </c>
      <c r="M509" s="64"/>
      <c r="N509" s="64"/>
    </row>
    <row r="510" spans="1:14" s="55" customFormat="1" ht="409.6">
      <c r="A510" s="55" t="s">
        <v>464</v>
      </c>
      <c r="B510" s="69">
        <v>351220</v>
      </c>
      <c r="C510" s="55" t="s">
        <v>523</v>
      </c>
      <c r="D510" s="55" t="s">
        <v>1122</v>
      </c>
      <c r="E510" s="1">
        <v>0</v>
      </c>
      <c r="F510" s="5">
        <v>0</v>
      </c>
      <c r="G510" s="2">
        <f t="shared" si="43"/>
        <v>0</v>
      </c>
      <c r="H510" s="3">
        <f t="shared" si="46"/>
        <v>5.5633013303789579E-2</v>
      </c>
      <c r="I510" s="1">
        <f t="shared" si="44"/>
        <v>0</v>
      </c>
      <c r="J510" s="1">
        <f t="shared" si="45"/>
        <v>0</v>
      </c>
      <c r="K510" s="29">
        <f t="shared" si="47"/>
        <v>0.85544968630210882</v>
      </c>
      <c r="L510" s="7">
        <f t="shared" si="48"/>
        <v>0</v>
      </c>
      <c r="M510" s="64"/>
      <c r="N510" s="64"/>
    </row>
    <row r="511" spans="1:14" s="55" customFormat="1" ht="409.6">
      <c r="A511" s="55" t="s">
        <v>464</v>
      </c>
      <c r="B511" s="89">
        <v>351222</v>
      </c>
      <c r="C511" s="55" t="s">
        <v>524</v>
      </c>
      <c r="D511" s="55" t="s">
        <v>1122</v>
      </c>
      <c r="E511" s="1">
        <v>0</v>
      </c>
      <c r="F511" s="5">
        <v>0</v>
      </c>
      <c r="G511" s="2">
        <f t="shared" si="43"/>
        <v>0</v>
      </c>
      <c r="H511" s="3">
        <f t="shared" si="46"/>
        <v>5.5633013303789579E-2</v>
      </c>
      <c r="I511" s="1">
        <f t="shared" si="44"/>
        <v>0</v>
      </c>
      <c r="J511" s="1">
        <f t="shared" si="45"/>
        <v>0</v>
      </c>
      <c r="K511" s="29">
        <f t="shared" si="47"/>
        <v>0.85544968630210882</v>
      </c>
      <c r="L511" s="7">
        <f t="shared" si="48"/>
        <v>0</v>
      </c>
      <c r="M511" s="64"/>
      <c r="N511" s="64"/>
    </row>
    <row r="512" spans="1:14" s="55" customFormat="1" ht="409.6">
      <c r="A512" s="55" t="s">
        <v>464</v>
      </c>
      <c r="B512" s="77">
        <v>351225</v>
      </c>
      <c r="C512" s="55" t="s">
        <v>525</v>
      </c>
      <c r="D512" s="55" t="s">
        <v>1122</v>
      </c>
      <c r="E512" s="1">
        <v>0</v>
      </c>
      <c r="F512" s="5">
        <v>1542</v>
      </c>
      <c r="G512" s="2">
        <f t="shared" si="43"/>
        <v>0</v>
      </c>
      <c r="H512" s="3">
        <f t="shared" si="46"/>
        <v>5.5633013303789579E-2</v>
      </c>
      <c r="I512" s="1">
        <f t="shared" si="44"/>
        <v>0</v>
      </c>
      <c r="J512" s="1">
        <f t="shared" si="45"/>
        <v>0</v>
      </c>
      <c r="K512" s="29">
        <f t="shared" si="47"/>
        <v>0.85544968630210882</v>
      </c>
      <c r="L512" s="7">
        <f t="shared" si="48"/>
        <v>0</v>
      </c>
      <c r="M512" s="64"/>
      <c r="N512" s="64"/>
    </row>
    <row r="513" spans="1:14" s="55" customFormat="1" ht="409.6">
      <c r="A513" s="55" t="s">
        <v>464</v>
      </c>
      <c r="B513" s="89">
        <v>351228</v>
      </c>
      <c r="C513" s="55" t="s">
        <v>526</v>
      </c>
      <c r="D513" s="55" t="s">
        <v>1122</v>
      </c>
      <c r="E513" s="1">
        <v>0</v>
      </c>
      <c r="F513" s="5">
        <v>0</v>
      </c>
      <c r="G513" s="2">
        <f t="shared" si="43"/>
        <v>0</v>
      </c>
      <c r="H513" s="3">
        <f t="shared" si="46"/>
        <v>5.5633013303789579E-2</v>
      </c>
      <c r="I513" s="1">
        <f t="shared" si="44"/>
        <v>0</v>
      </c>
      <c r="J513" s="1">
        <f t="shared" si="45"/>
        <v>0</v>
      </c>
      <c r="K513" s="29">
        <f t="shared" si="47"/>
        <v>0.85544968630210882</v>
      </c>
      <c r="L513" s="7">
        <f t="shared" si="48"/>
        <v>0</v>
      </c>
      <c r="M513" s="64"/>
      <c r="N513" s="64"/>
    </row>
    <row r="514" spans="1:14" s="55" customFormat="1" ht="409.6">
      <c r="A514" s="55" t="s">
        <v>464</v>
      </c>
      <c r="B514" s="77">
        <v>351229</v>
      </c>
      <c r="C514" s="55" t="s">
        <v>527</v>
      </c>
      <c r="D514" s="55" t="s">
        <v>1122</v>
      </c>
      <c r="E514" s="1">
        <v>0</v>
      </c>
      <c r="F514" s="5">
        <v>490</v>
      </c>
      <c r="G514" s="2">
        <f t="shared" si="43"/>
        <v>0</v>
      </c>
      <c r="H514" s="3">
        <f t="shared" si="46"/>
        <v>5.5633013303789579E-2</v>
      </c>
      <c r="I514" s="1">
        <f t="shared" si="44"/>
        <v>0</v>
      </c>
      <c r="J514" s="1">
        <f t="shared" si="45"/>
        <v>0</v>
      </c>
      <c r="K514" s="29">
        <f t="shared" si="47"/>
        <v>0.85544968630210882</v>
      </c>
      <c r="L514" s="7">
        <f t="shared" si="48"/>
        <v>0</v>
      </c>
      <c r="M514" s="64"/>
      <c r="N514" s="64"/>
    </row>
    <row r="515" spans="1:14" s="55" customFormat="1" ht="409.6">
      <c r="A515" s="55" t="s">
        <v>464</v>
      </c>
      <c r="B515" s="89">
        <v>351230</v>
      </c>
      <c r="C515" s="55" t="s">
        <v>528</v>
      </c>
      <c r="D515" s="55" t="s">
        <v>1122</v>
      </c>
      <c r="E515" s="1">
        <v>0</v>
      </c>
      <c r="F515" s="5">
        <v>0</v>
      </c>
      <c r="G515" s="2">
        <f t="shared" ref="G515:G578" si="49">IFERROR(E515/F515,0)</f>
        <v>0</v>
      </c>
      <c r="H515" s="3">
        <f t="shared" si="46"/>
        <v>5.5633013303789579E-2</v>
      </c>
      <c r="I515" s="1">
        <f t="shared" ref="I515:I578" si="50">MIN(E515,F515*H515)</f>
        <v>0</v>
      </c>
      <c r="J515" s="1">
        <f t="shared" ref="J515:J578" si="51">E515-I515</f>
        <v>0</v>
      </c>
      <c r="K515" s="29">
        <f t="shared" si="47"/>
        <v>0.85544968630210882</v>
      </c>
      <c r="L515" s="7">
        <f t="shared" si="48"/>
        <v>0</v>
      </c>
      <c r="M515" s="64"/>
      <c r="N515" s="64"/>
    </row>
    <row r="516" spans="1:14" s="55" customFormat="1" ht="409.6">
      <c r="A516" s="55" t="s">
        <v>464</v>
      </c>
      <c r="B516" s="77">
        <v>351232</v>
      </c>
      <c r="C516" s="55" t="s">
        <v>529</v>
      </c>
      <c r="D516" s="55" t="s">
        <v>1122</v>
      </c>
      <c r="E516" s="1">
        <v>0</v>
      </c>
      <c r="F516" s="5">
        <v>491</v>
      </c>
      <c r="G516" s="2">
        <f t="shared" si="49"/>
        <v>0</v>
      </c>
      <c r="H516" s="3">
        <f t="shared" ref="H516:H579" si="52">$D$1107</f>
        <v>5.5633013303789579E-2</v>
      </c>
      <c r="I516" s="1">
        <f t="shared" si="50"/>
        <v>0</v>
      </c>
      <c r="J516" s="1">
        <f t="shared" si="51"/>
        <v>0</v>
      </c>
      <c r="K516" s="29">
        <f t="shared" ref="K516:K579" si="53">$I$1105</f>
        <v>0.85544968630210882</v>
      </c>
      <c r="L516" s="7">
        <f t="shared" ref="L516:L579" si="54">K516*J516</f>
        <v>0</v>
      </c>
      <c r="M516" s="64"/>
      <c r="N516" s="64"/>
    </row>
    <row r="517" spans="1:14" s="55" customFormat="1" ht="409.6">
      <c r="A517" s="55" t="s">
        <v>464</v>
      </c>
      <c r="B517" s="89">
        <v>351235</v>
      </c>
      <c r="C517" s="55" t="s">
        <v>530</v>
      </c>
      <c r="D517" s="55" t="s">
        <v>1122</v>
      </c>
      <c r="E517" s="1">
        <v>0</v>
      </c>
      <c r="F517" s="5">
        <v>0</v>
      </c>
      <c r="G517" s="2">
        <f t="shared" si="49"/>
        <v>0</v>
      </c>
      <c r="H517" s="3">
        <f t="shared" si="52"/>
        <v>5.5633013303789579E-2</v>
      </c>
      <c r="I517" s="1">
        <f t="shared" si="50"/>
        <v>0</v>
      </c>
      <c r="J517" s="1">
        <f t="shared" si="51"/>
        <v>0</v>
      </c>
      <c r="K517" s="29">
        <f t="shared" si="53"/>
        <v>0.85544968630210882</v>
      </c>
      <c r="L517" s="7">
        <f t="shared" si="54"/>
        <v>0</v>
      </c>
      <c r="M517" s="64"/>
      <c r="N517" s="64"/>
    </row>
    <row r="518" spans="1:14" s="55" customFormat="1" ht="409.6">
      <c r="A518" s="55" t="s">
        <v>464</v>
      </c>
      <c r="B518" s="77">
        <v>351237</v>
      </c>
      <c r="C518" s="55" t="s">
        <v>531</v>
      </c>
      <c r="D518" s="55" t="s">
        <v>1122</v>
      </c>
      <c r="E518" s="1">
        <v>0</v>
      </c>
      <c r="F518" s="5">
        <v>1150</v>
      </c>
      <c r="G518" s="2">
        <f t="shared" si="49"/>
        <v>0</v>
      </c>
      <c r="H518" s="3">
        <f t="shared" si="52"/>
        <v>5.5633013303789579E-2</v>
      </c>
      <c r="I518" s="1">
        <f t="shared" si="50"/>
        <v>0</v>
      </c>
      <c r="J518" s="1">
        <f t="shared" si="51"/>
        <v>0</v>
      </c>
      <c r="K518" s="29">
        <f t="shared" si="53"/>
        <v>0.85544968630210882</v>
      </c>
      <c r="L518" s="7">
        <f t="shared" si="54"/>
        <v>0</v>
      </c>
      <c r="M518" s="64"/>
      <c r="N518" s="64"/>
    </row>
    <row r="519" spans="1:14" s="55" customFormat="1" ht="409.6">
      <c r="A519" s="55" t="s">
        <v>464</v>
      </c>
      <c r="B519" s="89">
        <v>351238</v>
      </c>
      <c r="C519" s="55" t="s">
        <v>532</v>
      </c>
      <c r="D519" s="55" t="s">
        <v>1122</v>
      </c>
      <c r="E519" s="1">
        <v>0</v>
      </c>
      <c r="F519" s="5">
        <v>0</v>
      </c>
      <c r="G519" s="2">
        <f t="shared" si="49"/>
        <v>0</v>
      </c>
      <c r="H519" s="3">
        <f t="shared" si="52"/>
        <v>5.5633013303789579E-2</v>
      </c>
      <c r="I519" s="1">
        <f t="shared" si="50"/>
        <v>0</v>
      </c>
      <c r="J519" s="1">
        <f t="shared" si="51"/>
        <v>0</v>
      </c>
      <c r="K519" s="29">
        <f t="shared" si="53"/>
        <v>0.85544968630210882</v>
      </c>
      <c r="L519" s="7">
        <f t="shared" si="54"/>
        <v>0</v>
      </c>
      <c r="M519" s="64"/>
      <c r="N519" s="64"/>
    </row>
    <row r="520" spans="1:14" s="55" customFormat="1" ht="409.6">
      <c r="A520" s="55" t="s">
        <v>464</v>
      </c>
      <c r="B520" s="89">
        <v>351239</v>
      </c>
      <c r="C520" s="55" t="s">
        <v>533</v>
      </c>
      <c r="D520" s="55" t="s">
        <v>1122</v>
      </c>
      <c r="E520" s="1">
        <v>0</v>
      </c>
      <c r="F520" s="5">
        <v>0</v>
      </c>
      <c r="G520" s="2">
        <f t="shared" si="49"/>
        <v>0</v>
      </c>
      <c r="H520" s="3">
        <f t="shared" si="52"/>
        <v>5.5633013303789579E-2</v>
      </c>
      <c r="I520" s="1">
        <f t="shared" si="50"/>
        <v>0</v>
      </c>
      <c r="J520" s="1">
        <f t="shared" si="51"/>
        <v>0</v>
      </c>
      <c r="K520" s="29">
        <f t="shared" si="53"/>
        <v>0.85544968630210882</v>
      </c>
      <c r="L520" s="7">
        <f t="shared" si="54"/>
        <v>0</v>
      </c>
      <c r="M520" s="64"/>
      <c r="N520" s="64"/>
    </row>
    <row r="521" spans="1:14" s="55" customFormat="1" ht="409.6">
      <c r="A521" s="55" t="s">
        <v>464</v>
      </c>
      <c r="B521" s="89">
        <v>351241</v>
      </c>
      <c r="C521" s="55" t="s">
        <v>534</v>
      </c>
      <c r="D521" s="55" t="s">
        <v>1122</v>
      </c>
      <c r="E521" s="1">
        <v>0</v>
      </c>
      <c r="F521" s="5">
        <v>0</v>
      </c>
      <c r="G521" s="2">
        <f t="shared" si="49"/>
        <v>0</v>
      </c>
      <c r="H521" s="3">
        <f t="shared" si="52"/>
        <v>5.5633013303789579E-2</v>
      </c>
      <c r="I521" s="1">
        <f t="shared" si="50"/>
        <v>0</v>
      </c>
      <c r="J521" s="1">
        <f t="shared" si="51"/>
        <v>0</v>
      </c>
      <c r="K521" s="29">
        <f t="shared" si="53"/>
        <v>0.85544968630210882</v>
      </c>
      <c r="L521" s="7">
        <f t="shared" si="54"/>
        <v>0</v>
      </c>
      <c r="M521" s="64"/>
      <c r="N521" s="64"/>
    </row>
    <row r="522" spans="1:14" s="55" customFormat="1" ht="409.6">
      <c r="A522" s="55" t="s">
        <v>464</v>
      </c>
      <c r="B522" s="77">
        <v>351242</v>
      </c>
      <c r="C522" s="55" t="s">
        <v>535</v>
      </c>
      <c r="D522" s="55" t="s">
        <v>1122</v>
      </c>
      <c r="E522" s="1">
        <v>0</v>
      </c>
      <c r="F522" s="5">
        <v>439</v>
      </c>
      <c r="G522" s="2">
        <f t="shared" si="49"/>
        <v>0</v>
      </c>
      <c r="H522" s="3">
        <f t="shared" si="52"/>
        <v>5.5633013303789579E-2</v>
      </c>
      <c r="I522" s="1">
        <f t="shared" si="50"/>
        <v>0</v>
      </c>
      <c r="J522" s="1">
        <f t="shared" si="51"/>
        <v>0</v>
      </c>
      <c r="K522" s="29">
        <f t="shared" si="53"/>
        <v>0.85544968630210882</v>
      </c>
      <c r="L522" s="7">
        <f t="shared" si="54"/>
        <v>0</v>
      </c>
      <c r="M522" s="64"/>
      <c r="N522" s="64"/>
    </row>
    <row r="523" spans="1:14" s="55" customFormat="1" ht="409.6">
      <c r="A523" s="55" t="s">
        <v>464</v>
      </c>
      <c r="B523" s="77">
        <v>351245</v>
      </c>
      <c r="C523" s="55" t="s">
        <v>536</v>
      </c>
      <c r="D523" s="55" t="s">
        <v>1122</v>
      </c>
      <c r="E523" s="1">
        <v>2763</v>
      </c>
      <c r="F523" s="5">
        <v>296</v>
      </c>
      <c r="G523" s="2">
        <f t="shared" si="49"/>
        <v>9.3344594594594597</v>
      </c>
      <c r="H523" s="3">
        <f t="shared" si="52"/>
        <v>5.5633013303789579E-2</v>
      </c>
      <c r="I523" s="1">
        <f t="shared" si="50"/>
        <v>16.467371937921715</v>
      </c>
      <c r="J523" s="1">
        <f t="shared" si="51"/>
        <v>2746.5326280620784</v>
      </c>
      <c r="K523" s="29">
        <f t="shared" si="53"/>
        <v>0.85544968630210882</v>
      </c>
      <c r="L523" s="7">
        <f t="shared" si="54"/>
        <v>2349.5204750942116</v>
      </c>
      <c r="M523" s="64"/>
      <c r="N523" s="64"/>
    </row>
    <row r="524" spans="1:14" s="55" customFormat="1" ht="409.6">
      <c r="A524" s="55" t="s">
        <v>464</v>
      </c>
      <c r="B524" s="69">
        <v>351246</v>
      </c>
      <c r="C524" s="55" t="s">
        <v>537</v>
      </c>
      <c r="D524" s="55" t="s">
        <v>1122</v>
      </c>
      <c r="E524" s="1">
        <v>0</v>
      </c>
      <c r="F524" s="5">
        <v>0</v>
      </c>
      <c r="G524" s="2">
        <f t="shared" si="49"/>
        <v>0</v>
      </c>
      <c r="H524" s="3">
        <f t="shared" si="52"/>
        <v>5.5633013303789579E-2</v>
      </c>
      <c r="I524" s="1">
        <f t="shared" si="50"/>
        <v>0</v>
      </c>
      <c r="J524" s="1">
        <f t="shared" si="51"/>
        <v>0</v>
      </c>
      <c r="K524" s="29">
        <f t="shared" si="53"/>
        <v>0.85544968630210882</v>
      </c>
      <c r="L524" s="7">
        <f t="shared" si="54"/>
        <v>0</v>
      </c>
      <c r="M524" s="64"/>
      <c r="N524" s="64"/>
    </row>
    <row r="525" spans="1:14" s="55" customFormat="1" ht="409.6">
      <c r="A525" s="55" t="s">
        <v>464</v>
      </c>
      <c r="B525" s="89">
        <v>351247</v>
      </c>
      <c r="C525" s="55" t="s">
        <v>538</v>
      </c>
      <c r="D525" s="55" t="s">
        <v>1122</v>
      </c>
      <c r="E525" s="1">
        <v>0</v>
      </c>
      <c r="F525" s="5">
        <v>0</v>
      </c>
      <c r="G525" s="2">
        <f t="shared" si="49"/>
        <v>0</v>
      </c>
      <c r="H525" s="3">
        <f t="shared" si="52"/>
        <v>5.5633013303789579E-2</v>
      </c>
      <c r="I525" s="1">
        <f t="shared" si="50"/>
        <v>0</v>
      </c>
      <c r="J525" s="1">
        <f t="shared" si="51"/>
        <v>0</v>
      </c>
      <c r="K525" s="29">
        <f t="shared" si="53"/>
        <v>0.85544968630210882</v>
      </c>
      <c r="L525" s="7">
        <f t="shared" si="54"/>
        <v>0</v>
      </c>
      <c r="M525" s="64"/>
      <c r="N525" s="64"/>
    </row>
    <row r="526" spans="1:14" s="55" customFormat="1" ht="409.6">
      <c r="A526" s="55" t="s">
        <v>464</v>
      </c>
      <c r="B526" s="89">
        <v>351250</v>
      </c>
      <c r="C526" s="55" t="s">
        <v>539</v>
      </c>
      <c r="D526" s="55" t="s">
        <v>1122</v>
      </c>
      <c r="E526" s="1">
        <v>0</v>
      </c>
      <c r="F526" s="5">
        <v>0</v>
      </c>
      <c r="G526" s="2">
        <f t="shared" si="49"/>
        <v>0</v>
      </c>
      <c r="H526" s="3">
        <f t="shared" si="52"/>
        <v>5.5633013303789579E-2</v>
      </c>
      <c r="I526" s="1">
        <f t="shared" si="50"/>
        <v>0</v>
      </c>
      <c r="J526" s="1">
        <f t="shared" si="51"/>
        <v>0</v>
      </c>
      <c r="K526" s="29">
        <f t="shared" si="53"/>
        <v>0.85544968630210882</v>
      </c>
      <c r="L526" s="7">
        <f t="shared" si="54"/>
        <v>0</v>
      </c>
      <c r="M526" s="64"/>
      <c r="N526" s="64"/>
    </row>
    <row r="527" spans="1:14" s="55" customFormat="1" ht="409.6">
      <c r="A527" s="55" t="s">
        <v>464</v>
      </c>
      <c r="B527" s="69">
        <v>351251</v>
      </c>
      <c r="C527" s="55" t="s">
        <v>540</v>
      </c>
      <c r="D527" s="55" t="s">
        <v>1122</v>
      </c>
      <c r="E527" s="1">
        <v>0</v>
      </c>
      <c r="F527" s="5">
        <v>0</v>
      </c>
      <c r="G527" s="2">
        <f t="shared" si="49"/>
        <v>0</v>
      </c>
      <c r="H527" s="3">
        <f t="shared" si="52"/>
        <v>5.5633013303789579E-2</v>
      </c>
      <c r="I527" s="1">
        <f t="shared" si="50"/>
        <v>0</v>
      </c>
      <c r="J527" s="1">
        <f t="shared" si="51"/>
        <v>0</v>
      </c>
      <c r="K527" s="29">
        <f t="shared" si="53"/>
        <v>0.85544968630210882</v>
      </c>
      <c r="L527" s="7">
        <f t="shared" si="54"/>
        <v>0</v>
      </c>
      <c r="M527" s="64"/>
      <c r="N527" s="64"/>
    </row>
    <row r="528" spans="1:14" s="55" customFormat="1" ht="409.6">
      <c r="A528" s="55" t="s">
        <v>464</v>
      </c>
      <c r="B528" s="77">
        <v>351252</v>
      </c>
      <c r="C528" s="55" t="s">
        <v>539</v>
      </c>
      <c r="D528" s="55" t="s">
        <v>1122</v>
      </c>
      <c r="E528" s="1">
        <v>42066</v>
      </c>
      <c r="F528" s="5">
        <v>3649</v>
      </c>
      <c r="G528" s="2">
        <f t="shared" si="49"/>
        <v>11.52808988764045</v>
      </c>
      <c r="H528" s="3">
        <f t="shared" si="52"/>
        <v>5.5633013303789579E-2</v>
      </c>
      <c r="I528" s="1">
        <f t="shared" si="50"/>
        <v>203.00486554552816</v>
      </c>
      <c r="J528" s="1">
        <f t="shared" si="51"/>
        <v>41862.995134454475</v>
      </c>
      <c r="K528" s="29">
        <f t="shared" si="53"/>
        <v>0.85544968630210882</v>
      </c>
      <c r="L528" s="7">
        <f t="shared" si="54"/>
        <v>35811.686055435792</v>
      </c>
      <c r="M528" s="64"/>
      <c r="N528" s="64"/>
    </row>
    <row r="529" spans="1:14" s="55" customFormat="1" ht="409.6">
      <c r="A529" s="55" t="s">
        <v>464</v>
      </c>
      <c r="B529" s="89">
        <v>351257</v>
      </c>
      <c r="C529" s="55" t="s">
        <v>541</v>
      </c>
      <c r="D529" s="55" t="s">
        <v>1122</v>
      </c>
      <c r="E529" s="1">
        <v>0</v>
      </c>
      <c r="F529" s="5">
        <v>0</v>
      </c>
      <c r="G529" s="2">
        <f t="shared" si="49"/>
        <v>0</v>
      </c>
      <c r="H529" s="3">
        <f t="shared" si="52"/>
        <v>5.5633013303789579E-2</v>
      </c>
      <c r="I529" s="1">
        <f t="shared" si="50"/>
        <v>0</v>
      </c>
      <c r="J529" s="1">
        <f t="shared" si="51"/>
        <v>0</v>
      </c>
      <c r="K529" s="29">
        <f t="shared" si="53"/>
        <v>0.85544968630210882</v>
      </c>
      <c r="L529" s="7">
        <f t="shared" si="54"/>
        <v>0</v>
      </c>
      <c r="M529" s="64"/>
      <c r="N529" s="64"/>
    </row>
    <row r="530" spans="1:14" s="55" customFormat="1" ht="409.6">
      <c r="A530" s="55" t="s">
        <v>464</v>
      </c>
      <c r="B530" s="69">
        <v>351259</v>
      </c>
      <c r="C530" s="55" t="s">
        <v>542</v>
      </c>
      <c r="D530" s="55" t="s">
        <v>1122</v>
      </c>
      <c r="E530" s="1">
        <v>0</v>
      </c>
      <c r="F530" s="5">
        <v>0</v>
      </c>
      <c r="G530" s="2">
        <f t="shared" si="49"/>
        <v>0</v>
      </c>
      <c r="H530" s="3">
        <f t="shared" si="52"/>
        <v>5.5633013303789579E-2</v>
      </c>
      <c r="I530" s="1">
        <f t="shared" si="50"/>
        <v>0</v>
      </c>
      <c r="J530" s="1">
        <f t="shared" si="51"/>
        <v>0</v>
      </c>
      <c r="K530" s="29">
        <f t="shared" si="53"/>
        <v>0.85544968630210882</v>
      </c>
      <c r="L530" s="7">
        <f t="shared" si="54"/>
        <v>0</v>
      </c>
      <c r="M530" s="64"/>
      <c r="N530" s="64"/>
    </row>
    <row r="531" spans="1:14" s="55" customFormat="1" ht="409.6">
      <c r="A531" s="55" t="s">
        <v>464</v>
      </c>
      <c r="B531" s="89">
        <v>351260</v>
      </c>
      <c r="C531" s="55" t="s">
        <v>543</v>
      </c>
      <c r="D531" s="55" t="s">
        <v>1122</v>
      </c>
      <c r="E531" s="1">
        <v>0</v>
      </c>
      <c r="F531" s="5">
        <v>0</v>
      </c>
      <c r="G531" s="2">
        <f t="shared" si="49"/>
        <v>0</v>
      </c>
      <c r="H531" s="3">
        <f t="shared" si="52"/>
        <v>5.5633013303789579E-2</v>
      </c>
      <c r="I531" s="1">
        <f t="shared" si="50"/>
        <v>0</v>
      </c>
      <c r="J531" s="1">
        <f t="shared" si="51"/>
        <v>0</v>
      </c>
      <c r="K531" s="29">
        <f t="shared" si="53"/>
        <v>0.85544968630210882</v>
      </c>
      <c r="L531" s="7">
        <f t="shared" si="54"/>
        <v>0</v>
      </c>
      <c r="M531" s="64"/>
      <c r="N531" s="64"/>
    </row>
    <row r="532" spans="1:14" s="55" customFormat="1" ht="409.6">
      <c r="A532" s="55" t="s">
        <v>464</v>
      </c>
      <c r="B532" s="89">
        <v>351261</v>
      </c>
      <c r="C532" s="55" t="s">
        <v>544</v>
      </c>
      <c r="D532" s="55" t="s">
        <v>1122</v>
      </c>
      <c r="E532" s="1">
        <v>0</v>
      </c>
      <c r="F532" s="5">
        <v>0</v>
      </c>
      <c r="G532" s="2">
        <f t="shared" si="49"/>
        <v>0</v>
      </c>
      <c r="H532" s="3">
        <f t="shared" si="52"/>
        <v>5.5633013303789579E-2</v>
      </c>
      <c r="I532" s="1">
        <f t="shared" si="50"/>
        <v>0</v>
      </c>
      <c r="J532" s="1">
        <f t="shared" si="51"/>
        <v>0</v>
      </c>
      <c r="K532" s="29">
        <f t="shared" si="53"/>
        <v>0.85544968630210882</v>
      </c>
      <c r="L532" s="7">
        <f t="shared" si="54"/>
        <v>0</v>
      </c>
      <c r="M532" s="64"/>
      <c r="N532" s="64"/>
    </row>
    <row r="533" spans="1:14" s="55" customFormat="1" ht="409.6">
      <c r="A533" s="55" t="s">
        <v>464</v>
      </c>
      <c r="B533" s="77">
        <v>351262</v>
      </c>
      <c r="C533" s="55" t="s">
        <v>545</v>
      </c>
      <c r="D533" s="55" t="s">
        <v>1122</v>
      </c>
      <c r="E533" s="1">
        <v>0</v>
      </c>
      <c r="F533" s="5">
        <v>530</v>
      </c>
      <c r="G533" s="2">
        <f t="shared" si="49"/>
        <v>0</v>
      </c>
      <c r="H533" s="3">
        <f t="shared" si="52"/>
        <v>5.5633013303789579E-2</v>
      </c>
      <c r="I533" s="1">
        <f t="shared" si="50"/>
        <v>0</v>
      </c>
      <c r="J533" s="1">
        <f t="shared" si="51"/>
        <v>0</v>
      </c>
      <c r="K533" s="29">
        <f t="shared" si="53"/>
        <v>0.85544968630210882</v>
      </c>
      <c r="L533" s="7">
        <f t="shared" si="54"/>
        <v>0</v>
      </c>
      <c r="M533" s="64"/>
      <c r="N533" s="64"/>
    </row>
    <row r="534" spans="1:14" s="55" customFormat="1" ht="409.6">
      <c r="A534" s="55" t="s">
        <v>464</v>
      </c>
      <c r="B534" s="77">
        <v>351263</v>
      </c>
      <c r="C534" s="55" t="s">
        <v>546</v>
      </c>
      <c r="D534" s="55" t="s">
        <v>1122</v>
      </c>
      <c r="E534" s="1">
        <v>0</v>
      </c>
      <c r="F534" s="5">
        <v>1310</v>
      </c>
      <c r="G534" s="2">
        <f t="shared" si="49"/>
        <v>0</v>
      </c>
      <c r="H534" s="3">
        <f t="shared" si="52"/>
        <v>5.5633013303789579E-2</v>
      </c>
      <c r="I534" s="1">
        <f t="shared" si="50"/>
        <v>0</v>
      </c>
      <c r="J534" s="1">
        <f t="shared" si="51"/>
        <v>0</v>
      </c>
      <c r="K534" s="29">
        <f t="shared" si="53"/>
        <v>0.85544968630210882</v>
      </c>
      <c r="L534" s="7">
        <f t="shared" si="54"/>
        <v>0</v>
      </c>
      <c r="M534" s="64"/>
      <c r="N534" s="64"/>
    </row>
    <row r="535" spans="1:14" s="55" customFormat="1" ht="409.6">
      <c r="A535" s="55" t="s">
        <v>464</v>
      </c>
      <c r="B535" s="89">
        <v>351264</v>
      </c>
      <c r="C535" s="55" t="s">
        <v>547</v>
      </c>
      <c r="D535" s="55" t="s">
        <v>1122</v>
      </c>
      <c r="E535" s="1">
        <v>0</v>
      </c>
      <c r="F535" s="5">
        <v>0</v>
      </c>
      <c r="G535" s="2">
        <f t="shared" si="49"/>
        <v>0</v>
      </c>
      <c r="H535" s="3">
        <f t="shared" si="52"/>
        <v>5.5633013303789579E-2</v>
      </c>
      <c r="I535" s="1">
        <f t="shared" si="50"/>
        <v>0</v>
      </c>
      <c r="J535" s="1">
        <f t="shared" si="51"/>
        <v>0</v>
      </c>
      <c r="K535" s="29">
        <f t="shared" si="53"/>
        <v>0.85544968630210882</v>
      </c>
      <c r="L535" s="7">
        <f t="shared" si="54"/>
        <v>0</v>
      </c>
      <c r="M535" s="64"/>
      <c r="N535" s="64"/>
    </row>
    <row r="536" spans="1:14" s="55" customFormat="1" ht="409.6">
      <c r="A536" s="55" t="s">
        <v>464</v>
      </c>
      <c r="B536" s="89">
        <v>351265</v>
      </c>
      <c r="C536" s="55" t="s">
        <v>548</v>
      </c>
      <c r="D536" s="55" t="s">
        <v>1122</v>
      </c>
      <c r="E536" s="1">
        <v>0</v>
      </c>
      <c r="F536" s="5">
        <v>0</v>
      </c>
      <c r="G536" s="2">
        <f t="shared" si="49"/>
        <v>0</v>
      </c>
      <c r="H536" s="3">
        <f t="shared" si="52"/>
        <v>5.5633013303789579E-2</v>
      </c>
      <c r="I536" s="1">
        <f t="shared" si="50"/>
        <v>0</v>
      </c>
      <c r="J536" s="1">
        <f t="shared" si="51"/>
        <v>0</v>
      </c>
      <c r="K536" s="29">
        <f t="shared" si="53"/>
        <v>0.85544968630210882</v>
      </c>
      <c r="L536" s="7">
        <f t="shared" si="54"/>
        <v>0</v>
      </c>
      <c r="M536" s="64"/>
      <c r="N536" s="64"/>
    </row>
    <row r="537" spans="1:14" s="55" customFormat="1" ht="409.6">
      <c r="A537" s="55" t="s">
        <v>464</v>
      </c>
      <c r="B537" s="89">
        <v>351266</v>
      </c>
      <c r="C537" s="55" t="s">
        <v>549</v>
      </c>
      <c r="D537" s="55" t="s">
        <v>1122</v>
      </c>
      <c r="E537" s="1">
        <v>0</v>
      </c>
      <c r="F537" s="5">
        <v>0</v>
      </c>
      <c r="G537" s="2">
        <f t="shared" si="49"/>
        <v>0</v>
      </c>
      <c r="H537" s="3">
        <f t="shared" si="52"/>
        <v>5.5633013303789579E-2</v>
      </c>
      <c r="I537" s="1">
        <f t="shared" si="50"/>
        <v>0</v>
      </c>
      <c r="J537" s="1">
        <f t="shared" si="51"/>
        <v>0</v>
      </c>
      <c r="K537" s="29">
        <f t="shared" si="53"/>
        <v>0.85544968630210882</v>
      </c>
      <c r="L537" s="7">
        <f t="shared" si="54"/>
        <v>0</v>
      </c>
      <c r="M537" s="64"/>
      <c r="N537" s="64"/>
    </row>
    <row r="538" spans="1:14" s="55" customFormat="1" ht="409.6">
      <c r="A538" s="55" t="s">
        <v>464</v>
      </c>
      <c r="B538" s="69">
        <v>351269</v>
      </c>
      <c r="C538" s="55" t="s">
        <v>550</v>
      </c>
      <c r="D538" s="55" t="s">
        <v>1122</v>
      </c>
      <c r="E538" s="1">
        <v>0</v>
      </c>
      <c r="F538" s="5">
        <v>0</v>
      </c>
      <c r="G538" s="2">
        <f t="shared" si="49"/>
        <v>0</v>
      </c>
      <c r="H538" s="3">
        <f t="shared" si="52"/>
        <v>5.5633013303789579E-2</v>
      </c>
      <c r="I538" s="1">
        <f t="shared" si="50"/>
        <v>0</v>
      </c>
      <c r="J538" s="1">
        <f t="shared" si="51"/>
        <v>0</v>
      </c>
      <c r="K538" s="29">
        <f t="shared" si="53"/>
        <v>0.85544968630210882</v>
      </c>
      <c r="L538" s="7">
        <f t="shared" si="54"/>
        <v>0</v>
      </c>
      <c r="M538" s="64"/>
      <c r="N538" s="64"/>
    </row>
    <row r="539" spans="1:14" s="55" customFormat="1" ht="409.6">
      <c r="A539" s="55" t="s">
        <v>464</v>
      </c>
      <c r="B539" s="77">
        <v>351270</v>
      </c>
      <c r="C539" s="55" t="s">
        <v>551</v>
      </c>
      <c r="D539" s="55" t="s">
        <v>1122</v>
      </c>
      <c r="E539" s="1">
        <v>0</v>
      </c>
      <c r="F539" s="5">
        <v>240</v>
      </c>
      <c r="G539" s="2">
        <f t="shared" si="49"/>
        <v>0</v>
      </c>
      <c r="H539" s="3">
        <f t="shared" si="52"/>
        <v>5.5633013303789579E-2</v>
      </c>
      <c r="I539" s="1">
        <f t="shared" si="50"/>
        <v>0</v>
      </c>
      <c r="J539" s="1">
        <f t="shared" si="51"/>
        <v>0</v>
      </c>
      <c r="K539" s="29">
        <f t="shared" si="53"/>
        <v>0.85544968630210882</v>
      </c>
      <c r="L539" s="7">
        <f t="shared" si="54"/>
        <v>0</v>
      </c>
      <c r="M539" s="64"/>
      <c r="N539" s="64"/>
    </row>
    <row r="540" spans="1:14" s="55" customFormat="1" ht="409.6">
      <c r="A540" s="55" t="s">
        <v>464</v>
      </c>
      <c r="B540" s="77">
        <v>351271</v>
      </c>
      <c r="C540" s="55" t="s">
        <v>552</v>
      </c>
      <c r="D540" s="55" t="s">
        <v>1122</v>
      </c>
      <c r="E540" s="1">
        <v>0</v>
      </c>
      <c r="F540" s="5">
        <v>1511</v>
      </c>
      <c r="G540" s="2">
        <f t="shared" si="49"/>
        <v>0</v>
      </c>
      <c r="H540" s="3">
        <f t="shared" si="52"/>
        <v>5.5633013303789579E-2</v>
      </c>
      <c r="I540" s="1">
        <f t="shared" si="50"/>
        <v>0</v>
      </c>
      <c r="J540" s="1">
        <f t="shared" si="51"/>
        <v>0</v>
      </c>
      <c r="K540" s="29">
        <f t="shared" si="53"/>
        <v>0.85544968630210882</v>
      </c>
      <c r="L540" s="7">
        <f t="shared" si="54"/>
        <v>0</v>
      </c>
      <c r="M540" s="64"/>
      <c r="N540" s="64"/>
    </row>
    <row r="541" spans="1:14" s="55" customFormat="1" ht="409.6">
      <c r="A541" s="55" t="s">
        <v>464</v>
      </c>
      <c r="B541" s="89">
        <v>351273</v>
      </c>
      <c r="C541" s="55" t="s">
        <v>553</v>
      </c>
      <c r="D541" s="55" t="s">
        <v>1122</v>
      </c>
      <c r="E541" s="1">
        <v>0</v>
      </c>
      <c r="F541" s="5">
        <v>0</v>
      </c>
      <c r="G541" s="2">
        <f t="shared" si="49"/>
        <v>0</v>
      </c>
      <c r="H541" s="3">
        <f t="shared" si="52"/>
        <v>5.5633013303789579E-2</v>
      </c>
      <c r="I541" s="1">
        <f t="shared" si="50"/>
        <v>0</v>
      </c>
      <c r="J541" s="1">
        <f t="shared" si="51"/>
        <v>0</v>
      </c>
      <c r="K541" s="29">
        <f t="shared" si="53"/>
        <v>0.85544968630210882</v>
      </c>
      <c r="L541" s="7">
        <f t="shared" si="54"/>
        <v>0</v>
      </c>
      <c r="M541" s="64"/>
      <c r="N541" s="64"/>
    </row>
    <row r="542" spans="1:14" s="55" customFormat="1" ht="409.6">
      <c r="A542" s="55" t="s">
        <v>464</v>
      </c>
      <c r="B542" s="69">
        <v>351275</v>
      </c>
      <c r="C542" s="55" t="s">
        <v>554</v>
      </c>
      <c r="D542" s="55" t="s">
        <v>1122</v>
      </c>
      <c r="E542" s="1">
        <v>0</v>
      </c>
      <c r="F542" s="5">
        <v>0</v>
      </c>
      <c r="G542" s="2">
        <f t="shared" si="49"/>
        <v>0</v>
      </c>
      <c r="H542" s="3">
        <f t="shared" si="52"/>
        <v>5.5633013303789579E-2</v>
      </c>
      <c r="I542" s="1">
        <f t="shared" si="50"/>
        <v>0</v>
      </c>
      <c r="J542" s="1">
        <f t="shared" si="51"/>
        <v>0</v>
      </c>
      <c r="K542" s="29">
        <f t="shared" si="53"/>
        <v>0.85544968630210882</v>
      </c>
      <c r="L542" s="7">
        <f t="shared" si="54"/>
        <v>0</v>
      </c>
      <c r="M542" s="64"/>
      <c r="N542" s="64"/>
    </row>
    <row r="543" spans="1:14" s="55" customFormat="1" ht="409.6">
      <c r="A543" s="55" t="s">
        <v>464</v>
      </c>
      <c r="B543" s="69">
        <v>351276</v>
      </c>
      <c r="C543" s="55" t="s">
        <v>555</v>
      </c>
      <c r="D543" s="55" t="s">
        <v>1122</v>
      </c>
      <c r="E543" s="1">
        <v>0</v>
      </c>
      <c r="F543" s="5">
        <v>0</v>
      </c>
      <c r="G543" s="2">
        <f t="shared" si="49"/>
        <v>0</v>
      </c>
      <c r="H543" s="3">
        <f t="shared" si="52"/>
        <v>5.5633013303789579E-2</v>
      </c>
      <c r="I543" s="1">
        <f t="shared" si="50"/>
        <v>0</v>
      </c>
      <c r="J543" s="1">
        <f t="shared" si="51"/>
        <v>0</v>
      </c>
      <c r="K543" s="29">
        <f t="shared" si="53"/>
        <v>0.85544968630210882</v>
      </c>
      <c r="L543" s="7">
        <f t="shared" si="54"/>
        <v>0</v>
      </c>
      <c r="M543" s="64"/>
      <c r="N543" s="64"/>
    </row>
    <row r="544" spans="1:14" s="55" customFormat="1" ht="409.6">
      <c r="A544" s="55" t="s">
        <v>464</v>
      </c>
      <c r="B544" s="77">
        <v>351277</v>
      </c>
      <c r="C544" s="55" t="s">
        <v>556</v>
      </c>
      <c r="D544" s="55" t="s">
        <v>1122</v>
      </c>
      <c r="E544" s="1">
        <v>0</v>
      </c>
      <c r="F544" s="5">
        <v>403</v>
      </c>
      <c r="G544" s="2">
        <f t="shared" si="49"/>
        <v>0</v>
      </c>
      <c r="H544" s="3">
        <f t="shared" si="52"/>
        <v>5.5633013303789579E-2</v>
      </c>
      <c r="I544" s="1">
        <f t="shared" si="50"/>
        <v>0</v>
      </c>
      <c r="J544" s="1">
        <f t="shared" si="51"/>
        <v>0</v>
      </c>
      <c r="K544" s="29">
        <f t="shared" si="53"/>
        <v>0.85544968630210882</v>
      </c>
      <c r="L544" s="7">
        <f t="shared" si="54"/>
        <v>0</v>
      </c>
      <c r="M544" s="64"/>
      <c r="N544" s="64"/>
    </row>
    <row r="545" spans="1:14" s="55" customFormat="1" ht="409.6">
      <c r="A545" s="55" t="s">
        <v>464</v>
      </c>
      <c r="B545" s="69">
        <v>351278</v>
      </c>
      <c r="C545" s="55" t="s">
        <v>557</v>
      </c>
      <c r="D545" s="55" t="s">
        <v>1122</v>
      </c>
      <c r="E545" s="1">
        <v>0</v>
      </c>
      <c r="F545" s="5">
        <v>0</v>
      </c>
      <c r="G545" s="2">
        <f t="shared" si="49"/>
        <v>0</v>
      </c>
      <c r="H545" s="3">
        <f t="shared" si="52"/>
        <v>5.5633013303789579E-2</v>
      </c>
      <c r="I545" s="1">
        <f t="shared" si="50"/>
        <v>0</v>
      </c>
      <c r="J545" s="1">
        <f t="shared" si="51"/>
        <v>0</v>
      </c>
      <c r="K545" s="29">
        <f t="shared" si="53"/>
        <v>0.85544968630210882</v>
      </c>
      <c r="L545" s="7">
        <f t="shared" si="54"/>
        <v>0</v>
      </c>
      <c r="M545" s="64"/>
      <c r="N545" s="64"/>
    </row>
    <row r="546" spans="1:14" s="55" customFormat="1" ht="409.6">
      <c r="A546" s="55" t="s">
        <v>464</v>
      </c>
      <c r="B546" s="69">
        <v>351280</v>
      </c>
      <c r="C546" s="55" t="s">
        <v>558</v>
      </c>
      <c r="D546" s="55" t="s">
        <v>1122</v>
      </c>
      <c r="E546" s="1">
        <v>0</v>
      </c>
      <c r="F546" s="5">
        <v>0</v>
      </c>
      <c r="G546" s="2">
        <f t="shared" si="49"/>
        <v>0</v>
      </c>
      <c r="H546" s="3">
        <f t="shared" si="52"/>
        <v>5.5633013303789579E-2</v>
      </c>
      <c r="I546" s="1">
        <f t="shared" si="50"/>
        <v>0</v>
      </c>
      <c r="J546" s="1">
        <f t="shared" si="51"/>
        <v>0</v>
      </c>
      <c r="K546" s="29">
        <f t="shared" si="53"/>
        <v>0.85544968630210882</v>
      </c>
      <c r="L546" s="7">
        <f t="shared" si="54"/>
        <v>0</v>
      </c>
      <c r="M546" s="64"/>
      <c r="N546" s="64"/>
    </row>
    <row r="547" spans="1:14" s="55" customFormat="1" ht="409.6">
      <c r="A547" s="55" t="s">
        <v>464</v>
      </c>
      <c r="B547" s="89">
        <v>351282</v>
      </c>
      <c r="C547" s="55" t="s">
        <v>559</v>
      </c>
      <c r="D547" s="55" t="s">
        <v>1122</v>
      </c>
      <c r="E547" s="1">
        <v>0</v>
      </c>
      <c r="F547" s="5">
        <v>0</v>
      </c>
      <c r="G547" s="2">
        <f t="shared" si="49"/>
        <v>0</v>
      </c>
      <c r="H547" s="3">
        <f t="shared" si="52"/>
        <v>5.5633013303789579E-2</v>
      </c>
      <c r="I547" s="1">
        <f t="shared" si="50"/>
        <v>0</v>
      </c>
      <c r="J547" s="1">
        <f t="shared" si="51"/>
        <v>0</v>
      </c>
      <c r="K547" s="29">
        <f t="shared" si="53"/>
        <v>0.85544968630210882</v>
      </c>
      <c r="L547" s="7">
        <f t="shared" si="54"/>
        <v>0</v>
      </c>
      <c r="M547" s="64"/>
      <c r="N547" s="64"/>
    </row>
    <row r="548" spans="1:14" s="55" customFormat="1" ht="409.6">
      <c r="A548" s="55" t="s">
        <v>464</v>
      </c>
      <c r="B548" s="77">
        <v>351283</v>
      </c>
      <c r="C548" s="55" t="s">
        <v>560</v>
      </c>
      <c r="D548" s="55" t="s">
        <v>1122</v>
      </c>
      <c r="E548" s="1">
        <v>0</v>
      </c>
      <c r="F548" s="5">
        <v>320</v>
      </c>
      <c r="G548" s="2">
        <f t="shared" si="49"/>
        <v>0</v>
      </c>
      <c r="H548" s="3">
        <f t="shared" si="52"/>
        <v>5.5633013303789579E-2</v>
      </c>
      <c r="I548" s="1">
        <f t="shared" si="50"/>
        <v>0</v>
      </c>
      <c r="J548" s="1">
        <f t="shared" si="51"/>
        <v>0</v>
      </c>
      <c r="K548" s="29">
        <f t="shared" si="53"/>
        <v>0.85544968630210882</v>
      </c>
      <c r="L548" s="7">
        <f t="shared" si="54"/>
        <v>0</v>
      </c>
      <c r="M548" s="64"/>
      <c r="N548" s="64"/>
    </row>
    <row r="549" spans="1:14" s="55" customFormat="1" ht="409.6">
      <c r="A549" s="55" t="s">
        <v>464</v>
      </c>
      <c r="B549" s="77">
        <v>351284</v>
      </c>
      <c r="C549" s="55" t="s">
        <v>561</v>
      </c>
      <c r="D549" s="55" t="s">
        <v>1122</v>
      </c>
      <c r="E549" s="1">
        <v>0</v>
      </c>
      <c r="F549" s="5">
        <v>588</v>
      </c>
      <c r="G549" s="2">
        <f t="shared" si="49"/>
        <v>0</v>
      </c>
      <c r="H549" s="3">
        <f t="shared" si="52"/>
        <v>5.5633013303789579E-2</v>
      </c>
      <c r="I549" s="1">
        <f t="shared" si="50"/>
        <v>0</v>
      </c>
      <c r="J549" s="1">
        <f t="shared" si="51"/>
        <v>0</v>
      </c>
      <c r="K549" s="29">
        <f t="shared" si="53"/>
        <v>0.85544968630210882</v>
      </c>
      <c r="L549" s="7">
        <f t="shared" si="54"/>
        <v>0</v>
      </c>
      <c r="M549" s="64"/>
      <c r="N549" s="64"/>
    </row>
    <row r="550" spans="1:14" s="55" customFormat="1" ht="409.6">
      <c r="A550" s="55" t="s">
        <v>464</v>
      </c>
      <c r="B550" s="89">
        <v>351285</v>
      </c>
      <c r="C550" s="55" t="s">
        <v>562</v>
      </c>
      <c r="D550" s="55" t="s">
        <v>1122</v>
      </c>
      <c r="E550" s="1">
        <v>0</v>
      </c>
      <c r="F550" s="5">
        <v>0</v>
      </c>
      <c r="G550" s="2">
        <f t="shared" si="49"/>
        <v>0</v>
      </c>
      <c r="H550" s="3">
        <f t="shared" si="52"/>
        <v>5.5633013303789579E-2</v>
      </c>
      <c r="I550" s="1">
        <f t="shared" si="50"/>
        <v>0</v>
      </c>
      <c r="J550" s="1">
        <f t="shared" si="51"/>
        <v>0</v>
      </c>
      <c r="K550" s="29">
        <f t="shared" si="53"/>
        <v>0.85544968630210882</v>
      </c>
      <c r="L550" s="7">
        <f t="shared" si="54"/>
        <v>0</v>
      </c>
      <c r="M550" s="64"/>
      <c r="N550" s="64"/>
    </row>
    <row r="551" spans="1:14" s="55" customFormat="1" ht="409.6">
      <c r="A551" s="55" t="s">
        <v>464</v>
      </c>
      <c r="B551" s="89">
        <v>351291</v>
      </c>
      <c r="C551" s="55" t="s">
        <v>563</v>
      </c>
      <c r="D551" s="55" t="s">
        <v>1122</v>
      </c>
      <c r="E551" s="1">
        <v>0</v>
      </c>
      <c r="F551" s="5">
        <v>0</v>
      </c>
      <c r="G551" s="2">
        <f t="shared" si="49"/>
        <v>0</v>
      </c>
      <c r="H551" s="3">
        <f t="shared" si="52"/>
        <v>5.5633013303789579E-2</v>
      </c>
      <c r="I551" s="1">
        <f t="shared" si="50"/>
        <v>0</v>
      </c>
      <c r="J551" s="1">
        <f t="shared" si="51"/>
        <v>0</v>
      </c>
      <c r="K551" s="29">
        <f t="shared" si="53"/>
        <v>0.85544968630210882</v>
      </c>
      <c r="L551" s="7">
        <f t="shared" si="54"/>
        <v>0</v>
      </c>
      <c r="M551" s="64"/>
      <c r="N551" s="64"/>
    </row>
    <row r="552" spans="1:14" s="55" customFormat="1" ht="409.6">
      <c r="A552" s="55" t="s">
        <v>464</v>
      </c>
      <c r="B552" s="77">
        <v>351292</v>
      </c>
      <c r="C552" s="55" t="s">
        <v>564</v>
      </c>
      <c r="D552" s="55" t="s">
        <v>1122</v>
      </c>
      <c r="E552" s="1">
        <v>0</v>
      </c>
      <c r="F552" s="5">
        <v>184</v>
      </c>
      <c r="G552" s="2">
        <f t="shared" si="49"/>
        <v>0</v>
      </c>
      <c r="H552" s="3">
        <f t="shared" si="52"/>
        <v>5.5633013303789579E-2</v>
      </c>
      <c r="I552" s="1">
        <f t="shared" si="50"/>
        <v>0</v>
      </c>
      <c r="J552" s="1">
        <f t="shared" si="51"/>
        <v>0</v>
      </c>
      <c r="K552" s="29">
        <f t="shared" si="53"/>
        <v>0.85544968630210882</v>
      </c>
      <c r="L552" s="7">
        <f t="shared" si="54"/>
        <v>0</v>
      </c>
      <c r="M552" s="64"/>
      <c r="N552" s="64"/>
    </row>
    <row r="553" spans="1:14" s="55" customFormat="1" ht="409.6">
      <c r="A553" s="55" t="s">
        <v>464</v>
      </c>
      <c r="B553" s="77">
        <v>351293</v>
      </c>
      <c r="C553" s="55" t="s">
        <v>411</v>
      </c>
      <c r="D553" s="55" t="s">
        <v>1122</v>
      </c>
      <c r="E553" s="1">
        <v>0</v>
      </c>
      <c r="F553" s="5">
        <v>855</v>
      </c>
      <c r="G553" s="2">
        <f t="shared" si="49"/>
        <v>0</v>
      </c>
      <c r="H553" s="3">
        <f t="shared" si="52"/>
        <v>5.5633013303789579E-2</v>
      </c>
      <c r="I553" s="1">
        <f t="shared" si="50"/>
        <v>0</v>
      </c>
      <c r="J553" s="1">
        <f t="shared" si="51"/>
        <v>0</v>
      </c>
      <c r="K553" s="29">
        <f t="shared" si="53"/>
        <v>0.85544968630210882</v>
      </c>
      <c r="L553" s="7">
        <f t="shared" si="54"/>
        <v>0</v>
      </c>
      <c r="M553" s="64"/>
      <c r="N553" s="64"/>
    </row>
    <row r="554" spans="1:14" s="55" customFormat="1" ht="409.6">
      <c r="A554" s="55" t="s">
        <v>464</v>
      </c>
      <c r="B554" s="89">
        <v>351294</v>
      </c>
      <c r="C554" s="55" t="s">
        <v>565</v>
      </c>
      <c r="D554" s="55" t="s">
        <v>1122</v>
      </c>
      <c r="E554" s="1">
        <v>0</v>
      </c>
      <c r="F554" s="5">
        <v>0</v>
      </c>
      <c r="G554" s="2">
        <f t="shared" si="49"/>
        <v>0</v>
      </c>
      <c r="H554" s="3">
        <f t="shared" si="52"/>
        <v>5.5633013303789579E-2</v>
      </c>
      <c r="I554" s="1">
        <f t="shared" si="50"/>
        <v>0</v>
      </c>
      <c r="J554" s="1">
        <f t="shared" si="51"/>
        <v>0</v>
      </c>
      <c r="K554" s="29">
        <f t="shared" si="53"/>
        <v>0.85544968630210882</v>
      </c>
      <c r="L554" s="7">
        <f t="shared" si="54"/>
        <v>0</v>
      </c>
      <c r="M554" s="64"/>
      <c r="N554" s="64"/>
    </row>
    <row r="555" spans="1:14" s="55" customFormat="1" ht="409.6">
      <c r="A555" s="55" t="s">
        <v>464</v>
      </c>
      <c r="B555" s="89">
        <v>351295</v>
      </c>
      <c r="C555" s="55" t="s">
        <v>566</v>
      </c>
      <c r="D555" s="55" t="s">
        <v>1122</v>
      </c>
      <c r="E555" s="1">
        <v>0</v>
      </c>
      <c r="F555" s="5">
        <v>0</v>
      </c>
      <c r="G555" s="2">
        <f t="shared" si="49"/>
        <v>0</v>
      </c>
      <c r="H555" s="3">
        <f t="shared" si="52"/>
        <v>5.5633013303789579E-2</v>
      </c>
      <c r="I555" s="1">
        <f t="shared" si="50"/>
        <v>0</v>
      </c>
      <c r="J555" s="1">
        <f t="shared" si="51"/>
        <v>0</v>
      </c>
      <c r="K555" s="29">
        <f t="shared" si="53"/>
        <v>0.85544968630210882</v>
      </c>
      <c r="L555" s="7">
        <f t="shared" si="54"/>
        <v>0</v>
      </c>
      <c r="M555" s="64"/>
      <c r="N555" s="64"/>
    </row>
    <row r="556" spans="1:14" s="55" customFormat="1" ht="409.6">
      <c r="A556" s="55" t="s">
        <v>464</v>
      </c>
      <c r="B556" s="77">
        <v>351297</v>
      </c>
      <c r="C556" s="55" t="s">
        <v>567</v>
      </c>
      <c r="D556" s="55" t="s">
        <v>1122</v>
      </c>
      <c r="E556" s="1">
        <v>0</v>
      </c>
      <c r="F556" s="5">
        <v>1794</v>
      </c>
      <c r="G556" s="2">
        <f t="shared" si="49"/>
        <v>0</v>
      </c>
      <c r="H556" s="3">
        <f t="shared" si="52"/>
        <v>5.5633013303789579E-2</v>
      </c>
      <c r="I556" s="1">
        <f t="shared" si="50"/>
        <v>0</v>
      </c>
      <c r="J556" s="1">
        <f t="shared" si="51"/>
        <v>0</v>
      </c>
      <c r="K556" s="29">
        <f t="shared" si="53"/>
        <v>0.85544968630210882</v>
      </c>
      <c r="L556" s="7">
        <f t="shared" si="54"/>
        <v>0</v>
      </c>
      <c r="M556" s="64"/>
      <c r="N556" s="64"/>
    </row>
    <row r="557" spans="1:14" s="55" customFormat="1" ht="409.6">
      <c r="A557" s="55" t="s">
        <v>464</v>
      </c>
      <c r="B557" s="77">
        <v>351298</v>
      </c>
      <c r="C557" s="55" t="s">
        <v>568</v>
      </c>
      <c r="D557" s="55" t="s">
        <v>1122</v>
      </c>
      <c r="E557" s="1">
        <v>0</v>
      </c>
      <c r="F557" s="5">
        <v>6884</v>
      </c>
      <c r="G557" s="2">
        <f t="shared" si="49"/>
        <v>0</v>
      </c>
      <c r="H557" s="3">
        <f t="shared" si="52"/>
        <v>5.5633013303789579E-2</v>
      </c>
      <c r="I557" s="1">
        <f t="shared" si="50"/>
        <v>0</v>
      </c>
      <c r="J557" s="1">
        <f t="shared" si="51"/>
        <v>0</v>
      </c>
      <c r="K557" s="29">
        <f t="shared" si="53"/>
        <v>0.85544968630210882</v>
      </c>
      <c r="L557" s="7">
        <f t="shared" si="54"/>
        <v>0</v>
      </c>
      <c r="M557" s="64"/>
      <c r="N557" s="64"/>
    </row>
    <row r="558" spans="1:14" s="55" customFormat="1" ht="409.6">
      <c r="A558" s="55" t="s">
        <v>464</v>
      </c>
      <c r="B558" s="77">
        <v>351301</v>
      </c>
      <c r="C558" s="55" t="s">
        <v>569</v>
      </c>
      <c r="D558" s="55" t="s">
        <v>1122</v>
      </c>
      <c r="E558" s="1">
        <v>0</v>
      </c>
      <c r="F558" s="5">
        <v>497</v>
      </c>
      <c r="G558" s="2">
        <f t="shared" si="49"/>
        <v>0</v>
      </c>
      <c r="H558" s="3">
        <f t="shared" si="52"/>
        <v>5.5633013303789579E-2</v>
      </c>
      <c r="I558" s="1">
        <f t="shared" si="50"/>
        <v>0</v>
      </c>
      <c r="J558" s="1">
        <f t="shared" si="51"/>
        <v>0</v>
      </c>
      <c r="K558" s="29">
        <f t="shared" si="53"/>
        <v>0.85544968630210882</v>
      </c>
      <c r="L558" s="7">
        <f t="shared" si="54"/>
        <v>0</v>
      </c>
      <c r="M558" s="64"/>
      <c r="N558" s="64"/>
    </row>
    <row r="559" spans="1:14" s="55" customFormat="1" ht="409.6">
      <c r="A559" s="55" t="s">
        <v>464</v>
      </c>
      <c r="B559" s="77">
        <v>351302</v>
      </c>
      <c r="C559" s="55" t="s">
        <v>570</v>
      </c>
      <c r="D559" s="55" t="s">
        <v>1122</v>
      </c>
      <c r="E559" s="1">
        <v>0</v>
      </c>
      <c r="F559" s="5">
        <v>1049</v>
      </c>
      <c r="G559" s="2">
        <f t="shared" si="49"/>
        <v>0</v>
      </c>
      <c r="H559" s="3">
        <f t="shared" si="52"/>
        <v>5.5633013303789579E-2</v>
      </c>
      <c r="I559" s="1">
        <f t="shared" si="50"/>
        <v>0</v>
      </c>
      <c r="J559" s="1">
        <f t="shared" si="51"/>
        <v>0</v>
      </c>
      <c r="K559" s="29">
        <f t="shared" si="53"/>
        <v>0.85544968630210882</v>
      </c>
      <c r="L559" s="7">
        <f t="shared" si="54"/>
        <v>0</v>
      </c>
      <c r="M559" s="64"/>
      <c r="N559" s="64"/>
    </row>
    <row r="560" spans="1:14" s="55" customFormat="1" ht="409.6">
      <c r="A560" s="55" t="s">
        <v>464</v>
      </c>
      <c r="B560" s="77">
        <v>351303</v>
      </c>
      <c r="C560" s="55" t="s">
        <v>571</v>
      </c>
      <c r="D560" s="55" t="s">
        <v>1122</v>
      </c>
      <c r="E560" s="1">
        <v>0</v>
      </c>
      <c r="F560" s="5">
        <v>584</v>
      </c>
      <c r="G560" s="2">
        <f t="shared" si="49"/>
        <v>0</v>
      </c>
      <c r="H560" s="3">
        <f t="shared" si="52"/>
        <v>5.5633013303789579E-2</v>
      </c>
      <c r="I560" s="1">
        <f t="shared" si="50"/>
        <v>0</v>
      </c>
      <c r="J560" s="1">
        <f t="shared" si="51"/>
        <v>0</v>
      </c>
      <c r="K560" s="29">
        <f t="shared" si="53"/>
        <v>0.85544968630210882</v>
      </c>
      <c r="L560" s="7">
        <f t="shared" si="54"/>
        <v>0</v>
      </c>
      <c r="M560" s="64"/>
      <c r="N560" s="64"/>
    </row>
    <row r="561" spans="1:14" s="55" customFormat="1" ht="409.6">
      <c r="A561" s="55" t="s">
        <v>464</v>
      </c>
      <c r="B561" s="77">
        <v>351304</v>
      </c>
      <c r="C561" s="55" t="s">
        <v>572</v>
      </c>
      <c r="D561" s="55" t="s">
        <v>1122</v>
      </c>
      <c r="E561" s="1">
        <v>0</v>
      </c>
      <c r="F561" s="5">
        <v>471</v>
      </c>
      <c r="G561" s="2">
        <f t="shared" si="49"/>
        <v>0</v>
      </c>
      <c r="H561" s="3">
        <f t="shared" si="52"/>
        <v>5.5633013303789579E-2</v>
      </c>
      <c r="I561" s="1">
        <f t="shared" si="50"/>
        <v>0</v>
      </c>
      <c r="J561" s="1">
        <f t="shared" si="51"/>
        <v>0</v>
      </c>
      <c r="K561" s="29">
        <f t="shared" si="53"/>
        <v>0.85544968630210882</v>
      </c>
      <c r="L561" s="7">
        <f t="shared" si="54"/>
        <v>0</v>
      </c>
      <c r="M561" s="64"/>
      <c r="N561" s="64"/>
    </row>
    <row r="562" spans="1:14" s="55" customFormat="1" ht="409.6">
      <c r="A562" s="55" t="s">
        <v>464</v>
      </c>
      <c r="B562" s="77">
        <v>351305</v>
      </c>
      <c r="C562" s="55" t="s">
        <v>573</v>
      </c>
      <c r="D562" s="55" t="s">
        <v>1122</v>
      </c>
      <c r="E562" s="1">
        <v>0</v>
      </c>
      <c r="F562" s="5">
        <v>551</v>
      </c>
      <c r="G562" s="2">
        <f t="shared" si="49"/>
        <v>0</v>
      </c>
      <c r="H562" s="3">
        <f t="shared" si="52"/>
        <v>5.5633013303789579E-2</v>
      </c>
      <c r="I562" s="1">
        <f t="shared" si="50"/>
        <v>0</v>
      </c>
      <c r="J562" s="1">
        <f t="shared" si="51"/>
        <v>0</v>
      </c>
      <c r="K562" s="29">
        <f t="shared" si="53"/>
        <v>0.85544968630210882</v>
      </c>
      <c r="L562" s="7">
        <f t="shared" si="54"/>
        <v>0</v>
      </c>
      <c r="M562" s="64"/>
      <c r="N562" s="64"/>
    </row>
    <row r="563" spans="1:14" s="55" customFormat="1" ht="409.6">
      <c r="A563" s="55" t="s">
        <v>464</v>
      </c>
      <c r="B563" s="69">
        <v>351306</v>
      </c>
      <c r="C563" s="55" t="s">
        <v>574</v>
      </c>
      <c r="D563" s="55" t="s">
        <v>1122</v>
      </c>
      <c r="E563" s="1">
        <v>0</v>
      </c>
      <c r="F563" s="5">
        <v>0</v>
      </c>
      <c r="G563" s="2">
        <f t="shared" si="49"/>
        <v>0</v>
      </c>
      <c r="H563" s="3">
        <f t="shared" si="52"/>
        <v>5.5633013303789579E-2</v>
      </c>
      <c r="I563" s="1">
        <f t="shared" si="50"/>
        <v>0</v>
      </c>
      <c r="J563" s="1">
        <f t="shared" si="51"/>
        <v>0</v>
      </c>
      <c r="K563" s="29">
        <f t="shared" si="53"/>
        <v>0.85544968630210882</v>
      </c>
      <c r="L563" s="7">
        <f t="shared" si="54"/>
        <v>0</v>
      </c>
      <c r="M563" s="64"/>
      <c r="N563" s="64"/>
    </row>
    <row r="564" spans="1:14" s="55" customFormat="1" ht="409.6">
      <c r="A564" s="55" t="s">
        <v>464</v>
      </c>
      <c r="B564" s="89">
        <v>351307</v>
      </c>
      <c r="C564" s="55" t="s">
        <v>575</v>
      </c>
      <c r="D564" s="55" t="s">
        <v>1122</v>
      </c>
      <c r="E564" s="1">
        <v>0</v>
      </c>
      <c r="F564" s="5">
        <v>0</v>
      </c>
      <c r="G564" s="2">
        <f t="shared" si="49"/>
        <v>0</v>
      </c>
      <c r="H564" s="3">
        <f t="shared" si="52"/>
        <v>5.5633013303789579E-2</v>
      </c>
      <c r="I564" s="1">
        <f t="shared" si="50"/>
        <v>0</v>
      </c>
      <c r="J564" s="1">
        <f t="shared" si="51"/>
        <v>0</v>
      </c>
      <c r="K564" s="29">
        <f t="shared" si="53"/>
        <v>0.85544968630210882</v>
      </c>
      <c r="L564" s="7">
        <f t="shared" si="54"/>
        <v>0</v>
      </c>
      <c r="M564" s="64"/>
      <c r="N564" s="64"/>
    </row>
    <row r="565" spans="1:14" s="55" customFormat="1" ht="409.6">
      <c r="A565" s="55" t="s">
        <v>464</v>
      </c>
      <c r="B565" s="89">
        <v>351308</v>
      </c>
      <c r="C565" s="55" t="s">
        <v>576</v>
      </c>
      <c r="D565" s="55" t="s">
        <v>1122</v>
      </c>
      <c r="E565" s="1">
        <v>0</v>
      </c>
      <c r="F565" s="5">
        <v>0</v>
      </c>
      <c r="G565" s="2">
        <f t="shared" si="49"/>
        <v>0</v>
      </c>
      <c r="H565" s="3">
        <f t="shared" si="52"/>
        <v>5.5633013303789579E-2</v>
      </c>
      <c r="I565" s="1">
        <f t="shared" si="50"/>
        <v>0</v>
      </c>
      <c r="J565" s="1">
        <f t="shared" si="51"/>
        <v>0</v>
      </c>
      <c r="K565" s="29">
        <f t="shared" si="53"/>
        <v>0.85544968630210882</v>
      </c>
      <c r="L565" s="7">
        <f t="shared" si="54"/>
        <v>0</v>
      </c>
      <c r="M565" s="64"/>
      <c r="N565" s="64"/>
    </row>
    <row r="566" spans="1:14" s="55" customFormat="1" ht="409.6">
      <c r="A566" s="55" t="s">
        <v>464</v>
      </c>
      <c r="B566" s="89">
        <v>351309</v>
      </c>
      <c r="C566" s="55" t="s">
        <v>577</v>
      </c>
      <c r="D566" s="55" t="s">
        <v>1122</v>
      </c>
      <c r="E566" s="1">
        <v>0</v>
      </c>
      <c r="F566" s="5">
        <v>0</v>
      </c>
      <c r="G566" s="2">
        <f t="shared" si="49"/>
        <v>0</v>
      </c>
      <c r="H566" s="3">
        <f t="shared" si="52"/>
        <v>5.5633013303789579E-2</v>
      </c>
      <c r="I566" s="1">
        <f t="shared" si="50"/>
        <v>0</v>
      </c>
      <c r="J566" s="1">
        <f t="shared" si="51"/>
        <v>0</v>
      </c>
      <c r="K566" s="29">
        <f t="shared" si="53"/>
        <v>0.85544968630210882</v>
      </c>
      <c r="L566" s="7">
        <f t="shared" si="54"/>
        <v>0</v>
      </c>
      <c r="M566" s="64"/>
      <c r="N566" s="64"/>
    </row>
    <row r="567" spans="1:14" s="55" customFormat="1" ht="409.6">
      <c r="A567" s="55" t="s">
        <v>464</v>
      </c>
      <c r="B567" s="89">
        <v>351310</v>
      </c>
      <c r="C567" s="55" t="s">
        <v>578</v>
      </c>
      <c r="D567" s="55" t="s">
        <v>1122</v>
      </c>
      <c r="E567" s="1">
        <v>0</v>
      </c>
      <c r="F567" s="5">
        <v>0</v>
      </c>
      <c r="G567" s="2">
        <f t="shared" si="49"/>
        <v>0</v>
      </c>
      <c r="H567" s="3">
        <f t="shared" si="52"/>
        <v>5.5633013303789579E-2</v>
      </c>
      <c r="I567" s="1">
        <f t="shared" si="50"/>
        <v>0</v>
      </c>
      <c r="J567" s="1">
        <f t="shared" si="51"/>
        <v>0</v>
      </c>
      <c r="K567" s="29">
        <f t="shared" si="53"/>
        <v>0.85544968630210882</v>
      </c>
      <c r="L567" s="7">
        <f t="shared" si="54"/>
        <v>0</v>
      </c>
      <c r="M567" s="64"/>
      <c r="N567" s="64"/>
    </row>
    <row r="568" spans="1:14" s="55" customFormat="1" ht="409.6">
      <c r="A568" s="55" t="s">
        <v>464</v>
      </c>
      <c r="B568" s="77">
        <v>351316</v>
      </c>
      <c r="C568" s="55" t="s">
        <v>579</v>
      </c>
      <c r="D568" s="55" t="s">
        <v>1122</v>
      </c>
      <c r="E568" s="1">
        <v>0</v>
      </c>
      <c r="F568" s="5">
        <v>543</v>
      </c>
      <c r="G568" s="2">
        <f t="shared" si="49"/>
        <v>0</v>
      </c>
      <c r="H568" s="3">
        <f t="shared" si="52"/>
        <v>5.5633013303789579E-2</v>
      </c>
      <c r="I568" s="1">
        <f t="shared" si="50"/>
        <v>0</v>
      </c>
      <c r="J568" s="1">
        <f t="shared" si="51"/>
        <v>0</v>
      </c>
      <c r="K568" s="29">
        <f t="shared" si="53"/>
        <v>0.85544968630210882</v>
      </c>
      <c r="L568" s="7">
        <f t="shared" si="54"/>
        <v>0</v>
      </c>
      <c r="M568" s="64"/>
      <c r="N568" s="64"/>
    </row>
    <row r="569" spans="1:14" s="55" customFormat="1" ht="409.6">
      <c r="A569" s="55" t="s">
        <v>464</v>
      </c>
      <c r="B569" s="89">
        <v>351319</v>
      </c>
      <c r="C569" s="55" t="s">
        <v>580</v>
      </c>
      <c r="D569" s="55" t="s">
        <v>1122</v>
      </c>
      <c r="E569" s="1">
        <v>0</v>
      </c>
      <c r="F569" s="5">
        <v>0</v>
      </c>
      <c r="G569" s="2">
        <f t="shared" si="49"/>
        <v>0</v>
      </c>
      <c r="H569" s="3">
        <f t="shared" si="52"/>
        <v>5.5633013303789579E-2</v>
      </c>
      <c r="I569" s="1">
        <f t="shared" si="50"/>
        <v>0</v>
      </c>
      <c r="J569" s="1">
        <f t="shared" si="51"/>
        <v>0</v>
      </c>
      <c r="K569" s="29">
        <f t="shared" si="53"/>
        <v>0.85544968630210882</v>
      </c>
      <c r="L569" s="7">
        <f t="shared" si="54"/>
        <v>0</v>
      </c>
      <c r="M569" s="64"/>
      <c r="N569" s="64"/>
    </row>
    <row r="570" spans="1:14" s="55" customFormat="1" ht="409.6">
      <c r="A570" s="55" t="s">
        <v>464</v>
      </c>
      <c r="B570" s="77">
        <v>351320</v>
      </c>
      <c r="C570" s="55" t="s">
        <v>581</v>
      </c>
      <c r="D570" s="55" t="s">
        <v>1122</v>
      </c>
      <c r="E570" s="1">
        <v>0</v>
      </c>
      <c r="F570" s="5">
        <v>482</v>
      </c>
      <c r="G570" s="2">
        <f t="shared" si="49"/>
        <v>0</v>
      </c>
      <c r="H570" s="3">
        <f t="shared" si="52"/>
        <v>5.5633013303789579E-2</v>
      </c>
      <c r="I570" s="1">
        <f t="shared" si="50"/>
        <v>0</v>
      </c>
      <c r="J570" s="1">
        <f t="shared" si="51"/>
        <v>0</v>
      </c>
      <c r="K570" s="29">
        <f t="shared" si="53"/>
        <v>0.85544968630210882</v>
      </c>
      <c r="L570" s="7">
        <f t="shared" si="54"/>
        <v>0</v>
      </c>
      <c r="M570" s="64"/>
      <c r="N570" s="64"/>
    </row>
    <row r="571" spans="1:14" s="55" customFormat="1" ht="409.6">
      <c r="A571" s="55" t="s">
        <v>464</v>
      </c>
      <c r="B571" s="77">
        <v>351322</v>
      </c>
      <c r="C571" s="55" t="s">
        <v>582</v>
      </c>
      <c r="D571" s="55" t="s">
        <v>1122</v>
      </c>
      <c r="E571" s="1">
        <v>0</v>
      </c>
      <c r="F571" s="5">
        <v>399</v>
      </c>
      <c r="G571" s="2">
        <f t="shared" si="49"/>
        <v>0</v>
      </c>
      <c r="H571" s="3">
        <f t="shared" si="52"/>
        <v>5.5633013303789579E-2</v>
      </c>
      <c r="I571" s="1">
        <f t="shared" si="50"/>
        <v>0</v>
      </c>
      <c r="J571" s="1">
        <f t="shared" si="51"/>
        <v>0</v>
      </c>
      <c r="K571" s="29">
        <f t="shared" si="53"/>
        <v>0.85544968630210882</v>
      </c>
      <c r="L571" s="7">
        <f t="shared" si="54"/>
        <v>0</v>
      </c>
      <c r="M571" s="64"/>
      <c r="N571" s="64"/>
    </row>
    <row r="572" spans="1:14" s="55" customFormat="1" ht="409.6">
      <c r="A572" s="55" t="s">
        <v>464</v>
      </c>
      <c r="B572" s="77">
        <v>351324</v>
      </c>
      <c r="C572" s="55" t="s">
        <v>583</v>
      </c>
      <c r="D572" s="55" t="s">
        <v>1122</v>
      </c>
      <c r="E572" s="1">
        <v>4830</v>
      </c>
      <c r="F572" s="5">
        <v>719</v>
      </c>
      <c r="G572" s="2">
        <f t="shared" si="49"/>
        <v>6.7176634214186368</v>
      </c>
      <c r="H572" s="3">
        <f t="shared" si="52"/>
        <v>5.5633013303789579E-2</v>
      </c>
      <c r="I572" s="1">
        <f t="shared" si="50"/>
        <v>40.000136565424704</v>
      </c>
      <c r="J572" s="1">
        <f t="shared" si="51"/>
        <v>4789.9998634345757</v>
      </c>
      <c r="K572" s="29">
        <f t="shared" si="53"/>
        <v>0.85544968630210882</v>
      </c>
      <c r="L572" s="7">
        <f t="shared" si="54"/>
        <v>4097.603880562252</v>
      </c>
      <c r="M572" s="64"/>
      <c r="N572" s="64"/>
    </row>
    <row r="573" spans="1:14" s="55" customFormat="1" ht="409.6">
      <c r="A573" s="55" t="s">
        <v>464</v>
      </c>
      <c r="B573" s="77">
        <v>351326</v>
      </c>
      <c r="C573" s="55" t="s">
        <v>584</v>
      </c>
      <c r="D573" s="55" t="s">
        <v>1122</v>
      </c>
      <c r="E573" s="1">
        <v>0</v>
      </c>
      <c r="F573" s="5">
        <v>607</v>
      </c>
      <c r="G573" s="2">
        <f t="shared" si="49"/>
        <v>0</v>
      </c>
      <c r="H573" s="3">
        <f t="shared" si="52"/>
        <v>5.5633013303789579E-2</v>
      </c>
      <c r="I573" s="1">
        <f t="shared" si="50"/>
        <v>0</v>
      </c>
      <c r="J573" s="1">
        <f t="shared" si="51"/>
        <v>0</v>
      </c>
      <c r="K573" s="29">
        <f t="shared" si="53"/>
        <v>0.85544968630210882</v>
      </c>
      <c r="L573" s="7">
        <f t="shared" si="54"/>
        <v>0</v>
      </c>
      <c r="M573" s="64"/>
      <c r="N573" s="64"/>
    </row>
    <row r="574" spans="1:14" s="55" customFormat="1" ht="409.6">
      <c r="A574" s="55" t="s">
        <v>464</v>
      </c>
      <c r="B574" s="77">
        <v>351327</v>
      </c>
      <c r="C574" s="55" t="s">
        <v>585</v>
      </c>
      <c r="D574" s="55" t="s">
        <v>1122</v>
      </c>
      <c r="E574" s="1">
        <v>0</v>
      </c>
      <c r="F574" s="5">
        <v>259</v>
      </c>
      <c r="G574" s="2">
        <f t="shared" si="49"/>
        <v>0</v>
      </c>
      <c r="H574" s="3">
        <f t="shared" si="52"/>
        <v>5.5633013303789579E-2</v>
      </c>
      <c r="I574" s="1">
        <f t="shared" si="50"/>
        <v>0</v>
      </c>
      <c r="J574" s="1">
        <f t="shared" si="51"/>
        <v>0</v>
      </c>
      <c r="K574" s="29">
        <f t="shared" si="53"/>
        <v>0.85544968630210882</v>
      </c>
      <c r="L574" s="7">
        <f t="shared" si="54"/>
        <v>0</v>
      </c>
      <c r="M574" s="64"/>
      <c r="N574" s="64"/>
    </row>
    <row r="575" spans="1:14" s="55" customFormat="1" ht="409.6">
      <c r="A575" s="55" t="s">
        <v>464</v>
      </c>
      <c r="B575" s="77">
        <v>351328</v>
      </c>
      <c r="C575" s="55" t="s">
        <v>586</v>
      </c>
      <c r="D575" s="55" t="s">
        <v>1122</v>
      </c>
      <c r="E575" s="1">
        <v>0</v>
      </c>
      <c r="F575" s="5">
        <v>3912</v>
      </c>
      <c r="G575" s="2">
        <f t="shared" si="49"/>
        <v>0</v>
      </c>
      <c r="H575" s="3">
        <f t="shared" si="52"/>
        <v>5.5633013303789579E-2</v>
      </c>
      <c r="I575" s="1">
        <f t="shared" si="50"/>
        <v>0</v>
      </c>
      <c r="J575" s="1">
        <f t="shared" si="51"/>
        <v>0</v>
      </c>
      <c r="K575" s="29">
        <f t="shared" si="53"/>
        <v>0.85544968630210882</v>
      </c>
      <c r="L575" s="7">
        <f t="shared" si="54"/>
        <v>0</v>
      </c>
      <c r="M575" s="64"/>
      <c r="N575" s="64"/>
    </row>
    <row r="576" spans="1:14" s="55" customFormat="1" ht="409.6">
      <c r="A576" s="55" t="s">
        <v>464</v>
      </c>
      <c r="B576" s="77">
        <v>351329</v>
      </c>
      <c r="C576" s="55" t="s">
        <v>587</v>
      </c>
      <c r="D576" s="55" t="s">
        <v>1122</v>
      </c>
      <c r="E576" s="1">
        <v>12867</v>
      </c>
      <c r="F576" s="5">
        <v>1221</v>
      </c>
      <c r="G576" s="2">
        <f t="shared" si="49"/>
        <v>10.538083538083539</v>
      </c>
      <c r="H576" s="3">
        <f t="shared" si="52"/>
        <v>5.5633013303789579E-2</v>
      </c>
      <c r="I576" s="1">
        <f t="shared" si="50"/>
        <v>67.927909243927076</v>
      </c>
      <c r="J576" s="1">
        <f t="shared" si="51"/>
        <v>12799.072090756074</v>
      </c>
      <c r="K576" s="29">
        <f t="shared" si="53"/>
        <v>0.85544968630210882</v>
      </c>
      <c r="L576" s="7">
        <f t="shared" si="54"/>
        <v>10948.96220499536</v>
      </c>
      <c r="M576" s="64"/>
      <c r="N576" s="64"/>
    </row>
    <row r="577" spans="1:14" s="55" customFormat="1" ht="409.6">
      <c r="A577" s="55" t="s">
        <v>464</v>
      </c>
      <c r="B577" s="77">
        <v>351331</v>
      </c>
      <c r="C577" s="55" t="s">
        <v>588</v>
      </c>
      <c r="D577" s="55" t="s">
        <v>1122</v>
      </c>
      <c r="E577" s="1">
        <v>38175</v>
      </c>
      <c r="F577" s="5">
        <v>3264</v>
      </c>
      <c r="G577" s="2">
        <f t="shared" si="49"/>
        <v>11.695772058823529</v>
      </c>
      <c r="H577" s="3">
        <f t="shared" si="52"/>
        <v>5.5633013303789579E-2</v>
      </c>
      <c r="I577" s="1">
        <f t="shared" si="50"/>
        <v>181.58615542356918</v>
      </c>
      <c r="J577" s="1">
        <f t="shared" si="51"/>
        <v>37993.413844576433</v>
      </c>
      <c r="K577" s="29">
        <f t="shared" si="53"/>
        <v>0.85544968630210882</v>
      </c>
      <c r="L577" s="7">
        <f t="shared" si="54"/>
        <v>32501.453954889108</v>
      </c>
      <c r="M577" s="64"/>
      <c r="N577" s="64"/>
    </row>
    <row r="578" spans="1:14" s="55" customFormat="1" ht="409.6">
      <c r="A578" s="55" t="s">
        <v>464</v>
      </c>
      <c r="B578" s="77">
        <v>351332</v>
      </c>
      <c r="C578" s="55" t="s">
        <v>589</v>
      </c>
      <c r="D578" s="55" t="s">
        <v>1122</v>
      </c>
      <c r="E578" s="1">
        <v>0</v>
      </c>
      <c r="F578" s="5">
        <v>2877</v>
      </c>
      <c r="G578" s="2">
        <f t="shared" si="49"/>
        <v>0</v>
      </c>
      <c r="H578" s="3">
        <f t="shared" si="52"/>
        <v>5.5633013303789579E-2</v>
      </c>
      <c r="I578" s="1">
        <f t="shared" si="50"/>
        <v>0</v>
      </c>
      <c r="J578" s="1">
        <f t="shared" si="51"/>
        <v>0</v>
      </c>
      <c r="K578" s="29">
        <f t="shared" si="53"/>
        <v>0.85544968630210882</v>
      </c>
      <c r="L578" s="7">
        <f t="shared" si="54"/>
        <v>0</v>
      </c>
      <c r="M578" s="64"/>
      <c r="N578" s="64"/>
    </row>
    <row r="579" spans="1:14" s="55" customFormat="1" ht="409.6">
      <c r="A579" s="55" t="s">
        <v>464</v>
      </c>
      <c r="B579" s="89">
        <v>351334</v>
      </c>
      <c r="C579" s="55" t="s">
        <v>590</v>
      </c>
      <c r="D579" s="55" t="s">
        <v>1122</v>
      </c>
      <c r="E579" s="1">
        <v>0</v>
      </c>
      <c r="F579" s="5">
        <v>0</v>
      </c>
      <c r="G579" s="2">
        <f t="shared" ref="G579:G642" si="55">IFERROR(E579/F579,0)</f>
        <v>0</v>
      </c>
      <c r="H579" s="3">
        <f t="shared" si="52"/>
        <v>5.5633013303789579E-2</v>
      </c>
      <c r="I579" s="1">
        <f t="shared" ref="I579:I642" si="56">MIN(E579,F579*H579)</f>
        <v>0</v>
      </c>
      <c r="J579" s="1">
        <f t="shared" ref="J579:J642" si="57">E579-I579</f>
        <v>0</v>
      </c>
      <c r="K579" s="29">
        <f t="shared" si="53"/>
        <v>0.85544968630210882</v>
      </c>
      <c r="L579" s="7">
        <f t="shared" si="54"/>
        <v>0</v>
      </c>
      <c r="M579" s="64"/>
      <c r="N579" s="64"/>
    </row>
    <row r="580" spans="1:14" s="55" customFormat="1" ht="409.6">
      <c r="A580" s="55" t="s">
        <v>464</v>
      </c>
      <c r="B580" s="89">
        <v>351335</v>
      </c>
      <c r="C580" s="55" t="s">
        <v>591</v>
      </c>
      <c r="D580" s="55" t="s">
        <v>1122</v>
      </c>
      <c r="E580" s="1">
        <v>0</v>
      </c>
      <c r="F580" s="5">
        <v>0</v>
      </c>
      <c r="G580" s="2">
        <f t="shared" si="55"/>
        <v>0</v>
      </c>
      <c r="H580" s="3">
        <f t="shared" ref="H580:H643" si="58">$D$1107</f>
        <v>5.5633013303789579E-2</v>
      </c>
      <c r="I580" s="1">
        <f t="shared" si="56"/>
        <v>0</v>
      </c>
      <c r="J580" s="1">
        <f t="shared" si="57"/>
        <v>0</v>
      </c>
      <c r="K580" s="29">
        <f t="shared" ref="K580:K643" si="59">$I$1105</f>
        <v>0.85544968630210882</v>
      </c>
      <c r="L580" s="7">
        <f t="shared" ref="L580:L643" si="60">K580*J580</f>
        <v>0</v>
      </c>
      <c r="M580" s="64"/>
      <c r="N580" s="64"/>
    </row>
    <row r="581" spans="1:14" s="55" customFormat="1" ht="409.6">
      <c r="A581" s="55" t="s">
        <v>464</v>
      </c>
      <c r="B581" s="69">
        <v>351336</v>
      </c>
      <c r="C581" s="55" t="s">
        <v>592</v>
      </c>
      <c r="D581" s="55" t="s">
        <v>1122</v>
      </c>
      <c r="E581" s="1">
        <v>0</v>
      </c>
      <c r="F581" s="5">
        <v>0</v>
      </c>
      <c r="G581" s="2">
        <f t="shared" si="55"/>
        <v>0</v>
      </c>
      <c r="H581" s="3">
        <f t="shared" si="58"/>
        <v>5.5633013303789579E-2</v>
      </c>
      <c r="I581" s="1">
        <f t="shared" si="56"/>
        <v>0</v>
      </c>
      <c r="J581" s="1">
        <f t="shared" si="57"/>
        <v>0</v>
      </c>
      <c r="K581" s="29">
        <f t="shared" si="59"/>
        <v>0.85544968630210882</v>
      </c>
      <c r="L581" s="7">
        <f t="shared" si="60"/>
        <v>0</v>
      </c>
      <c r="M581" s="64"/>
      <c r="N581" s="64"/>
    </row>
    <row r="582" spans="1:14" s="55" customFormat="1" ht="409.6">
      <c r="A582" s="55" t="s">
        <v>464</v>
      </c>
      <c r="B582" s="77">
        <v>351337</v>
      </c>
      <c r="C582" s="55" t="s">
        <v>593</v>
      </c>
      <c r="D582" s="55" t="s">
        <v>1122</v>
      </c>
      <c r="E582" s="1">
        <v>0</v>
      </c>
      <c r="F582" s="5">
        <v>4775</v>
      </c>
      <c r="G582" s="2">
        <f t="shared" si="55"/>
        <v>0</v>
      </c>
      <c r="H582" s="3">
        <f t="shared" si="58"/>
        <v>5.5633013303789579E-2</v>
      </c>
      <c r="I582" s="1">
        <f t="shared" si="56"/>
        <v>0</v>
      </c>
      <c r="J582" s="1">
        <f t="shared" si="57"/>
        <v>0</v>
      </c>
      <c r="K582" s="29">
        <f t="shared" si="59"/>
        <v>0.85544968630210882</v>
      </c>
      <c r="L582" s="7">
        <f t="shared" si="60"/>
        <v>0</v>
      </c>
      <c r="M582" s="64"/>
      <c r="N582" s="64"/>
    </row>
    <row r="583" spans="1:14" s="55" customFormat="1" ht="409.6">
      <c r="A583" s="55" t="s">
        <v>464</v>
      </c>
      <c r="B583" s="89">
        <v>351342</v>
      </c>
      <c r="C583" s="55" t="s">
        <v>594</v>
      </c>
      <c r="D583" s="55" t="s">
        <v>1122</v>
      </c>
      <c r="E583" s="1">
        <v>0</v>
      </c>
      <c r="F583" s="5">
        <v>0</v>
      </c>
      <c r="G583" s="2">
        <f t="shared" si="55"/>
        <v>0</v>
      </c>
      <c r="H583" s="3">
        <f t="shared" si="58"/>
        <v>5.5633013303789579E-2</v>
      </c>
      <c r="I583" s="1">
        <f t="shared" si="56"/>
        <v>0</v>
      </c>
      <c r="J583" s="1">
        <f t="shared" si="57"/>
        <v>0</v>
      </c>
      <c r="K583" s="29">
        <f t="shared" si="59"/>
        <v>0.85544968630210882</v>
      </c>
      <c r="L583" s="7">
        <f t="shared" si="60"/>
        <v>0</v>
      </c>
      <c r="M583" s="64"/>
      <c r="N583" s="64"/>
    </row>
    <row r="584" spans="1:14" s="55" customFormat="1" ht="409.6">
      <c r="A584" s="55" t="s">
        <v>464</v>
      </c>
      <c r="B584" s="89">
        <v>351343</v>
      </c>
      <c r="C584" s="55" t="s">
        <v>595</v>
      </c>
      <c r="D584" s="55" t="s">
        <v>1122</v>
      </c>
      <c r="E584" s="1">
        <v>0</v>
      </c>
      <c r="F584" s="5">
        <v>0</v>
      </c>
      <c r="G584" s="2">
        <f t="shared" si="55"/>
        <v>0</v>
      </c>
      <c r="H584" s="3">
        <f t="shared" si="58"/>
        <v>5.5633013303789579E-2</v>
      </c>
      <c r="I584" s="1">
        <f t="shared" si="56"/>
        <v>0</v>
      </c>
      <c r="J584" s="1">
        <f t="shared" si="57"/>
        <v>0</v>
      </c>
      <c r="K584" s="29">
        <f t="shared" si="59"/>
        <v>0.85544968630210882</v>
      </c>
      <c r="L584" s="7">
        <f t="shared" si="60"/>
        <v>0</v>
      </c>
      <c r="M584" s="64"/>
      <c r="N584" s="64"/>
    </row>
    <row r="585" spans="1:14" s="55" customFormat="1" ht="409.6">
      <c r="A585" s="55" t="s">
        <v>464</v>
      </c>
      <c r="B585" s="89">
        <v>351344</v>
      </c>
      <c r="C585" s="55" t="s">
        <v>596</v>
      </c>
      <c r="D585" s="55" t="s">
        <v>1122</v>
      </c>
      <c r="E585" s="1">
        <v>0</v>
      </c>
      <c r="F585" s="5">
        <v>0</v>
      </c>
      <c r="G585" s="2">
        <f t="shared" si="55"/>
        <v>0</v>
      </c>
      <c r="H585" s="3">
        <f t="shared" si="58"/>
        <v>5.5633013303789579E-2</v>
      </c>
      <c r="I585" s="1">
        <f t="shared" si="56"/>
        <v>0</v>
      </c>
      <c r="J585" s="1">
        <f t="shared" si="57"/>
        <v>0</v>
      </c>
      <c r="K585" s="29">
        <f t="shared" si="59"/>
        <v>0.85544968630210882</v>
      </c>
      <c r="L585" s="7">
        <f t="shared" si="60"/>
        <v>0</v>
      </c>
      <c r="M585" s="64"/>
      <c r="N585" s="64"/>
    </row>
    <row r="586" spans="1:14" s="55" customFormat="1" ht="409.6">
      <c r="A586" s="55" t="s">
        <v>464</v>
      </c>
      <c r="B586" s="77">
        <v>351346</v>
      </c>
      <c r="C586" s="55" t="s">
        <v>597</v>
      </c>
      <c r="D586" s="55" t="s">
        <v>1122</v>
      </c>
      <c r="E586" s="1">
        <v>88950</v>
      </c>
      <c r="F586" s="5">
        <v>3323</v>
      </c>
      <c r="G586" s="2">
        <f t="shared" si="55"/>
        <v>26.767980740294913</v>
      </c>
      <c r="H586" s="3">
        <f t="shared" si="58"/>
        <v>5.5633013303789579E-2</v>
      </c>
      <c r="I586" s="1">
        <f t="shared" si="56"/>
        <v>184.86850320849277</v>
      </c>
      <c r="J586" s="1">
        <f t="shared" si="57"/>
        <v>88765.13149679151</v>
      </c>
      <c r="K586" s="29">
        <f t="shared" si="59"/>
        <v>0.85544968630210882</v>
      </c>
      <c r="L586" s="7">
        <f t="shared" si="60"/>
        <v>75934.103893495732</v>
      </c>
      <c r="M586" s="64"/>
      <c r="N586" s="64"/>
    </row>
    <row r="587" spans="1:14" s="55" customFormat="1" ht="409.6">
      <c r="A587" s="55" t="s">
        <v>464</v>
      </c>
      <c r="B587" s="77">
        <v>351405</v>
      </c>
      <c r="C587" s="55" t="s">
        <v>598</v>
      </c>
      <c r="D587" s="55" t="s">
        <v>1122</v>
      </c>
      <c r="E587" s="1">
        <v>0</v>
      </c>
      <c r="F587" s="5">
        <v>2059</v>
      </c>
      <c r="G587" s="2">
        <f t="shared" si="55"/>
        <v>0</v>
      </c>
      <c r="H587" s="3">
        <f t="shared" si="58"/>
        <v>5.5633013303789579E-2</v>
      </c>
      <c r="I587" s="1">
        <f t="shared" si="56"/>
        <v>0</v>
      </c>
      <c r="J587" s="1">
        <f t="shared" si="57"/>
        <v>0</v>
      </c>
      <c r="K587" s="29">
        <f t="shared" si="59"/>
        <v>0.85544968630210882</v>
      </c>
      <c r="L587" s="7">
        <f t="shared" si="60"/>
        <v>0</v>
      </c>
      <c r="M587" s="64"/>
      <c r="N587" s="64"/>
    </row>
    <row r="588" spans="1:14" s="55" customFormat="1" ht="409.6">
      <c r="A588" s="55" t="s">
        <v>464</v>
      </c>
      <c r="B588" s="69">
        <v>351407</v>
      </c>
      <c r="C588" s="55" t="s">
        <v>599</v>
      </c>
      <c r="D588" s="55" t="s">
        <v>1122</v>
      </c>
      <c r="E588" s="1">
        <v>0</v>
      </c>
      <c r="F588" s="5">
        <v>0</v>
      </c>
      <c r="G588" s="2">
        <f t="shared" si="55"/>
        <v>0</v>
      </c>
      <c r="H588" s="3">
        <f t="shared" si="58"/>
        <v>5.5633013303789579E-2</v>
      </c>
      <c r="I588" s="1">
        <f t="shared" si="56"/>
        <v>0</v>
      </c>
      <c r="J588" s="1">
        <f t="shared" si="57"/>
        <v>0</v>
      </c>
      <c r="K588" s="29">
        <f t="shared" si="59"/>
        <v>0.85544968630210882</v>
      </c>
      <c r="L588" s="7">
        <f t="shared" si="60"/>
        <v>0</v>
      </c>
      <c r="M588" s="64"/>
      <c r="N588" s="64"/>
    </row>
    <row r="589" spans="1:14" s="55" customFormat="1" ht="409.6">
      <c r="A589" s="55" t="s">
        <v>464</v>
      </c>
      <c r="B589" s="89">
        <v>351424</v>
      </c>
      <c r="C589" s="55" t="s">
        <v>600</v>
      </c>
      <c r="D589" s="55" t="s">
        <v>1122</v>
      </c>
      <c r="E589" s="1">
        <v>0</v>
      </c>
      <c r="F589" s="5">
        <v>0</v>
      </c>
      <c r="G589" s="2">
        <f t="shared" si="55"/>
        <v>0</v>
      </c>
      <c r="H589" s="3">
        <f t="shared" si="58"/>
        <v>5.5633013303789579E-2</v>
      </c>
      <c r="I589" s="1">
        <f t="shared" si="56"/>
        <v>0</v>
      </c>
      <c r="J589" s="1">
        <f t="shared" si="57"/>
        <v>0</v>
      </c>
      <c r="K589" s="29">
        <f t="shared" si="59"/>
        <v>0.85544968630210882</v>
      </c>
      <c r="L589" s="7">
        <f t="shared" si="60"/>
        <v>0</v>
      </c>
      <c r="M589" s="64"/>
      <c r="N589" s="64"/>
    </row>
    <row r="590" spans="1:14" s="55" customFormat="1" ht="409.6">
      <c r="A590" s="55" t="s">
        <v>464</v>
      </c>
      <c r="B590" s="77">
        <v>351888</v>
      </c>
      <c r="C590" s="55" t="s">
        <v>601</v>
      </c>
      <c r="D590" s="55" t="s">
        <v>1122</v>
      </c>
      <c r="E590" s="1">
        <v>0</v>
      </c>
      <c r="F590" s="5">
        <v>5283</v>
      </c>
      <c r="G590" s="2">
        <f t="shared" si="55"/>
        <v>0</v>
      </c>
      <c r="H590" s="3">
        <f t="shared" si="58"/>
        <v>5.5633013303789579E-2</v>
      </c>
      <c r="I590" s="1">
        <f t="shared" si="56"/>
        <v>0</v>
      </c>
      <c r="J590" s="1">
        <f t="shared" si="57"/>
        <v>0</v>
      </c>
      <c r="K590" s="29">
        <f t="shared" si="59"/>
        <v>0.85544968630210882</v>
      </c>
      <c r="L590" s="7">
        <f t="shared" si="60"/>
        <v>0</v>
      </c>
      <c r="M590" s="64"/>
      <c r="N590" s="64"/>
    </row>
    <row r="591" spans="1:14" s="55" customFormat="1" ht="409.6">
      <c r="A591" s="55" t="s">
        <v>602</v>
      </c>
      <c r="B591" s="77">
        <v>361337</v>
      </c>
      <c r="C591" s="55" t="s">
        <v>593</v>
      </c>
      <c r="D591" s="55" t="s">
        <v>1122</v>
      </c>
      <c r="E591" s="1">
        <v>0</v>
      </c>
      <c r="F591" s="5">
        <v>587</v>
      </c>
      <c r="G591" s="2">
        <f t="shared" si="55"/>
        <v>0</v>
      </c>
      <c r="H591" s="3">
        <f t="shared" si="58"/>
        <v>5.5633013303789579E-2</v>
      </c>
      <c r="I591" s="1">
        <f t="shared" si="56"/>
        <v>0</v>
      </c>
      <c r="J591" s="1">
        <f t="shared" si="57"/>
        <v>0</v>
      </c>
      <c r="K591" s="29">
        <f t="shared" si="59"/>
        <v>0.85544968630210882</v>
      </c>
      <c r="L591" s="7">
        <f t="shared" si="60"/>
        <v>0</v>
      </c>
      <c r="M591" s="64"/>
      <c r="N591" s="64"/>
    </row>
    <row r="592" spans="1:14" s="55" customFormat="1" ht="409.6">
      <c r="A592" s="55" t="s">
        <v>602</v>
      </c>
      <c r="B592" s="69">
        <v>361346</v>
      </c>
      <c r="C592" s="55" t="s">
        <v>603</v>
      </c>
      <c r="D592" s="55" t="s">
        <v>1122</v>
      </c>
      <c r="E592" s="1">
        <v>0</v>
      </c>
      <c r="F592" s="5">
        <v>0</v>
      </c>
      <c r="G592" s="2">
        <f t="shared" si="55"/>
        <v>0</v>
      </c>
      <c r="H592" s="3">
        <f t="shared" si="58"/>
        <v>5.5633013303789579E-2</v>
      </c>
      <c r="I592" s="1">
        <f t="shared" si="56"/>
        <v>0</v>
      </c>
      <c r="J592" s="1">
        <f t="shared" si="57"/>
        <v>0</v>
      </c>
      <c r="K592" s="29">
        <f t="shared" si="59"/>
        <v>0.85544968630210882</v>
      </c>
      <c r="L592" s="7">
        <f t="shared" si="60"/>
        <v>0</v>
      </c>
      <c r="M592" s="64"/>
      <c r="N592" s="64"/>
    </row>
    <row r="593" spans="1:14" s="55" customFormat="1" ht="409.6">
      <c r="A593" s="55" t="s">
        <v>602</v>
      </c>
      <c r="B593" s="77">
        <v>361347</v>
      </c>
      <c r="C593" s="55" t="s">
        <v>604</v>
      </c>
      <c r="D593" s="55" t="s">
        <v>1122</v>
      </c>
      <c r="E593" s="1">
        <v>0</v>
      </c>
      <c r="F593" s="5">
        <v>3226</v>
      </c>
      <c r="G593" s="2">
        <f t="shared" si="55"/>
        <v>0</v>
      </c>
      <c r="H593" s="3">
        <f t="shared" si="58"/>
        <v>5.5633013303789579E-2</v>
      </c>
      <c r="I593" s="1">
        <f t="shared" si="56"/>
        <v>0</v>
      </c>
      <c r="J593" s="1">
        <f t="shared" si="57"/>
        <v>0</v>
      </c>
      <c r="K593" s="29">
        <f t="shared" si="59"/>
        <v>0.85544968630210882</v>
      </c>
      <c r="L593" s="7">
        <f t="shared" si="60"/>
        <v>0</v>
      </c>
      <c r="M593" s="64"/>
      <c r="N593" s="64"/>
    </row>
    <row r="594" spans="1:14" s="55" customFormat="1" ht="409.6">
      <c r="A594" s="55" t="s">
        <v>602</v>
      </c>
      <c r="B594" s="89">
        <v>361348</v>
      </c>
      <c r="C594" s="55" t="s">
        <v>605</v>
      </c>
      <c r="D594" s="55" t="s">
        <v>1122</v>
      </c>
      <c r="E594" s="1">
        <v>0</v>
      </c>
      <c r="F594" s="5">
        <v>0</v>
      </c>
      <c r="G594" s="2">
        <f t="shared" si="55"/>
        <v>0</v>
      </c>
      <c r="H594" s="3">
        <f t="shared" si="58"/>
        <v>5.5633013303789579E-2</v>
      </c>
      <c r="I594" s="1">
        <f t="shared" si="56"/>
        <v>0</v>
      </c>
      <c r="J594" s="1">
        <f t="shared" si="57"/>
        <v>0</v>
      </c>
      <c r="K594" s="29">
        <f t="shared" si="59"/>
        <v>0.85544968630210882</v>
      </c>
      <c r="L594" s="7">
        <f t="shared" si="60"/>
        <v>0</v>
      </c>
      <c r="M594" s="64"/>
      <c r="N594" s="64"/>
    </row>
    <row r="595" spans="1:14" s="55" customFormat="1" ht="409.6">
      <c r="A595" s="55" t="s">
        <v>602</v>
      </c>
      <c r="B595" s="89">
        <v>361350</v>
      </c>
      <c r="C595" s="55" t="s">
        <v>606</v>
      </c>
      <c r="D595" s="55" t="s">
        <v>1122</v>
      </c>
      <c r="E595" s="1">
        <v>0</v>
      </c>
      <c r="F595" s="5">
        <v>0</v>
      </c>
      <c r="G595" s="2">
        <f t="shared" si="55"/>
        <v>0</v>
      </c>
      <c r="H595" s="3">
        <f t="shared" si="58"/>
        <v>5.5633013303789579E-2</v>
      </c>
      <c r="I595" s="1">
        <f t="shared" si="56"/>
        <v>0</v>
      </c>
      <c r="J595" s="1">
        <f t="shared" si="57"/>
        <v>0</v>
      </c>
      <c r="K595" s="29">
        <f t="shared" si="59"/>
        <v>0.85544968630210882</v>
      </c>
      <c r="L595" s="7">
        <f t="shared" si="60"/>
        <v>0</v>
      </c>
      <c r="M595" s="64"/>
      <c r="N595" s="64"/>
    </row>
    <row r="596" spans="1:14" s="55" customFormat="1" ht="409.6">
      <c r="A596" s="55" t="s">
        <v>602</v>
      </c>
      <c r="B596" s="77">
        <v>361353</v>
      </c>
      <c r="C596" s="55" t="s">
        <v>607</v>
      </c>
      <c r="D596" s="55" t="s">
        <v>1122</v>
      </c>
      <c r="E596" s="1">
        <v>0</v>
      </c>
      <c r="F596" s="5">
        <v>1090</v>
      </c>
      <c r="G596" s="2">
        <f t="shared" si="55"/>
        <v>0</v>
      </c>
      <c r="H596" s="3">
        <f t="shared" si="58"/>
        <v>5.5633013303789579E-2</v>
      </c>
      <c r="I596" s="1">
        <f t="shared" si="56"/>
        <v>0</v>
      </c>
      <c r="J596" s="1">
        <f t="shared" si="57"/>
        <v>0</v>
      </c>
      <c r="K596" s="29">
        <f t="shared" si="59"/>
        <v>0.85544968630210882</v>
      </c>
      <c r="L596" s="7">
        <f t="shared" si="60"/>
        <v>0</v>
      </c>
      <c r="M596" s="64"/>
      <c r="N596" s="64"/>
    </row>
    <row r="597" spans="1:14" s="55" customFormat="1" ht="409.6">
      <c r="A597" s="55" t="s">
        <v>602</v>
      </c>
      <c r="B597" s="69">
        <v>361356</v>
      </c>
      <c r="C597" s="55" t="s">
        <v>608</v>
      </c>
      <c r="D597" s="55" t="s">
        <v>1122</v>
      </c>
      <c r="E597" s="1">
        <v>0</v>
      </c>
      <c r="F597" s="5">
        <v>0</v>
      </c>
      <c r="G597" s="2">
        <f t="shared" si="55"/>
        <v>0</v>
      </c>
      <c r="H597" s="3">
        <f t="shared" si="58"/>
        <v>5.5633013303789579E-2</v>
      </c>
      <c r="I597" s="1">
        <f t="shared" si="56"/>
        <v>0</v>
      </c>
      <c r="J597" s="1">
        <f t="shared" si="57"/>
        <v>0</v>
      </c>
      <c r="K597" s="29">
        <f t="shared" si="59"/>
        <v>0.85544968630210882</v>
      </c>
      <c r="L597" s="7">
        <f t="shared" si="60"/>
        <v>0</v>
      </c>
      <c r="M597" s="64"/>
      <c r="N597" s="64"/>
    </row>
    <row r="598" spans="1:14" s="55" customFormat="1" ht="409.6">
      <c r="A598" s="55" t="s">
        <v>602</v>
      </c>
      <c r="B598" s="89">
        <v>361358</v>
      </c>
      <c r="C598" s="55" t="s">
        <v>609</v>
      </c>
      <c r="D598" s="55" t="s">
        <v>1122</v>
      </c>
      <c r="E598" s="1">
        <v>0</v>
      </c>
      <c r="F598" s="5">
        <v>0</v>
      </c>
      <c r="G598" s="2">
        <f t="shared" si="55"/>
        <v>0</v>
      </c>
      <c r="H598" s="3">
        <f t="shared" si="58"/>
        <v>5.5633013303789579E-2</v>
      </c>
      <c r="I598" s="1">
        <f t="shared" si="56"/>
        <v>0</v>
      </c>
      <c r="J598" s="1">
        <f t="shared" si="57"/>
        <v>0</v>
      </c>
      <c r="K598" s="29">
        <f t="shared" si="59"/>
        <v>0.85544968630210882</v>
      </c>
      <c r="L598" s="7">
        <f t="shared" si="60"/>
        <v>0</v>
      </c>
      <c r="M598" s="64"/>
      <c r="N598" s="64"/>
    </row>
    <row r="599" spans="1:14" s="55" customFormat="1" ht="409.6">
      <c r="A599" s="55" t="s">
        <v>602</v>
      </c>
      <c r="B599" s="89">
        <v>361362</v>
      </c>
      <c r="C599" s="55" t="s">
        <v>610</v>
      </c>
      <c r="D599" s="55" t="s">
        <v>1122</v>
      </c>
      <c r="E599" s="1">
        <v>0</v>
      </c>
      <c r="F599" s="5">
        <v>0</v>
      </c>
      <c r="G599" s="2">
        <f t="shared" si="55"/>
        <v>0</v>
      </c>
      <c r="H599" s="3">
        <f t="shared" si="58"/>
        <v>5.5633013303789579E-2</v>
      </c>
      <c r="I599" s="1">
        <f t="shared" si="56"/>
        <v>0</v>
      </c>
      <c r="J599" s="1">
        <f t="shared" si="57"/>
        <v>0</v>
      </c>
      <c r="K599" s="29">
        <f t="shared" si="59"/>
        <v>0.85544968630210882</v>
      </c>
      <c r="L599" s="7">
        <f t="shared" si="60"/>
        <v>0</v>
      </c>
      <c r="M599" s="64"/>
      <c r="N599" s="64"/>
    </row>
    <row r="600" spans="1:14" s="55" customFormat="1" ht="409.6">
      <c r="A600" s="55" t="s">
        <v>602</v>
      </c>
      <c r="B600" s="89">
        <v>361365</v>
      </c>
      <c r="C600" s="55" t="s">
        <v>611</v>
      </c>
      <c r="D600" s="55" t="s">
        <v>1122</v>
      </c>
      <c r="E600" s="1">
        <v>0</v>
      </c>
      <c r="F600" s="5">
        <v>0</v>
      </c>
      <c r="G600" s="2">
        <f t="shared" si="55"/>
        <v>0</v>
      </c>
      <c r="H600" s="3">
        <f t="shared" si="58"/>
        <v>5.5633013303789579E-2</v>
      </c>
      <c r="I600" s="1">
        <f t="shared" si="56"/>
        <v>0</v>
      </c>
      <c r="J600" s="1">
        <f t="shared" si="57"/>
        <v>0</v>
      </c>
      <c r="K600" s="29">
        <f t="shared" si="59"/>
        <v>0.85544968630210882</v>
      </c>
      <c r="L600" s="7">
        <f t="shared" si="60"/>
        <v>0</v>
      </c>
      <c r="M600" s="64"/>
      <c r="N600" s="64"/>
    </row>
    <row r="601" spans="1:14" s="55" customFormat="1" ht="409.6">
      <c r="A601" s="55" t="s">
        <v>602</v>
      </c>
      <c r="B601" s="89">
        <v>361370</v>
      </c>
      <c r="C601" s="55" t="s">
        <v>612</v>
      </c>
      <c r="D601" s="55" t="s">
        <v>1122</v>
      </c>
      <c r="E601" s="1">
        <v>0</v>
      </c>
      <c r="F601" s="5">
        <v>0</v>
      </c>
      <c r="G601" s="2">
        <f t="shared" si="55"/>
        <v>0</v>
      </c>
      <c r="H601" s="3">
        <f t="shared" si="58"/>
        <v>5.5633013303789579E-2</v>
      </c>
      <c r="I601" s="1">
        <f t="shared" si="56"/>
        <v>0</v>
      </c>
      <c r="J601" s="1">
        <f t="shared" si="57"/>
        <v>0</v>
      </c>
      <c r="K601" s="29">
        <f t="shared" si="59"/>
        <v>0.85544968630210882</v>
      </c>
      <c r="L601" s="7">
        <f t="shared" si="60"/>
        <v>0</v>
      </c>
      <c r="M601" s="64"/>
      <c r="N601" s="64"/>
    </row>
    <row r="602" spans="1:14" s="55" customFormat="1" ht="409.6">
      <c r="A602" s="55" t="s">
        <v>602</v>
      </c>
      <c r="B602" s="89">
        <v>361372</v>
      </c>
      <c r="C602" s="55" t="s">
        <v>613</v>
      </c>
      <c r="D602" s="55" t="s">
        <v>1122</v>
      </c>
      <c r="E602" s="1">
        <v>0</v>
      </c>
      <c r="F602" s="5">
        <v>0</v>
      </c>
      <c r="G602" s="2">
        <f t="shared" si="55"/>
        <v>0</v>
      </c>
      <c r="H602" s="3">
        <f t="shared" si="58"/>
        <v>5.5633013303789579E-2</v>
      </c>
      <c r="I602" s="1">
        <f t="shared" si="56"/>
        <v>0</v>
      </c>
      <c r="J602" s="1">
        <f t="shared" si="57"/>
        <v>0</v>
      </c>
      <c r="K602" s="29">
        <f t="shared" si="59"/>
        <v>0.85544968630210882</v>
      </c>
      <c r="L602" s="7">
        <f t="shared" si="60"/>
        <v>0</v>
      </c>
      <c r="M602" s="64"/>
      <c r="N602" s="64"/>
    </row>
    <row r="603" spans="1:14" s="55" customFormat="1" ht="409.6">
      <c r="A603" s="55" t="s">
        <v>602</v>
      </c>
      <c r="B603" s="77">
        <v>361373</v>
      </c>
      <c r="C603" s="55" t="s">
        <v>614</v>
      </c>
      <c r="D603" s="55" t="s">
        <v>1122</v>
      </c>
      <c r="E603" s="1">
        <v>24699</v>
      </c>
      <c r="F603" s="5">
        <v>6700</v>
      </c>
      <c r="G603" s="2">
        <f t="shared" si="55"/>
        <v>3.6864179104477612</v>
      </c>
      <c r="H603" s="3">
        <f t="shared" si="58"/>
        <v>5.5633013303789579E-2</v>
      </c>
      <c r="I603" s="1">
        <f t="shared" si="56"/>
        <v>372.74118913539019</v>
      </c>
      <c r="J603" s="1">
        <f t="shared" si="57"/>
        <v>24326.258810864609</v>
      </c>
      <c r="K603" s="29">
        <f t="shared" si="59"/>
        <v>0.85544968630210882</v>
      </c>
      <c r="L603" s="7">
        <f t="shared" si="60"/>
        <v>20809.890468658039</v>
      </c>
      <c r="M603" s="64"/>
      <c r="N603" s="64"/>
    </row>
    <row r="604" spans="1:14" s="55" customFormat="1" ht="409.6">
      <c r="A604" s="55" t="s">
        <v>602</v>
      </c>
      <c r="B604" s="89">
        <v>361374</v>
      </c>
      <c r="C604" s="55" t="s">
        <v>615</v>
      </c>
      <c r="D604" s="55" t="s">
        <v>1122</v>
      </c>
      <c r="E604" s="1">
        <v>0</v>
      </c>
      <c r="F604" s="5">
        <v>0</v>
      </c>
      <c r="G604" s="2">
        <f t="shared" si="55"/>
        <v>0</v>
      </c>
      <c r="H604" s="3">
        <f t="shared" si="58"/>
        <v>5.5633013303789579E-2</v>
      </c>
      <c r="I604" s="1">
        <f t="shared" si="56"/>
        <v>0</v>
      </c>
      <c r="J604" s="1">
        <f t="shared" si="57"/>
        <v>0</v>
      </c>
      <c r="K604" s="29">
        <f t="shared" si="59"/>
        <v>0.85544968630210882</v>
      </c>
      <c r="L604" s="7">
        <f t="shared" si="60"/>
        <v>0</v>
      </c>
      <c r="M604" s="64"/>
      <c r="N604" s="64"/>
    </row>
    <row r="605" spans="1:14" s="55" customFormat="1" ht="409.6">
      <c r="A605" s="55" t="s">
        <v>602</v>
      </c>
      <c r="B605" s="89">
        <v>361381</v>
      </c>
      <c r="C605" s="55" t="s">
        <v>616</v>
      </c>
      <c r="D605" s="55" t="s">
        <v>1122</v>
      </c>
      <c r="E605" s="1">
        <v>0</v>
      </c>
      <c r="F605" s="5">
        <v>0</v>
      </c>
      <c r="G605" s="2">
        <f t="shared" si="55"/>
        <v>0</v>
      </c>
      <c r="H605" s="3">
        <f t="shared" si="58"/>
        <v>5.5633013303789579E-2</v>
      </c>
      <c r="I605" s="1">
        <f t="shared" si="56"/>
        <v>0</v>
      </c>
      <c r="J605" s="1">
        <f t="shared" si="57"/>
        <v>0</v>
      </c>
      <c r="K605" s="29">
        <f t="shared" si="59"/>
        <v>0.85544968630210882</v>
      </c>
      <c r="L605" s="7">
        <f t="shared" si="60"/>
        <v>0</v>
      </c>
      <c r="M605" s="64"/>
      <c r="N605" s="64"/>
    </row>
    <row r="606" spans="1:14" s="55" customFormat="1" ht="409.6">
      <c r="A606" s="55" t="s">
        <v>602</v>
      </c>
      <c r="B606" s="89">
        <v>361383</v>
      </c>
      <c r="C606" s="55" t="s">
        <v>617</v>
      </c>
      <c r="D606" s="55" t="s">
        <v>1122</v>
      </c>
      <c r="E606" s="1">
        <v>0</v>
      </c>
      <c r="F606" s="5">
        <v>0</v>
      </c>
      <c r="G606" s="2">
        <f t="shared" si="55"/>
        <v>0</v>
      </c>
      <c r="H606" s="3">
        <f t="shared" si="58"/>
        <v>5.5633013303789579E-2</v>
      </c>
      <c r="I606" s="1">
        <f t="shared" si="56"/>
        <v>0</v>
      </c>
      <c r="J606" s="1">
        <f t="shared" si="57"/>
        <v>0</v>
      </c>
      <c r="K606" s="29">
        <f t="shared" si="59"/>
        <v>0.85544968630210882</v>
      </c>
      <c r="L606" s="7">
        <f t="shared" si="60"/>
        <v>0</v>
      </c>
      <c r="M606" s="64"/>
      <c r="N606" s="64"/>
    </row>
    <row r="607" spans="1:14" s="55" customFormat="1" ht="409.6">
      <c r="A607" s="55" t="s">
        <v>602</v>
      </c>
      <c r="B607" s="89">
        <v>361384</v>
      </c>
      <c r="C607" s="55" t="s">
        <v>618</v>
      </c>
      <c r="D607" s="55" t="s">
        <v>1122</v>
      </c>
      <c r="E607" s="1">
        <v>0</v>
      </c>
      <c r="F607" s="5">
        <v>0</v>
      </c>
      <c r="G607" s="2">
        <f t="shared" si="55"/>
        <v>0</v>
      </c>
      <c r="H607" s="3">
        <f t="shared" si="58"/>
        <v>5.5633013303789579E-2</v>
      </c>
      <c r="I607" s="1">
        <f t="shared" si="56"/>
        <v>0</v>
      </c>
      <c r="J607" s="1">
        <f t="shared" si="57"/>
        <v>0</v>
      </c>
      <c r="K607" s="29">
        <f t="shared" si="59"/>
        <v>0.85544968630210882</v>
      </c>
      <c r="L607" s="7">
        <f t="shared" si="60"/>
        <v>0</v>
      </c>
      <c r="M607" s="64"/>
      <c r="N607" s="64"/>
    </row>
    <row r="608" spans="1:14" s="55" customFormat="1" ht="409.6">
      <c r="A608" s="55" t="s">
        <v>602</v>
      </c>
      <c r="B608" s="89">
        <v>361385</v>
      </c>
      <c r="C608" s="55" t="s">
        <v>619</v>
      </c>
      <c r="D608" s="55" t="s">
        <v>1122</v>
      </c>
      <c r="E608" s="1">
        <v>0</v>
      </c>
      <c r="F608" s="5">
        <v>0</v>
      </c>
      <c r="G608" s="2">
        <f t="shared" si="55"/>
        <v>0</v>
      </c>
      <c r="H608" s="3">
        <f t="shared" si="58"/>
        <v>5.5633013303789579E-2</v>
      </c>
      <c r="I608" s="1">
        <f t="shared" si="56"/>
        <v>0</v>
      </c>
      <c r="J608" s="1">
        <f t="shared" si="57"/>
        <v>0</v>
      </c>
      <c r="K608" s="29">
        <f t="shared" si="59"/>
        <v>0.85544968630210882</v>
      </c>
      <c r="L608" s="7">
        <f t="shared" si="60"/>
        <v>0</v>
      </c>
      <c r="M608" s="64"/>
      <c r="N608" s="64"/>
    </row>
    <row r="609" spans="1:14" s="55" customFormat="1" ht="409.6">
      <c r="A609" s="55" t="s">
        <v>602</v>
      </c>
      <c r="B609" s="89">
        <v>361386</v>
      </c>
      <c r="C609" s="55" t="s">
        <v>620</v>
      </c>
      <c r="D609" s="55" t="s">
        <v>1122</v>
      </c>
      <c r="E609" s="1">
        <v>0</v>
      </c>
      <c r="F609" s="5">
        <v>0</v>
      </c>
      <c r="G609" s="2">
        <f t="shared" si="55"/>
        <v>0</v>
      </c>
      <c r="H609" s="3">
        <f t="shared" si="58"/>
        <v>5.5633013303789579E-2</v>
      </c>
      <c r="I609" s="1">
        <f t="shared" si="56"/>
        <v>0</v>
      </c>
      <c r="J609" s="1">
        <f t="shared" si="57"/>
        <v>0</v>
      </c>
      <c r="K609" s="29">
        <f t="shared" si="59"/>
        <v>0.85544968630210882</v>
      </c>
      <c r="L609" s="7">
        <f t="shared" si="60"/>
        <v>0</v>
      </c>
      <c r="M609" s="64"/>
      <c r="N609" s="64"/>
    </row>
    <row r="610" spans="1:14" s="55" customFormat="1" ht="409.6">
      <c r="A610" s="55" t="s">
        <v>602</v>
      </c>
      <c r="B610" s="77">
        <v>361387</v>
      </c>
      <c r="C610" s="55" t="s">
        <v>621</v>
      </c>
      <c r="D610" s="55" t="s">
        <v>1122</v>
      </c>
      <c r="E610" s="1">
        <v>0</v>
      </c>
      <c r="F610" s="5">
        <v>1124</v>
      </c>
      <c r="G610" s="2">
        <f t="shared" si="55"/>
        <v>0</v>
      </c>
      <c r="H610" s="3">
        <f t="shared" si="58"/>
        <v>5.5633013303789579E-2</v>
      </c>
      <c r="I610" s="1">
        <f t="shared" si="56"/>
        <v>0</v>
      </c>
      <c r="J610" s="1">
        <f t="shared" si="57"/>
        <v>0</v>
      </c>
      <c r="K610" s="29">
        <f t="shared" si="59"/>
        <v>0.85544968630210882</v>
      </c>
      <c r="L610" s="7">
        <f t="shared" si="60"/>
        <v>0</v>
      </c>
      <c r="M610" s="64"/>
      <c r="N610" s="64"/>
    </row>
    <row r="611" spans="1:14" s="55" customFormat="1" ht="409.6">
      <c r="A611" s="55" t="s">
        <v>602</v>
      </c>
      <c r="B611" s="77">
        <v>361389</v>
      </c>
      <c r="C611" s="55" t="s">
        <v>281</v>
      </c>
      <c r="D611" s="55" t="s">
        <v>1122</v>
      </c>
      <c r="E611" s="1">
        <v>0</v>
      </c>
      <c r="F611" s="5">
        <v>917</v>
      </c>
      <c r="G611" s="2">
        <f t="shared" si="55"/>
        <v>0</v>
      </c>
      <c r="H611" s="3">
        <f t="shared" si="58"/>
        <v>5.5633013303789579E-2</v>
      </c>
      <c r="I611" s="1">
        <f t="shared" si="56"/>
        <v>0</v>
      </c>
      <c r="J611" s="1">
        <f t="shared" si="57"/>
        <v>0</v>
      </c>
      <c r="K611" s="29">
        <f t="shared" si="59"/>
        <v>0.85544968630210882</v>
      </c>
      <c r="L611" s="7">
        <f t="shared" si="60"/>
        <v>0</v>
      </c>
      <c r="M611" s="64"/>
      <c r="N611" s="64"/>
    </row>
    <row r="612" spans="1:14" s="55" customFormat="1" ht="409.6">
      <c r="A612" s="55" t="s">
        <v>602</v>
      </c>
      <c r="B612" s="77">
        <v>361390</v>
      </c>
      <c r="C612" s="55" t="s">
        <v>622</v>
      </c>
      <c r="D612" s="55" t="s">
        <v>1122</v>
      </c>
      <c r="E612" s="1">
        <v>0</v>
      </c>
      <c r="F612" s="5">
        <v>1891</v>
      </c>
      <c r="G612" s="2">
        <f t="shared" si="55"/>
        <v>0</v>
      </c>
      <c r="H612" s="3">
        <f t="shared" si="58"/>
        <v>5.5633013303789579E-2</v>
      </c>
      <c r="I612" s="1">
        <f t="shared" si="56"/>
        <v>0</v>
      </c>
      <c r="J612" s="1">
        <f t="shared" si="57"/>
        <v>0</v>
      </c>
      <c r="K612" s="29">
        <f t="shared" si="59"/>
        <v>0.85544968630210882</v>
      </c>
      <c r="L612" s="7">
        <f t="shared" si="60"/>
        <v>0</v>
      </c>
      <c r="M612" s="64"/>
      <c r="N612" s="64"/>
    </row>
    <row r="613" spans="1:14" s="55" customFormat="1" ht="409.6">
      <c r="A613" s="55" t="s">
        <v>602</v>
      </c>
      <c r="B613" s="89">
        <v>361391</v>
      </c>
      <c r="C613" s="55" t="s">
        <v>623</v>
      </c>
      <c r="D613" s="55" t="s">
        <v>1122</v>
      </c>
      <c r="E613" s="1">
        <v>0</v>
      </c>
      <c r="F613" s="5">
        <v>0</v>
      </c>
      <c r="G613" s="2">
        <f t="shared" si="55"/>
        <v>0</v>
      </c>
      <c r="H613" s="3">
        <f t="shared" si="58"/>
        <v>5.5633013303789579E-2</v>
      </c>
      <c r="I613" s="1">
        <f t="shared" si="56"/>
        <v>0</v>
      </c>
      <c r="J613" s="1">
        <f t="shared" si="57"/>
        <v>0</v>
      </c>
      <c r="K613" s="29">
        <f t="shared" si="59"/>
        <v>0.85544968630210882</v>
      </c>
      <c r="L613" s="7">
        <f t="shared" si="60"/>
        <v>0</v>
      </c>
      <c r="M613" s="64"/>
      <c r="N613" s="64"/>
    </row>
    <row r="614" spans="1:14" s="55" customFormat="1" ht="409.6">
      <c r="A614" s="55" t="s">
        <v>602</v>
      </c>
      <c r="B614" s="69">
        <v>361395</v>
      </c>
      <c r="C614" s="55" t="s">
        <v>624</v>
      </c>
      <c r="D614" s="55" t="s">
        <v>1122</v>
      </c>
      <c r="E614" s="1">
        <v>0</v>
      </c>
      <c r="F614" s="5">
        <v>0</v>
      </c>
      <c r="G614" s="2">
        <f t="shared" si="55"/>
        <v>0</v>
      </c>
      <c r="H614" s="3">
        <f t="shared" si="58"/>
        <v>5.5633013303789579E-2</v>
      </c>
      <c r="I614" s="1">
        <f t="shared" si="56"/>
        <v>0</v>
      </c>
      <c r="J614" s="1">
        <f t="shared" si="57"/>
        <v>0</v>
      </c>
      <c r="K614" s="29">
        <f t="shared" si="59"/>
        <v>0.85544968630210882</v>
      </c>
      <c r="L614" s="7">
        <f t="shared" si="60"/>
        <v>0</v>
      </c>
      <c r="M614" s="64"/>
      <c r="N614" s="64"/>
    </row>
    <row r="615" spans="1:14" s="55" customFormat="1" ht="409.6">
      <c r="A615" s="55" t="s">
        <v>602</v>
      </c>
      <c r="B615" s="77">
        <v>361396</v>
      </c>
      <c r="C615" s="55" t="s">
        <v>625</v>
      </c>
      <c r="D615" s="55" t="s">
        <v>1122</v>
      </c>
      <c r="E615" s="1">
        <v>0</v>
      </c>
      <c r="F615" s="5">
        <v>2636</v>
      </c>
      <c r="G615" s="2">
        <f t="shared" si="55"/>
        <v>0</v>
      </c>
      <c r="H615" s="3">
        <f t="shared" si="58"/>
        <v>5.5633013303789579E-2</v>
      </c>
      <c r="I615" s="1">
        <f t="shared" si="56"/>
        <v>0</v>
      </c>
      <c r="J615" s="1">
        <f t="shared" si="57"/>
        <v>0</v>
      </c>
      <c r="K615" s="29">
        <f t="shared" si="59"/>
        <v>0.85544968630210882</v>
      </c>
      <c r="L615" s="7">
        <f t="shared" si="60"/>
        <v>0</v>
      </c>
      <c r="M615" s="64"/>
      <c r="N615" s="64"/>
    </row>
    <row r="616" spans="1:14" s="55" customFormat="1" ht="409.6">
      <c r="A616" s="55" t="s">
        <v>602</v>
      </c>
      <c r="B616" s="89">
        <v>361399</v>
      </c>
      <c r="C616" s="55" t="s">
        <v>626</v>
      </c>
      <c r="D616" s="55" t="s">
        <v>1122</v>
      </c>
      <c r="E616" s="1">
        <v>0</v>
      </c>
      <c r="F616" s="5">
        <v>0</v>
      </c>
      <c r="G616" s="2">
        <f t="shared" si="55"/>
        <v>0</v>
      </c>
      <c r="H616" s="3">
        <f t="shared" si="58"/>
        <v>5.5633013303789579E-2</v>
      </c>
      <c r="I616" s="1">
        <f t="shared" si="56"/>
        <v>0</v>
      </c>
      <c r="J616" s="1">
        <f t="shared" si="57"/>
        <v>0</v>
      </c>
      <c r="K616" s="29">
        <f t="shared" si="59"/>
        <v>0.85544968630210882</v>
      </c>
      <c r="L616" s="7">
        <f t="shared" si="60"/>
        <v>0</v>
      </c>
      <c r="M616" s="64"/>
      <c r="N616" s="64"/>
    </row>
    <row r="617" spans="1:14" s="55" customFormat="1" ht="409.6">
      <c r="A617" s="55" t="s">
        <v>602</v>
      </c>
      <c r="B617" s="77">
        <v>361401</v>
      </c>
      <c r="C617" s="55" t="s">
        <v>627</v>
      </c>
      <c r="D617" s="55" t="s">
        <v>1122</v>
      </c>
      <c r="E617" s="1">
        <v>0</v>
      </c>
      <c r="F617" s="5">
        <v>1702</v>
      </c>
      <c r="G617" s="2">
        <f t="shared" si="55"/>
        <v>0</v>
      </c>
      <c r="H617" s="3">
        <f t="shared" si="58"/>
        <v>5.5633013303789579E-2</v>
      </c>
      <c r="I617" s="1">
        <f t="shared" si="56"/>
        <v>0</v>
      </c>
      <c r="J617" s="1">
        <f t="shared" si="57"/>
        <v>0</v>
      </c>
      <c r="K617" s="29">
        <f t="shared" si="59"/>
        <v>0.85544968630210882</v>
      </c>
      <c r="L617" s="7">
        <f t="shared" si="60"/>
        <v>0</v>
      </c>
      <c r="M617" s="64"/>
      <c r="N617" s="64"/>
    </row>
    <row r="618" spans="1:14" s="55" customFormat="1" ht="409.6">
      <c r="A618" s="55" t="s">
        <v>602</v>
      </c>
      <c r="B618" s="77">
        <v>361403</v>
      </c>
      <c r="C618" s="55" t="s">
        <v>628</v>
      </c>
      <c r="D618" s="55" t="s">
        <v>1122</v>
      </c>
      <c r="E618" s="1">
        <v>0</v>
      </c>
      <c r="F618" s="5">
        <v>698</v>
      </c>
      <c r="G618" s="2">
        <f t="shared" si="55"/>
        <v>0</v>
      </c>
      <c r="H618" s="3">
        <f t="shared" si="58"/>
        <v>5.5633013303789579E-2</v>
      </c>
      <c r="I618" s="1">
        <f t="shared" si="56"/>
        <v>0</v>
      </c>
      <c r="J618" s="1">
        <f t="shared" si="57"/>
        <v>0</v>
      </c>
      <c r="K618" s="29">
        <f t="shared" si="59"/>
        <v>0.85544968630210882</v>
      </c>
      <c r="L618" s="7">
        <f t="shared" si="60"/>
        <v>0</v>
      </c>
      <c r="M618" s="64"/>
      <c r="N618" s="64"/>
    </row>
    <row r="619" spans="1:14" s="55" customFormat="1" ht="409.6">
      <c r="A619" s="55" t="s">
        <v>602</v>
      </c>
      <c r="B619" s="77">
        <v>361404</v>
      </c>
      <c r="C619" s="55" t="s">
        <v>629</v>
      </c>
      <c r="D619" s="55" t="s">
        <v>1122</v>
      </c>
      <c r="E619" s="1">
        <v>0</v>
      </c>
      <c r="F619" s="5">
        <v>832</v>
      </c>
      <c r="G619" s="2">
        <f t="shared" si="55"/>
        <v>0</v>
      </c>
      <c r="H619" s="3">
        <f t="shared" si="58"/>
        <v>5.5633013303789579E-2</v>
      </c>
      <c r="I619" s="1">
        <f t="shared" si="56"/>
        <v>0</v>
      </c>
      <c r="J619" s="1">
        <f t="shared" si="57"/>
        <v>0</v>
      </c>
      <c r="K619" s="29">
        <f t="shared" si="59"/>
        <v>0.85544968630210882</v>
      </c>
      <c r="L619" s="7">
        <f t="shared" si="60"/>
        <v>0</v>
      </c>
      <c r="M619" s="64"/>
      <c r="N619" s="64"/>
    </row>
    <row r="620" spans="1:14" s="55" customFormat="1" ht="409.6">
      <c r="A620" s="55" t="s">
        <v>602</v>
      </c>
      <c r="B620" s="77">
        <v>361405</v>
      </c>
      <c r="C620" s="55" t="s">
        <v>630</v>
      </c>
      <c r="D620" s="55" t="s">
        <v>1122</v>
      </c>
      <c r="E620" s="1">
        <v>0</v>
      </c>
      <c r="F620" s="5">
        <v>591</v>
      </c>
      <c r="G620" s="2">
        <f t="shared" si="55"/>
        <v>0</v>
      </c>
      <c r="H620" s="3">
        <f t="shared" si="58"/>
        <v>5.5633013303789579E-2</v>
      </c>
      <c r="I620" s="1">
        <f t="shared" si="56"/>
        <v>0</v>
      </c>
      <c r="J620" s="1">
        <f t="shared" si="57"/>
        <v>0</v>
      </c>
      <c r="K620" s="29">
        <f t="shared" si="59"/>
        <v>0.85544968630210882</v>
      </c>
      <c r="L620" s="7">
        <f t="shared" si="60"/>
        <v>0</v>
      </c>
      <c r="M620" s="64"/>
      <c r="N620" s="64"/>
    </row>
    <row r="621" spans="1:14" s="55" customFormat="1" ht="409.6">
      <c r="A621" s="55" t="s">
        <v>602</v>
      </c>
      <c r="B621" s="89">
        <v>361408</v>
      </c>
      <c r="C621" s="55" t="s">
        <v>631</v>
      </c>
      <c r="D621" s="55" t="s">
        <v>1122</v>
      </c>
      <c r="E621" s="1">
        <v>0</v>
      </c>
      <c r="F621" s="5">
        <v>0</v>
      </c>
      <c r="G621" s="2">
        <f t="shared" si="55"/>
        <v>0</v>
      </c>
      <c r="H621" s="3">
        <f t="shared" si="58"/>
        <v>5.5633013303789579E-2</v>
      </c>
      <c r="I621" s="1">
        <f t="shared" si="56"/>
        <v>0</v>
      </c>
      <c r="J621" s="1">
        <f t="shared" si="57"/>
        <v>0</v>
      </c>
      <c r="K621" s="29">
        <f t="shared" si="59"/>
        <v>0.85544968630210882</v>
      </c>
      <c r="L621" s="7">
        <f t="shared" si="60"/>
        <v>0</v>
      </c>
      <c r="M621" s="64"/>
      <c r="N621" s="64"/>
    </row>
    <row r="622" spans="1:14" s="55" customFormat="1" ht="409.6">
      <c r="A622" s="55" t="s">
        <v>602</v>
      </c>
      <c r="B622" s="89">
        <v>361409</v>
      </c>
      <c r="C622" s="55" t="s">
        <v>632</v>
      </c>
      <c r="D622" s="55" t="s">
        <v>1122</v>
      </c>
      <c r="E622" s="1">
        <v>0</v>
      </c>
      <c r="F622" s="5">
        <v>0</v>
      </c>
      <c r="G622" s="2">
        <f t="shared" si="55"/>
        <v>0</v>
      </c>
      <c r="H622" s="3">
        <f t="shared" si="58"/>
        <v>5.5633013303789579E-2</v>
      </c>
      <c r="I622" s="1">
        <f t="shared" si="56"/>
        <v>0</v>
      </c>
      <c r="J622" s="1">
        <f t="shared" si="57"/>
        <v>0</v>
      </c>
      <c r="K622" s="29">
        <f t="shared" si="59"/>
        <v>0.85544968630210882</v>
      </c>
      <c r="L622" s="7">
        <f t="shared" si="60"/>
        <v>0</v>
      </c>
      <c r="M622" s="64"/>
      <c r="N622" s="64"/>
    </row>
    <row r="623" spans="1:14" s="55" customFormat="1" ht="409.6">
      <c r="A623" s="55" t="s">
        <v>602</v>
      </c>
      <c r="B623" s="69">
        <v>361410</v>
      </c>
      <c r="C623" s="55" t="s">
        <v>633</v>
      </c>
      <c r="D623" s="55" t="s">
        <v>1122</v>
      </c>
      <c r="E623" s="1">
        <v>0</v>
      </c>
      <c r="F623" s="5">
        <v>0</v>
      </c>
      <c r="G623" s="2">
        <f t="shared" si="55"/>
        <v>0</v>
      </c>
      <c r="H623" s="3">
        <f t="shared" si="58"/>
        <v>5.5633013303789579E-2</v>
      </c>
      <c r="I623" s="1">
        <f t="shared" si="56"/>
        <v>0</v>
      </c>
      <c r="J623" s="1">
        <f t="shared" si="57"/>
        <v>0</v>
      </c>
      <c r="K623" s="29">
        <f t="shared" si="59"/>
        <v>0.85544968630210882</v>
      </c>
      <c r="L623" s="7">
        <f t="shared" si="60"/>
        <v>0</v>
      </c>
      <c r="M623" s="64"/>
      <c r="N623" s="64"/>
    </row>
    <row r="624" spans="1:14" s="55" customFormat="1" ht="409.6">
      <c r="A624" s="55" t="s">
        <v>602</v>
      </c>
      <c r="B624" s="77">
        <v>361412</v>
      </c>
      <c r="C624" s="55" t="s">
        <v>634</v>
      </c>
      <c r="D624" s="55" t="s">
        <v>1122</v>
      </c>
      <c r="E624" s="1">
        <v>0</v>
      </c>
      <c r="F624" s="5">
        <v>3474</v>
      </c>
      <c r="G624" s="2">
        <f t="shared" si="55"/>
        <v>0</v>
      </c>
      <c r="H624" s="3">
        <f t="shared" si="58"/>
        <v>5.5633013303789579E-2</v>
      </c>
      <c r="I624" s="1">
        <f t="shared" si="56"/>
        <v>0</v>
      </c>
      <c r="J624" s="1">
        <f t="shared" si="57"/>
        <v>0</v>
      </c>
      <c r="K624" s="29">
        <f t="shared" si="59"/>
        <v>0.85544968630210882</v>
      </c>
      <c r="L624" s="7">
        <f t="shared" si="60"/>
        <v>0</v>
      </c>
      <c r="M624" s="64"/>
      <c r="N624" s="64"/>
    </row>
    <row r="625" spans="1:14" s="55" customFormat="1" ht="409.6">
      <c r="A625" s="55" t="s">
        <v>602</v>
      </c>
      <c r="B625" s="89">
        <v>361413</v>
      </c>
      <c r="C625" s="55" t="s">
        <v>635</v>
      </c>
      <c r="D625" s="55" t="s">
        <v>1122</v>
      </c>
      <c r="E625" s="1">
        <v>0</v>
      </c>
      <c r="F625" s="5">
        <v>0</v>
      </c>
      <c r="G625" s="2">
        <f t="shared" si="55"/>
        <v>0</v>
      </c>
      <c r="H625" s="3">
        <f t="shared" si="58"/>
        <v>5.5633013303789579E-2</v>
      </c>
      <c r="I625" s="1">
        <f t="shared" si="56"/>
        <v>0</v>
      </c>
      <c r="J625" s="1">
        <f t="shared" si="57"/>
        <v>0</v>
      </c>
      <c r="K625" s="29">
        <f t="shared" si="59"/>
        <v>0.85544968630210882</v>
      </c>
      <c r="L625" s="7">
        <f t="shared" si="60"/>
        <v>0</v>
      </c>
      <c r="M625" s="64"/>
      <c r="N625" s="64"/>
    </row>
    <row r="626" spans="1:14" s="55" customFormat="1" ht="409.6">
      <c r="A626" s="55" t="s">
        <v>602</v>
      </c>
      <c r="B626" s="77">
        <v>361419</v>
      </c>
      <c r="C626" s="55" t="s">
        <v>636</v>
      </c>
      <c r="D626" s="55" t="s">
        <v>1122</v>
      </c>
      <c r="E626" s="1">
        <v>0</v>
      </c>
      <c r="F626" s="5">
        <v>284</v>
      </c>
      <c r="G626" s="2">
        <f t="shared" si="55"/>
        <v>0</v>
      </c>
      <c r="H626" s="3">
        <f t="shared" si="58"/>
        <v>5.5633013303789579E-2</v>
      </c>
      <c r="I626" s="1">
        <f t="shared" si="56"/>
        <v>0</v>
      </c>
      <c r="J626" s="1">
        <f t="shared" si="57"/>
        <v>0</v>
      </c>
      <c r="K626" s="29">
        <f t="shared" si="59"/>
        <v>0.85544968630210882</v>
      </c>
      <c r="L626" s="7">
        <f t="shared" si="60"/>
        <v>0</v>
      </c>
      <c r="M626" s="64"/>
      <c r="N626" s="64"/>
    </row>
    <row r="627" spans="1:14" s="55" customFormat="1" ht="409.6">
      <c r="A627" s="55" t="s">
        <v>602</v>
      </c>
      <c r="B627" s="77">
        <v>361422</v>
      </c>
      <c r="C627" s="55" t="s">
        <v>637</v>
      </c>
      <c r="D627" s="55" t="s">
        <v>1122</v>
      </c>
      <c r="E627" s="1">
        <v>0</v>
      </c>
      <c r="F627" s="5">
        <v>1807</v>
      </c>
      <c r="G627" s="2">
        <f t="shared" si="55"/>
        <v>0</v>
      </c>
      <c r="H627" s="3">
        <f t="shared" si="58"/>
        <v>5.5633013303789579E-2</v>
      </c>
      <c r="I627" s="1">
        <f t="shared" si="56"/>
        <v>0</v>
      </c>
      <c r="J627" s="1">
        <f t="shared" si="57"/>
        <v>0</v>
      </c>
      <c r="K627" s="29">
        <f t="shared" si="59"/>
        <v>0.85544968630210882</v>
      </c>
      <c r="L627" s="7">
        <f t="shared" si="60"/>
        <v>0</v>
      </c>
      <c r="M627" s="64"/>
      <c r="N627" s="64"/>
    </row>
    <row r="628" spans="1:14" s="55" customFormat="1" ht="409.6">
      <c r="A628" s="55" t="s">
        <v>602</v>
      </c>
      <c r="B628" s="69">
        <v>361423</v>
      </c>
      <c r="C628" s="55" t="s">
        <v>638</v>
      </c>
      <c r="D628" s="55" t="s">
        <v>1122</v>
      </c>
      <c r="E628" s="1">
        <v>0</v>
      </c>
      <c r="F628" s="5">
        <v>0</v>
      </c>
      <c r="G628" s="2">
        <f t="shared" si="55"/>
        <v>0</v>
      </c>
      <c r="H628" s="3">
        <f t="shared" si="58"/>
        <v>5.5633013303789579E-2</v>
      </c>
      <c r="I628" s="1">
        <f t="shared" si="56"/>
        <v>0</v>
      </c>
      <c r="J628" s="1">
        <f t="shared" si="57"/>
        <v>0</v>
      </c>
      <c r="K628" s="29">
        <f t="shared" si="59"/>
        <v>0.85544968630210882</v>
      </c>
      <c r="L628" s="7">
        <f t="shared" si="60"/>
        <v>0</v>
      </c>
      <c r="M628" s="64"/>
      <c r="N628" s="64"/>
    </row>
    <row r="629" spans="1:14" s="55" customFormat="1" ht="409.6">
      <c r="A629" s="55" t="s">
        <v>602</v>
      </c>
      <c r="B629" s="89">
        <v>361424</v>
      </c>
      <c r="C629" s="55" t="s">
        <v>639</v>
      </c>
      <c r="D629" s="55" t="s">
        <v>1122</v>
      </c>
      <c r="E629" s="1">
        <v>0</v>
      </c>
      <c r="F629" s="5">
        <v>0</v>
      </c>
      <c r="G629" s="2">
        <f t="shared" si="55"/>
        <v>0</v>
      </c>
      <c r="H629" s="3">
        <f t="shared" si="58"/>
        <v>5.5633013303789579E-2</v>
      </c>
      <c r="I629" s="1">
        <f t="shared" si="56"/>
        <v>0</v>
      </c>
      <c r="J629" s="1">
        <f t="shared" si="57"/>
        <v>0</v>
      </c>
      <c r="K629" s="29">
        <f t="shared" si="59"/>
        <v>0.85544968630210882</v>
      </c>
      <c r="L629" s="7">
        <f t="shared" si="60"/>
        <v>0</v>
      </c>
      <c r="M629" s="64"/>
      <c r="N629" s="64"/>
    </row>
    <row r="630" spans="1:14" s="55" customFormat="1" ht="409.6">
      <c r="A630" s="55" t="s">
        <v>602</v>
      </c>
      <c r="B630" s="89">
        <v>361425</v>
      </c>
      <c r="C630" s="55" t="s">
        <v>640</v>
      </c>
      <c r="D630" s="55" t="s">
        <v>1122</v>
      </c>
      <c r="E630" s="1">
        <v>0</v>
      </c>
      <c r="F630" s="5">
        <v>0</v>
      </c>
      <c r="G630" s="2">
        <f t="shared" si="55"/>
        <v>0</v>
      </c>
      <c r="H630" s="3">
        <f t="shared" si="58"/>
        <v>5.5633013303789579E-2</v>
      </c>
      <c r="I630" s="1">
        <f t="shared" si="56"/>
        <v>0</v>
      </c>
      <c r="J630" s="1">
        <f t="shared" si="57"/>
        <v>0</v>
      </c>
      <c r="K630" s="29">
        <f t="shared" si="59"/>
        <v>0.85544968630210882</v>
      </c>
      <c r="L630" s="7">
        <f t="shared" si="60"/>
        <v>0</v>
      </c>
      <c r="M630" s="64"/>
      <c r="N630" s="64"/>
    </row>
    <row r="631" spans="1:14" s="55" customFormat="1" ht="409.6">
      <c r="A631" s="55" t="s">
        <v>602</v>
      </c>
      <c r="B631" s="77">
        <v>361426</v>
      </c>
      <c r="C631" s="55" t="s">
        <v>641</v>
      </c>
      <c r="D631" s="55" t="s">
        <v>1122</v>
      </c>
      <c r="E631" s="1">
        <v>4071</v>
      </c>
      <c r="F631" s="5">
        <v>512</v>
      </c>
      <c r="G631" s="2">
        <f t="shared" si="55"/>
        <v>7.951171875</v>
      </c>
      <c r="H631" s="3">
        <f t="shared" si="58"/>
        <v>5.5633013303789579E-2</v>
      </c>
      <c r="I631" s="1">
        <f t="shared" si="56"/>
        <v>28.484102811540264</v>
      </c>
      <c r="J631" s="1">
        <f t="shared" si="57"/>
        <v>4042.5158971884598</v>
      </c>
      <c r="K631" s="29">
        <f t="shared" si="59"/>
        <v>0.85544968630210882</v>
      </c>
      <c r="L631" s="7">
        <f t="shared" si="60"/>
        <v>3458.168956121156</v>
      </c>
      <c r="M631" s="64"/>
      <c r="N631" s="64"/>
    </row>
    <row r="632" spans="1:14" s="55" customFormat="1" ht="409.6">
      <c r="A632" s="55" t="s">
        <v>602</v>
      </c>
      <c r="B632" s="89">
        <v>361430</v>
      </c>
      <c r="C632" s="55" t="s">
        <v>642</v>
      </c>
      <c r="D632" s="55" t="s">
        <v>1122</v>
      </c>
      <c r="E632" s="1">
        <v>0</v>
      </c>
      <c r="F632" s="5">
        <v>0</v>
      </c>
      <c r="G632" s="2">
        <f t="shared" si="55"/>
        <v>0</v>
      </c>
      <c r="H632" s="3">
        <f t="shared" si="58"/>
        <v>5.5633013303789579E-2</v>
      </c>
      <c r="I632" s="1">
        <f t="shared" si="56"/>
        <v>0</v>
      </c>
      <c r="J632" s="1">
        <f t="shared" si="57"/>
        <v>0</v>
      </c>
      <c r="K632" s="29">
        <f t="shared" si="59"/>
        <v>0.85544968630210882</v>
      </c>
      <c r="L632" s="7">
        <f t="shared" si="60"/>
        <v>0</v>
      </c>
      <c r="M632" s="64"/>
      <c r="N632" s="64"/>
    </row>
    <row r="633" spans="1:14" s="55" customFormat="1" ht="409.6">
      <c r="A633" s="55" t="s">
        <v>602</v>
      </c>
      <c r="B633" s="89">
        <v>361431</v>
      </c>
      <c r="C633" s="55" t="s">
        <v>643</v>
      </c>
      <c r="D633" s="55" t="s">
        <v>1122</v>
      </c>
      <c r="E633" s="1">
        <v>0</v>
      </c>
      <c r="F633" s="5">
        <v>0</v>
      </c>
      <c r="G633" s="2">
        <f t="shared" si="55"/>
        <v>0</v>
      </c>
      <c r="H633" s="3">
        <f t="shared" si="58"/>
        <v>5.5633013303789579E-2</v>
      </c>
      <c r="I633" s="1">
        <f t="shared" si="56"/>
        <v>0</v>
      </c>
      <c r="J633" s="1">
        <f t="shared" si="57"/>
        <v>0</v>
      </c>
      <c r="K633" s="29">
        <f t="shared" si="59"/>
        <v>0.85544968630210882</v>
      </c>
      <c r="L633" s="7">
        <f t="shared" si="60"/>
        <v>0</v>
      </c>
      <c r="M633" s="64"/>
      <c r="N633" s="64"/>
    </row>
    <row r="634" spans="1:14" s="55" customFormat="1" ht="409.6">
      <c r="A634" s="55" t="s">
        <v>602</v>
      </c>
      <c r="B634" s="89">
        <v>361433</v>
      </c>
      <c r="C634" s="55" t="s">
        <v>644</v>
      </c>
      <c r="D634" s="55" t="s">
        <v>1122</v>
      </c>
      <c r="E634" s="1">
        <v>0</v>
      </c>
      <c r="F634" s="5">
        <v>0</v>
      </c>
      <c r="G634" s="2">
        <f t="shared" si="55"/>
        <v>0</v>
      </c>
      <c r="H634" s="3">
        <f t="shared" si="58"/>
        <v>5.5633013303789579E-2</v>
      </c>
      <c r="I634" s="1">
        <f t="shared" si="56"/>
        <v>0</v>
      </c>
      <c r="J634" s="1">
        <f t="shared" si="57"/>
        <v>0</v>
      </c>
      <c r="K634" s="29">
        <f t="shared" si="59"/>
        <v>0.85544968630210882</v>
      </c>
      <c r="L634" s="7">
        <f t="shared" si="60"/>
        <v>0</v>
      </c>
      <c r="M634" s="64"/>
      <c r="N634" s="64"/>
    </row>
    <row r="635" spans="1:14" s="55" customFormat="1" ht="409.6">
      <c r="A635" s="55" t="s">
        <v>602</v>
      </c>
      <c r="B635" s="89">
        <v>361439</v>
      </c>
      <c r="C635" s="55" t="s">
        <v>645</v>
      </c>
      <c r="D635" s="55" t="s">
        <v>1122</v>
      </c>
      <c r="E635" s="1">
        <v>0</v>
      </c>
      <c r="F635" s="5">
        <v>0</v>
      </c>
      <c r="G635" s="2">
        <f t="shared" si="55"/>
        <v>0</v>
      </c>
      <c r="H635" s="3">
        <f t="shared" si="58"/>
        <v>5.5633013303789579E-2</v>
      </c>
      <c r="I635" s="1">
        <f t="shared" si="56"/>
        <v>0</v>
      </c>
      <c r="J635" s="1">
        <f t="shared" si="57"/>
        <v>0</v>
      </c>
      <c r="K635" s="29">
        <f t="shared" si="59"/>
        <v>0.85544968630210882</v>
      </c>
      <c r="L635" s="7">
        <f t="shared" si="60"/>
        <v>0</v>
      </c>
      <c r="M635" s="64"/>
      <c r="N635" s="64"/>
    </row>
    <row r="636" spans="1:14" s="55" customFormat="1" ht="409.6">
      <c r="A636" s="55" t="s">
        <v>602</v>
      </c>
      <c r="B636" s="89">
        <v>361440</v>
      </c>
      <c r="C636" s="55" t="s">
        <v>646</v>
      </c>
      <c r="D636" s="55" t="s">
        <v>1122</v>
      </c>
      <c r="E636" s="1">
        <v>0</v>
      </c>
      <c r="F636" s="5">
        <v>0</v>
      </c>
      <c r="G636" s="2">
        <f t="shared" si="55"/>
        <v>0</v>
      </c>
      <c r="H636" s="3">
        <f t="shared" si="58"/>
        <v>5.5633013303789579E-2</v>
      </c>
      <c r="I636" s="1">
        <f t="shared" si="56"/>
        <v>0</v>
      </c>
      <c r="J636" s="1">
        <f t="shared" si="57"/>
        <v>0</v>
      </c>
      <c r="K636" s="29">
        <f t="shared" si="59"/>
        <v>0.85544968630210882</v>
      </c>
      <c r="L636" s="7">
        <f t="shared" si="60"/>
        <v>0</v>
      </c>
      <c r="M636" s="64"/>
      <c r="N636" s="64"/>
    </row>
    <row r="637" spans="1:14" s="55" customFormat="1" ht="409.6">
      <c r="A637" s="55" t="s">
        <v>602</v>
      </c>
      <c r="B637" s="89">
        <v>361442</v>
      </c>
      <c r="C637" s="55" t="s">
        <v>647</v>
      </c>
      <c r="D637" s="55" t="s">
        <v>1122</v>
      </c>
      <c r="E637" s="1">
        <v>0</v>
      </c>
      <c r="F637" s="5">
        <v>0</v>
      </c>
      <c r="G637" s="2">
        <f t="shared" si="55"/>
        <v>0</v>
      </c>
      <c r="H637" s="3">
        <f t="shared" si="58"/>
        <v>5.5633013303789579E-2</v>
      </c>
      <c r="I637" s="1">
        <f t="shared" si="56"/>
        <v>0</v>
      </c>
      <c r="J637" s="1">
        <f t="shared" si="57"/>
        <v>0</v>
      </c>
      <c r="K637" s="29">
        <f t="shared" si="59"/>
        <v>0.85544968630210882</v>
      </c>
      <c r="L637" s="7">
        <f t="shared" si="60"/>
        <v>0</v>
      </c>
      <c r="M637" s="64"/>
      <c r="N637" s="64"/>
    </row>
    <row r="638" spans="1:14" s="55" customFormat="1" ht="409.6">
      <c r="A638" s="55" t="s">
        <v>602</v>
      </c>
      <c r="B638" s="89">
        <v>361443</v>
      </c>
      <c r="C638" s="55" t="s">
        <v>648</v>
      </c>
      <c r="D638" s="55" t="s">
        <v>1122</v>
      </c>
      <c r="E638" s="1">
        <v>0</v>
      </c>
      <c r="F638" s="5">
        <v>0</v>
      </c>
      <c r="G638" s="2">
        <f t="shared" si="55"/>
        <v>0</v>
      </c>
      <c r="H638" s="3">
        <f t="shared" si="58"/>
        <v>5.5633013303789579E-2</v>
      </c>
      <c r="I638" s="1">
        <f t="shared" si="56"/>
        <v>0</v>
      </c>
      <c r="J638" s="1">
        <f t="shared" si="57"/>
        <v>0</v>
      </c>
      <c r="K638" s="29">
        <f t="shared" si="59"/>
        <v>0.85544968630210882</v>
      </c>
      <c r="L638" s="7">
        <f t="shared" si="60"/>
        <v>0</v>
      </c>
      <c r="M638" s="64"/>
      <c r="N638" s="64"/>
    </row>
    <row r="639" spans="1:14" s="55" customFormat="1" ht="409.6">
      <c r="A639" s="55" t="s">
        <v>602</v>
      </c>
      <c r="B639" s="89">
        <v>361448</v>
      </c>
      <c r="C639" s="55" t="s">
        <v>649</v>
      </c>
      <c r="D639" s="55" t="s">
        <v>1122</v>
      </c>
      <c r="E639" s="1">
        <v>0</v>
      </c>
      <c r="F639" s="5">
        <v>0</v>
      </c>
      <c r="G639" s="2">
        <f t="shared" si="55"/>
        <v>0</v>
      </c>
      <c r="H639" s="3">
        <f t="shared" si="58"/>
        <v>5.5633013303789579E-2</v>
      </c>
      <c r="I639" s="1">
        <f t="shared" si="56"/>
        <v>0</v>
      </c>
      <c r="J639" s="1">
        <f t="shared" si="57"/>
        <v>0</v>
      </c>
      <c r="K639" s="29">
        <f t="shared" si="59"/>
        <v>0.85544968630210882</v>
      </c>
      <c r="L639" s="7">
        <f t="shared" si="60"/>
        <v>0</v>
      </c>
      <c r="M639" s="64"/>
      <c r="N639" s="64"/>
    </row>
    <row r="640" spans="1:14" s="55" customFormat="1" ht="409.6">
      <c r="A640" s="55" t="s">
        <v>602</v>
      </c>
      <c r="B640" s="89">
        <v>361450</v>
      </c>
      <c r="C640" s="55" t="s">
        <v>650</v>
      </c>
      <c r="D640" s="55" t="s">
        <v>1122</v>
      </c>
      <c r="E640" s="1">
        <v>0</v>
      </c>
      <c r="F640" s="5">
        <v>0</v>
      </c>
      <c r="G640" s="2">
        <f t="shared" si="55"/>
        <v>0</v>
      </c>
      <c r="H640" s="3">
        <f t="shared" si="58"/>
        <v>5.5633013303789579E-2</v>
      </c>
      <c r="I640" s="1">
        <f t="shared" si="56"/>
        <v>0</v>
      </c>
      <c r="J640" s="1">
        <f t="shared" si="57"/>
        <v>0</v>
      </c>
      <c r="K640" s="29">
        <f t="shared" si="59"/>
        <v>0.85544968630210882</v>
      </c>
      <c r="L640" s="7">
        <f t="shared" si="60"/>
        <v>0</v>
      </c>
      <c r="M640" s="64"/>
      <c r="N640" s="64"/>
    </row>
    <row r="641" spans="1:14" s="55" customFormat="1" ht="409.6">
      <c r="A641" s="55" t="s">
        <v>602</v>
      </c>
      <c r="B641" s="77">
        <v>361451</v>
      </c>
      <c r="C641" s="55" t="s">
        <v>651</v>
      </c>
      <c r="D641" s="55" t="s">
        <v>1122</v>
      </c>
      <c r="E641" s="1">
        <v>108645</v>
      </c>
      <c r="F641" s="5">
        <v>10572</v>
      </c>
      <c r="G641" s="2">
        <f t="shared" si="55"/>
        <v>10.276674233825199</v>
      </c>
      <c r="H641" s="3">
        <f t="shared" si="58"/>
        <v>5.5633013303789579E-2</v>
      </c>
      <c r="I641" s="1">
        <f t="shared" si="56"/>
        <v>588.15221664766341</v>
      </c>
      <c r="J641" s="1">
        <f t="shared" si="57"/>
        <v>108056.84778335234</v>
      </c>
      <c r="K641" s="29">
        <f t="shared" si="59"/>
        <v>0.85544968630210882</v>
      </c>
      <c r="L641" s="7">
        <f t="shared" si="60"/>
        <v>92437.196539063472</v>
      </c>
      <c r="M641" s="64"/>
      <c r="N641" s="64"/>
    </row>
    <row r="642" spans="1:14" s="55" customFormat="1" ht="409.6">
      <c r="A642" s="55" t="s">
        <v>602</v>
      </c>
      <c r="B642" s="89">
        <v>361453</v>
      </c>
      <c r="C642" s="55" t="s">
        <v>652</v>
      </c>
      <c r="D642" s="55" t="s">
        <v>1122</v>
      </c>
      <c r="E642" s="1">
        <v>0</v>
      </c>
      <c r="F642" s="5">
        <v>0</v>
      </c>
      <c r="G642" s="2">
        <f t="shared" si="55"/>
        <v>0</v>
      </c>
      <c r="H642" s="3">
        <f t="shared" si="58"/>
        <v>5.5633013303789579E-2</v>
      </c>
      <c r="I642" s="1">
        <f t="shared" si="56"/>
        <v>0</v>
      </c>
      <c r="J642" s="1">
        <f t="shared" si="57"/>
        <v>0</v>
      </c>
      <c r="K642" s="29">
        <f t="shared" si="59"/>
        <v>0.85544968630210882</v>
      </c>
      <c r="L642" s="7">
        <f t="shared" si="60"/>
        <v>0</v>
      </c>
      <c r="M642" s="64"/>
      <c r="N642" s="64"/>
    </row>
    <row r="643" spans="1:14" s="55" customFormat="1" ht="409.6">
      <c r="A643" s="55" t="s">
        <v>602</v>
      </c>
      <c r="B643" s="89">
        <v>361454</v>
      </c>
      <c r="C643" s="55" t="s">
        <v>653</v>
      </c>
      <c r="D643" s="55" t="s">
        <v>1122</v>
      </c>
      <c r="E643" s="1">
        <v>0</v>
      </c>
      <c r="F643" s="5">
        <v>0</v>
      </c>
      <c r="G643" s="2">
        <f t="shared" ref="G643:G706" si="61">IFERROR(E643/F643,0)</f>
        <v>0</v>
      </c>
      <c r="H643" s="3">
        <f t="shared" si="58"/>
        <v>5.5633013303789579E-2</v>
      </c>
      <c r="I643" s="1">
        <f t="shared" ref="I643:I706" si="62">MIN(E643,F643*H643)</f>
        <v>0</v>
      </c>
      <c r="J643" s="1">
        <f t="shared" ref="J643:J706" si="63">E643-I643</f>
        <v>0</v>
      </c>
      <c r="K643" s="29">
        <f t="shared" si="59"/>
        <v>0.85544968630210882</v>
      </c>
      <c r="L643" s="7">
        <f t="shared" si="60"/>
        <v>0</v>
      </c>
      <c r="M643" s="64"/>
      <c r="N643" s="64"/>
    </row>
    <row r="644" spans="1:14" s="55" customFormat="1" ht="409.6">
      <c r="A644" s="55" t="s">
        <v>602</v>
      </c>
      <c r="B644" s="89">
        <v>361472</v>
      </c>
      <c r="C644" s="55" t="s">
        <v>654</v>
      </c>
      <c r="D644" s="55" t="s">
        <v>1122</v>
      </c>
      <c r="E644" s="1">
        <v>0</v>
      </c>
      <c r="F644" s="5">
        <v>0</v>
      </c>
      <c r="G644" s="2">
        <f t="shared" si="61"/>
        <v>0</v>
      </c>
      <c r="H644" s="3">
        <f t="shared" ref="H644:H707" si="64">$D$1107</f>
        <v>5.5633013303789579E-2</v>
      </c>
      <c r="I644" s="1">
        <f t="shared" si="62"/>
        <v>0</v>
      </c>
      <c r="J644" s="1">
        <f t="shared" si="63"/>
        <v>0</v>
      </c>
      <c r="K644" s="29">
        <f t="shared" ref="K644:K707" si="65">$I$1105</f>
        <v>0.85544968630210882</v>
      </c>
      <c r="L644" s="7">
        <f t="shared" ref="L644:L707" si="66">K644*J644</f>
        <v>0</v>
      </c>
      <c r="M644" s="64"/>
      <c r="N644" s="64"/>
    </row>
    <row r="645" spans="1:14" s="55" customFormat="1" ht="409.6">
      <c r="A645" s="55" t="s">
        <v>602</v>
      </c>
      <c r="B645" s="89">
        <v>361474</v>
      </c>
      <c r="C645" s="55" t="s">
        <v>655</v>
      </c>
      <c r="D645" s="55" t="s">
        <v>1122</v>
      </c>
      <c r="E645" s="1">
        <v>0</v>
      </c>
      <c r="F645" s="5">
        <v>0</v>
      </c>
      <c r="G645" s="2">
        <f t="shared" si="61"/>
        <v>0</v>
      </c>
      <c r="H645" s="3">
        <f t="shared" si="64"/>
        <v>5.5633013303789579E-2</v>
      </c>
      <c r="I645" s="1">
        <f t="shared" si="62"/>
        <v>0</v>
      </c>
      <c r="J645" s="1">
        <f t="shared" si="63"/>
        <v>0</v>
      </c>
      <c r="K645" s="29">
        <f t="shared" si="65"/>
        <v>0.85544968630210882</v>
      </c>
      <c r="L645" s="7">
        <f t="shared" si="66"/>
        <v>0</v>
      </c>
      <c r="M645" s="64"/>
      <c r="N645" s="64"/>
    </row>
    <row r="646" spans="1:14" s="55" customFormat="1" ht="409.6">
      <c r="A646" s="55" t="s">
        <v>602</v>
      </c>
      <c r="B646" s="69">
        <v>361475</v>
      </c>
      <c r="C646" s="55" t="s">
        <v>656</v>
      </c>
      <c r="D646" s="55" t="s">
        <v>1122</v>
      </c>
      <c r="E646" s="1">
        <v>0</v>
      </c>
      <c r="F646" s="5">
        <v>0</v>
      </c>
      <c r="G646" s="2">
        <f t="shared" si="61"/>
        <v>0</v>
      </c>
      <c r="H646" s="3">
        <f t="shared" si="64"/>
        <v>5.5633013303789579E-2</v>
      </c>
      <c r="I646" s="1">
        <f t="shared" si="62"/>
        <v>0</v>
      </c>
      <c r="J646" s="1">
        <f t="shared" si="63"/>
        <v>0</v>
      </c>
      <c r="K646" s="29">
        <f t="shared" si="65"/>
        <v>0.85544968630210882</v>
      </c>
      <c r="L646" s="7">
        <f t="shared" si="66"/>
        <v>0</v>
      </c>
      <c r="M646" s="64"/>
      <c r="N646" s="64"/>
    </row>
    <row r="647" spans="1:14" s="55" customFormat="1" ht="409.6">
      <c r="A647" s="55" t="s">
        <v>602</v>
      </c>
      <c r="B647" s="89">
        <v>361476</v>
      </c>
      <c r="C647" s="55" t="s">
        <v>657</v>
      </c>
      <c r="D647" s="55" t="s">
        <v>1122</v>
      </c>
      <c r="E647" s="1">
        <v>0</v>
      </c>
      <c r="F647" s="5">
        <v>0</v>
      </c>
      <c r="G647" s="2">
        <f t="shared" si="61"/>
        <v>0</v>
      </c>
      <c r="H647" s="3">
        <f t="shared" si="64"/>
        <v>5.5633013303789579E-2</v>
      </c>
      <c r="I647" s="1">
        <f t="shared" si="62"/>
        <v>0</v>
      </c>
      <c r="J647" s="1">
        <f t="shared" si="63"/>
        <v>0</v>
      </c>
      <c r="K647" s="29">
        <f t="shared" si="65"/>
        <v>0.85544968630210882</v>
      </c>
      <c r="L647" s="7">
        <f t="shared" si="66"/>
        <v>0</v>
      </c>
      <c r="M647" s="64"/>
      <c r="N647" s="64"/>
    </row>
    <row r="648" spans="1:14" s="55" customFormat="1" ht="409.6">
      <c r="A648" s="55" t="s">
        <v>602</v>
      </c>
      <c r="B648" s="69">
        <v>361479</v>
      </c>
      <c r="C648" s="55" t="s">
        <v>658</v>
      </c>
      <c r="D648" s="55" t="s">
        <v>1122</v>
      </c>
      <c r="E648" s="1">
        <v>0</v>
      </c>
      <c r="F648" s="5">
        <v>0</v>
      </c>
      <c r="G648" s="2">
        <f t="shared" si="61"/>
        <v>0</v>
      </c>
      <c r="H648" s="3">
        <f t="shared" si="64"/>
        <v>5.5633013303789579E-2</v>
      </c>
      <c r="I648" s="1">
        <f t="shared" si="62"/>
        <v>0</v>
      </c>
      <c r="J648" s="1">
        <f t="shared" si="63"/>
        <v>0</v>
      </c>
      <c r="K648" s="29">
        <f t="shared" si="65"/>
        <v>0.85544968630210882</v>
      </c>
      <c r="L648" s="7">
        <f t="shared" si="66"/>
        <v>0</v>
      </c>
      <c r="M648" s="64"/>
      <c r="N648" s="64"/>
    </row>
    <row r="649" spans="1:14" s="55" customFormat="1" ht="409.6">
      <c r="A649" s="55" t="s">
        <v>602</v>
      </c>
      <c r="B649" s="89">
        <v>361483</v>
      </c>
      <c r="C649" s="55" t="s">
        <v>659</v>
      </c>
      <c r="D649" s="55" t="s">
        <v>1122</v>
      </c>
      <c r="E649" s="1">
        <v>0</v>
      </c>
      <c r="F649" s="5">
        <v>0</v>
      </c>
      <c r="G649" s="2">
        <f t="shared" si="61"/>
        <v>0</v>
      </c>
      <c r="H649" s="3">
        <f t="shared" si="64"/>
        <v>5.5633013303789579E-2</v>
      </c>
      <c r="I649" s="1">
        <f t="shared" si="62"/>
        <v>0</v>
      </c>
      <c r="J649" s="1">
        <f t="shared" si="63"/>
        <v>0</v>
      </c>
      <c r="K649" s="29">
        <f t="shared" si="65"/>
        <v>0.85544968630210882</v>
      </c>
      <c r="L649" s="7">
        <f t="shared" si="66"/>
        <v>0</v>
      </c>
      <c r="M649" s="64"/>
      <c r="N649" s="64"/>
    </row>
    <row r="650" spans="1:14" s="55" customFormat="1" ht="409.6">
      <c r="A650" s="55" t="s">
        <v>602</v>
      </c>
      <c r="B650" s="77">
        <v>361485</v>
      </c>
      <c r="C650" s="55" t="s">
        <v>660</v>
      </c>
      <c r="D650" s="55" t="s">
        <v>1122</v>
      </c>
      <c r="E650" s="1">
        <v>0</v>
      </c>
      <c r="F650" s="5">
        <v>1166</v>
      </c>
      <c r="G650" s="2">
        <f t="shared" si="61"/>
        <v>0</v>
      </c>
      <c r="H650" s="3">
        <f t="shared" si="64"/>
        <v>5.5633013303789579E-2</v>
      </c>
      <c r="I650" s="1">
        <f t="shared" si="62"/>
        <v>0</v>
      </c>
      <c r="J650" s="1">
        <f t="shared" si="63"/>
        <v>0</v>
      </c>
      <c r="K650" s="29">
        <f t="shared" si="65"/>
        <v>0.85544968630210882</v>
      </c>
      <c r="L650" s="7">
        <f t="shared" si="66"/>
        <v>0</v>
      </c>
      <c r="M650" s="64"/>
      <c r="N650" s="64"/>
    </row>
    <row r="651" spans="1:14" s="55" customFormat="1" ht="409.6">
      <c r="A651" s="55" t="s">
        <v>602</v>
      </c>
      <c r="B651" s="89">
        <v>361487</v>
      </c>
      <c r="C651" s="55" t="s">
        <v>661</v>
      </c>
      <c r="D651" s="55" t="s">
        <v>1122</v>
      </c>
      <c r="E651" s="1">
        <v>0</v>
      </c>
      <c r="F651" s="5">
        <v>0</v>
      </c>
      <c r="G651" s="2">
        <f t="shared" si="61"/>
        <v>0</v>
      </c>
      <c r="H651" s="3">
        <f t="shared" si="64"/>
        <v>5.5633013303789579E-2</v>
      </c>
      <c r="I651" s="1">
        <f t="shared" si="62"/>
        <v>0</v>
      </c>
      <c r="J651" s="1">
        <f t="shared" si="63"/>
        <v>0</v>
      </c>
      <c r="K651" s="29">
        <f t="shared" si="65"/>
        <v>0.85544968630210882</v>
      </c>
      <c r="L651" s="7">
        <f t="shared" si="66"/>
        <v>0</v>
      </c>
      <c r="M651" s="64"/>
      <c r="N651" s="64"/>
    </row>
    <row r="652" spans="1:14" s="55" customFormat="1" ht="409.6">
      <c r="A652" s="55" t="s">
        <v>602</v>
      </c>
      <c r="B652" s="89">
        <v>361491</v>
      </c>
      <c r="C652" s="55" t="s">
        <v>662</v>
      </c>
      <c r="D652" s="55" t="s">
        <v>1122</v>
      </c>
      <c r="E652" s="1">
        <v>0</v>
      </c>
      <c r="F652" s="5">
        <v>0</v>
      </c>
      <c r="G652" s="2">
        <f t="shared" si="61"/>
        <v>0</v>
      </c>
      <c r="H652" s="3">
        <f t="shared" si="64"/>
        <v>5.5633013303789579E-2</v>
      </c>
      <c r="I652" s="1">
        <f t="shared" si="62"/>
        <v>0</v>
      </c>
      <c r="J652" s="1">
        <f t="shared" si="63"/>
        <v>0</v>
      </c>
      <c r="K652" s="29">
        <f t="shared" si="65"/>
        <v>0.85544968630210882</v>
      </c>
      <c r="L652" s="7">
        <f t="shared" si="66"/>
        <v>0</v>
      </c>
      <c r="M652" s="64"/>
      <c r="N652" s="64"/>
    </row>
    <row r="653" spans="1:14" s="55" customFormat="1" ht="409.6">
      <c r="A653" s="55" t="s">
        <v>602</v>
      </c>
      <c r="B653" s="77">
        <v>361494</v>
      </c>
      <c r="C653" s="55" t="s">
        <v>663</v>
      </c>
      <c r="D653" s="55" t="s">
        <v>1122</v>
      </c>
      <c r="E653" s="1">
        <v>0</v>
      </c>
      <c r="F653" s="5">
        <v>771</v>
      </c>
      <c r="G653" s="2">
        <f t="shared" si="61"/>
        <v>0</v>
      </c>
      <c r="H653" s="3">
        <f t="shared" si="64"/>
        <v>5.5633013303789579E-2</v>
      </c>
      <c r="I653" s="1">
        <f t="shared" si="62"/>
        <v>0</v>
      </c>
      <c r="J653" s="1">
        <f t="shared" si="63"/>
        <v>0</v>
      </c>
      <c r="K653" s="29">
        <f t="shared" si="65"/>
        <v>0.85544968630210882</v>
      </c>
      <c r="L653" s="7">
        <f t="shared" si="66"/>
        <v>0</v>
      </c>
      <c r="M653" s="64"/>
      <c r="N653" s="64"/>
    </row>
    <row r="654" spans="1:14" s="55" customFormat="1" ht="409.6">
      <c r="A654" s="55" t="s">
        <v>602</v>
      </c>
      <c r="B654" s="89">
        <v>361495</v>
      </c>
      <c r="C654" s="55" t="s">
        <v>664</v>
      </c>
      <c r="D654" s="55" t="s">
        <v>1122</v>
      </c>
      <c r="E654" s="1">
        <v>0</v>
      </c>
      <c r="F654" s="5">
        <v>0</v>
      </c>
      <c r="G654" s="2">
        <f t="shared" si="61"/>
        <v>0</v>
      </c>
      <c r="H654" s="3">
        <f t="shared" si="64"/>
        <v>5.5633013303789579E-2</v>
      </c>
      <c r="I654" s="1">
        <f t="shared" si="62"/>
        <v>0</v>
      </c>
      <c r="J654" s="1">
        <f t="shared" si="63"/>
        <v>0</v>
      </c>
      <c r="K654" s="29">
        <f t="shared" si="65"/>
        <v>0.85544968630210882</v>
      </c>
      <c r="L654" s="7">
        <f t="shared" si="66"/>
        <v>0</v>
      </c>
      <c r="M654" s="64"/>
      <c r="N654" s="64"/>
    </row>
    <row r="655" spans="1:14" s="55" customFormat="1" ht="409.6">
      <c r="A655" s="55" t="s">
        <v>602</v>
      </c>
      <c r="B655" s="77">
        <v>361499</v>
      </c>
      <c r="C655" s="55" t="s">
        <v>665</v>
      </c>
      <c r="D655" s="55" t="s">
        <v>1122</v>
      </c>
      <c r="E655" s="1">
        <v>0</v>
      </c>
      <c r="F655" s="5">
        <v>1560</v>
      </c>
      <c r="G655" s="2">
        <f t="shared" si="61"/>
        <v>0</v>
      </c>
      <c r="H655" s="3">
        <f t="shared" si="64"/>
        <v>5.5633013303789579E-2</v>
      </c>
      <c r="I655" s="1">
        <f t="shared" si="62"/>
        <v>0</v>
      </c>
      <c r="J655" s="1">
        <f t="shared" si="63"/>
        <v>0</v>
      </c>
      <c r="K655" s="29">
        <f t="shared" si="65"/>
        <v>0.85544968630210882</v>
      </c>
      <c r="L655" s="7">
        <f t="shared" si="66"/>
        <v>0</v>
      </c>
      <c r="M655" s="64"/>
      <c r="N655" s="64"/>
    </row>
    <row r="656" spans="1:14" s="55" customFormat="1" ht="409.6">
      <c r="A656" s="55" t="s">
        <v>602</v>
      </c>
      <c r="B656" s="89">
        <v>361500</v>
      </c>
      <c r="C656" s="55" t="s">
        <v>666</v>
      </c>
      <c r="D656" s="55" t="s">
        <v>1122</v>
      </c>
      <c r="E656" s="1">
        <v>0</v>
      </c>
      <c r="F656" s="5">
        <v>0</v>
      </c>
      <c r="G656" s="2">
        <f t="shared" si="61"/>
        <v>0</v>
      </c>
      <c r="H656" s="3">
        <f t="shared" si="64"/>
        <v>5.5633013303789579E-2</v>
      </c>
      <c r="I656" s="1">
        <f t="shared" si="62"/>
        <v>0</v>
      </c>
      <c r="J656" s="1">
        <f t="shared" si="63"/>
        <v>0</v>
      </c>
      <c r="K656" s="29">
        <f t="shared" si="65"/>
        <v>0.85544968630210882</v>
      </c>
      <c r="L656" s="7">
        <f t="shared" si="66"/>
        <v>0</v>
      </c>
      <c r="M656" s="64"/>
      <c r="N656" s="64"/>
    </row>
    <row r="657" spans="1:14" s="55" customFormat="1" ht="409.6">
      <c r="A657" s="55" t="s">
        <v>602</v>
      </c>
      <c r="B657" s="77">
        <v>361501</v>
      </c>
      <c r="C657" s="55" t="s">
        <v>667</v>
      </c>
      <c r="D657" s="55" t="s">
        <v>1122</v>
      </c>
      <c r="E657" s="1">
        <v>44007</v>
      </c>
      <c r="F657" s="5">
        <v>3441</v>
      </c>
      <c r="G657" s="2">
        <f t="shared" si="61"/>
        <v>12.789014821272886</v>
      </c>
      <c r="H657" s="3">
        <f t="shared" si="64"/>
        <v>5.5633013303789579E-2</v>
      </c>
      <c r="I657" s="1">
        <f t="shared" si="62"/>
        <v>191.43319877833994</v>
      </c>
      <c r="J657" s="1">
        <f t="shared" si="63"/>
        <v>43815.566801221663</v>
      </c>
      <c r="K657" s="29">
        <f t="shared" si="65"/>
        <v>0.85544968630210882</v>
      </c>
      <c r="L657" s="7">
        <f t="shared" si="66"/>
        <v>37482.012875254164</v>
      </c>
      <c r="M657" s="64"/>
      <c r="N657" s="64"/>
    </row>
    <row r="658" spans="1:14" s="55" customFormat="1" ht="409.6">
      <c r="A658" s="55" t="s">
        <v>602</v>
      </c>
      <c r="B658" s="55">
        <v>361502</v>
      </c>
      <c r="C658" s="55" t="s">
        <v>668</v>
      </c>
      <c r="D658" s="55" t="s">
        <v>1122</v>
      </c>
      <c r="E658" s="1">
        <v>0</v>
      </c>
      <c r="F658" s="5">
        <v>0</v>
      </c>
      <c r="G658" s="2">
        <f t="shared" si="61"/>
        <v>0</v>
      </c>
      <c r="H658" s="3">
        <f t="shared" si="64"/>
        <v>5.5633013303789579E-2</v>
      </c>
      <c r="I658" s="1">
        <f t="shared" si="62"/>
        <v>0</v>
      </c>
      <c r="J658" s="1">
        <f t="shared" si="63"/>
        <v>0</v>
      </c>
      <c r="K658" s="29">
        <f t="shared" si="65"/>
        <v>0.85544968630210882</v>
      </c>
      <c r="L658" s="7">
        <f t="shared" si="66"/>
        <v>0</v>
      </c>
      <c r="M658" s="64"/>
      <c r="N658" s="64"/>
    </row>
    <row r="659" spans="1:14" s="55" customFormat="1" ht="409.6">
      <c r="A659" s="55" t="s">
        <v>602</v>
      </c>
      <c r="B659" s="55">
        <v>361505</v>
      </c>
      <c r="C659" s="55" t="s">
        <v>669</v>
      </c>
      <c r="D659" s="55" t="s">
        <v>1122</v>
      </c>
      <c r="E659" s="1">
        <v>0</v>
      </c>
      <c r="F659" s="5">
        <v>0</v>
      </c>
      <c r="G659" s="2">
        <f t="shared" si="61"/>
        <v>0</v>
      </c>
      <c r="H659" s="3">
        <f t="shared" si="64"/>
        <v>5.5633013303789579E-2</v>
      </c>
      <c r="I659" s="1">
        <f t="shared" si="62"/>
        <v>0</v>
      </c>
      <c r="J659" s="1">
        <f t="shared" si="63"/>
        <v>0</v>
      </c>
      <c r="K659" s="29">
        <f t="shared" si="65"/>
        <v>0.85544968630210882</v>
      </c>
      <c r="L659" s="7">
        <f t="shared" si="66"/>
        <v>0</v>
      </c>
      <c r="M659" s="64"/>
      <c r="N659" s="64"/>
    </row>
    <row r="660" spans="1:14" s="55" customFormat="1" ht="409.6">
      <c r="A660" s="55" t="s">
        <v>602</v>
      </c>
      <c r="B660" s="55">
        <v>361507</v>
      </c>
      <c r="C660" s="55" t="s">
        <v>670</v>
      </c>
      <c r="D660" s="55" t="s">
        <v>1122</v>
      </c>
      <c r="E660" s="1">
        <v>0</v>
      </c>
      <c r="F660" s="5">
        <v>0</v>
      </c>
      <c r="G660" s="2">
        <f t="shared" si="61"/>
        <v>0</v>
      </c>
      <c r="H660" s="3">
        <f t="shared" si="64"/>
        <v>5.5633013303789579E-2</v>
      </c>
      <c r="I660" s="1">
        <f t="shared" si="62"/>
        <v>0</v>
      </c>
      <c r="J660" s="1">
        <f t="shared" si="63"/>
        <v>0</v>
      </c>
      <c r="K660" s="29">
        <f t="shared" si="65"/>
        <v>0.85544968630210882</v>
      </c>
      <c r="L660" s="7">
        <f t="shared" si="66"/>
        <v>0</v>
      </c>
      <c r="M660" s="64"/>
      <c r="N660" s="64"/>
    </row>
    <row r="661" spans="1:14" s="55" customFormat="1" ht="409.6">
      <c r="A661" s="55" t="s">
        <v>602</v>
      </c>
      <c r="B661" s="55">
        <v>361508</v>
      </c>
      <c r="C661" s="55" t="s">
        <v>671</v>
      </c>
      <c r="D661" s="55" t="s">
        <v>1122</v>
      </c>
      <c r="E661" s="1">
        <v>0</v>
      </c>
      <c r="F661" s="5">
        <v>0</v>
      </c>
      <c r="G661" s="2">
        <f t="shared" si="61"/>
        <v>0</v>
      </c>
      <c r="H661" s="3">
        <f t="shared" si="64"/>
        <v>5.5633013303789579E-2</v>
      </c>
      <c r="I661" s="1">
        <f t="shared" si="62"/>
        <v>0</v>
      </c>
      <c r="J661" s="1">
        <f t="shared" si="63"/>
        <v>0</v>
      </c>
      <c r="K661" s="29">
        <f t="shared" si="65"/>
        <v>0.85544968630210882</v>
      </c>
      <c r="L661" s="7">
        <f t="shared" si="66"/>
        <v>0</v>
      </c>
      <c r="M661" s="64"/>
      <c r="N661" s="64"/>
    </row>
    <row r="662" spans="1:14" s="55" customFormat="1" ht="409.6">
      <c r="A662" s="55" t="s">
        <v>602</v>
      </c>
      <c r="B662" s="91">
        <v>361510</v>
      </c>
      <c r="C662" s="55" t="s">
        <v>672</v>
      </c>
      <c r="D662" s="55" t="s">
        <v>1122</v>
      </c>
      <c r="E662" s="1">
        <v>8607</v>
      </c>
      <c r="F662" s="5">
        <v>852</v>
      </c>
      <c r="G662" s="2">
        <f t="shared" si="61"/>
        <v>10.102112676056338</v>
      </c>
      <c r="H662" s="3">
        <f t="shared" si="64"/>
        <v>5.5633013303789579E-2</v>
      </c>
      <c r="I662" s="1">
        <f t="shared" si="62"/>
        <v>47.399327334828719</v>
      </c>
      <c r="J662" s="1">
        <f t="shared" si="63"/>
        <v>8559.6006726651722</v>
      </c>
      <c r="K662" s="29">
        <f t="shared" si="65"/>
        <v>0.85544968630210882</v>
      </c>
      <c r="L662" s="7">
        <f t="shared" si="66"/>
        <v>7322.3077103027408</v>
      </c>
      <c r="M662" s="64"/>
      <c r="N662" s="64"/>
    </row>
    <row r="663" spans="1:14" s="55" customFormat="1" ht="409.6">
      <c r="A663" s="55" t="s">
        <v>602</v>
      </c>
      <c r="B663" s="86">
        <v>361512</v>
      </c>
      <c r="C663" s="55" t="s">
        <v>673</v>
      </c>
      <c r="D663" s="55" t="s">
        <v>1122</v>
      </c>
      <c r="E663" s="1">
        <v>0</v>
      </c>
      <c r="F663" s="5">
        <v>0</v>
      </c>
      <c r="G663" s="2">
        <f t="shared" si="61"/>
        <v>0</v>
      </c>
      <c r="H663" s="3">
        <f t="shared" si="64"/>
        <v>5.5633013303789579E-2</v>
      </c>
      <c r="I663" s="1">
        <f t="shared" si="62"/>
        <v>0</v>
      </c>
      <c r="J663" s="1">
        <f t="shared" si="63"/>
        <v>0</v>
      </c>
      <c r="K663" s="29">
        <f t="shared" si="65"/>
        <v>0.85544968630210882</v>
      </c>
      <c r="L663" s="7">
        <f t="shared" si="66"/>
        <v>0</v>
      </c>
      <c r="M663" s="64"/>
      <c r="N663" s="64"/>
    </row>
    <row r="664" spans="1:14" s="55" customFormat="1" ht="409.6">
      <c r="A664" s="55" t="s">
        <v>602</v>
      </c>
      <c r="B664" s="55">
        <v>361515</v>
      </c>
      <c r="C664" s="55" t="s">
        <v>674</v>
      </c>
      <c r="D664" s="55" t="s">
        <v>1122</v>
      </c>
      <c r="E664" s="1">
        <v>0</v>
      </c>
      <c r="F664" s="5">
        <v>0</v>
      </c>
      <c r="G664" s="2">
        <f t="shared" si="61"/>
        <v>0</v>
      </c>
      <c r="H664" s="3">
        <f t="shared" si="64"/>
        <v>5.5633013303789579E-2</v>
      </c>
      <c r="I664" s="1">
        <f t="shared" si="62"/>
        <v>0</v>
      </c>
      <c r="J664" s="1">
        <f t="shared" si="63"/>
        <v>0</v>
      </c>
      <c r="K664" s="29">
        <f t="shared" si="65"/>
        <v>0.85544968630210882</v>
      </c>
      <c r="L664" s="7">
        <f t="shared" si="66"/>
        <v>0</v>
      </c>
      <c r="M664" s="64"/>
      <c r="N664" s="64"/>
    </row>
    <row r="665" spans="1:14" s="55" customFormat="1" ht="409.6">
      <c r="A665" s="55" t="s">
        <v>602</v>
      </c>
      <c r="B665" s="55">
        <v>361654</v>
      </c>
      <c r="C665" s="55" t="s">
        <v>675</v>
      </c>
      <c r="D665" s="55" t="s">
        <v>1122</v>
      </c>
      <c r="E665" s="1">
        <v>0</v>
      </c>
      <c r="F665" s="5">
        <v>0</v>
      </c>
      <c r="G665" s="2">
        <f t="shared" si="61"/>
        <v>0</v>
      </c>
      <c r="H665" s="3">
        <f t="shared" si="64"/>
        <v>5.5633013303789579E-2</v>
      </c>
      <c r="I665" s="1">
        <f t="shared" si="62"/>
        <v>0</v>
      </c>
      <c r="J665" s="1">
        <f t="shared" si="63"/>
        <v>0</v>
      </c>
      <c r="K665" s="29">
        <f t="shared" si="65"/>
        <v>0.85544968630210882</v>
      </c>
      <c r="L665" s="7">
        <f t="shared" si="66"/>
        <v>0</v>
      </c>
      <c r="M665" s="64"/>
      <c r="N665" s="64"/>
    </row>
    <row r="666" spans="1:14" s="55" customFormat="1" ht="409.6">
      <c r="A666" s="55" t="s">
        <v>676</v>
      </c>
      <c r="B666" s="91">
        <v>371516</v>
      </c>
      <c r="C666" s="55" t="s">
        <v>677</v>
      </c>
      <c r="D666" s="55" t="s">
        <v>1122</v>
      </c>
      <c r="E666" s="1">
        <v>0</v>
      </c>
      <c r="F666" s="5">
        <v>1816</v>
      </c>
      <c r="G666" s="2">
        <f t="shared" si="61"/>
        <v>0</v>
      </c>
      <c r="H666" s="3">
        <f t="shared" si="64"/>
        <v>5.5633013303789579E-2</v>
      </c>
      <c r="I666" s="1">
        <f t="shared" si="62"/>
        <v>0</v>
      </c>
      <c r="J666" s="1">
        <f t="shared" si="63"/>
        <v>0</v>
      </c>
      <c r="K666" s="29">
        <f t="shared" si="65"/>
        <v>0.85544968630210882</v>
      </c>
      <c r="L666" s="7">
        <f t="shared" si="66"/>
        <v>0</v>
      </c>
      <c r="M666" s="64"/>
      <c r="N666" s="64"/>
    </row>
    <row r="667" spans="1:14" s="55" customFormat="1" ht="409.6">
      <c r="A667" s="55" t="s">
        <v>676</v>
      </c>
      <c r="B667" s="55">
        <v>371517</v>
      </c>
      <c r="C667" s="55" t="s">
        <v>678</v>
      </c>
      <c r="D667" s="55" t="s">
        <v>1122</v>
      </c>
      <c r="E667" s="1">
        <v>0</v>
      </c>
      <c r="F667" s="5">
        <v>0</v>
      </c>
      <c r="G667" s="2">
        <f t="shared" si="61"/>
        <v>0</v>
      </c>
      <c r="H667" s="3">
        <f t="shared" si="64"/>
        <v>5.5633013303789579E-2</v>
      </c>
      <c r="I667" s="1">
        <f t="shared" si="62"/>
        <v>0</v>
      </c>
      <c r="J667" s="1">
        <f t="shared" si="63"/>
        <v>0</v>
      </c>
      <c r="K667" s="29">
        <f t="shared" si="65"/>
        <v>0.85544968630210882</v>
      </c>
      <c r="L667" s="7">
        <f t="shared" si="66"/>
        <v>0</v>
      </c>
      <c r="M667" s="64"/>
      <c r="N667" s="64"/>
    </row>
    <row r="668" spans="1:14" s="55" customFormat="1" ht="409.6">
      <c r="A668" s="55" t="s">
        <v>676</v>
      </c>
      <c r="B668" s="55">
        <v>371518</v>
      </c>
      <c r="C668" s="55" t="s">
        <v>679</v>
      </c>
      <c r="D668" s="55" t="s">
        <v>1122</v>
      </c>
      <c r="E668" s="1">
        <v>0</v>
      </c>
      <c r="F668" s="5">
        <v>0</v>
      </c>
      <c r="G668" s="2">
        <f t="shared" si="61"/>
        <v>0</v>
      </c>
      <c r="H668" s="3">
        <f t="shared" si="64"/>
        <v>5.5633013303789579E-2</v>
      </c>
      <c r="I668" s="1">
        <f t="shared" si="62"/>
        <v>0</v>
      </c>
      <c r="J668" s="1">
        <f t="shared" si="63"/>
        <v>0</v>
      </c>
      <c r="K668" s="29">
        <f t="shared" si="65"/>
        <v>0.85544968630210882</v>
      </c>
      <c r="L668" s="7">
        <f t="shared" si="66"/>
        <v>0</v>
      </c>
      <c r="M668" s="64"/>
      <c r="N668" s="64"/>
    </row>
    <row r="669" spans="1:14" s="55" customFormat="1" ht="409.6">
      <c r="A669" s="55" t="s">
        <v>676</v>
      </c>
      <c r="B669" s="55">
        <v>371524</v>
      </c>
      <c r="C669" s="55" t="s">
        <v>680</v>
      </c>
      <c r="D669" s="55" t="s">
        <v>1122</v>
      </c>
      <c r="E669" s="1">
        <v>0</v>
      </c>
      <c r="F669" s="5">
        <v>0</v>
      </c>
      <c r="G669" s="2">
        <f t="shared" si="61"/>
        <v>0</v>
      </c>
      <c r="H669" s="3">
        <f t="shared" si="64"/>
        <v>5.5633013303789579E-2</v>
      </c>
      <c r="I669" s="1">
        <f t="shared" si="62"/>
        <v>0</v>
      </c>
      <c r="J669" s="1">
        <f t="shared" si="63"/>
        <v>0</v>
      </c>
      <c r="K669" s="29">
        <f t="shared" si="65"/>
        <v>0.85544968630210882</v>
      </c>
      <c r="L669" s="7">
        <f t="shared" si="66"/>
        <v>0</v>
      </c>
      <c r="M669" s="64"/>
      <c r="N669" s="64"/>
    </row>
    <row r="670" spans="1:14" s="55" customFormat="1" ht="409.6">
      <c r="A670" s="55" t="s">
        <v>676</v>
      </c>
      <c r="B670" s="91">
        <v>371525</v>
      </c>
      <c r="C670" s="55" t="s">
        <v>681</v>
      </c>
      <c r="D670" s="55" t="s">
        <v>1122</v>
      </c>
      <c r="E670" s="1">
        <v>0</v>
      </c>
      <c r="F670" s="5">
        <v>1114</v>
      </c>
      <c r="G670" s="2">
        <f t="shared" si="61"/>
        <v>0</v>
      </c>
      <c r="H670" s="3">
        <f t="shared" si="64"/>
        <v>5.5633013303789579E-2</v>
      </c>
      <c r="I670" s="1">
        <f t="shared" si="62"/>
        <v>0</v>
      </c>
      <c r="J670" s="1">
        <f t="shared" si="63"/>
        <v>0</v>
      </c>
      <c r="K670" s="29">
        <f t="shared" si="65"/>
        <v>0.85544968630210882</v>
      </c>
      <c r="L670" s="7">
        <f t="shared" si="66"/>
        <v>0</v>
      </c>
      <c r="M670" s="64"/>
      <c r="N670" s="64"/>
    </row>
    <row r="671" spans="1:14" s="55" customFormat="1" ht="409.6">
      <c r="A671" s="55" t="s">
        <v>676</v>
      </c>
      <c r="B671" s="91">
        <v>371526</v>
      </c>
      <c r="C671" s="55" t="s">
        <v>682</v>
      </c>
      <c r="D671" s="55" t="s">
        <v>1122</v>
      </c>
      <c r="E671" s="1">
        <v>0</v>
      </c>
      <c r="F671" s="5">
        <v>1019</v>
      </c>
      <c r="G671" s="2">
        <f t="shared" si="61"/>
        <v>0</v>
      </c>
      <c r="H671" s="3">
        <f t="shared" si="64"/>
        <v>5.5633013303789579E-2</v>
      </c>
      <c r="I671" s="1">
        <f t="shared" si="62"/>
        <v>0</v>
      </c>
      <c r="J671" s="1">
        <f t="shared" si="63"/>
        <v>0</v>
      </c>
      <c r="K671" s="29">
        <f t="shared" si="65"/>
        <v>0.85544968630210882</v>
      </c>
      <c r="L671" s="7">
        <f t="shared" si="66"/>
        <v>0</v>
      </c>
      <c r="M671" s="64"/>
      <c r="N671" s="64"/>
    </row>
    <row r="672" spans="1:14" s="55" customFormat="1" ht="409.6">
      <c r="A672" s="55" t="s">
        <v>676</v>
      </c>
      <c r="B672" s="55">
        <v>371530</v>
      </c>
      <c r="C672" s="55" t="s">
        <v>683</v>
      </c>
      <c r="D672" s="55" t="s">
        <v>1122</v>
      </c>
      <c r="E672" s="1">
        <v>0</v>
      </c>
      <c r="F672" s="5">
        <v>0</v>
      </c>
      <c r="G672" s="2">
        <f t="shared" si="61"/>
        <v>0</v>
      </c>
      <c r="H672" s="3">
        <f t="shared" si="64"/>
        <v>5.5633013303789579E-2</v>
      </c>
      <c r="I672" s="1">
        <f t="shared" si="62"/>
        <v>0</v>
      </c>
      <c r="J672" s="1">
        <f t="shared" si="63"/>
        <v>0</v>
      </c>
      <c r="K672" s="29">
        <f t="shared" si="65"/>
        <v>0.85544968630210882</v>
      </c>
      <c r="L672" s="7">
        <f t="shared" si="66"/>
        <v>0</v>
      </c>
      <c r="M672" s="64"/>
      <c r="N672" s="64"/>
    </row>
    <row r="673" spans="1:14" s="55" customFormat="1" ht="409.6">
      <c r="A673" s="55" t="s">
        <v>676</v>
      </c>
      <c r="B673" s="91">
        <v>371531</v>
      </c>
      <c r="C673" s="55" t="s">
        <v>684</v>
      </c>
      <c r="D673" s="55" t="s">
        <v>1122</v>
      </c>
      <c r="E673" s="1">
        <v>0</v>
      </c>
      <c r="F673" s="5">
        <v>650</v>
      </c>
      <c r="G673" s="2">
        <f t="shared" si="61"/>
        <v>0</v>
      </c>
      <c r="H673" s="3">
        <f t="shared" si="64"/>
        <v>5.5633013303789579E-2</v>
      </c>
      <c r="I673" s="1">
        <f t="shared" si="62"/>
        <v>0</v>
      </c>
      <c r="J673" s="1">
        <f t="shared" si="63"/>
        <v>0</v>
      </c>
      <c r="K673" s="29">
        <f t="shared" si="65"/>
        <v>0.85544968630210882</v>
      </c>
      <c r="L673" s="7">
        <f t="shared" si="66"/>
        <v>0</v>
      </c>
      <c r="M673" s="64"/>
      <c r="N673" s="64"/>
    </row>
    <row r="674" spans="1:14" s="55" customFormat="1" ht="409.6">
      <c r="A674" s="55" t="s">
        <v>676</v>
      </c>
      <c r="B674" s="55">
        <v>371532</v>
      </c>
      <c r="C674" s="55" t="s">
        <v>614</v>
      </c>
      <c r="D674" s="55" t="s">
        <v>1122</v>
      </c>
      <c r="E674" s="1">
        <v>0</v>
      </c>
      <c r="F674" s="5">
        <v>0</v>
      </c>
      <c r="G674" s="2">
        <f t="shared" si="61"/>
        <v>0</v>
      </c>
      <c r="H674" s="3">
        <f t="shared" si="64"/>
        <v>5.5633013303789579E-2</v>
      </c>
      <c r="I674" s="1">
        <f t="shared" si="62"/>
        <v>0</v>
      </c>
      <c r="J674" s="1">
        <f t="shared" si="63"/>
        <v>0</v>
      </c>
      <c r="K674" s="29">
        <f t="shared" si="65"/>
        <v>0.85544968630210882</v>
      </c>
      <c r="L674" s="7">
        <f t="shared" si="66"/>
        <v>0</v>
      </c>
      <c r="M674" s="64"/>
      <c r="N674" s="64"/>
    </row>
    <row r="675" spans="1:14" s="55" customFormat="1" ht="409.6">
      <c r="A675" s="55" t="s">
        <v>676</v>
      </c>
      <c r="B675" s="91">
        <v>371534</v>
      </c>
      <c r="C675" s="55" t="s">
        <v>685</v>
      </c>
      <c r="D675" s="55" t="s">
        <v>1122</v>
      </c>
      <c r="E675" s="1">
        <v>12606</v>
      </c>
      <c r="F675" s="5">
        <v>1564</v>
      </c>
      <c r="G675" s="2">
        <f t="shared" si="61"/>
        <v>8.0601023017902822</v>
      </c>
      <c r="H675" s="3">
        <f t="shared" si="64"/>
        <v>5.5633013303789579E-2</v>
      </c>
      <c r="I675" s="1">
        <f t="shared" si="62"/>
        <v>87.010032807126905</v>
      </c>
      <c r="J675" s="1">
        <f t="shared" si="63"/>
        <v>12518.989967192872</v>
      </c>
      <c r="K675" s="29">
        <f t="shared" si="65"/>
        <v>0.85544968630210882</v>
      </c>
      <c r="L675" s="7">
        <f t="shared" si="66"/>
        <v>10709.36604025439</v>
      </c>
      <c r="M675" s="64"/>
      <c r="N675" s="64"/>
    </row>
    <row r="676" spans="1:14" s="55" customFormat="1" ht="409.6">
      <c r="A676" s="55" t="s">
        <v>676</v>
      </c>
      <c r="B676" s="55">
        <v>371536</v>
      </c>
      <c r="C676" s="55" t="s">
        <v>686</v>
      </c>
      <c r="D676" s="55" t="s">
        <v>1122</v>
      </c>
      <c r="E676" s="1">
        <v>0</v>
      </c>
      <c r="F676" s="5">
        <v>0</v>
      </c>
      <c r="G676" s="2">
        <f t="shared" si="61"/>
        <v>0</v>
      </c>
      <c r="H676" s="3">
        <f t="shared" si="64"/>
        <v>5.5633013303789579E-2</v>
      </c>
      <c r="I676" s="1">
        <f t="shared" si="62"/>
        <v>0</v>
      </c>
      <c r="J676" s="1">
        <f t="shared" si="63"/>
        <v>0</v>
      </c>
      <c r="K676" s="29">
        <f t="shared" si="65"/>
        <v>0.85544968630210882</v>
      </c>
      <c r="L676" s="7">
        <f t="shared" si="66"/>
        <v>0</v>
      </c>
      <c r="M676" s="64"/>
      <c r="N676" s="64"/>
    </row>
    <row r="677" spans="1:14" s="55" customFormat="1" ht="409.6">
      <c r="A677" s="55" t="s">
        <v>676</v>
      </c>
      <c r="B677" s="55">
        <v>371537</v>
      </c>
      <c r="C677" s="55" t="s">
        <v>687</v>
      </c>
      <c r="D677" s="55" t="s">
        <v>1122</v>
      </c>
      <c r="E677" s="1">
        <v>0</v>
      </c>
      <c r="F677" s="5">
        <v>0</v>
      </c>
      <c r="G677" s="2">
        <f t="shared" si="61"/>
        <v>0</v>
      </c>
      <c r="H677" s="3">
        <f t="shared" si="64"/>
        <v>5.5633013303789579E-2</v>
      </c>
      <c r="I677" s="1">
        <f t="shared" si="62"/>
        <v>0</v>
      </c>
      <c r="J677" s="1">
        <f t="shared" si="63"/>
        <v>0</v>
      </c>
      <c r="K677" s="29">
        <f t="shared" si="65"/>
        <v>0.85544968630210882</v>
      </c>
      <c r="L677" s="7">
        <f t="shared" si="66"/>
        <v>0</v>
      </c>
      <c r="M677" s="64"/>
      <c r="N677" s="64"/>
    </row>
    <row r="678" spans="1:14" s="55" customFormat="1" ht="409.6">
      <c r="A678" s="55" t="s">
        <v>676</v>
      </c>
      <c r="B678" s="91">
        <v>371540</v>
      </c>
      <c r="C678" s="55" t="s">
        <v>688</v>
      </c>
      <c r="D678" s="55" t="s">
        <v>1122</v>
      </c>
      <c r="E678" s="1">
        <v>0</v>
      </c>
      <c r="F678" s="5">
        <v>749</v>
      </c>
      <c r="G678" s="2">
        <f t="shared" si="61"/>
        <v>0</v>
      </c>
      <c r="H678" s="3">
        <f t="shared" si="64"/>
        <v>5.5633013303789579E-2</v>
      </c>
      <c r="I678" s="1">
        <f t="shared" si="62"/>
        <v>0</v>
      </c>
      <c r="J678" s="1">
        <f t="shared" si="63"/>
        <v>0</v>
      </c>
      <c r="K678" s="29">
        <f t="shared" si="65"/>
        <v>0.85544968630210882</v>
      </c>
      <c r="L678" s="7">
        <f t="shared" si="66"/>
        <v>0</v>
      </c>
      <c r="M678" s="64"/>
      <c r="N678" s="64"/>
    </row>
    <row r="679" spans="1:14" s="55" customFormat="1" ht="409.6">
      <c r="A679" s="55" t="s">
        <v>676</v>
      </c>
      <c r="B679" s="55">
        <v>371542</v>
      </c>
      <c r="C679" s="55" t="s">
        <v>689</v>
      </c>
      <c r="D679" s="55" t="s">
        <v>1122</v>
      </c>
      <c r="E679" s="1">
        <v>0</v>
      </c>
      <c r="F679" s="5">
        <v>0</v>
      </c>
      <c r="G679" s="2">
        <f t="shared" si="61"/>
        <v>0</v>
      </c>
      <c r="H679" s="3">
        <f t="shared" si="64"/>
        <v>5.5633013303789579E-2</v>
      </c>
      <c r="I679" s="1">
        <f t="shared" si="62"/>
        <v>0</v>
      </c>
      <c r="J679" s="1">
        <f t="shared" si="63"/>
        <v>0</v>
      </c>
      <c r="K679" s="29">
        <f t="shared" si="65"/>
        <v>0.85544968630210882</v>
      </c>
      <c r="L679" s="7">
        <f t="shared" si="66"/>
        <v>0</v>
      </c>
      <c r="M679" s="64"/>
      <c r="N679" s="64"/>
    </row>
    <row r="680" spans="1:14" s="55" customFormat="1" ht="409.6">
      <c r="A680" s="55" t="s">
        <v>676</v>
      </c>
      <c r="B680" s="91">
        <v>371553</v>
      </c>
      <c r="C680" s="55" t="s">
        <v>690</v>
      </c>
      <c r="D680" s="55" t="s">
        <v>1122</v>
      </c>
      <c r="E680" s="1">
        <v>0</v>
      </c>
      <c r="F680" s="5">
        <v>2088</v>
      </c>
      <c r="G680" s="2">
        <f t="shared" si="61"/>
        <v>0</v>
      </c>
      <c r="H680" s="3">
        <f t="shared" si="64"/>
        <v>5.5633013303789579E-2</v>
      </c>
      <c r="I680" s="1">
        <f t="shared" si="62"/>
        <v>0</v>
      </c>
      <c r="J680" s="1">
        <f t="shared" si="63"/>
        <v>0</v>
      </c>
      <c r="K680" s="29">
        <f t="shared" si="65"/>
        <v>0.85544968630210882</v>
      </c>
      <c r="L680" s="7">
        <f t="shared" si="66"/>
        <v>0</v>
      </c>
      <c r="M680" s="64"/>
      <c r="N680" s="64"/>
    </row>
    <row r="681" spans="1:14" s="55" customFormat="1" ht="409.6">
      <c r="A681" s="55" t="s">
        <v>676</v>
      </c>
      <c r="B681" s="86">
        <v>371555</v>
      </c>
      <c r="C681" s="55" t="s">
        <v>691</v>
      </c>
      <c r="D681" s="55" t="s">
        <v>1122</v>
      </c>
      <c r="E681" s="1">
        <v>0</v>
      </c>
      <c r="F681" s="5">
        <v>0</v>
      </c>
      <c r="G681" s="2">
        <f t="shared" si="61"/>
        <v>0</v>
      </c>
      <c r="H681" s="3">
        <f t="shared" si="64"/>
        <v>5.5633013303789579E-2</v>
      </c>
      <c r="I681" s="1">
        <f t="shared" si="62"/>
        <v>0</v>
      </c>
      <c r="J681" s="1">
        <f t="shared" si="63"/>
        <v>0</v>
      </c>
      <c r="K681" s="29">
        <f t="shared" si="65"/>
        <v>0.85544968630210882</v>
      </c>
      <c r="L681" s="7">
        <f t="shared" si="66"/>
        <v>0</v>
      </c>
      <c r="M681" s="64"/>
      <c r="N681" s="64"/>
    </row>
    <row r="682" spans="1:14" s="55" customFormat="1" ht="409.6">
      <c r="A682" s="55" t="s">
        <v>676</v>
      </c>
      <c r="B682" s="91">
        <v>371556</v>
      </c>
      <c r="C682" s="55" t="s">
        <v>692</v>
      </c>
      <c r="D682" s="55" t="s">
        <v>1122</v>
      </c>
      <c r="E682" s="1">
        <v>0</v>
      </c>
      <c r="F682" s="5">
        <v>1306</v>
      </c>
      <c r="G682" s="2">
        <f t="shared" si="61"/>
        <v>0</v>
      </c>
      <c r="H682" s="3">
        <f t="shared" si="64"/>
        <v>5.5633013303789579E-2</v>
      </c>
      <c r="I682" s="1">
        <f t="shared" si="62"/>
        <v>0</v>
      </c>
      <c r="J682" s="1">
        <f t="shared" si="63"/>
        <v>0</v>
      </c>
      <c r="K682" s="29">
        <f t="shared" si="65"/>
        <v>0.85544968630210882</v>
      </c>
      <c r="L682" s="7">
        <f t="shared" si="66"/>
        <v>0</v>
      </c>
      <c r="M682" s="64"/>
      <c r="N682" s="64"/>
    </row>
    <row r="683" spans="1:14" s="55" customFormat="1" ht="409.6">
      <c r="A683" s="55" t="s">
        <v>676</v>
      </c>
      <c r="B683" s="91">
        <v>371557</v>
      </c>
      <c r="C683" s="55" t="s">
        <v>693</v>
      </c>
      <c r="D683" s="55" t="s">
        <v>1122</v>
      </c>
      <c r="E683" s="1">
        <v>0</v>
      </c>
      <c r="F683" s="5">
        <v>314</v>
      </c>
      <c r="G683" s="2">
        <f t="shared" si="61"/>
        <v>0</v>
      </c>
      <c r="H683" s="3">
        <f t="shared" si="64"/>
        <v>5.5633013303789579E-2</v>
      </c>
      <c r="I683" s="1">
        <f t="shared" si="62"/>
        <v>0</v>
      </c>
      <c r="J683" s="1">
        <f t="shared" si="63"/>
        <v>0</v>
      </c>
      <c r="K683" s="29">
        <f t="shared" si="65"/>
        <v>0.85544968630210882</v>
      </c>
      <c r="L683" s="7">
        <f t="shared" si="66"/>
        <v>0</v>
      </c>
      <c r="M683" s="64"/>
      <c r="N683" s="64"/>
    </row>
    <row r="684" spans="1:14" s="55" customFormat="1" ht="409.6">
      <c r="A684" s="55" t="s">
        <v>676</v>
      </c>
      <c r="B684" s="91">
        <v>371558</v>
      </c>
      <c r="C684" s="55" t="s">
        <v>694</v>
      </c>
      <c r="D684" s="55" t="s">
        <v>1122</v>
      </c>
      <c r="E684" s="1">
        <v>0</v>
      </c>
      <c r="F684" s="5">
        <v>729</v>
      </c>
      <c r="G684" s="2">
        <f t="shared" si="61"/>
        <v>0</v>
      </c>
      <c r="H684" s="3">
        <f t="shared" si="64"/>
        <v>5.5633013303789579E-2</v>
      </c>
      <c r="I684" s="1">
        <f t="shared" si="62"/>
        <v>0</v>
      </c>
      <c r="J684" s="1">
        <f t="shared" si="63"/>
        <v>0</v>
      </c>
      <c r="K684" s="29">
        <f t="shared" si="65"/>
        <v>0.85544968630210882</v>
      </c>
      <c r="L684" s="7">
        <f t="shared" si="66"/>
        <v>0</v>
      </c>
      <c r="M684" s="64"/>
      <c r="N684" s="64"/>
    </row>
    <row r="685" spans="1:14" s="55" customFormat="1" ht="409.6">
      <c r="A685" s="55" t="s">
        <v>676</v>
      </c>
      <c r="B685" s="91">
        <v>371559</v>
      </c>
      <c r="C685" s="55" t="s">
        <v>695</v>
      </c>
      <c r="D685" s="55" t="s">
        <v>1122</v>
      </c>
      <c r="E685" s="1">
        <v>0</v>
      </c>
      <c r="F685" s="5">
        <v>834</v>
      </c>
      <c r="G685" s="2">
        <f t="shared" si="61"/>
        <v>0</v>
      </c>
      <c r="H685" s="3">
        <f t="shared" si="64"/>
        <v>5.5633013303789579E-2</v>
      </c>
      <c r="I685" s="1">
        <f t="shared" si="62"/>
        <v>0</v>
      </c>
      <c r="J685" s="1">
        <f t="shared" si="63"/>
        <v>0</v>
      </c>
      <c r="K685" s="29">
        <f t="shared" si="65"/>
        <v>0.85544968630210882</v>
      </c>
      <c r="L685" s="7">
        <f t="shared" si="66"/>
        <v>0</v>
      </c>
      <c r="M685" s="64"/>
      <c r="N685" s="64"/>
    </row>
    <row r="686" spans="1:14" s="55" customFormat="1" ht="409.6">
      <c r="A686" s="55" t="s">
        <v>676</v>
      </c>
      <c r="B686" s="91">
        <v>371561</v>
      </c>
      <c r="C686" s="55" t="s">
        <v>696</v>
      </c>
      <c r="D686" s="55" t="s">
        <v>1122</v>
      </c>
      <c r="E686" s="1">
        <v>0</v>
      </c>
      <c r="F686" s="5">
        <v>619</v>
      </c>
      <c r="G686" s="2">
        <f t="shared" si="61"/>
        <v>0</v>
      </c>
      <c r="H686" s="3">
        <f t="shared" si="64"/>
        <v>5.5633013303789579E-2</v>
      </c>
      <c r="I686" s="1">
        <f t="shared" si="62"/>
        <v>0</v>
      </c>
      <c r="J686" s="1">
        <f t="shared" si="63"/>
        <v>0</v>
      </c>
      <c r="K686" s="29">
        <f t="shared" si="65"/>
        <v>0.85544968630210882</v>
      </c>
      <c r="L686" s="7">
        <f t="shared" si="66"/>
        <v>0</v>
      </c>
      <c r="M686" s="64"/>
      <c r="N686" s="64"/>
    </row>
    <row r="687" spans="1:14" s="55" customFormat="1" ht="409.6">
      <c r="A687" s="55" t="s">
        <v>676</v>
      </c>
      <c r="B687" s="55">
        <v>371562</v>
      </c>
      <c r="C687" s="55" t="s">
        <v>697</v>
      </c>
      <c r="D687" s="55" t="s">
        <v>1122</v>
      </c>
      <c r="E687" s="1">
        <v>0</v>
      </c>
      <c r="F687" s="5">
        <v>0</v>
      </c>
      <c r="G687" s="2">
        <f t="shared" si="61"/>
        <v>0</v>
      </c>
      <c r="H687" s="3">
        <f t="shared" si="64"/>
        <v>5.5633013303789579E-2</v>
      </c>
      <c r="I687" s="1">
        <f t="shared" si="62"/>
        <v>0</v>
      </c>
      <c r="J687" s="1">
        <f t="shared" si="63"/>
        <v>0</v>
      </c>
      <c r="K687" s="29">
        <f t="shared" si="65"/>
        <v>0.85544968630210882</v>
      </c>
      <c r="L687" s="7">
        <f t="shared" si="66"/>
        <v>0</v>
      </c>
      <c r="M687" s="64"/>
      <c r="N687" s="64"/>
    </row>
    <row r="688" spans="1:14" s="55" customFormat="1" ht="409.6">
      <c r="A688" s="55" t="s">
        <v>676</v>
      </c>
      <c r="B688" s="55">
        <v>371563</v>
      </c>
      <c r="C688" s="55" t="s">
        <v>698</v>
      </c>
      <c r="D688" s="55" t="s">
        <v>1122</v>
      </c>
      <c r="E688" s="1">
        <v>0</v>
      </c>
      <c r="F688" s="5">
        <v>0</v>
      </c>
      <c r="G688" s="2">
        <f t="shared" si="61"/>
        <v>0</v>
      </c>
      <c r="H688" s="3">
        <f t="shared" si="64"/>
        <v>5.5633013303789579E-2</v>
      </c>
      <c r="I688" s="1">
        <f t="shared" si="62"/>
        <v>0</v>
      </c>
      <c r="J688" s="1">
        <f t="shared" si="63"/>
        <v>0</v>
      </c>
      <c r="K688" s="29">
        <f t="shared" si="65"/>
        <v>0.85544968630210882</v>
      </c>
      <c r="L688" s="7">
        <f t="shared" si="66"/>
        <v>0</v>
      </c>
      <c r="M688" s="64"/>
      <c r="N688" s="64"/>
    </row>
    <row r="689" spans="1:14" s="55" customFormat="1" ht="409.6">
      <c r="A689" s="55" t="s">
        <v>676</v>
      </c>
      <c r="B689" s="55">
        <v>371565</v>
      </c>
      <c r="C689" s="55" t="s">
        <v>699</v>
      </c>
      <c r="D689" s="55" t="s">
        <v>1122</v>
      </c>
      <c r="E689" s="1">
        <v>0</v>
      </c>
      <c r="F689" s="5">
        <v>0</v>
      </c>
      <c r="G689" s="2">
        <f t="shared" si="61"/>
        <v>0</v>
      </c>
      <c r="H689" s="3">
        <f t="shared" si="64"/>
        <v>5.5633013303789579E-2</v>
      </c>
      <c r="I689" s="1">
        <f t="shared" si="62"/>
        <v>0</v>
      </c>
      <c r="J689" s="1">
        <f t="shared" si="63"/>
        <v>0</v>
      </c>
      <c r="K689" s="29">
        <f t="shared" si="65"/>
        <v>0.85544968630210882</v>
      </c>
      <c r="L689" s="7">
        <f t="shared" si="66"/>
        <v>0</v>
      </c>
      <c r="M689" s="64"/>
      <c r="N689" s="64"/>
    </row>
    <row r="690" spans="1:14" s="55" customFormat="1" ht="409.6">
      <c r="A690" s="55" t="s">
        <v>676</v>
      </c>
      <c r="B690" s="91">
        <v>371567</v>
      </c>
      <c r="C690" s="55" t="s">
        <v>700</v>
      </c>
      <c r="D690" s="55" t="s">
        <v>1122</v>
      </c>
      <c r="E690" s="1">
        <v>0</v>
      </c>
      <c r="F690" s="5">
        <v>419</v>
      </c>
      <c r="G690" s="2">
        <f t="shared" si="61"/>
        <v>0</v>
      </c>
      <c r="H690" s="3">
        <f t="shared" si="64"/>
        <v>5.5633013303789579E-2</v>
      </c>
      <c r="I690" s="1">
        <f t="shared" si="62"/>
        <v>0</v>
      </c>
      <c r="J690" s="1">
        <f t="shared" si="63"/>
        <v>0</v>
      </c>
      <c r="K690" s="29">
        <f t="shared" si="65"/>
        <v>0.85544968630210882</v>
      </c>
      <c r="L690" s="7">
        <f t="shared" si="66"/>
        <v>0</v>
      </c>
      <c r="M690" s="64"/>
      <c r="N690" s="64"/>
    </row>
    <row r="691" spans="1:14" s="55" customFormat="1" ht="409.6">
      <c r="A691" s="55" t="s">
        <v>676</v>
      </c>
      <c r="B691" s="55">
        <v>371574</v>
      </c>
      <c r="C691" s="55" t="s">
        <v>701</v>
      </c>
      <c r="D691" s="55" t="s">
        <v>1122</v>
      </c>
      <c r="E691" s="1">
        <v>0</v>
      </c>
      <c r="F691" s="5">
        <v>0</v>
      </c>
      <c r="G691" s="2">
        <f t="shared" si="61"/>
        <v>0</v>
      </c>
      <c r="H691" s="3">
        <f t="shared" si="64"/>
        <v>5.5633013303789579E-2</v>
      </c>
      <c r="I691" s="1">
        <f t="shared" si="62"/>
        <v>0</v>
      </c>
      <c r="J691" s="1">
        <f t="shared" si="63"/>
        <v>0</v>
      </c>
      <c r="K691" s="29">
        <f t="shared" si="65"/>
        <v>0.85544968630210882</v>
      </c>
      <c r="L691" s="7">
        <f t="shared" si="66"/>
        <v>0</v>
      </c>
      <c r="M691" s="64"/>
      <c r="N691" s="64"/>
    </row>
    <row r="692" spans="1:14" s="55" customFormat="1" ht="409.6">
      <c r="A692" s="55" t="s">
        <v>676</v>
      </c>
      <c r="B692" s="91">
        <v>371576</v>
      </c>
      <c r="C692" s="55" t="s">
        <v>702</v>
      </c>
      <c r="D692" s="55" t="s">
        <v>1122</v>
      </c>
      <c r="E692" s="1">
        <v>57462</v>
      </c>
      <c r="F692" s="5">
        <v>5548</v>
      </c>
      <c r="G692" s="2">
        <f t="shared" si="61"/>
        <v>10.357245854361933</v>
      </c>
      <c r="H692" s="3">
        <f t="shared" si="64"/>
        <v>5.5633013303789579E-2</v>
      </c>
      <c r="I692" s="1">
        <f t="shared" si="62"/>
        <v>308.65195780942457</v>
      </c>
      <c r="J692" s="1">
        <f t="shared" si="63"/>
        <v>57153.348042190577</v>
      </c>
      <c r="K692" s="29">
        <f t="shared" si="65"/>
        <v>0.85544968630210882</v>
      </c>
      <c r="L692" s="7">
        <f t="shared" si="66"/>
        <v>48891.813653807178</v>
      </c>
      <c r="M692" s="64"/>
      <c r="N692" s="64"/>
    </row>
    <row r="693" spans="1:14" s="55" customFormat="1" ht="409.6">
      <c r="A693" s="55" t="s">
        <v>676</v>
      </c>
      <c r="B693" s="55">
        <v>371577</v>
      </c>
      <c r="C693" s="55" t="s">
        <v>703</v>
      </c>
      <c r="D693" s="55" t="s">
        <v>1122</v>
      </c>
      <c r="E693" s="1">
        <v>0</v>
      </c>
      <c r="F693" s="5">
        <v>0</v>
      </c>
      <c r="G693" s="2">
        <f t="shared" si="61"/>
        <v>0</v>
      </c>
      <c r="H693" s="3">
        <f t="shared" si="64"/>
        <v>5.5633013303789579E-2</v>
      </c>
      <c r="I693" s="1">
        <f t="shared" si="62"/>
        <v>0</v>
      </c>
      <c r="J693" s="1">
        <f t="shared" si="63"/>
        <v>0</v>
      </c>
      <c r="K693" s="29">
        <f t="shared" si="65"/>
        <v>0.85544968630210882</v>
      </c>
      <c r="L693" s="7">
        <f t="shared" si="66"/>
        <v>0</v>
      </c>
      <c r="M693" s="64"/>
      <c r="N693" s="64"/>
    </row>
    <row r="694" spans="1:14" s="55" customFormat="1" ht="409.6">
      <c r="A694" s="55" t="s">
        <v>676</v>
      </c>
      <c r="B694" s="55">
        <v>371581</v>
      </c>
      <c r="C694" s="55" t="s">
        <v>704</v>
      </c>
      <c r="D694" s="55" t="s">
        <v>1122</v>
      </c>
      <c r="E694" s="1">
        <v>0</v>
      </c>
      <c r="F694" s="5">
        <v>0</v>
      </c>
      <c r="G694" s="2">
        <f t="shared" si="61"/>
        <v>0</v>
      </c>
      <c r="H694" s="3">
        <f t="shared" si="64"/>
        <v>5.5633013303789579E-2</v>
      </c>
      <c r="I694" s="1">
        <f t="shared" si="62"/>
        <v>0</v>
      </c>
      <c r="J694" s="1">
        <f t="shared" si="63"/>
        <v>0</v>
      </c>
      <c r="K694" s="29">
        <f t="shared" si="65"/>
        <v>0.85544968630210882</v>
      </c>
      <c r="L694" s="7">
        <f t="shared" si="66"/>
        <v>0</v>
      </c>
      <c r="M694" s="64"/>
      <c r="N694" s="64"/>
    </row>
    <row r="695" spans="1:14" s="55" customFormat="1" ht="409.6">
      <c r="A695" s="55" t="s">
        <v>676</v>
      </c>
      <c r="B695" s="91">
        <v>371582</v>
      </c>
      <c r="C695" s="55" t="s">
        <v>705</v>
      </c>
      <c r="D695" s="55" t="s">
        <v>1122</v>
      </c>
      <c r="E695" s="1">
        <v>0</v>
      </c>
      <c r="F695" s="5">
        <v>851</v>
      </c>
      <c r="G695" s="2">
        <f t="shared" si="61"/>
        <v>0</v>
      </c>
      <c r="H695" s="3">
        <f t="shared" si="64"/>
        <v>5.5633013303789579E-2</v>
      </c>
      <c r="I695" s="1">
        <f t="shared" si="62"/>
        <v>0</v>
      </c>
      <c r="J695" s="1">
        <f t="shared" si="63"/>
        <v>0</v>
      </c>
      <c r="K695" s="29">
        <f t="shared" si="65"/>
        <v>0.85544968630210882</v>
      </c>
      <c r="L695" s="7">
        <f t="shared" si="66"/>
        <v>0</v>
      </c>
      <c r="M695" s="64"/>
      <c r="N695" s="64"/>
    </row>
    <row r="696" spans="1:14" s="55" customFormat="1" ht="409.6">
      <c r="A696" s="55" t="s">
        <v>676</v>
      </c>
      <c r="B696" s="55">
        <v>371586</v>
      </c>
      <c r="C696" s="55" t="s">
        <v>706</v>
      </c>
      <c r="D696" s="55" t="s">
        <v>1122</v>
      </c>
      <c r="E696" s="1">
        <v>0</v>
      </c>
      <c r="F696" s="5">
        <v>0</v>
      </c>
      <c r="G696" s="2">
        <f t="shared" si="61"/>
        <v>0</v>
      </c>
      <c r="H696" s="3">
        <f t="shared" si="64"/>
        <v>5.5633013303789579E-2</v>
      </c>
      <c r="I696" s="1">
        <f t="shared" si="62"/>
        <v>0</v>
      </c>
      <c r="J696" s="1">
        <f t="shared" si="63"/>
        <v>0</v>
      </c>
      <c r="K696" s="29">
        <f t="shared" si="65"/>
        <v>0.85544968630210882</v>
      </c>
      <c r="L696" s="7">
        <f t="shared" si="66"/>
        <v>0</v>
      </c>
      <c r="M696" s="64"/>
      <c r="N696" s="64"/>
    </row>
    <row r="697" spans="1:14" s="55" customFormat="1" ht="409.6">
      <c r="A697" s="55" t="s">
        <v>676</v>
      </c>
      <c r="B697" s="86">
        <v>371590</v>
      </c>
      <c r="C697" s="55" t="s">
        <v>707</v>
      </c>
      <c r="D697" s="55" t="s">
        <v>1122</v>
      </c>
      <c r="E697" s="1">
        <v>0</v>
      </c>
      <c r="F697" s="5">
        <v>0</v>
      </c>
      <c r="G697" s="2">
        <f t="shared" si="61"/>
        <v>0</v>
      </c>
      <c r="H697" s="3">
        <f t="shared" si="64"/>
        <v>5.5633013303789579E-2</v>
      </c>
      <c r="I697" s="1">
        <f t="shared" si="62"/>
        <v>0</v>
      </c>
      <c r="J697" s="1">
        <f t="shared" si="63"/>
        <v>0</v>
      </c>
      <c r="K697" s="29">
        <f t="shared" si="65"/>
        <v>0.85544968630210882</v>
      </c>
      <c r="L697" s="7">
        <f t="shared" si="66"/>
        <v>0</v>
      </c>
      <c r="M697" s="64"/>
      <c r="N697" s="64"/>
    </row>
    <row r="698" spans="1:14" s="55" customFormat="1" ht="409.6">
      <c r="A698" s="55" t="s">
        <v>676</v>
      </c>
      <c r="B698" s="91">
        <v>371591</v>
      </c>
      <c r="C698" s="55" t="s">
        <v>708</v>
      </c>
      <c r="D698" s="55" t="s">
        <v>1122</v>
      </c>
      <c r="E698" s="1">
        <v>0</v>
      </c>
      <c r="F698" s="5">
        <v>2567</v>
      </c>
      <c r="G698" s="2">
        <f t="shared" si="61"/>
        <v>0</v>
      </c>
      <c r="H698" s="3">
        <f t="shared" si="64"/>
        <v>5.5633013303789579E-2</v>
      </c>
      <c r="I698" s="1">
        <f t="shared" si="62"/>
        <v>0</v>
      </c>
      <c r="J698" s="1">
        <f t="shared" si="63"/>
        <v>0</v>
      </c>
      <c r="K698" s="29">
        <f t="shared" si="65"/>
        <v>0.85544968630210882</v>
      </c>
      <c r="L698" s="7">
        <f t="shared" si="66"/>
        <v>0</v>
      </c>
      <c r="M698" s="64"/>
      <c r="N698" s="64"/>
    </row>
    <row r="699" spans="1:14" s="55" customFormat="1" ht="409.6">
      <c r="A699" s="55" t="s">
        <v>676</v>
      </c>
      <c r="B699" s="91">
        <v>371592</v>
      </c>
      <c r="C699" s="55" t="s">
        <v>709</v>
      </c>
      <c r="D699" s="55" t="s">
        <v>1122</v>
      </c>
      <c r="E699" s="1">
        <v>0</v>
      </c>
      <c r="F699" s="5">
        <v>970</v>
      </c>
      <c r="G699" s="2">
        <f t="shared" si="61"/>
        <v>0</v>
      </c>
      <c r="H699" s="3">
        <f t="shared" si="64"/>
        <v>5.5633013303789579E-2</v>
      </c>
      <c r="I699" s="1">
        <f t="shared" si="62"/>
        <v>0</v>
      </c>
      <c r="J699" s="1">
        <f t="shared" si="63"/>
        <v>0</v>
      </c>
      <c r="K699" s="29">
        <f t="shared" si="65"/>
        <v>0.85544968630210882</v>
      </c>
      <c r="L699" s="7">
        <f t="shared" si="66"/>
        <v>0</v>
      </c>
      <c r="M699" s="64"/>
      <c r="N699" s="64"/>
    </row>
    <row r="700" spans="1:14" s="55" customFormat="1" ht="409.6">
      <c r="A700" s="55" t="s">
        <v>676</v>
      </c>
      <c r="B700" s="91">
        <v>371597</v>
      </c>
      <c r="C700" s="55" t="s">
        <v>710</v>
      </c>
      <c r="D700" s="55" t="s">
        <v>1122</v>
      </c>
      <c r="E700" s="1">
        <v>0</v>
      </c>
      <c r="F700" s="5">
        <v>502</v>
      </c>
      <c r="G700" s="2">
        <f t="shared" si="61"/>
        <v>0</v>
      </c>
      <c r="H700" s="3">
        <f t="shared" si="64"/>
        <v>5.5633013303789579E-2</v>
      </c>
      <c r="I700" s="1">
        <f t="shared" si="62"/>
        <v>0</v>
      </c>
      <c r="J700" s="1">
        <f t="shared" si="63"/>
        <v>0</v>
      </c>
      <c r="K700" s="29">
        <f t="shared" si="65"/>
        <v>0.85544968630210882</v>
      </c>
      <c r="L700" s="7">
        <f t="shared" si="66"/>
        <v>0</v>
      </c>
      <c r="M700" s="64"/>
      <c r="N700" s="64"/>
    </row>
    <row r="701" spans="1:14" s="55" customFormat="1" ht="409.6">
      <c r="A701" s="55" t="s">
        <v>676</v>
      </c>
      <c r="B701" s="91">
        <v>372455</v>
      </c>
      <c r="C701" s="55" t="s">
        <v>711</v>
      </c>
      <c r="D701" s="55" t="s">
        <v>1122</v>
      </c>
      <c r="E701" s="1">
        <v>0</v>
      </c>
      <c r="F701" s="5">
        <v>899</v>
      </c>
      <c r="G701" s="2">
        <f t="shared" si="61"/>
        <v>0</v>
      </c>
      <c r="H701" s="3">
        <f t="shared" si="64"/>
        <v>5.5633013303789579E-2</v>
      </c>
      <c r="I701" s="1">
        <f t="shared" si="62"/>
        <v>0</v>
      </c>
      <c r="J701" s="1">
        <f t="shared" si="63"/>
        <v>0</v>
      </c>
      <c r="K701" s="29">
        <f t="shared" si="65"/>
        <v>0.85544968630210882</v>
      </c>
      <c r="L701" s="7">
        <f t="shared" si="66"/>
        <v>0</v>
      </c>
      <c r="M701" s="64"/>
      <c r="N701" s="64"/>
    </row>
    <row r="702" spans="1:14" s="55" customFormat="1" ht="409.6">
      <c r="A702" s="55" t="s">
        <v>712</v>
      </c>
      <c r="B702" s="91">
        <v>381447</v>
      </c>
      <c r="C702" s="55" t="s">
        <v>713</v>
      </c>
      <c r="D702" s="55" t="s">
        <v>1122</v>
      </c>
      <c r="E702" s="1">
        <v>0</v>
      </c>
      <c r="F702" s="5">
        <v>11760</v>
      </c>
      <c r="G702" s="2">
        <f t="shared" si="61"/>
        <v>0</v>
      </c>
      <c r="H702" s="3">
        <f t="shared" si="64"/>
        <v>5.5633013303789579E-2</v>
      </c>
      <c r="I702" s="1">
        <f t="shared" si="62"/>
        <v>0</v>
      </c>
      <c r="J702" s="1">
        <f t="shared" si="63"/>
        <v>0</v>
      </c>
      <c r="K702" s="29">
        <f t="shared" si="65"/>
        <v>0.85544968630210882</v>
      </c>
      <c r="L702" s="7">
        <f t="shared" si="66"/>
        <v>0</v>
      </c>
      <c r="M702" s="64"/>
      <c r="N702" s="64"/>
    </row>
    <row r="703" spans="1:14" s="55" customFormat="1" ht="409.6">
      <c r="A703" s="55" t="s">
        <v>712</v>
      </c>
      <c r="B703" s="86">
        <v>381509</v>
      </c>
      <c r="C703" s="55" t="s">
        <v>673</v>
      </c>
      <c r="D703" s="55" t="s">
        <v>1122</v>
      </c>
      <c r="E703" s="1">
        <v>0</v>
      </c>
      <c r="F703" s="5">
        <v>0</v>
      </c>
      <c r="G703" s="2">
        <f t="shared" si="61"/>
        <v>0</v>
      </c>
      <c r="H703" s="3">
        <f t="shared" si="64"/>
        <v>5.5633013303789579E-2</v>
      </c>
      <c r="I703" s="1">
        <f t="shared" si="62"/>
        <v>0</v>
      </c>
      <c r="J703" s="1">
        <f t="shared" si="63"/>
        <v>0</v>
      </c>
      <c r="K703" s="29">
        <f t="shared" si="65"/>
        <v>0.85544968630210882</v>
      </c>
      <c r="L703" s="7">
        <f t="shared" si="66"/>
        <v>0</v>
      </c>
      <c r="M703" s="64"/>
      <c r="N703" s="64"/>
    </row>
    <row r="704" spans="1:14" s="55" customFormat="1" ht="409.6">
      <c r="A704" s="55" t="s">
        <v>712</v>
      </c>
      <c r="B704" s="55">
        <v>381601</v>
      </c>
      <c r="C704" s="55" t="s">
        <v>714</v>
      </c>
      <c r="D704" s="55" t="s">
        <v>1122</v>
      </c>
      <c r="E704" s="1">
        <v>0</v>
      </c>
      <c r="F704" s="5">
        <v>0</v>
      </c>
      <c r="G704" s="2">
        <f t="shared" si="61"/>
        <v>0</v>
      </c>
      <c r="H704" s="3">
        <f t="shared" si="64"/>
        <v>5.5633013303789579E-2</v>
      </c>
      <c r="I704" s="1">
        <f t="shared" si="62"/>
        <v>0</v>
      </c>
      <c r="J704" s="1">
        <f t="shared" si="63"/>
        <v>0</v>
      </c>
      <c r="K704" s="29">
        <f t="shared" si="65"/>
        <v>0.85544968630210882</v>
      </c>
      <c r="L704" s="7">
        <f t="shared" si="66"/>
        <v>0</v>
      </c>
      <c r="M704" s="64"/>
      <c r="N704" s="64"/>
    </row>
    <row r="705" spans="1:14" s="55" customFormat="1" ht="409.6">
      <c r="A705" s="55" t="s">
        <v>712</v>
      </c>
      <c r="B705" s="91">
        <v>381604</v>
      </c>
      <c r="C705" s="55" t="s">
        <v>715</v>
      </c>
      <c r="D705" s="55" t="s">
        <v>1122</v>
      </c>
      <c r="E705" s="1">
        <v>0</v>
      </c>
      <c r="F705" s="5">
        <v>5820</v>
      </c>
      <c r="G705" s="2">
        <f t="shared" si="61"/>
        <v>0</v>
      </c>
      <c r="H705" s="3">
        <f t="shared" si="64"/>
        <v>5.5633013303789579E-2</v>
      </c>
      <c r="I705" s="1">
        <f t="shared" si="62"/>
        <v>0</v>
      </c>
      <c r="J705" s="1">
        <f t="shared" si="63"/>
        <v>0</v>
      </c>
      <c r="K705" s="29">
        <f t="shared" si="65"/>
        <v>0.85544968630210882</v>
      </c>
      <c r="L705" s="7">
        <f t="shared" si="66"/>
        <v>0</v>
      </c>
      <c r="M705" s="64"/>
      <c r="N705" s="64"/>
    </row>
    <row r="706" spans="1:14" s="55" customFormat="1" ht="409.6">
      <c r="A706" s="55" t="s">
        <v>712</v>
      </c>
      <c r="B706" s="91">
        <v>381607</v>
      </c>
      <c r="C706" s="55" t="s">
        <v>716</v>
      </c>
      <c r="D706" s="55" t="s">
        <v>1122</v>
      </c>
      <c r="E706" s="1">
        <v>0</v>
      </c>
      <c r="F706" s="5">
        <v>6545</v>
      </c>
      <c r="G706" s="2">
        <f t="shared" si="61"/>
        <v>0</v>
      </c>
      <c r="H706" s="3">
        <f t="shared" si="64"/>
        <v>5.5633013303789579E-2</v>
      </c>
      <c r="I706" s="1">
        <f t="shared" si="62"/>
        <v>0</v>
      </c>
      <c r="J706" s="1">
        <f t="shared" si="63"/>
        <v>0</v>
      </c>
      <c r="K706" s="29">
        <f t="shared" si="65"/>
        <v>0.85544968630210882</v>
      </c>
      <c r="L706" s="7">
        <f t="shared" si="66"/>
        <v>0</v>
      </c>
      <c r="M706" s="64"/>
      <c r="N706" s="64"/>
    </row>
    <row r="707" spans="1:14" s="55" customFormat="1" ht="409.6">
      <c r="A707" s="55" t="s">
        <v>712</v>
      </c>
      <c r="B707" s="91">
        <v>381610</v>
      </c>
      <c r="C707" s="55" t="s">
        <v>717</v>
      </c>
      <c r="D707" s="55" t="s">
        <v>1122</v>
      </c>
      <c r="E707" s="1">
        <v>0</v>
      </c>
      <c r="F707" s="5">
        <v>3725</v>
      </c>
      <c r="G707" s="2">
        <f t="shared" ref="G707:G770" si="67">IFERROR(E707/F707,0)</f>
        <v>0</v>
      </c>
      <c r="H707" s="3">
        <f t="shared" si="64"/>
        <v>5.5633013303789579E-2</v>
      </c>
      <c r="I707" s="1">
        <f t="shared" ref="I707:I770" si="68">MIN(E707,F707*H707)</f>
        <v>0</v>
      </c>
      <c r="J707" s="1">
        <f t="shared" ref="J707:J770" si="69">E707-I707</f>
        <v>0</v>
      </c>
      <c r="K707" s="29">
        <f t="shared" si="65"/>
        <v>0.85544968630210882</v>
      </c>
      <c r="L707" s="7">
        <f t="shared" si="66"/>
        <v>0</v>
      </c>
      <c r="M707" s="64"/>
      <c r="N707" s="64"/>
    </row>
    <row r="708" spans="1:14" s="55" customFormat="1" ht="409.6">
      <c r="A708" s="55" t="s">
        <v>712</v>
      </c>
      <c r="B708" s="91">
        <v>381611</v>
      </c>
      <c r="C708" s="55" t="s">
        <v>718</v>
      </c>
      <c r="D708" s="55" t="s">
        <v>1122</v>
      </c>
      <c r="E708" s="1">
        <v>0</v>
      </c>
      <c r="F708" s="5">
        <v>7545</v>
      </c>
      <c r="G708" s="2">
        <f t="shared" si="67"/>
        <v>0</v>
      </c>
      <c r="H708" s="3">
        <f t="shared" ref="H708:H771" si="70">$D$1107</f>
        <v>5.5633013303789579E-2</v>
      </c>
      <c r="I708" s="1">
        <f t="shared" si="68"/>
        <v>0</v>
      </c>
      <c r="J708" s="1">
        <f t="shared" si="69"/>
        <v>0</v>
      </c>
      <c r="K708" s="29">
        <f t="shared" ref="K708:K771" si="71">$I$1105</f>
        <v>0.85544968630210882</v>
      </c>
      <c r="L708" s="7">
        <f t="shared" ref="L708:L771" si="72">K708*J708</f>
        <v>0</v>
      </c>
      <c r="M708" s="64"/>
      <c r="N708" s="64"/>
    </row>
    <row r="709" spans="1:14" s="55" customFormat="1" ht="409.6">
      <c r="A709" s="55" t="s">
        <v>712</v>
      </c>
      <c r="B709" s="91">
        <v>381614</v>
      </c>
      <c r="C709" s="55" t="s">
        <v>719</v>
      </c>
      <c r="D709" s="55" t="s">
        <v>1122</v>
      </c>
      <c r="E709" s="1">
        <v>0</v>
      </c>
      <c r="F709" s="5">
        <v>1189</v>
      </c>
      <c r="G709" s="2">
        <f t="shared" si="67"/>
        <v>0</v>
      </c>
      <c r="H709" s="3">
        <f t="shared" si="70"/>
        <v>5.5633013303789579E-2</v>
      </c>
      <c r="I709" s="1">
        <f t="shared" si="68"/>
        <v>0</v>
      </c>
      <c r="J709" s="1">
        <f t="shared" si="69"/>
        <v>0</v>
      </c>
      <c r="K709" s="29">
        <f t="shared" si="71"/>
        <v>0.85544968630210882</v>
      </c>
      <c r="L709" s="7">
        <f t="shared" si="72"/>
        <v>0</v>
      </c>
      <c r="M709" s="64"/>
      <c r="N709" s="64"/>
    </row>
    <row r="710" spans="1:14" s="55" customFormat="1" ht="409.6">
      <c r="A710" s="55" t="s">
        <v>712</v>
      </c>
      <c r="B710" s="86">
        <v>381615</v>
      </c>
      <c r="C710" s="55" t="s">
        <v>720</v>
      </c>
      <c r="D710" s="55" t="s">
        <v>1122</v>
      </c>
      <c r="E710" s="1">
        <v>0</v>
      </c>
      <c r="F710" s="5">
        <v>0</v>
      </c>
      <c r="G710" s="2">
        <f t="shared" si="67"/>
        <v>0</v>
      </c>
      <c r="H710" s="3">
        <f t="shared" si="70"/>
        <v>5.5633013303789579E-2</v>
      </c>
      <c r="I710" s="1">
        <f t="shared" si="68"/>
        <v>0</v>
      </c>
      <c r="J710" s="1">
        <f t="shared" si="69"/>
        <v>0</v>
      </c>
      <c r="K710" s="29">
        <f t="shared" si="71"/>
        <v>0.85544968630210882</v>
      </c>
      <c r="L710" s="7">
        <f t="shared" si="72"/>
        <v>0</v>
      </c>
      <c r="M710" s="64"/>
      <c r="N710" s="64"/>
    </row>
    <row r="711" spans="1:14" s="55" customFormat="1" ht="409.6">
      <c r="A711" s="55" t="s">
        <v>712</v>
      </c>
      <c r="B711" s="55">
        <v>381616</v>
      </c>
      <c r="C711" s="55" t="s">
        <v>721</v>
      </c>
      <c r="D711" s="55" t="s">
        <v>1122</v>
      </c>
      <c r="E711" s="1">
        <v>0</v>
      </c>
      <c r="F711" s="5">
        <v>0</v>
      </c>
      <c r="G711" s="2">
        <f t="shared" si="67"/>
        <v>0</v>
      </c>
      <c r="H711" s="3">
        <f t="shared" si="70"/>
        <v>5.5633013303789579E-2</v>
      </c>
      <c r="I711" s="1">
        <f t="shared" si="68"/>
        <v>0</v>
      </c>
      <c r="J711" s="1">
        <f t="shared" si="69"/>
        <v>0</v>
      </c>
      <c r="K711" s="29">
        <f t="shared" si="71"/>
        <v>0.85544968630210882</v>
      </c>
      <c r="L711" s="7">
        <f t="shared" si="72"/>
        <v>0</v>
      </c>
      <c r="M711" s="64"/>
      <c r="N711" s="64"/>
    </row>
    <row r="712" spans="1:14" s="55" customFormat="1" ht="409.6">
      <c r="A712" s="55" t="s">
        <v>712</v>
      </c>
      <c r="B712" s="91">
        <v>381617</v>
      </c>
      <c r="C712" s="55" t="s">
        <v>722</v>
      </c>
      <c r="D712" s="55" t="s">
        <v>1122</v>
      </c>
      <c r="E712" s="1">
        <v>22128</v>
      </c>
      <c r="F712" s="5">
        <v>2278</v>
      </c>
      <c r="G712" s="2">
        <f t="shared" si="67"/>
        <v>9.713784021071115</v>
      </c>
      <c r="H712" s="3">
        <f t="shared" si="70"/>
        <v>5.5633013303789579E-2</v>
      </c>
      <c r="I712" s="1">
        <f t="shared" si="68"/>
        <v>126.73200430603266</v>
      </c>
      <c r="J712" s="1">
        <f t="shared" si="69"/>
        <v>22001.267995693968</v>
      </c>
      <c r="K712" s="29">
        <f t="shared" si="71"/>
        <v>0.85544968630210882</v>
      </c>
      <c r="L712" s="7">
        <f t="shared" si="72"/>
        <v>18820.977805165032</v>
      </c>
      <c r="M712" s="64"/>
      <c r="N712" s="64"/>
    </row>
    <row r="713" spans="1:14" s="55" customFormat="1" ht="409.6">
      <c r="A713" s="55" t="s">
        <v>712</v>
      </c>
      <c r="B713" s="86">
        <v>381622</v>
      </c>
      <c r="C713" s="55" t="s">
        <v>723</v>
      </c>
      <c r="D713" s="55" t="s">
        <v>1122</v>
      </c>
      <c r="E713" s="1">
        <v>0</v>
      </c>
      <c r="F713" s="5">
        <v>0</v>
      </c>
      <c r="G713" s="2">
        <f t="shared" si="67"/>
        <v>0</v>
      </c>
      <c r="H713" s="3">
        <f t="shared" si="70"/>
        <v>5.5633013303789579E-2</v>
      </c>
      <c r="I713" s="1">
        <f t="shared" si="68"/>
        <v>0</v>
      </c>
      <c r="J713" s="1">
        <f t="shared" si="69"/>
        <v>0</v>
      </c>
      <c r="K713" s="29">
        <f t="shared" si="71"/>
        <v>0.85544968630210882</v>
      </c>
      <c r="L713" s="7">
        <f t="shared" si="72"/>
        <v>0</v>
      </c>
      <c r="M713" s="64"/>
      <c r="N713" s="64"/>
    </row>
    <row r="714" spans="1:14" s="55" customFormat="1" ht="409.6">
      <c r="A714" s="55" t="s">
        <v>712</v>
      </c>
      <c r="B714" s="91">
        <v>381625</v>
      </c>
      <c r="C714" s="55" t="s">
        <v>724</v>
      </c>
      <c r="D714" s="55" t="s">
        <v>1122</v>
      </c>
      <c r="E714" s="1">
        <v>0</v>
      </c>
      <c r="F714" s="5">
        <v>5841</v>
      </c>
      <c r="G714" s="2">
        <f t="shared" si="67"/>
        <v>0</v>
      </c>
      <c r="H714" s="3">
        <f t="shared" si="70"/>
        <v>5.5633013303789579E-2</v>
      </c>
      <c r="I714" s="1">
        <f t="shared" si="68"/>
        <v>0</v>
      </c>
      <c r="J714" s="1">
        <f t="shared" si="69"/>
        <v>0</v>
      </c>
      <c r="K714" s="29">
        <f t="shared" si="71"/>
        <v>0.85544968630210882</v>
      </c>
      <c r="L714" s="7">
        <f t="shared" si="72"/>
        <v>0</v>
      </c>
      <c r="M714" s="64"/>
      <c r="N714" s="64"/>
    </row>
    <row r="715" spans="1:14" s="55" customFormat="1" ht="409.6">
      <c r="A715" s="55" t="s">
        <v>712</v>
      </c>
      <c r="B715" s="91">
        <v>381630</v>
      </c>
      <c r="C715" s="55" t="s">
        <v>725</v>
      </c>
      <c r="D715" s="55" t="s">
        <v>1122</v>
      </c>
      <c r="E715" s="1">
        <v>0</v>
      </c>
      <c r="F715" s="5">
        <v>6359</v>
      </c>
      <c r="G715" s="2">
        <f t="shared" si="67"/>
        <v>0</v>
      </c>
      <c r="H715" s="3">
        <f t="shared" si="70"/>
        <v>5.5633013303789579E-2</v>
      </c>
      <c r="I715" s="1">
        <f t="shared" si="68"/>
        <v>0</v>
      </c>
      <c r="J715" s="1">
        <f t="shared" si="69"/>
        <v>0</v>
      </c>
      <c r="K715" s="29">
        <f t="shared" si="71"/>
        <v>0.85544968630210882</v>
      </c>
      <c r="L715" s="7">
        <f t="shared" si="72"/>
        <v>0</v>
      </c>
      <c r="M715" s="64"/>
      <c r="N715" s="64"/>
    </row>
    <row r="716" spans="1:14" s="55" customFormat="1" ht="409.6">
      <c r="A716" s="55" t="s">
        <v>712</v>
      </c>
      <c r="B716" s="91">
        <v>381631</v>
      </c>
      <c r="C716" s="55" t="s">
        <v>726</v>
      </c>
      <c r="D716" s="55" t="s">
        <v>1122</v>
      </c>
      <c r="E716" s="1">
        <v>0</v>
      </c>
      <c r="F716" s="5">
        <v>3260</v>
      </c>
      <c r="G716" s="2">
        <f t="shared" si="67"/>
        <v>0</v>
      </c>
      <c r="H716" s="3">
        <f t="shared" si="70"/>
        <v>5.5633013303789579E-2</v>
      </c>
      <c r="I716" s="1">
        <f t="shared" si="68"/>
        <v>0</v>
      </c>
      <c r="J716" s="1">
        <f t="shared" si="69"/>
        <v>0</v>
      </c>
      <c r="K716" s="29">
        <f t="shared" si="71"/>
        <v>0.85544968630210882</v>
      </c>
      <c r="L716" s="7">
        <f t="shared" si="72"/>
        <v>0</v>
      </c>
      <c r="M716" s="64"/>
      <c r="N716" s="64"/>
    </row>
    <row r="717" spans="1:14" s="55" customFormat="1" ht="409.6">
      <c r="A717" s="55" t="s">
        <v>712</v>
      </c>
      <c r="B717" s="91">
        <v>381632</v>
      </c>
      <c r="C717" s="55" t="s">
        <v>727</v>
      </c>
      <c r="D717" s="55" t="s">
        <v>1122</v>
      </c>
      <c r="E717" s="1">
        <v>0</v>
      </c>
      <c r="F717" s="5">
        <v>7733</v>
      </c>
      <c r="G717" s="2">
        <f t="shared" si="67"/>
        <v>0</v>
      </c>
      <c r="H717" s="3">
        <f t="shared" si="70"/>
        <v>5.5633013303789579E-2</v>
      </c>
      <c r="I717" s="1">
        <f t="shared" si="68"/>
        <v>0</v>
      </c>
      <c r="J717" s="1">
        <f t="shared" si="69"/>
        <v>0</v>
      </c>
      <c r="K717" s="29">
        <f t="shared" si="71"/>
        <v>0.85544968630210882</v>
      </c>
      <c r="L717" s="7">
        <f t="shared" si="72"/>
        <v>0</v>
      </c>
      <c r="M717" s="64"/>
      <c r="N717" s="64"/>
    </row>
    <row r="718" spans="1:14" s="55" customFormat="1" ht="409.6">
      <c r="A718" s="55" t="s">
        <v>712</v>
      </c>
      <c r="B718" s="91">
        <v>381636</v>
      </c>
      <c r="C718" s="55" t="s">
        <v>728</v>
      </c>
      <c r="D718" s="55" t="s">
        <v>1122</v>
      </c>
      <c r="E718" s="1">
        <v>0</v>
      </c>
      <c r="F718" s="5">
        <v>9105</v>
      </c>
      <c r="G718" s="2">
        <f t="shared" si="67"/>
        <v>0</v>
      </c>
      <c r="H718" s="3">
        <f t="shared" si="70"/>
        <v>5.5633013303789579E-2</v>
      </c>
      <c r="I718" s="1">
        <f t="shared" si="68"/>
        <v>0</v>
      </c>
      <c r="J718" s="1">
        <f t="shared" si="69"/>
        <v>0</v>
      </c>
      <c r="K718" s="29">
        <f t="shared" si="71"/>
        <v>0.85544968630210882</v>
      </c>
      <c r="L718" s="7">
        <f t="shared" si="72"/>
        <v>0</v>
      </c>
      <c r="M718" s="64"/>
      <c r="N718" s="64"/>
    </row>
    <row r="719" spans="1:14" s="55" customFormat="1" ht="409.6">
      <c r="A719" s="55" t="s">
        <v>712</v>
      </c>
      <c r="B719" s="86">
        <v>381637</v>
      </c>
      <c r="C719" s="55" t="s">
        <v>729</v>
      </c>
      <c r="D719" s="55" t="s">
        <v>1122</v>
      </c>
      <c r="E719" s="1">
        <v>0</v>
      </c>
      <c r="F719" s="5">
        <v>0</v>
      </c>
      <c r="G719" s="2">
        <f t="shared" si="67"/>
        <v>0</v>
      </c>
      <c r="H719" s="3">
        <f t="shared" si="70"/>
        <v>5.5633013303789579E-2</v>
      </c>
      <c r="I719" s="1">
        <f t="shared" si="68"/>
        <v>0</v>
      </c>
      <c r="J719" s="1">
        <f t="shared" si="69"/>
        <v>0</v>
      </c>
      <c r="K719" s="29">
        <f t="shared" si="71"/>
        <v>0.85544968630210882</v>
      </c>
      <c r="L719" s="7">
        <f t="shared" si="72"/>
        <v>0</v>
      </c>
      <c r="M719" s="64"/>
      <c r="N719" s="64"/>
    </row>
    <row r="720" spans="1:14" s="55" customFormat="1" ht="409.6">
      <c r="A720" s="55" t="s">
        <v>712</v>
      </c>
      <c r="B720" s="86">
        <v>381638</v>
      </c>
      <c r="C720" s="55" t="s">
        <v>730</v>
      </c>
      <c r="D720" s="55" t="s">
        <v>1122</v>
      </c>
      <c r="E720" s="1">
        <v>0</v>
      </c>
      <c r="F720" s="5">
        <v>0</v>
      </c>
      <c r="G720" s="2">
        <f t="shared" si="67"/>
        <v>0</v>
      </c>
      <c r="H720" s="3">
        <f t="shared" si="70"/>
        <v>5.5633013303789579E-2</v>
      </c>
      <c r="I720" s="1">
        <f t="shared" si="68"/>
        <v>0</v>
      </c>
      <c r="J720" s="1">
        <f t="shared" si="69"/>
        <v>0</v>
      </c>
      <c r="K720" s="29">
        <f t="shared" si="71"/>
        <v>0.85544968630210882</v>
      </c>
      <c r="L720" s="7">
        <f t="shared" si="72"/>
        <v>0</v>
      </c>
      <c r="M720" s="64"/>
      <c r="N720" s="64"/>
    </row>
    <row r="721" spans="1:14" s="55" customFormat="1" ht="409.6">
      <c r="A721" s="55" t="s">
        <v>712</v>
      </c>
      <c r="B721" s="86">
        <v>382247</v>
      </c>
      <c r="C721" s="55" t="s">
        <v>731</v>
      </c>
      <c r="D721" s="55" t="s">
        <v>1122</v>
      </c>
      <c r="E721" s="1">
        <v>0</v>
      </c>
      <c r="F721" s="5">
        <v>0</v>
      </c>
      <c r="G721" s="2">
        <f t="shared" si="67"/>
        <v>0</v>
      </c>
      <c r="H721" s="3">
        <f t="shared" si="70"/>
        <v>5.5633013303789579E-2</v>
      </c>
      <c r="I721" s="1">
        <f t="shared" si="68"/>
        <v>0</v>
      </c>
      <c r="J721" s="1">
        <f t="shared" si="69"/>
        <v>0</v>
      </c>
      <c r="K721" s="29">
        <f t="shared" si="71"/>
        <v>0.85544968630210882</v>
      </c>
      <c r="L721" s="7">
        <f t="shared" si="72"/>
        <v>0</v>
      </c>
      <c r="M721" s="64"/>
      <c r="N721" s="64"/>
    </row>
    <row r="722" spans="1:14" s="55" customFormat="1" ht="409.6">
      <c r="A722" s="55" t="s">
        <v>712</v>
      </c>
      <c r="B722" s="91">
        <v>383303</v>
      </c>
      <c r="C722" s="55" t="s">
        <v>732</v>
      </c>
      <c r="D722" s="55" t="s">
        <v>1122</v>
      </c>
      <c r="E722" s="1">
        <v>0</v>
      </c>
      <c r="F722" s="5">
        <v>22820</v>
      </c>
      <c r="G722" s="2">
        <f t="shared" si="67"/>
        <v>0</v>
      </c>
      <c r="H722" s="3">
        <f t="shared" si="70"/>
        <v>5.5633013303789579E-2</v>
      </c>
      <c r="I722" s="1">
        <f t="shared" si="68"/>
        <v>0</v>
      </c>
      <c r="J722" s="1">
        <f t="shared" si="69"/>
        <v>0</v>
      </c>
      <c r="K722" s="29">
        <f t="shared" si="71"/>
        <v>0.85544968630210882</v>
      </c>
      <c r="L722" s="7">
        <f t="shared" si="72"/>
        <v>0</v>
      </c>
      <c r="M722" s="64"/>
      <c r="N722" s="64"/>
    </row>
    <row r="723" spans="1:14" s="55" customFormat="1" ht="409.6">
      <c r="A723" s="55" t="s">
        <v>733</v>
      </c>
      <c r="B723" s="86">
        <v>391405</v>
      </c>
      <c r="C723" s="55" t="s">
        <v>734</v>
      </c>
      <c r="D723" s="55" t="s">
        <v>1122</v>
      </c>
      <c r="E723" s="1">
        <v>0</v>
      </c>
      <c r="F723" s="5">
        <v>0</v>
      </c>
      <c r="G723" s="2">
        <f t="shared" si="67"/>
        <v>0</v>
      </c>
      <c r="H723" s="3">
        <f t="shared" si="70"/>
        <v>5.5633013303789579E-2</v>
      </c>
      <c r="I723" s="1">
        <f t="shared" si="68"/>
        <v>0</v>
      </c>
      <c r="J723" s="1">
        <f t="shared" si="69"/>
        <v>0</v>
      </c>
      <c r="K723" s="29">
        <f t="shared" si="71"/>
        <v>0.85544968630210882</v>
      </c>
      <c r="L723" s="7">
        <f t="shared" si="72"/>
        <v>0</v>
      </c>
      <c r="M723" s="64"/>
      <c r="N723" s="64"/>
    </row>
    <row r="724" spans="1:14" s="55" customFormat="1" ht="409.6">
      <c r="A724" s="55" t="s">
        <v>733</v>
      </c>
      <c r="B724" s="86">
        <v>391640</v>
      </c>
      <c r="C724" s="55" t="s">
        <v>735</v>
      </c>
      <c r="D724" s="55" t="s">
        <v>1122</v>
      </c>
      <c r="E724" s="1">
        <v>0</v>
      </c>
      <c r="F724" s="5">
        <v>0</v>
      </c>
      <c r="G724" s="2">
        <f t="shared" si="67"/>
        <v>0</v>
      </c>
      <c r="H724" s="3">
        <f t="shared" si="70"/>
        <v>5.5633013303789579E-2</v>
      </c>
      <c r="I724" s="1">
        <f t="shared" si="68"/>
        <v>0</v>
      </c>
      <c r="J724" s="1">
        <f t="shared" si="69"/>
        <v>0</v>
      </c>
      <c r="K724" s="29">
        <f t="shared" si="71"/>
        <v>0.85544968630210882</v>
      </c>
      <c r="L724" s="7">
        <f t="shared" si="72"/>
        <v>0</v>
      </c>
      <c r="M724" s="64"/>
      <c r="N724" s="64"/>
    </row>
    <row r="725" spans="1:14" s="55" customFormat="1" ht="409.6">
      <c r="A725" s="55" t="s">
        <v>733</v>
      </c>
      <c r="B725" s="91">
        <v>391642</v>
      </c>
      <c r="C725" s="55" t="s">
        <v>736</v>
      </c>
      <c r="D725" s="55" t="s">
        <v>1122</v>
      </c>
      <c r="E725" s="1">
        <v>0</v>
      </c>
      <c r="F725" s="5">
        <v>2763</v>
      </c>
      <c r="G725" s="2">
        <f t="shared" si="67"/>
        <v>0</v>
      </c>
      <c r="H725" s="3">
        <f t="shared" si="70"/>
        <v>5.5633013303789579E-2</v>
      </c>
      <c r="I725" s="1">
        <f t="shared" si="68"/>
        <v>0</v>
      </c>
      <c r="J725" s="1">
        <f t="shared" si="69"/>
        <v>0</v>
      </c>
      <c r="K725" s="29">
        <f t="shared" si="71"/>
        <v>0.85544968630210882</v>
      </c>
      <c r="L725" s="7">
        <f t="shared" si="72"/>
        <v>0</v>
      </c>
      <c r="M725" s="64"/>
      <c r="N725" s="64"/>
    </row>
    <row r="726" spans="1:14" s="55" customFormat="1" ht="409.6">
      <c r="A726" s="55" t="s">
        <v>733</v>
      </c>
      <c r="B726" s="91">
        <v>391647</v>
      </c>
      <c r="C726" s="55" t="s">
        <v>737</v>
      </c>
      <c r="D726" s="55" t="s">
        <v>1122</v>
      </c>
      <c r="E726" s="1">
        <v>0</v>
      </c>
      <c r="F726" s="5">
        <v>2660</v>
      </c>
      <c r="G726" s="2">
        <f t="shared" si="67"/>
        <v>0</v>
      </c>
      <c r="H726" s="3">
        <f t="shared" si="70"/>
        <v>5.5633013303789579E-2</v>
      </c>
      <c r="I726" s="1">
        <f t="shared" si="68"/>
        <v>0</v>
      </c>
      <c r="J726" s="1">
        <f t="shared" si="69"/>
        <v>0</v>
      </c>
      <c r="K726" s="29">
        <f t="shared" si="71"/>
        <v>0.85544968630210882</v>
      </c>
      <c r="L726" s="7">
        <f t="shared" si="72"/>
        <v>0</v>
      </c>
      <c r="M726" s="64"/>
      <c r="N726" s="64"/>
    </row>
    <row r="727" spans="1:14" s="55" customFormat="1" ht="409.6">
      <c r="A727" s="55" t="s">
        <v>733</v>
      </c>
      <c r="B727" s="91">
        <v>391649</v>
      </c>
      <c r="C727" s="55" t="s">
        <v>738</v>
      </c>
      <c r="D727" s="55" t="s">
        <v>1122</v>
      </c>
      <c r="E727" s="1">
        <v>0</v>
      </c>
      <c r="F727" s="5">
        <v>1242</v>
      </c>
      <c r="G727" s="2">
        <f t="shared" si="67"/>
        <v>0</v>
      </c>
      <c r="H727" s="3">
        <f t="shared" si="70"/>
        <v>5.5633013303789579E-2</v>
      </c>
      <c r="I727" s="1">
        <f t="shared" si="68"/>
        <v>0</v>
      </c>
      <c r="J727" s="1">
        <f t="shared" si="69"/>
        <v>0</v>
      </c>
      <c r="K727" s="29">
        <f t="shared" si="71"/>
        <v>0.85544968630210882</v>
      </c>
      <c r="L727" s="7">
        <f t="shared" si="72"/>
        <v>0</v>
      </c>
      <c r="M727" s="64"/>
      <c r="N727" s="64"/>
    </row>
    <row r="728" spans="1:14" s="55" customFormat="1" ht="409.6">
      <c r="A728" s="55" t="s">
        <v>733</v>
      </c>
      <c r="B728" s="86">
        <v>391650</v>
      </c>
      <c r="C728" s="55" t="s">
        <v>739</v>
      </c>
      <c r="D728" s="55" t="s">
        <v>1122</v>
      </c>
      <c r="E728" s="1">
        <v>0</v>
      </c>
      <c r="F728" s="5">
        <v>0</v>
      </c>
      <c r="G728" s="2">
        <f t="shared" si="67"/>
        <v>0</v>
      </c>
      <c r="H728" s="3">
        <f t="shared" si="70"/>
        <v>5.5633013303789579E-2</v>
      </c>
      <c r="I728" s="1">
        <f t="shared" si="68"/>
        <v>0</v>
      </c>
      <c r="J728" s="1">
        <f t="shared" si="69"/>
        <v>0</v>
      </c>
      <c r="K728" s="29">
        <f t="shared" si="71"/>
        <v>0.85544968630210882</v>
      </c>
      <c r="L728" s="7">
        <f t="shared" si="72"/>
        <v>0</v>
      </c>
      <c r="M728" s="64"/>
      <c r="N728" s="64"/>
    </row>
    <row r="729" spans="1:14" s="55" customFormat="1" ht="409.6">
      <c r="A729" s="55" t="s">
        <v>733</v>
      </c>
      <c r="B729" s="55">
        <v>391652</v>
      </c>
      <c r="C729" s="55" t="s">
        <v>740</v>
      </c>
      <c r="D729" s="55" t="s">
        <v>1122</v>
      </c>
      <c r="E729" s="1">
        <v>0</v>
      </c>
      <c r="F729" s="5">
        <v>0</v>
      </c>
      <c r="G729" s="2">
        <f t="shared" si="67"/>
        <v>0</v>
      </c>
      <c r="H729" s="3">
        <f t="shared" si="70"/>
        <v>5.5633013303789579E-2</v>
      </c>
      <c r="I729" s="1">
        <f t="shared" si="68"/>
        <v>0</v>
      </c>
      <c r="J729" s="1">
        <f t="shared" si="69"/>
        <v>0</v>
      </c>
      <c r="K729" s="29">
        <f t="shared" si="71"/>
        <v>0.85544968630210882</v>
      </c>
      <c r="L729" s="7">
        <f t="shared" si="72"/>
        <v>0</v>
      </c>
      <c r="M729" s="64"/>
      <c r="N729" s="64"/>
    </row>
    <row r="730" spans="1:14" s="55" customFormat="1" ht="409.6">
      <c r="A730" s="55" t="s">
        <v>733</v>
      </c>
      <c r="B730" s="86">
        <v>391653</v>
      </c>
      <c r="C730" s="55" t="s">
        <v>741</v>
      </c>
      <c r="D730" s="55" t="s">
        <v>1122</v>
      </c>
      <c r="E730" s="1">
        <v>0</v>
      </c>
      <c r="F730" s="5">
        <v>0</v>
      </c>
      <c r="G730" s="2">
        <f t="shared" si="67"/>
        <v>0</v>
      </c>
      <c r="H730" s="3">
        <f t="shared" si="70"/>
        <v>5.5633013303789579E-2</v>
      </c>
      <c r="I730" s="1">
        <f t="shared" si="68"/>
        <v>0</v>
      </c>
      <c r="J730" s="1">
        <f t="shared" si="69"/>
        <v>0</v>
      </c>
      <c r="K730" s="29">
        <f t="shared" si="71"/>
        <v>0.85544968630210882</v>
      </c>
      <c r="L730" s="7">
        <f t="shared" si="72"/>
        <v>0</v>
      </c>
      <c r="M730" s="64"/>
      <c r="N730" s="64"/>
    </row>
    <row r="731" spans="1:14" s="55" customFormat="1" ht="409.6">
      <c r="A731" s="55" t="s">
        <v>733</v>
      </c>
      <c r="B731" s="91">
        <v>391654</v>
      </c>
      <c r="C731" s="55" t="s">
        <v>675</v>
      </c>
      <c r="D731" s="55" t="s">
        <v>1122</v>
      </c>
      <c r="E731" s="1">
        <v>0</v>
      </c>
      <c r="F731" s="5">
        <v>11008</v>
      </c>
      <c r="G731" s="2">
        <f t="shared" si="67"/>
        <v>0</v>
      </c>
      <c r="H731" s="3">
        <f t="shared" si="70"/>
        <v>5.5633013303789579E-2</v>
      </c>
      <c r="I731" s="1">
        <f t="shared" si="68"/>
        <v>0</v>
      </c>
      <c r="J731" s="1">
        <f t="shared" si="69"/>
        <v>0</v>
      </c>
      <c r="K731" s="29">
        <f t="shared" si="71"/>
        <v>0.85544968630210882</v>
      </c>
      <c r="L731" s="7">
        <f t="shared" si="72"/>
        <v>0</v>
      </c>
      <c r="M731" s="64"/>
      <c r="N731" s="64"/>
    </row>
    <row r="732" spans="1:14" s="55" customFormat="1" ht="409.6">
      <c r="A732" s="55" t="s">
        <v>733</v>
      </c>
      <c r="B732" s="91">
        <v>391657</v>
      </c>
      <c r="C732" s="55" t="s">
        <v>742</v>
      </c>
      <c r="D732" s="55" t="s">
        <v>1122</v>
      </c>
      <c r="E732" s="1">
        <v>0</v>
      </c>
      <c r="F732" s="5">
        <v>7469</v>
      </c>
      <c r="G732" s="2">
        <f t="shared" si="67"/>
        <v>0</v>
      </c>
      <c r="H732" s="3">
        <f t="shared" si="70"/>
        <v>5.5633013303789579E-2</v>
      </c>
      <c r="I732" s="1">
        <f t="shared" si="68"/>
        <v>0</v>
      </c>
      <c r="J732" s="1">
        <f t="shared" si="69"/>
        <v>0</v>
      </c>
      <c r="K732" s="29">
        <f t="shared" si="71"/>
        <v>0.85544968630210882</v>
      </c>
      <c r="L732" s="7">
        <f t="shared" si="72"/>
        <v>0</v>
      </c>
      <c r="M732" s="64"/>
      <c r="N732" s="64"/>
    </row>
    <row r="733" spans="1:14" s="55" customFormat="1" ht="409.6">
      <c r="A733" s="55" t="s">
        <v>733</v>
      </c>
      <c r="B733" s="91">
        <v>391659</v>
      </c>
      <c r="C733" s="55" t="s">
        <v>743</v>
      </c>
      <c r="D733" s="55" t="s">
        <v>1122</v>
      </c>
      <c r="E733" s="1">
        <v>0</v>
      </c>
      <c r="F733" s="5">
        <v>12751</v>
      </c>
      <c r="G733" s="2">
        <f t="shared" si="67"/>
        <v>0</v>
      </c>
      <c r="H733" s="3">
        <f t="shared" si="70"/>
        <v>5.5633013303789579E-2</v>
      </c>
      <c r="I733" s="1">
        <f t="shared" si="68"/>
        <v>0</v>
      </c>
      <c r="J733" s="1">
        <f t="shared" si="69"/>
        <v>0</v>
      </c>
      <c r="K733" s="29">
        <f t="shared" si="71"/>
        <v>0.85544968630210882</v>
      </c>
      <c r="L733" s="7">
        <f t="shared" si="72"/>
        <v>0</v>
      </c>
      <c r="M733" s="64"/>
      <c r="N733" s="64"/>
    </row>
    <row r="734" spans="1:14" s="55" customFormat="1" ht="409.6">
      <c r="A734" s="55" t="s">
        <v>733</v>
      </c>
      <c r="B734" s="55">
        <v>391660</v>
      </c>
      <c r="C734" s="55" t="s">
        <v>744</v>
      </c>
      <c r="D734" s="55" t="s">
        <v>1122</v>
      </c>
      <c r="E734" s="1">
        <v>0</v>
      </c>
      <c r="F734" s="5">
        <v>0</v>
      </c>
      <c r="G734" s="2">
        <f t="shared" si="67"/>
        <v>0</v>
      </c>
      <c r="H734" s="3">
        <f t="shared" si="70"/>
        <v>5.5633013303789579E-2</v>
      </c>
      <c r="I734" s="1">
        <f t="shared" si="68"/>
        <v>0</v>
      </c>
      <c r="J734" s="1">
        <f t="shared" si="69"/>
        <v>0</v>
      </c>
      <c r="K734" s="29">
        <f t="shared" si="71"/>
        <v>0.85544968630210882</v>
      </c>
      <c r="L734" s="7">
        <f t="shared" si="72"/>
        <v>0</v>
      </c>
      <c r="M734" s="64"/>
      <c r="N734" s="64"/>
    </row>
    <row r="735" spans="1:14" s="55" customFormat="1" ht="409.6">
      <c r="A735" s="55" t="s">
        <v>733</v>
      </c>
      <c r="B735" s="55">
        <v>391664</v>
      </c>
      <c r="C735" s="55" t="s">
        <v>745</v>
      </c>
      <c r="D735" s="55" t="s">
        <v>1122</v>
      </c>
      <c r="E735" s="1">
        <v>0</v>
      </c>
      <c r="F735" s="5">
        <v>0</v>
      </c>
      <c r="G735" s="2">
        <f t="shared" si="67"/>
        <v>0</v>
      </c>
      <c r="H735" s="3">
        <f t="shared" si="70"/>
        <v>5.5633013303789579E-2</v>
      </c>
      <c r="I735" s="1">
        <f t="shared" si="68"/>
        <v>0</v>
      </c>
      <c r="J735" s="1">
        <f t="shared" si="69"/>
        <v>0</v>
      </c>
      <c r="K735" s="29">
        <f t="shared" si="71"/>
        <v>0.85544968630210882</v>
      </c>
      <c r="L735" s="7">
        <f t="shared" si="72"/>
        <v>0</v>
      </c>
      <c r="M735" s="64"/>
      <c r="N735" s="64"/>
    </row>
    <row r="736" spans="1:14" s="55" customFormat="1" ht="409.6">
      <c r="A736" s="55" t="s">
        <v>733</v>
      </c>
      <c r="B736" s="91">
        <v>391666</v>
      </c>
      <c r="C736" s="55" t="s">
        <v>746</v>
      </c>
      <c r="D736" s="55" t="s">
        <v>1122</v>
      </c>
      <c r="E736" s="1">
        <v>0</v>
      </c>
      <c r="F736" s="5">
        <v>290</v>
      </c>
      <c r="G736" s="2">
        <f t="shared" si="67"/>
        <v>0</v>
      </c>
      <c r="H736" s="3">
        <f t="shared" si="70"/>
        <v>5.5633013303789579E-2</v>
      </c>
      <c r="I736" s="1">
        <f t="shared" si="68"/>
        <v>0</v>
      </c>
      <c r="J736" s="1">
        <f t="shared" si="69"/>
        <v>0</v>
      </c>
      <c r="K736" s="29">
        <f t="shared" si="71"/>
        <v>0.85544968630210882</v>
      </c>
      <c r="L736" s="7">
        <f t="shared" si="72"/>
        <v>0</v>
      </c>
      <c r="M736" s="64"/>
      <c r="N736" s="64"/>
    </row>
    <row r="737" spans="1:14" s="55" customFormat="1" ht="409.6">
      <c r="A737" s="55" t="s">
        <v>733</v>
      </c>
      <c r="B737" s="91">
        <v>391667</v>
      </c>
      <c r="C737" s="55" t="s">
        <v>747</v>
      </c>
      <c r="D737" s="55" t="s">
        <v>1122</v>
      </c>
      <c r="E737" s="1">
        <v>8211</v>
      </c>
      <c r="F737" s="5">
        <v>412</v>
      </c>
      <c r="G737" s="2">
        <f t="shared" si="67"/>
        <v>19.929611650485437</v>
      </c>
      <c r="H737" s="3">
        <f t="shared" si="70"/>
        <v>5.5633013303789579E-2</v>
      </c>
      <c r="I737" s="1">
        <f t="shared" si="68"/>
        <v>22.920801481161305</v>
      </c>
      <c r="J737" s="1">
        <f t="shared" si="69"/>
        <v>8188.0791985188389</v>
      </c>
      <c r="K737" s="29">
        <f t="shared" si="71"/>
        <v>0.85544968630210882</v>
      </c>
      <c r="L737" s="7">
        <f t="shared" si="72"/>
        <v>7004.4897817897636</v>
      </c>
      <c r="M737" s="64"/>
      <c r="N737" s="64"/>
    </row>
    <row r="738" spans="1:14" s="55" customFormat="1" ht="409.6">
      <c r="A738" s="55" t="s">
        <v>733</v>
      </c>
      <c r="B738" s="91">
        <v>391668</v>
      </c>
      <c r="C738" s="55" t="s">
        <v>748</v>
      </c>
      <c r="D738" s="55" t="s">
        <v>1122</v>
      </c>
      <c r="E738" s="1">
        <v>0</v>
      </c>
      <c r="F738" s="5">
        <v>701</v>
      </c>
      <c r="G738" s="2">
        <f t="shared" si="67"/>
        <v>0</v>
      </c>
      <c r="H738" s="3">
        <f t="shared" si="70"/>
        <v>5.5633013303789579E-2</v>
      </c>
      <c r="I738" s="1">
        <f t="shared" si="68"/>
        <v>0</v>
      </c>
      <c r="J738" s="1">
        <f t="shared" si="69"/>
        <v>0</v>
      </c>
      <c r="K738" s="29">
        <f t="shared" si="71"/>
        <v>0.85544968630210882</v>
      </c>
      <c r="L738" s="7">
        <f t="shared" si="72"/>
        <v>0</v>
      </c>
      <c r="M738" s="64"/>
      <c r="N738" s="64"/>
    </row>
    <row r="739" spans="1:14" s="55" customFormat="1" ht="409.6">
      <c r="A739" s="55" t="s">
        <v>733</v>
      </c>
      <c r="B739" s="86">
        <v>391669</v>
      </c>
      <c r="C739" s="55" t="s">
        <v>749</v>
      </c>
      <c r="D739" s="55" t="s">
        <v>1122</v>
      </c>
      <c r="E739" s="1">
        <v>0</v>
      </c>
      <c r="F739" s="5">
        <v>0</v>
      </c>
      <c r="G739" s="2">
        <f t="shared" si="67"/>
        <v>0</v>
      </c>
      <c r="H739" s="3">
        <f t="shared" si="70"/>
        <v>5.5633013303789579E-2</v>
      </c>
      <c r="I739" s="1">
        <f t="shared" si="68"/>
        <v>0</v>
      </c>
      <c r="J739" s="1">
        <f t="shared" si="69"/>
        <v>0</v>
      </c>
      <c r="K739" s="29">
        <f t="shared" si="71"/>
        <v>0.85544968630210882</v>
      </c>
      <c r="L739" s="7">
        <f t="shared" si="72"/>
        <v>0</v>
      </c>
      <c r="M739" s="64"/>
      <c r="N739" s="64"/>
    </row>
    <row r="740" spans="1:14" s="55" customFormat="1" ht="409.6">
      <c r="A740" s="55" t="s">
        <v>733</v>
      </c>
      <c r="B740" s="91">
        <v>391670</v>
      </c>
      <c r="C740" s="55" t="s">
        <v>750</v>
      </c>
      <c r="D740" s="55" t="s">
        <v>1122</v>
      </c>
      <c r="E740" s="1">
        <v>0</v>
      </c>
      <c r="F740" s="5">
        <v>4106</v>
      </c>
      <c r="G740" s="2">
        <f t="shared" si="67"/>
        <v>0</v>
      </c>
      <c r="H740" s="3">
        <f t="shared" si="70"/>
        <v>5.5633013303789579E-2</v>
      </c>
      <c r="I740" s="1">
        <f t="shared" si="68"/>
        <v>0</v>
      </c>
      <c r="J740" s="1">
        <f t="shared" si="69"/>
        <v>0</v>
      </c>
      <c r="K740" s="29">
        <f t="shared" si="71"/>
        <v>0.85544968630210882</v>
      </c>
      <c r="L740" s="7">
        <f t="shared" si="72"/>
        <v>0</v>
      </c>
      <c r="M740" s="64"/>
      <c r="N740" s="64"/>
    </row>
    <row r="741" spans="1:14" s="55" customFormat="1" ht="409.6">
      <c r="A741" s="55" t="s">
        <v>733</v>
      </c>
      <c r="B741" s="86">
        <v>391671</v>
      </c>
      <c r="C741" s="55" t="s">
        <v>751</v>
      </c>
      <c r="D741" s="55" t="s">
        <v>1122</v>
      </c>
      <c r="E741" s="1">
        <v>0</v>
      </c>
      <c r="F741" s="5">
        <v>0</v>
      </c>
      <c r="G741" s="2">
        <f t="shared" si="67"/>
        <v>0</v>
      </c>
      <c r="H741" s="3">
        <f t="shared" si="70"/>
        <v>5.5633013303789579E-2</v>
      </c>
      <c r="I741" s="1">
        <f t="shared" si="68"/>
        <v>0</v>
      </c>
      <c r="J741" s="1">
        <f t="shared" si="69"/>
        <v>0</v>
      </c>
      <c r="K741" s="29">
        <f t="shared" si="71"/>
        <v>0.85544968630210882</v>
      </c>
      <c r="L741" s="7">
        <f t="shared" si="72"/>
        <v>0</v>
      </c>
      <c r="M741" s="64"/>
      <c r="N741" s="64"/>
    </row>
    <row r="742" spans="1:14" s="55" customFormat="1" ht="409.6">
      <c r="A742" s="55" t="s">
        <v>733</v>
      </c>
      <c r="B742" s="91">
        <v>391674</v>
      </c>
      <c r="C742" s="55" t="s">
        <v>752</v>
      </c>
      <c r="D742" s="55" t="s">
        <v>1122</v>
      </c>
      <c r="E742" s="1">
        <v>0</v>
      </c>
      <c r="F742" s="5">
        <v>1572</v>
      </c>
      <c r="G742" s="2">
        <f t="shared" si="67"/>
        <v>0</v>
      </c>
      <c r="H742" s="3">
        <f t="shared" si="70"/>
        <v>5.5633013303789579E-2</v>
      </c>
      <c r="I742" s="1">
        <f t="shared" si="68"/>
        <v>0</v>
      </c>
      <c r="J742" s="1">
        <f t="shared" si="69"/>
        <v>0</v>
      </c>
      <c r="K742" s="29">
        <f t="shared" si="71"/>
        <v>0.85544968630210882</v>
      </c>
      <c r="L742" s="7">
        <f t="shared" si="72"/>
        <v>0</v>
      </c>
      <c r="M742" s="64"/>
      <c r="N742" s="64"/>
    </row>
    <row r="743" spans="1:14" s="55" customFormat="1" ht="409.6">
      <c r="A743" s="55" t="s">
        <v>733</v>
      </c>
      <c r="B743" s="91">
        <v>391676</v>
      </c>
      <c r="C743" s="55" t="s">
        <v>753</v>
      </c>
      <c r="D743" s="55" t="s">
        <v>1122</v>
      </c>
      <c r="E743" s="1">
        <v>0</v>
      </c>
      <c r="F743" s="5">
        <v>4302</v>
      </c>
      <c r="G743" s="2">
        <f t="shared" si="67"/>
        <v>0</v>
      </c>
      <c r="H743" s="3">
        <f t="shared" si="70"/>
        <v>5.5633013303789579E-2</v>
      </c>
      <c r="I743" s="1">
        <f t="shared" si="68"/>
        <v>0</v>
      </c>
      <c r="J743" s="1">
        <f t="shared" si="69"/>
        <v>0</v>
      </c>
      <c r="K743" s="29">
        <f t="shared" si="71"/>
        <v>0.85544968630210882</v>
      </c>
      <c r="L743" s="7">
        <f t="shared" si="72"/>
        <v>0</v>
      </c>
      <c r="M743" s="64"/>
      <c r="N743" s="64"/>
    </row>
    <row r="744" spans="1:14" s="55" customFormat="1" ht="409.6">
      <c r="A744" s="55" t="s">
        <v>733</v>
      </c>
      <c r="B744" s="91">
        <v>391677</v>
      </c>
      <c r="C744" s="55" t="s">
        <v>754</v>
      </c>
      <c r="D744" s="55" t="s">
        <v>1122</v>
      </c>
      <c r="E744" s="1">
        <v>0</v>
      </c>
      <c r="F744" s="5">
        <v>3823</v>
      </c>
      <c r="G744" s="2">
        <f t="shared" si="67"/>
        <v>0</v>
      </c>
      <c r="H744" s="3">
        <f t="shared" si="70"/>
        <v>5.5633013303789579E-2</v>
      </c>
      <c r="I744" s="1">
        <f t="shared" si="68"/>
        <v>0</v>
      </c>
      <c r="J744" s="1">
        <f t="shared" si="69"/>
        <v>0</v>
      </c>
      <c r="K744" s="29">
        <f t="shared" si="71"/>
        <v>0.85544968630210882</v>
      </c>
      <c r="L744" s="7">
        <f t="shared" si="72"/>
        <v>0</v>
      </c>
      <c r="M744" s="64"/>
      <c r="N744" s="64"/>
    </row>
    <row r="745" spans="1:14" s="55" customFormat="1" ht="409.6">
      <c r="A745" s="55" t="s">
        <v>733</v>
      </c>
      <c r="B745" s="86">
        <v>391679</v>
      </c>
      <c r="C745" s="55" t="s">
        <v>755</v>
      </c>
      <c r="D745" s="55" t="s">
        <v>1122</v>
      </c>
      <c r="E745" s="1">
        <v>0</v>
      </c>
      <c r="F745" s="5">
        <v>0</v>
      </c>
      <c r="G745" s="2">
        <f t="shared" si="67"/>
        <v>0</v>
      </c>
      <c r="H745" s="3">
        <f t="shared" si="70"/>
        <v>5.5633013303789579E-2</v>
      </c>
      <c r="I745" s="1">
        <f t="shared" si="68"/>
        <v>0</v>
      </c>
      <c r="J745" s="1">
        <f t="shared" si="69"/>
        <v>0</v>
      </c>
      <c r="K745" s="29">
        <f t="shared" si="71"/>
        <v>0.85544968630210882</v>
      </c>
      <c r="L745" s="7">
        <f t="shared" si="72"/>
        <v>0</v>
      </c>
      <c r="M745" s="64"/>
      <c r="N745" s="64"/>
    </row>
    <row r="746" spans="1:14" s="55" customFormat="1" ht="409.6">
      <c r="A746" s="55" t="s">
        <v>733</v>
      </c>
      <c r="B746" s="91">
        <v>391680</v>
      </c>
      <c r="C746" s="55" t="s">
        <v>756</v>
      </c>
      <c r="D746" s="55" t="s">
        <v>1122</v>
      </c>
      <c r="E746" s="1">
        <v>0</v>
      </c>
      <c r="F746" s="5">
        <v>9647</v>
      </c>
      <c r="G746" s="2">
        <f t="shared" si="67"/>
        <v>0</v>
      </c>
      <c r="H746" s="3">
        <f t="shared" si="70"/>
        <v>5.5633013303789579E-2</v>
      </c>
      <c r="I746" s="1">
        <f t="shared" si="68"/>
        <v>0</v>
      </c>
      <c r="J746" s="1">
        <f t="shared" si="69"/>
        <v>0</v>
      </c>
      <c r="K746" s="29">
        <f t="shared" si="71"/>
        <v>0.85544968630210882</v>
      </c>
      <c r="L746" s="7">
        <f t="shared" si="72"/>
        <v>0</v>
      </c>
      <c r="M746" s="64"/>
      <c r="N746" s="64"/>
    </row>
    <row r="747" spans="1:14" s="55" customFormat="1" ht="409.6">
      <c r="A747" s="55" t="s">
        <v>733</v>
      </c>
      <c r="B747" s="91">
        <v>391682</v>
      </c>
      <c r="C747" s="55" t="s">
        <v>757</v>
      </c>
      <c r="D747" s="55" t="s">
        <v>1122</v>
      </c>
      <c r="E747" s="1">
        <v>0</v>
      </c>
      <c r="F747" s="5">
        <v>380</v>
      </c>
      <c r="G747" s="2">
        <f t="shared" si="67"/>
        <v>0</v>
      </c>
      <c r="H747" s="3">
        <f t="shared" si="70"/>
        <v>5.5633013303789579E-2</v>
      </c>
      <c r="I747" s="1">
        <f t="shared" si="68"/>
        <v>0</v>
      </c>
      <c r="J747" s="1">
        <f t="shared" si="69"/>
        <v>0</v>
      </c>
      <c r="K747" s="29">
        <f t="shared" si="71"/>
        <v>0.85544968630210882</v>
      </c>
      <c r="L747" s="7">
        <f t="shared" si="72"/>
        <v>0</v>
      </c>
      <c r="M747" s="64"/>
      <c r="N747" s="64"/>
    </row>
    <row r="748" spans="1:14" s="55" customFormat="1" ht="409.6">
      <c r="A748" s="55" t="s">
        <v>733</v>
      </c>
      <c r="B748" s="91">
        <v>391684</v>
      </c>
      <c r="C748" s="55" t="s">
        <v>758</v>
      </c>
      <c r="D748" s="55" t="s">
        <v>1122</v>
      </c>
      <c r="E748" s="1">
        <v>0</v>
      </c>
      <c r="F748" s="5">
        <v>1498</v>
      </c>
      <c r="G748" s="2">
        <f t="shared" si="67"/>
        <v>0</v>
      </c>
      <c r="H748" s="3">
        <f t="shared" si="70"/>
        <v>5.5633013303789579E-2</v>
      </c>
      <c r="I748" s="1">
        <f t="shared" si="68"/>
        <v>0</v>
      </c>
      <c r="J748" s="1">
        <f t="shared" si="69"/>
        <v>0</v>
      </c>
      <c r="K748" s="29">
        <f t="shared" si="71"/>
        <v>0.85544968630210882</v>
      </c>
      <c r="L748" s="7">
        <f t="shared" si="72"/>
        <v>0</v>
      </c>
      <c r="M748" s="64"/>
      <c r="N748" s="64"/>
    </row>
    <row r="749" spans="1:14" s="55" customFormat="1" ht="409.6">
      <c r="A749" s="55" t="s">
        <v>733</v>
      </c>
      <c r="B749" s="91">
        <v>391685</v>
      </c>
      <c r="C749" s="55" t="s">
        <v>759</v>
      </c>
      <c r="D749" s="55" t="s">
        <v>1122</v>
      </c>
      <c r="E749" s="1">
        <v>0</v>
      </c>
      <c r="F749" s="5">
        <v>2973</v>
      </c>
      <c r="G749" s="2">
        <f t="shared" si="67"/>
        <v>0</v>
      </c>
      <c r="H749" s="3">
        <f t="shared" si="70"/>
        <v>5.5633013303789579E-2</v>
      </c>
      <c r="I749" s="1">
        <f t="shared" si="68"/>
        <v>0</v>
      </c>
      <c r="J749" s="1">
        <f t="shared" si="69"/>
        <v>0</v>
      </c>
      <c r="K749" s="29">
        <f t="shared" si="71"/>
        <v>0.85544968630210882</v>
      </c>
      <c r="L749" s="7">
        <f t="shared" si="72"/>
        <v>0</v>
      </c>
      <c r="M749" s="64"/>
      <c r="N749" s="64"/>
    </row>
    <row r="750" spans="1:14" s="55" customFormat="1" ht="409.6">
      <c r="A750" s="55" t="s">
        <v>733</v>
      </c>
      <c r="B750" s="91">
        <v>391686</v>
      </c>
      <c r="C750" s="55" t="s">
        <v>760</v>
      </c>
      <c r="D750" s="55" t="s">
        <v>1122</v>
      </c>
      <c r="E750" s="1">
        <v>0</v>
      </c>
      <c r="F750" s="5">
        <v>14897</v>
      </c>
      <c r="G750" s="2">
        <f t="shared" si="67"/>
        <v>0</v>
      </c>
      <c r="H750" s="3">
        <f t="shared" si="70"/>
        <v>5.5633013303789579E-2</v>
      </c>
      <c r="I750" s="1">
        <f t="shared" si="68"/>
        <v>0</v>
      </c>
      <c r="J750" s="1">
        <f t="shared" si="69"/>
        <v>0</v>
      </c>
      <c r="K750" s="29">
        <f t="shared" si="71"/>
        <v>0.85544968630210882</v>
      </c>
      <c r="L750" s="7">
        <f t="shared" si="72"/>
        <v>0</v>
      </c>
      <c r="M750" s="64"/>
      <c r="N750" s="64"/>
    </row>
    <row r="751" spans="1:14" s="55" customFormat="1" ht="409.6">
      <c r="A751" s="55" t="s">
        <v>733</v>
      </c>
      <c r="B751" s="91">
        <v>391688</v>
      </c>
      <c r="C751" s="55" t="s">
        <v>761</v>
      </c>
      <c r="D751" s="55" t="s">
        <v>1122</v>
      </c>
      <c r="E751" s="1">
        <v>13944</v>
      </c>
      <c r="F751" s="5">
        <v>980</v>
      </c>
      <c r="G751" s="2">
        <f t="shared" si="67"/>
        <v>14.228571428571428</v>
      </c>
      <c r="H751" s="3">
        <f t="shared" si="70"/>
        <v>5.5633013303789579E-2</v>
      </c>
      <c r="I751" s="1">
        <f t="shared" si="68"/>
        <v>54.520353037713789</v>
      </c>
      <c r="J751" s="1">
        <f t="shared" si="69"/>
        <v>13889.479646962287</v>
      </c>
      <c r="K751" s="29">
        <f t="shared" si="71"/>
        <v>0.85544968630210882</v>
      </c>
      <c r="L751" s="7">
        <f t="shared" si="72"/>
        <v>11881.751006893413</v>
      </c>
      <c r="M751" s="64"/>
      <c r="N751" s="64"/>
    </row>
    <row r="752" spans="1:14" s="55" customFormat="1" ht="409.6">
      <c r="A752" s="55" t="s">
        <v>733</v>
      </c>
      <c r="B752" s="91">
        <v>391689</v>
      </c>
      <c r="C752" s="55" t="s">
        <v>762</v>
      </c>
      <c r="D752" s="55" t="s">
        <v>1122</v>
      </c>
      <c r="E752" s="1">
        <v>0</v>
      </c>
      <c r="F752" s="5">
        <v>3304</v>
      </c>
      <c r="G752" s="2">
        <f t="shared" si="67"/>
        <v>0</v>
      </c>
      <c r="H752" s="3">
        <f t="shared" si="70"/>
        <v>5.5633013303789579E-2</v>
      </c>
      <c r="I752" s="1">
        <f t="shared" si="68"/>
        <v>0</v>
      </c>
      <c r="J752" s="1">
        <f t="shared" si="69"/>
        <v>0</v>
      </c>
      <c r="K752" s="29">
        <f t="shared" si="71"/>
        <v>0.85544968630210882</v>
      </c>
      <c r="L752" s="7">
        <f t="shared" si="72"/>
        <v>0</v>
      </c>
      <c r="M752" s="64"/>
      <c r="N752" s="64"/>
    </row>
    <row r="753" spans="1:14" s="55" customFormat="1" ht="409.6">
      <c r="A753" s="55" t="s">
        <v>763</v>
      </c>
      <c r="B753" s="55">
        <v>401692</v>
      </c>
      <c r="C753" s="55" t="s">
        <v>764</v>
      </c>
      <c r="D753" s="55" t="s">
        <v>1122</v>
      </c>
      <c r="E753" s="1">
        <v>0</v>
      </c>
      <c r="F753" s="5">
        <v>0</v>
      </c>
      <c r="G753" s="2">
        <f t="shared" si="67"/>
        <v>0</v>
      </c>
      <c r="H753" s="3">
        <f t="shared" si="70"/>
        <v>5.5633013303789579E-2</v>
      </c>
      <c r="I753" s="1">
        <f t="shared" si="68"/>
        <v>0</v>
      </c>
      <c r="J753" s="1">
        <f t="shared" si="69"/>
        <v>0</v>
      </c>
      <c r="K753" s="29">
        <f t="shared" si="71"/>
        <v>0.85544968630210882</v>
      </c>
      <c r="L753" s="7">
        <f t="shared" si="72"/>
        <v>0</v>
      </c>
      <c r="M753" s="64"/>
      <c r="N753" s="64"/>
    </row>
    <row r="754" spans="1:14" s="55" customFormat="1" ht="409.6">
      <c r="A754" s="55" t="s">
        <v>763</v>
      </c>
      <c r="B754" s="91">
        <v>401697</v>
      </c>
      <c r="C754" s="55" t="s">
        <v>765</v>
      </c>
      <c r="D754" s="55" t="s">
        <v>1122</v>
      </c>
      <c r="E754" s="1">
        <v>0</v>
      </c>
      <c r="F754" s="5">
        <v>2374</v>
      </c>
      <c r="G754" s="2">
        <f t="shared" si="67"/>
        <v>0</v>
      </c>
      <c r="H754" s="3">
        <f t="shared" si="70"/>
        <v>5.5633013303789579E-2</v>
      </c>
      <c r="I754" s="1">
        <f t="shared" si="68"/>
        <v>0</v>
      </c>
      <c r="J754" s="1">
        <f t="shared" si="69"/>
        <v>0</v>
      </c>
      <c r="K754" s="29">
        <f t="shared" si="71"/>
        <v>0.85544968630210882</v>
      </c>
      <c r="L754" s="7">
        <f t="shared" si="72"/>
        <v>0</v>
      </c>
      <c r="M754" s="64"/>
      <c r="N754" s="64"/>
    </row>
    <row r="755" spans="1:14" s="55" customFormat="1" ht="409.6">
      <c r="A755" s="55" t="s">
        <v>763</v>
      </c>
      <c r="B755" s="86">
        <v>401698</v>
      </c>
      <c r="C755" s="55" t="s">
        <v>766</v>
      </c>
      <c r="D755" s="55" t="s">
        <v>1122</v>
      </c>
      <c r="E755" s="1">
        <v>0</v>
      </c>
      <c r="F755" s="5">
        <v>0</v>
      </c>
      <c r="G755" s="2">
        <f t="shared" si="67"/>
        <v>0</v>
      </c>
      <c r="H755" s="3">
        <f t="shared" si="70"/>
        <v>5.5633013303789579E-2</v>
      </c>
      <c r="I755" s="1">
        <f t="shared" si="68"/>
        <v>0</v>
      </c>
      <c r="J755" s="1">
        <f t="shared" si="69"/>
        <v>0</v>
      </c>
      <c r="K755" s="29">
        <f t="shared" si="71"/>
        <v>0.85544968630210882</v>
      </c>
      <c r="L755" s="7">
        <f t="shared" si="72"/>
        <v>0</v>
      </c>
      <c r="M755" s="64"/>
      <c r="N755" s="64"/>
    </row>
    <row r="756" spans="1:14" s="55" customFormat="1" ht="409.6">
      <c r="A756" s="55" t="s">
        <v>763</v>
      </c>
      <c r="B756" s="86">
        <v>401699</v>
      </c>
      <c r="C756" s="55" t="s">
        <v>767</v>
      </c>
      <c r="D756" s="55" t="s">
        <v>1122</v>
      </c>
      <c r="E756" s="1">
        <v>0</v>
      </c>
      <c r="F756" s="5">
        <v>0</v>
      </c>
      <c r="G756" s="2">
        <f t="shared" si="67"/>
        <v>0</v>
      </c>
      <c r="H756" s="3">
        <f t="shared" si="70"/>
        <v>5.5633013303789579E-2</v>
      </c>
      <c r="I756" s="1">
        <f t="shared" si="68"/>
        <v>0</v>
      </c>
      <c r="J756" s="1">
        <f t="shared" si="69"/>
        <v>0</v>
      </c>
      <c r="K756" s="29">
        <f t="shared" si="71"/>
        <v>0.85544968630210882</v>
      </c>
      <c r="L756" s="7">
        <f t="shared" si="72"/>
        <v>0</v>
      </c>
      <c r="M756" s="64"/>
      <c r="N756" s="64"/>
    </row>
    <row r="757" spans="1:14" s="55" customFormat="1" ht="409.6">
      <c r="A757" s="55" t="s">
        <v>763</v>
      </c>
      <c r="B757" s="91">
        <v>401702</v>
      </c>
      <c r="C757" s="55" t="s">
        <v>768</v>
      </c>
      <c r="D757" s="55" t="s">
        <v>1122</v>
      </c>
      <c r="E757" s="1">
        <v>0</v>
      </c>
      <c r="F757" s="5">
        <v>2496</v>
      </c>
      <c r="G757" s="2">
        <f t="shared" si="67"/>
        <v>0</v>
      </c>
      <c r="H757" s="3">
        <f t="shared" si="70"/>
        <v>5.5633013303789579E-2</v>
      </c>
      <c r="I757" s="1">
        <f t="shared" si="68"/>
        <v>0</v>
      </c>
      <c r="J757" s="1">
        <f t="shared" si="69"/>
        <v>0</v>
      </c>
      <c r="K757" s="29">
        <f t="shared" si="71"/>
        <v>0.85544968630210882</v>
      </c>
      <c r="L757" s="7">
        <f t="shared" si="72"/>
        <v>0</v>
      </c>
      <c r="M757" s="64"/>
      <c r="N757" s="64"/>
    </row>
    <row r="758" spans="1:14" s="55" customFormat="1" ht="409.6">
      <c r="A758" s="55" t="s">
        <v>763</v>
      </c>
      <c r="B758" s="91">
        <v>401704</v>
      </c>
      <c r="C758" s="55" t="s">
        <v>769</v>
      </c>
      <c r="D758" s="55" t="s">
        <v>1122</v>
      </c>
      <c r="E758" s="1">
        <v>0</v>
      </c>
      <c r="F758" s="5">
        <v>967</v>
      </c>
      <c r="G758" s="2">
        <f t="shared" si="67"/>
        <v>0</v>
      </c>
      <c r="H758" s="3">
        <f t="shared" si="70"/>
        <v>5.5633013303789579E-2</v>
      </c>
      <c r="I758" s="1">
        <f t="shared" si="68"/>
        <v>0</v>
      </c>
      <c r="J758" s="1">
        <f t="shared" si="69"/>
        <v>0</v>
      </c>
      <c r="K758" s="29">
        <f t="shared" si="71"/>
        <v>0.85544968630210882</v>
      </c>
      <c r="L758" s="7">
        <f t="shared" si="72"/>
        <v>0</v>
      </c>
      <c r="M758" s="64"/>
      <c r="N758" s="64"/>
    </row>
    <row r="759" spans="1:14" s="55" customFormat="1" ht="409.6">
      <c r="A759" s="55" t="s">
        <v>763</v>
      </c>
      <c r="B759" s="91">
        <v>401709</v>
      </c>
      <c r="C759" s="55" t="s">
        <v>770</v>
      </c>
      <c r="D759" s="55" t="s">
        <v>1122</v>
      </c>
      <c r="E759" s="1">
        <v>0</v>
      </c>
      <c r="F759" s="5">
        <v>3069</v>
      </c>
      <c r="G759" s="2">
        <f t="shared" si="67"/>
        <v>0</v>
      </c>
      <c r="H759" s="3">
        <f t="shared" si="70"/>
        <v>5.5633013303789579E-2</v>
      </c>
      <c r="I759" s="1">
        <f t="shared" si="68"/>
        <v>0</v>
      </c>
      <c r="J759" s="1">
        <f t="shared" si="69"/>
        <v>0</v>
      </c>
      <c r="K759" s="29">
        <f t="shared" si="71"/>
        <v>0.85544968630210882</v>
      </c>
      <c r="L759" s="7">
        <f t="shared" si="72"/>
        <v>0</v>
      </c>
      <c r="M759" s="64"/>
      <c r="N759" s="64"/>
    </row>
    <row r="760" spans="1:14" s="55" customFormat="1" ht="409.6">
      <c r="A760" s="55" t="s">
        <v>763</v>
      </c>
      <c r="B760" s="86">
        <v>401710</v>
      </c>
      <c r="C760" s="55" t="s">
        <v>771</v>
      </c>
      <c r="D760" s="55" t="s">
        <v>1122</v>
      </c>
      <c r="E760" s="1">
        <v>0</v>
      </c>
      <c r="F760" s="5">
        <v>0</v>
      </c>
      <c r="G760" s="2">
        <f t="shared" si="67"/>
        <v>0</v>
      </c>
      <c r="H760" s="3">
        <f t="shared" si="70"/>
        <v>5.5633013303789579E-2</v>
      </c>
      <c r="I760" s="1">
        <f t="shared" si="68"/>
        <v>0</v>
      </c>
      <c r="J760" s="1">
        <f t="shared" si="69"/>
        <v>0</v>
      </c>
      <c r="K760" s="29">
        <f t="shared" si="71"/>
        <v>0.85544968630210882</v>
      </c>
      <c r="L760" s="7">
        <f t="shared" si="72"/>
        <v>0</v>
      </c>
      <c r="M760" s="64"/>
      <c r="N760" s="64"/>
    </row>
    <row r="761" spans="1:14" s="55" customFormat="1" ht="409.6">
      <c r="A761" s="55" t="s">
        <v>763</v>
      </c>
      <c r="B761" s="55">
        <v>401712</v>
      </c>
      <c r="C761" s="55" t="s">
        <v>772</v>
      </c>
      <c r="D761" s="55" t="s">
        <v>1122</v>
      </c>
      <c r="E761" s="1">
        <v>0</v>
      </c>
      <c r="F761" s="5">
        <v>0</v>
      </c>
      <c r="G761" s="2">
        <f t="shared" si="67"/>
        <v>0</v>
      </c>
      <c r="H761" s="3">
        <f t="shared" si="70"/>
        <v>5.5633013303789579E-2</v>
      </c>
      <c r="I761" s="1">
        <f t="shared" si="68"/>
        <v>0</v>
      </c>
      <c r="J761" s="1">
        <f t="shared" si="69"/>
        <v>0</v>
      </c>
      <c r="K761" s="29">
        <f t="shared" si="71"/>
        <v>0.85544968630210882</v>
      </c>
      <c r="L761" s="7">
        <f t="shared" si="72"/>
        <v>0</v>
      </c>
      <c r="M761" s="64"/>
      <c r="N761" s="64"/>
    </row>
    <row r="762" spans="1:14" s="55" customFormat="1" ht="409.6">
      <c r="A762" s="55" t="s">
        <v>763</v>
      </c>
      <c r="B762" s="86">
        <v>401713</v>
      </c>
      <c r="C762" s="55" t="s">
        <v>773</v>
      </c>
      <c r="D762" s="55" t="s">
        <v>1122</v>
      </c>
      <c r="E762" s="1">
        <v>0</v>
      </c>
      <c r="F762" s="5">
        <v>0</v>
      </c>
      <c r="G762" s="2">
        <f t="shared" si="67"/>
        <v>0</v>
      </c>
      <c r="H762" s="3">
        <f t="shared" si="70"/>
        <v>5.5633013303789579E-2</v>
      </c>
      <c r="I762" s="1">
        <f t="shared" si="68"/>
        <v>0</v>
      </c>
      <c r="J762" s="1">
        <f t="shared" si="69"/>
        <v>0</v>
      </c>
      <c r="K762" s="29">
        <f t="shared" si="71"/>
        <v>0.85544968630210882</v>
      </c>
      <c r="L762" s="7">
        <f t="shared" si="72"/>
        <v>0</v>
      </c>
      <c r="M762" s="64"/>
      <c r="N762" s="64"/>
    </row>
    <row r="763" spans="1:14" s="55" customFormat="1" ht="409.6">
      <c r="A763" s="55" t="s">
        <v>763</v>
      </c>
      <c r="B763" s="86">
        <v>401718</v>
      </c>
      <c r="C763" s="55" t="s">
        <v>774</v>
      </c>
      <c r="D763" s="55" t="s">
        <v>1122</v>
      </c>
      <c r="E763" s="1">
        <v>0</v>
      </c>
      <c r="F763" s="5">
        <v>0</v>
      </c>
      <c r="G763" s="2">
        <f t="shared" si="67"/>
        <v>0</v>
      </c>
      <c r="H763" s="3">
        <f t="shared" si="70"/>
        <v>5.5633013303789579E-2</v>
      </c>
      <c r="I763" s="1">
        <f t="shared" si="68"/>
        <v>0</v>
      </c>
      <c r="J763" s="1">
        <f t="shared" si="69"/>
        <v>0</v>
      </c>
      <c r="K763" s="29">
        <f t="shared" si="71"/>
        <v>0.85544968630210882</v>
      </c>
      <c r="L763" s="7">
        <f t="shared" si="72"/>
        <v>0</v>
      </c>
      <c r="M763" s="64"/>
      <c r="N763" s="64"/>
    </row>
    <row r="764" spans="1:14" s="55" customFormat="1" ht="409.6">
      <c r="A764" s="55" t="s">
        <v>763</v>
      </c>
      <c r="B764" s="91">
        <v>401721</v>
      </c>
      <c r="C764" s="55" t="s">
        <v>775</v>
      </c>
      <c r="D764" s="55" t="s">
        <v>1122</v>
      </c>
      <c r="E764" s="1">
        <v>0</v>
      </c>
      <c r="F764" s="5">
        <v>563</v>
      </c>
      <c r="G764" s="2">
        <f t="shared" si="67"/>
        <v>0</v>
      </c>
      <c r="H764" s="3">
        <f t="shared" si="70"/>
        <v>5.5633013303789579E-2</v>
      </c>
      <c r="I764" s="1">
        <f t="shared" si="68"/>
        <v>0</v>
      </c>
      <c r="J764" s="1">
        <f t="shared" si="69"/>
        <v>0</v>
      </c>
      <c r="K764" s="29">
        <f t="shared" si="71"/>
        <v>0.85544968630210882</v>
      </c>
      <c r="L764" s="7">
        <f t="shared" si="72"/>
        <v>0</v>
      </c>
      <c r="M764" s="64"/>
      <c r="N764" s="64"/>
    </row>
    <row r="765" spans="1:14" s="55" customFormat="1" ht="409.6">
      <c r="A765" s="55" t="s">
        <v>763</v>
      </c>
      <c r="B765" s="55">
        <v>401722</v>
      </c>
      <c r="C765" s="55" t="s">
        <v>776</v>
      </c>
      <c r="D765" s="55" t="s">
        <v>1122</v>
      </c>
      <c r="E765" s="1">
        <v>0</v>
      </c>
      <c r="F765" s="5">
        <v>0</v>
      </c>
      <c r="G765" s="2">
        <f t="shared" si="67"/>
        <v>0</v>
      </c>
      <c r="H765" s="3">
        <f t="shared" si="70"/>
        <v>5.5633013303789579E-2</v>
      </c>
      <c r="I765" s="1">
        <f t="shared" si="68"/>
        <v>0</v>
      </c>
      <c r="J765" s="1">
        <f t="shared" si="69"/>
        <v>0</v>
      </c>
      <c r="K765" s="29">
        <f t="shared" si="71"/>
        <v>0.85544968630210882</v>
      </c>
      <c r="L765" s="7">
        <f t="shared" si="72"/>
        <v>0</v>
      </c>
      <c r="M765" s="64"/>
      <c r="N765" s="64"/>
    </row>
    <row r="766" spans="1:14" s="55" customFormat="1" ht="409.6">
      <c r="A766" s="55" t="s">
        <v>763</v>
      </c>
      <c r="B766" s="91">
        <v>401724</v>
      </c>
      <c r="C766" s="55" t="s">
        <v>777</v>
      </c>
      <c r="D766" s="55" t="s">
        <v>1122</v>
      </c>
      <c r="E766" s="1">
        <v>0</v>
      </c>
      <c r="F766" s="5">
        <v>4483</v>
      </c>
      <c r="G766" s="2">
        <f t="shared" si="67"/>
        <v>0</v>
      </c>
      <c r="H766" s="3">
        <f t="shared" si="70"/>
        <v>5.5633013303789579E-2</v>
      </c>
      <c r="I766" s="1">
        <f t="shared" si="68"/>
        <v>0</v>
      </c>
      <c r="J766" s="1">
        <f t="shared" si="69"/>
        <v>0</v>
      </c>
      <c r="K766" s="29">
        <f t="shared" si="71"/>
        <v>0.85544968630210882</v>
      </c>
      <c r="L766" s="7">
        <f t="shared" si="72"/>
        <v>0</v>
      </c>
      <c r="M766" s="64"/>
      <c r="N766" s="64"/>
    </row>
    <row r="767" spans="1:14" s="55" customFormat="1" ht="409.6">
      <c r="A767" s="55" t="s">
        <v>763</v>
      </c>
      <c r="B767" s="55">
        <v>401726</v>
      </c>
      <c r="C767" s="55" t="s">
        <v>778</v>
      </c>
      <c r="D767" s="55" t="s">
        <v>1122</v>
      </c>
      <c r="E767" s="1">
        <v>0</v>
      </c>
      <c r="F767" s="5">
        <v>0</v>
      </c>
      <c r="G767" s="2">
        <f t="shared" si="67"/>
        <v>0</v>
      </c>
      <c r="H767" s="3">
        <f t="shared" si="70"/>
        <v>5.5633013303789579E-2</v>
      </c>
      <c r="I767" s="1">
        <f t="shared" si="68"/>
        <v>0</v>
      </c>
      <c r="J767" s="1">
        <f t="shared" si="69"/>
        <v>0</v>
      </c>
      <c r="K767" s="29">
        <f t="shared" si="71"/>
        <v>0.85544968630210882</v>
      </c>
      <c r="L767" s="7">
        <f t="shared" si="72"/>
        <v>0</v>
      </c>
      <c r="M767" s="64"/>
      <c r="N767" s="64"/>
    </row>
    <row r="768" spans="1:14" s="55" customFormat="1" ht="409.6">
      <c r="A768" s="55" t="s">
        <v>763</v>
      </c>
      <c r="B768" s="55">
        <v>401729</v>
      </c>
      <c r="C768" s="55" t="s">
        <v>779</v>
      </c>
      <c r="D768" s="55" t="s">
        <v>1122</v>
      </c>
      <c r="E768" s="1">
        <v>0</v>
      </c>
      <c r="F768" s="5">
        <v>0</v>
      </c>
      <c r="G768" s="2">
        <f t="shared" si="67"/>
        <v>0</v>
      </c>
      <c r="H768" s="3">
        <f t="shared" si="70"/>
        <v>5.5633013303789579E-2</v>
      </c>
      <c r="I768" s="1">
        <f t="shared" si="68"/>
        <v>0</v>
      </c>
      <c r="J768" s="1">
        <f t="shared" si="69"/>
        <v>0</v>
      </c>
      <c r="K768" s="29">
        <f t="shared" si="71"/>
        <v>0.85544968630210882</v>
      </c>
      <c r="L768" s="7">
        <f t="shared" si="72"/>
        <v>0</v>
      </c>
      <c r="M768" s="64"/>
      <c r="N768" s="64"/>
    </row>
    <row r="769" spans="1:14" s="55" customFormat="1" ht="409.6">
      <c r="A769" s="55" t="s">
        <v>763</v>
      </c>
      <c r="B769" s="55">
        <v>401733</v>
      </c>
      <c r="C769" s="55" t="s">
        <v>780</v>
      </c>
      <c r="D769" s="55" t="s">
        <v>1122</v>
      </c>
      <c r="E769" s="1">
        <v>0</v>
      </c>
      <c r="F769" s="5">
        <v>0</v>
      </c>
      <c r="G769" s="2">
        <f t="shared" si="67"/>
        <v>0</v>
      </c>
      <c r="H769" s="3">
        <f t="shared" si="70"/>
        <v>5.5633013303789579E-2</v>
      </c>
      <c r="I769" s="1">
        <f t="shared" si="68"/>
        <v>0</v>
      </c>
      <c r="J769" s="1">
        <f t="shared" si="69"/>
        <v>0</v>
      </c>
      <c r="K769" s="29">
        <f t="shared" si="71"/>
        <v>0.85544968630210882</v>
      </c>
      <c r="L769" s="7">
        <f t="shared" si="72"/>
        <v>0</v>
      </c>
      <c r="M769" s="64"/>
      <c r="N769" s="64"/>
    </row>
    <row r="770" spans="1:14" s="55" customFormat="1" ht="409.6">
      <c r="A770" s="55" t="s">
        <v>763</v>
      </c>
      <c r="B770" s="91">
        <v>401734</v>
      </c>
      <c r="C770" s="55" t="s">
        <v>781</v>
      </c>
      <c r="D770" s="55" t="s">
        <v>1122</v>
      </c>
      <c r="E770" s="1">
        <v>38094</v>
      </c>
      <c r="F770" s="5">
        <v>3849</v>
      </c>
      <c r="G770" s="2">
        <f t="shared" si="67"/>
        <v>9.8971161340607949</v>
      </c>
      <c r="H770" s="3">
        <f t="shared" si="70"/>
        <v>5.5633013303789579E-2</v>
      </c>
      <c r="I770" s="1">
        <f t="shared" si="68"/>
        <v>214.13146820628609</v>
      </c>
      <c r="J770" s="1">
        <f t="shared" si="69"/>
        <v>37879.868531793712</v>
      </c>
      <c r="K770" s="29">
        <f t="shared" si="71"/>
        <v>0.85544968630210882</v>
      </c>
      <c r="L770" s="7">
        <f t="shared" si="72"/>
        <v>32404.321652688053</v>
      </c>
      <c r="M770" s="64"/>
      <c r="N770" s="64"/>
    </row>
    <row r="771" spans="1:14" s="55" customFormat="1" ht="409.6">
      <c r="A771" s="55" t="s">
        <v>763</v>
      </c>
      <c r="B771" s="55">
        <v>403031</v>
      </c>
      <c r="C771" s="55" t="s">
        <v>782</v>
      </c>
      <c r="D771" s="55" t="s">
        <v>1122</v>
      </c>
      <c r="E771" s="1">
        <v>0</v>
      </c>
      <c r="F771" s="5">
        <v>0</v>
      </c>
      <c r="G771" s="2">
        <f t="shared" ref="G771:G834" si="73">IFERROR(E771/F771,0)</f>
        <v>0</v>
      </c>
      <c r="H771" s="3">
        <f t="shared" si="70"/>
        <v>5.5633013303789579E-2</v>
      </c>
      <c r="I771" s="1">
        <f t="shared" ref="I771:I834" si="74">MIN(E771,F771*H771)</f>
        <v>0</v>
      </c>
      <c r="J771" s="1">
        <f t="shared" ref="J771:J834" si="75">E771-I771</f>
        <v>0</v>
      </c>
      <c r="K771" s="29">
        <f t="shared" si="71"/>
        <v>0.85544968630210882</v>
      </c>
      <c r="L771" s="7">
        <f t="shared" si="72"/>
        <v>0</v>
      </c>
      <c r="M771" s="64"/>
      <c r="N771" s="64"/>
    </row>
    <row r="772" spans="1:14" s="55" customFormat="1" ht="409.6">
      <c r="A772" s="55" t="s">
        <v>783</v>
      </c>
      <c r="B772" s="91">
        <v>411746</v>
      </c>
      <c r="C772" s="55" t="s">
        <v>784</v>
      </c>
      <c r="D772" s="55" t="s">
        <v>1122</v>
      </c>
      <c r="E772" s="1">
        <v>0</v>
      </c>
      <c r="F772" s="5">
        <v>2444</v>
      </c>
      <c r="G772" s="2">
        <f t="shared" si="73"/>
        <v>0</v>
      </c>
      <c r="H772" s="3">
        <f t="shared" ref="H772:H835" si="76">$D$1107</f>
        <v>5.5633013303789579E-2</v>
      </c>
      <c r="I772" s="1">
        <f t="shared" si="74"/>
        <v>0</v>
      </c>
      <c r="J772" s="1">
        <f t="shared" si="75"/>
        <v>0</v>
      </c>
      <c r="K772" s="29">
        <f t="shared" ref="K772:K835" si="77">$I$1105</f>
        <v>0.85544968630210882</v>
      </c>
      <c r="L772" s="7">
        <f t="shared" ref="L772:L835" si="78">K772*J772</f>
        <v>0</v>
      </c>
      <c r="M772" s="64"/>
      <c r="N772" s="64"/>
    </row>
    <row r="773" spans="1:14" s="55" customFormat="1" ht="409.6">
      <c r="A773" s="55" t="s">
        <v>783</v>
      </c>
      <c r="B773" s="91">
        <v>411756</v>
      </c>
      <c r="C773" s="55" t="s">
        <v>785</v>
      </c>
      <c r="D773" s="55" t="s">
        <v>1122</v>
      </c>
      <c r="E773" s="1">
        <v>0</v>
      </c>
      <c r="F773" s="5">
        <v>1290</v>
      </c>
      <c r="G773" s="2">
        <f t="shared" si="73"/>
        <v>0</v>
      </c>
      <c r="H773" s="3">
        <f t="shared" si="76"/>
        <v>5.5633013303789579E-2</v>
      </c>
      <c r="I773" s="1">
        <f t="shared" si="74"/>
        <v>0</v>
      </c>
      <c r="J773" s="1">
        <f t="shared" si="75"/>
        <v>0</v>
      </c>
      <c r="K773" s="29">
        <f t="shared" si="77"/>
        <v>0.85544968630210882</v>
      </c>
      <c r="L773" s="7">
        <f t="shared" si="78"/>
        <v>0</v>
      </c>
      <c r="M773" s="64"/>
      <c r="N773" s="64"/>
    </row>
    <row r="774" spans="1:14" s="55" customFormat="1" ht="409.6">
      <c r="A774" s="55" t="s">
        <v>783</v>
      </c>
      <c r="B774" s="91">
        <v>411758</v>
      </c>
      <c r="C774" s="55" t="s">
        <v>786</v>
      </c>
      <c r="D774" s="55" t="s">
        <v>1122</v>
      </c>
      <c r="E774" s="1">
        <v>0</v>
      </c>
      <c r="F774" s="5">
        <v>1739</v>
      </c>
      <c r="G774" s="2">
        <f t="shared" si="73"/>
        <v>0</v>
      </c>
      <c r="H774" s="3">
        <f t="shared" si="76"/>
        <v>5.5633013303789579E-2</v>
      </c>
      <c r="I774" s="1">
        <f t="shared" si="74"/>
        <v>0</v>
      </c>
      <c r="J774" s="1">
        <f t="shared" si="75"/>
        <v>0</v>
      </c>
      <c r="K774" s="29">
        <f t="shared" si="77"/>
        <v>0.85544968630210882</v>
      </c>
      <c r="L774" s="7">
        <f t="shared" si="78"/>
        <v>0</v>
      </c>
      <c r="M774" s="64"/>
      <c r="N774" s="64"/>
    </row>
    <row r="775" spans="1:14" s="55" customFormat="1" ht="409.6">
      <c r="A775" s="55" t="s">
        <v>783</v>
      </c>
      <c r="B775" s="91">
        <v>411761</v>
      </c>
      <c r="C775" s="55" t="s">
        <v>787</v>
      </c>
      <c r="D775" s="55" t="s">
        <v>1122</v>
      </c>
      <c r="E775" s="1">
        <v>0</v>
      </c>
      <c r="F775" s="5">
        <v>890</v>
      </c>
      <c r="G775" s="2">
        <f t="shared" si="73"/>
        <v>0</v>
      </c>
      <c r="H775" s="3">
        <f t="shared" si="76"/>
        <v>5.5633013303789579E-2</v>
      </c>
      <c r="I775" s="1">
        <f t="shared" si="74"/>
        <v>0</v>
      </c>
      <c r="J775" s="1">
        <f t="shared" si="75"/>
        <v>0</v>
      </c>
      <c r="K775" s="29">
        <f t="shared" si="77"/>
        <v>0.85544968630210882</v>
      </c>
      <c r="L775" s="7">
        <f t="shared" si="78"/>
        <v>0</v>
      </c>
      <c r="M775" s="64"/>
      <c r="N775" s="64"/>
    </row>
    <row r="776" spans="1:14" s="55" customFormat="1" ht="409.6">
      <c r="A776" s="55" t="s">
        <v>783</v>
      </c>
      <c r="B776" s="91">
        <v>411764</v>
      </c>
      <c r="C776" s="55" t="s">
        <v>788</v>
      </c>
      <c r="D776" s="55" t="s">
        <v>1122</v>
      </c>
      <c r="E776" s="1">
        <v>0</v>
      </c>
      <c r="F776" s="5">
        <v>1133</v>
      </c>
      <c r="G776" s="2">
        <f t="shared" si="73"/>
        <v>0</v>
      </c>
      <c r="H776" s="3">
        <f t="shared" si="76"/>
        <v>5.5633013303789579E-2</v>
      </c>
      <c r="I776" s="1">
        <f t="shared" si="74"/>
        <v>0</v>
      </c>
      <c r="J776" s="1">
        <f t="shared" si="75"/>
        <v>0</v>
      </c>
      <c r="K776" s="29">
        <f t="shared" si="77"/>
        <v>0.85544968630210882</v>
      </c>
      <c r="L776" s="7">
        <f t="shared" si="78"/>
        <v>0</v>
      </c>
      <c r="M776" s="64"/>
      <c r="N776" s="64"/>
    </row>
    <row r="777" spans="1:14" s="55" customFormat="1" ht="409.6">
      <c r="A777" s="55" t="s">
        <v>783</v>
      </c>
      <c r="B777" s="91">
        <v>411777</v>
      </c>
      <c r="C777" s="55" t="s">
        <v>789</v>
      </c>
      <c r="D777" s="55" t="s">
        <v>1122</v>
      </c>
      <c r="E777" s="1">
        <v>0</v>
      </c>
      <c r="F777" s="5">
        <v>4128</v>
      </c>
      <c r="G777" s="2">
        <f t="shared" si="73"/>
        <v>0</v>
      </c>
      <c r="H777" s="3">
        <f t="shared" si="76"/>
        <v>5.5633013303789579E-2</v>
      </c>
      <c r="I777" s="1">
        <f t="shared" si="74"/>
        <v>0</v>
      </c>
      <c r="J777" s="1">
        <f t="shared" si="75"/>
        <v>0</v>
      </c>
      <c r="K777" s="29">
        <f t="shared" si="77"/>
        <v>0.85544968630210882</v>
      </c>
      <c r="L777" s="7">
        <f t="shared" si="78"/>
        <v>0</v>
      </c>
      <c r="M777" s="64"/>
      <c r="N777" s="64"/>
    </row>
    <row r="778" spans="1:14" s="55" customFormat="1" ht="409.6">
      <c r="A778" s="55" t="s">
        <v>783</v>
      </c>
      <c r="B778" s="91">
        <v>411778</v>
      </c>
      <c r="C778" s="55" t="s">
        <v>790</v>
      </c>
      <c r="D778" s="55" t="s">
        <v>1122</v>
      </c>
      <c r="E778" s="1">
        <v>0</v>
      </c>
      <c r="F778" s="5">
        <v>239</v>
      </c>
      <c r="G778" s="2">
        <f t="shared" si="73"/>
        <v>0</v>
      </c>
      <c r="H778" s="3">
        <f t="shared" si="76"/>
        <v>5.5633013303789579E-2</v>
      </c>
      <c r="I778" s="1">
        <f t="shared" si="74"/>
        <v>0</v>
      </c>
      <c r="J778" s="1">
        <f t="shared" si="75"/>
        <v>0</v>
      </c>
      <c r="K778" s="29">
        <f t="shared" si="77"/>
        <v>0.85544968630210882</v>
      </c>
      <c r="L778" s="7">
        <f t="shared" si="78"/>
        <v>0</v>
      </c>
      <c r="M778" s="64"/>
      <c r="N778" s="64"/>
    </row>
    <row r="779" spans="1:14" s="55" customFormat="1" ht="409.6">
      <c r="A779" s="55" t="s">
        <v>783</v>
      </c>
      <c r="B779" s="55">
        <v>411780</v>
      </c>
      <c r="C779" s="55" t="s">
        <v>791</v>
      </c>
      <c r="D779" s="55" t="s">
        <v>1122</v>
      </c>
      <c r="E779" s="1">
        <v>0</v>
      </c>
      <c r="F779" s="5">
        <v>0</v>
      </c>
      <c r="G779" s="2">
        <f t="shared" si="73"/>
        <v>0</v>
      </c>
      <c r="H779" s="3">
        <f t="shared" si="76"/>
        <v>5.5633013303789579E-2</v>
      </c>
      <c r="I779" s="1">
        <f t="shared" si="74"/>
        <v>0</v>
      </c>
      <c r="J779" s="1">
        <f t="shared" si="75"/>
        <v>0</v>
      </c>
      <c r="K779" s="29">
        <f t="shared" si="77"/>
        <v>0.85544968630210882</v>
      </c>
      <c r="L779" s="7">
        <f t="shared" si="78"/>
        <v>0</v>
      </c>
      <c r="M779" s="64"/>
      <c r="N779" s="64"/>
    </row>
    <row r="780" spans="1:14" s="55" customFormat="1" ht="409.6">
      <c r="A780" s="55" t="s">
        <v>783</v>
      </c>
      <c r="B780" s="91">
        <v>411781</v>
      </c>
      <c r="C780" s="55" t="s">
        <v>792</v>
      </c>
      <c r="D780" s="55" t="s">
        <v>1122</v>
      </c>
      <c r="E780" s="1">
        <v>0</v>
      </c>
      <c r="F780" s="5">
        <v>698</v>
      </c>
      <c r="G780" s="2">
        <f t="shared" si="73"/>
        <v>0</v>
      </c>
      <c r="H780" s="3">
        <f t="shared" si="76"/>
        <v>5.5633013303789579E-2</v>
      </c>
      <c r="I780" s="1">
        <f t="shared" si="74"/>
        <v>0</v>
      </c>
      <c r="J780" s="1">
        <f t="shared" si="75"/>
        <v>0</v>
      </c>
      <c r="K780" s="29">
        <f t="shared" si="77"/>
        <v>0.85544968630210882</v>
      </c>
      <c r="L780" s="7">
        <f t="shared" si="78"/>
        <v>0</v>
      </c>
      <c r="M780" s="64"/>
      <c r="N780" s="64"/>
    </row>
    <row r="781" spans="1:14" s="55" customFormat="1" ht="409.6">
      <c r="A781" s="55" t="s">
        <v>783</v>
      </c>
      <c r="B781" s="91">
        <v>411782</v>
      </c>
      <c r="C781" s="55" t="s">
        <v>173</v>
      </c>
      <c r="D781" s="55" t="s">
        <v>1122</v>
      </c>
      <c r="E781" s="1">
        <v>0</v>
      </c>
      <c r="F781" s="5">
        <v>1651</v>
      </c>
      <c r="G781" s="2">
        <f t="shared" si="73"/>
        <v>0</v>
      </c>
      <c r="H781" s="3">
        <f t="shared" si="76"/>
        <v>5.5633013303789579E-2</v>
      </c>
      <c r="I781" s="1">
        <f t="shared" si="74"/>
        <v>0</v>
      </c>
      <c r="J781" s="1">
        <f t="shared" si="75"/>
        <v>0</v>
      </c>
      <c r="K781" s="29">
        <f t="shared" si="77"/>
        <v>0.85544968630210882</v>
      </c>
      <c r="L781" s="7">
        <f t="shared" si="78"/>
        <v>0</v>
      </c>
      <c r="M781" s="64"/>
      <c r="N781" s="64"/>
    </row>
    <row r="782" spans="1:14" s="55" customFormat="1" ht="409.6">
      <c r="A782" s="55" t="s">
        <v>783</v>
      </c>
      <c r="B782" s="55">
        <v>411785</v>
      </c>
      <c r="C782" s="55" t="s">
        <v>793</v>
      </c>
      <c r="D782" s="55" t="s">
        <v>1122</v>
      </c>
      <c r="E782" s="1">
        <v>0</v>
      </c>
      <c r="F782" s="5">
        <v>0</v>
      </c>
      <c r="G782" s="2">
        <f t="shared" si="73"/>
        <v>0</v>
      </c>
      <c r="H782" s="3">
        <f t="shared" si="76"/>
        <v>5.5633013303789579E-2</v>
      </c>
      <c r="I782" s="1">
        <f t="shared" si="74"/>
        <v>0</v>
      </c>
      <c r="J782" s="1">
        <f t="shared" si="75"/>
        <v>0</v>
      </c>
      <c r="K782" s="29">
        <f t="shared" si="77"/>
        <v>0.85544968630210882</v>
      </c>
      <c r="L782" s="7">
        <f t="shared" si="78"/>
        <v>0</v>
      </c>
      <c r="M782" s="64"/>
      <c r="N782" s="64"/>
    </row>
    <row r="783" spans="1:14" s="55" customFormat="1" ht="409.6">
      <c r="A783" s="55" t="s">
        <v>783</v>
      </c>
      <c r="B783" s="91">
        <v>411788</v>
      </c>
      <c r="C783" s="55" t="s">
        <v>794</v>
      </c>
      <c r="D783" s="55" t="s">
        <v>1122</v>
      </c>
      <c r="E783" s="1">
        <v>0</v>
      </c>
      <c r="F783" s="5">
        <v>1639</v>
      </c>
      <c r="G783" s="2">
        <f t="shared" si="73"/>
        <v>0</v>
      </c>
      <c r="H783" s="3">
        <f t="shared" si="76"/>
        <v>5.5633013303789579E-2</v>
      </c>
      <c r="I783" s="1">
        <f t="shared" si="74"/>
        <v>0</v>
      </c>
      <c r="J783" s="1">
        <f t="shared" si="75"/>
        <v>0</v>
      </c>
      <c r="K783" s="29">
        <f t="shared" si="77"/>
        <v>0.85544968630210882</v>
      </c>
      <c r="L783" s="7">
        <f t="shared" si="78"/>
        <v>0</v>
      </c>
      <c r="M783" s="64"/>
      <c r="N783" s="64"/>
    </row>
    <row r="784" spans="1:14" s="55" customFormat="1" ht="409.6">
      <c r="A784" s="55" t="s">
        <v>783</v>
      </c>
      <c r="B784" s="86">
        <v>411791</v>
      </c>
      <c r="C784" s="55" t="s">
        <v>795</v>
      </c>
      <c r="D784" s="55" t="s">
        <v>1122</v>
      </c>
      <c r="E784" s="1">
        <v>0</v>
      </c>
      <c r="F784" s="5">
        <v>0</v>
      </c>
      <c r="G784" s="2">
        <f t="shared" si="73"/>
        <v>0</v>
      </c>
      <c r="H784" s="3">
        <f t="shared" si="76"/>
        <v>5.5633013303789579E-2</v>
      </c>
      <c r="I784" s="1">
        <f t="shared" si="74"/>
        <v>0</v>
      </c>
      <c r="J784" s="1">
        <f t="shared" si="75"/>
        <v>0</v>
      </c>
      <c r="K784" s="29">
        <f t="shared" si="77"/>
        <v>0.85544968630210882</v>
      </c>
      <c r="L784" s="7">
        <f t="shared" si="78"/>
        <v>0</v>
      </c>
      <c r="M784" s="64"/>
      <c r="N784" s="64"/>
    </row>
    <row r="785" spans="1:14" s="55" customFormat="1" ht="409.6">
      <c r="A785" s="55" t="s">
        <v>783</v>
      </c>
      <c r="B785" s="91">
        <v>411801</v>
      </c>
      <c r="C785" s="55" t="s">
        <v>796</v>
      </c>
      <c r="D785" s="55" t="s">
        <v>1122</v>
      </c>
      <c r="E785" s="1">
        <v>4314</v>
      </c>
      <c r="F785" s="5">
        <v>486</v>
      </c>
      <c r="G785" s="2">
        <f t="shared" si="73"/>
        <v>8.8765432098765427</v>
      </c>
      <c r="H785" s="3">
        <f t="shared" si="76"/>
        <v>5.5633013303789579E-2</v>
      </c>
      <c r="I785" s="1">
        <f t="shared" si="74"/>
        <v>27.037644465641737</v>
      </c>
      <c r="J785" s="1">
        <f t="shared" si="75"/>
        <v>4286.9623555343578</v>
      </c>
      <c r="K785" s="29">
        <f t="shared" si="77"/>
        <v>0.85544968630210882</v>
      </c>
      <c r="L785" s="7">
        <f t="shared" si="78"/>
        <v>3667.2806022308159</v>
      </c>
      <c r="M785" s="64"/>
      <c r="N785" s="64"/>
    </row>
    <row r="786" spans="1:14" s="55" customFormat="1" ht="409.6">
      <c r="A786" s="55" t="s">
        <v>783</v>
      </c>
      <c r="B786" s="86">
        <v>411807</v>
      </c>
      <c r="C786" s="55" t="s">
        <v>797</v>
      </c>
      <c r="D786" s="55" t="s">
        <v>1122</v>
      </c>
      <c r="E786" s="1">
        <v>0</v>
      </c>
      <c r="F786" s="5">
        <v>0</v>
      </c>
      <c r="G786" s="2">
        <f t="shared" si="73"/>
        <v>0</v>
      </c>
      <c r="H786" s="3">
        <f t="shared" si="76"/>
        <v>5.5633013303789579E-2</v>
      </c>
      <c r="I786" s="1">
        <f t="shared" si="74"/>
        <v>0</v>
      </c>
      <c r="J786" s="1">
        <f t="shared" si="75"/>
        <v>0</v>
      </c>
      <c r="K786" s="29">
        <f t="shared" si="77"/>
        <v>0.85544968630210882</v>
      </c>
      <c r="L786" s="7">
        <f t="shared" si="78"/>
        <v>0</v>
      </c>
      <c r="M786" s="64"/>
      <c r="N786" s="64"/>
    </row>
    <row r="787" spans="1:14" s="55" customFormat="1" ht="409.6">
      <c r="A787" s="55" t="s">
        <v>783</v>
      </c>
      <c r="B787" s="55">
        <v>411808</v>
      </c>
      <c r="C787" s="55" t="s">
        <v>798</v>
      </c>
      <c r="D787" s="55" t="s">
        <v>1122</v>
      </c>
      <c r="E787" s="1">
        <v>0</v>
      </c>
      <c r="F787" s="5">
        <v>0</v>
      </c>
      <c r="G787" s="2">
        <f t="shared" si="73"/>
        <v>0</v>
      </c>
      <c r="H787" s="3">
        <f t="shared" si="76"/>
        <v>5.5633013303789579E-2</v>
      </c>
      <c r="I787" s="1">
        <f t="shared" si="74"/>
        <v>0</v>
      </c>
      <c r="J787" s="1">
        <f t="shared" si="75"/>
        <v>0</v>
      </c>
      <c r="K787" s="29">
        <f t="shared" si="77"/>
        <v>0.85544968630210882</v>
      </c>
      <c r="L787" s="7">
        <f t="shared" si="78"/>
        <v>0</v>
      </c>
      <c r="M787" s="64"/>
      <c r="N787" s="64"/>
    </row>
    <row r="788" spans="1:14" s="55" customFormat="1" ht="409.6">
      <c r="A788" s="55" t="s">
        <v>783</v>
      </c>
      <c r="B788" s="91">
        <v>411809</v>
      </c>
      <c r="C788" s="55" t="s">
        <v>539</v>
      </c>
      <c r="D788" s="55" t="s">
        <v>1122</v>
      </c>
      <c r="E788" s="1">
        <v>0</v>
      </c>
      <c r="F788" s="5">
        <v>465</v>
      </c>
      <c r="G788" s="2">
        <f t="shared" si="73"/>
        <v>0</v>
      </c>
      <c r="H788" s="3">
        <f t="shared" si="76"/>
        <v>5.5633013303789579E-2</v>
      </c>
      <c r="I788" s="1">
        <f t="shared" si="74"/>
        <v>0</v>
      </c>
      <c r="J788" s="1">
        <f t="shared" si="75"/>
        <v>0</v>
      </c>
      <c r="K788" s="29">
        <f t="shared" si="77"/>
        <v>0.85544968630210882</v>
      </c>
      <c r="L788" s="7">
        <f t="shared" si="78"/>
        <v>0</v>
      </c>
      <c r="M788" s="64"/>
      <c r="N788" s="64"/>
    </row>
    <row r="789" spans="1:14" s="55" customFormat="1" ht="409.6">
      <c r="A789" s="55" t="s">
        <v>783</v>
      </c>
      <c r="B789" s="91">
        <v>411814</v>
      </c>
      <c r="C789" s="55" t="s">
        <v>799</v>
      </c>
      <c r="D789" s="55" t="s">
        <v>1122</v>
      </c>
      <c r="E789" s="1">
        <v>0</v>
      </c>
      <c r="F789" s="5">
        <v>1199</v>
      </c>
      <c r="G789" s="2">
        <f t="shared" si="73"/>
        <v>0</v>
      </c>
      <c r="H789" s="3">
        <f t="shared" si="76"/>
        <v>5.5633013303789579E-2</v>
      </c>
      <c r="I789" s="1">
        <f t="shared" si="74"/>
        <v>0</v>
      </c>
      <c r="J789" s="1">
        <f t="shared" si="75"/>
        <v>0</v>
      </c>
      <c r="K789" s="29">
        <f t="shared" si="77"/>
        <v>0.85544968630210882</v>
      </c>
      <c r="L789" s="7">
        <f t="shared" si="78"/>
        <v>0</v>
      </c>
      <c r="M789" s="64"/>
      <c r="N789" s="64"/>
    </row>
    <row r="790" spans="1:14" s="55" customFormat="1" ht="409.6">
      <c r="A790" s="55" t="s">
        <v>783</v>
      </c>
      <c r="B790" s="86">
        <v>411817</v>
      </c>
      <c r="C790" s="55" t="s">
        <v>800</v>
      </c>
      <c r="D790" s="55" t="s">
        <v>1122</v>
      </c>
      <c r="E790" s="1">
        <v>0</v>
      </c>
      <c r="F790" s="5">
        <v>0</v>
      </c>
      <c r="G790" s="2">
        <f t="shared" si="73"/>
        <v>0</v>
      </c>
      <c r="H790" s="3">
        <f t="shared" si="76"/>
        <v>5.5633013303789579E-2</v>
      </c>
      <c r="I790" s="1">
        <f t="shared" si="74"/>
        <v>0</v>
      </c>
      <c r="J790" s="1">
        <f t="shared" si="75"/>
        <v>0</v>
      </c>
      <c r="K790" s="29">
        <f t="shared" si="77"/>
        <v>0.85544968630210882</v>
      </c>
      <c r="L790" s="7">
        <f t="shared" si="78"/>
        <v>0</v>
      </c>
      <c r="M790" s="64"/>
      <c r="N790" s="64"/>
    </row>
    <row r="791" spans="1:14" s="55" customFormat="1" ht="409.6">
      <c r="A791" s="55" t="s">
        <v>783</v>
      </c>
      <c r="B791" s="86">
        <v>411818</v>
      </c>
      <c r="C791" s="55" t="s">
        <v>801</v>
      </c>
      <c r="D791" s="55" t="s">
        <v>1122</v>
      </c>
      <c r="E791" s="1">
        <v>0</v>
      </c>
      <c r="F791" s="5">
        <v>0</v>
      </c>
      <c r="G791" s="2">
        <f t="shared" si="73"/>
        <v>0</v>
      </c>
      <c r="H791" s="3">
        <f t="shared" si="76"/>
        <v>5.5633013303789579E-2</v>
      </c>
      <c r="I791" s="1">
        <f t="shared" si="74"/>
        <v>0</v>
      </c>
      <c r="J791" s="1">
        <f t="shared" si="75"/>
        <v>0</v>
      </c>
      <c r="K791" s="29">
        <f t="shared" si="77"/>
        <v>0.85544968630210882</v>
      </c>
      <c r="L791" s="7">
        <f t="shared" si="78"/>
        <v>0</v>
      </c>
      <c r="M791" s="64"/>
      <c r="N791" s="64"/>
    </row>
    <row r="792" spans="1:14" s="55" customFormat="1" ht="409.6">
      <c r="A792" s="55" t="s">
        <v>783</v>
      </c>
      <c r="B792" s="91">
        <v>411820</v>
      </c>
      <c r="C792" s="55" t="s">
        <v>802</v>
      </c>
      <c r="D792" s="55" t="s">
        <v>1122</v>
      </c>
      <c r="E792" s="1">
        <v>0</v>
      </c>
      <c r="F792" s="5">
        <v>1569</v>
      </c>
      <c r="G792" s="2">
        <f t="shared" si="73"/>
        <v>0</v>
      </c>
      <c r="H792" s="3">
        <f t="shared" si="76"/>
        <v>5.5633013303789579E-2</v>
      </c>
      <c r="I792" s="1">
        <f t="shared" si="74"/>
        <v>0</v>
      </c>
      <c r="J792" s="1">
        <f t="shared" si="75"/>
        <v>0</v>
      </c>
      <c r="K792" s="29">
        <f t="shared" si="77"/>
        <v>0.85544968630210882</v>
      </c>
      <c r="L792" s="7">
        <f t="shared" si="78"/>
        <v>0</v>
      </c>
      <c r="M792" s="64"/>
      <c r="N792" s="64"/>
    </row>
    <row r="793" spans="1:14" s="55" customFormat="1" ht="409.6">
      <c r="A793" s="55" t="s">
        <v>783</v>
      </c>
      <c r="B793" s="91">
        <v>411826</v>
      </c>
      <c r="C793" s="55" t="s">
        <v>803</v>
      </c>
      <c r="D793" s="55" t="s">
        <v>1122</v>
      </c>
      <c r="E793" s="1">
        <v>0</v>
      </c>
      <c r="F793" s="5">
        <v>5945</v>
      </c>
      <c r="G793" s="2">
        <f t="shared" si="73"/>
        <v>0</v>
      </c>
      <c r="H793" s="3">
        <f t="shared" si="76"/>
        <v>5.5633013303789579E-2</v>
      </c>
      <c r="I793" s="1">
        <f t="shared" si="74"/>
        <v>0</v>
      </c>
      <c r="J793" s="1">
        <f t="shared" si="75"/>
        <v>0</v>
      </c>
      <c r="K793" s="29">
        <f t="shared" si="77"/>
        <v>0.85544968630210882</v>
      </c>
      <c r="L793" s="7">
        <f t="shared" si="78"/>
        <v>0</v>
      </c>
      <c r="M793" s="64"/>
      <c r="N793" s="64"/>
    </row>
    <row r="794" spans="1:14" s="55" customFormat="1" ht="409.6">
      <c r="A794" s="55" t="s">
        <v>783</v>
      </c>
      <c r="B794" s="91">
        <v>411827</v>
      </c>
      <c r="C794" s="55" t="s">
        <v>804</v>
      </c>
      <c r="D794" s="55" t="s">
        <v>1122</v>
      </c>
      <c r="E794" s="1">
        <v>0</v>
      </c>
      <c r="F794" s="5">
        <v>2185</v>
      </c>
      <c r="G794" s="2">
        <f t="shared" si="73"/>
        <v>0</v>
      </c>
      <c r="H794" s="3">
        <f t="shared" si="76"/>
        <v>5.5633013303789579E-2</v>
      </c>
      <c r="I794" s="1">
        <f t="shared" si="74"/>
        <v>0</v>
      </c>
      <c r="J794" s="1">
        <f t="shared" si="75"/>
        <v>0</v>
      </c>
      <c r="K794" s="29">
        <f t="shared" si="77"/>
        <v>0.85544968630210882</v>
      </c>
      <c r="L794" s="7">
        <f t="shared" si="78"/>
        <v>0</v>
      </c>
      <c r="M794" s="64"/>
      <c r="N794" s="64"/>
    </row>
    <row r="795" spans="1:14" s="55" customFormat="1" ht="409.6">
      <c r="A795" s="55" t="s">
        <v>783</v>
      </c>
      <c r="B795" s="55">
        <v>411829</v>
      </c>
      <c r="C795" s="55" t="s">
        <v>805</v>
      </c>
      <c r="D795" s="55" t="s">
        <v>1122</v>
      </c>
      <c r="E795" s="1">
        <v>0</v>
      </c>
      <c r="F795" s="5">
        <v>0</v>
      </c>
      <c r="G795" s="2">
        <f t="shared" si="73"/>
        <v>0</v>
      </c>
      <c r="H795" s="3">
        <f t="shared" si="76"/>
        <v>5.5633013303789579E-2</v>
      </c>
      <c r="I795" s="1">
        <f t="shared" si="74"/>
        <v>0</v>
      </c>
      <c r="J795" s="1">
        <f t="shared" si="75"/>
        <v>0</v>
      </c>
      <c r="K795" s="29">
        <f t="shared" si="77"/>
        <v>0.85544968630210882</v>
      </c>
      <c r="L795" s="7">
        <f t="shared" si="78"/>
        <v>0</v>
      </c>
      <c r="M795" s="64"/>
      <c r="N795" s="64"/>
    </row>
    <row r="796" spans="1:14" s="55" customFormat="1" ht="409.6">
      <c r="A796" s="55" t="s">
        <v>783</v>
      </c>
      <c r="B796" s="91">
        <v>411831</v>
      </c>
      <c r="C796" s="55" t="s">
        <v>806</v>
      </c>
      <c r="D796" s="55" t="s">
        <v>1122</v>
      </c>
      <c r="E796" s="1">
        <v>0</v>
      </c>
      <c r="F796" s="5">
        <v>1366</v>
      </c>
      <c r="G796" s="2">
        <f t="shared" si="73"/>
        <v>0</v>
      </c>
      <c r="H796" s="3">
        <f t="shared" si="76"/>
        <v>5.5633013303789579E-2</v>
      </c>
      <c r="I796" s="1">
        <f t="shared" si="74"/>
        <v>0</v>
      </c>
      <c r="J796" s="1">
        <f t="shared" si="75"/>
        <v>0</v>
      </c>
      <c r="K796" s="29">
        <f t="shared" si="77"/>
        <v>0.85544968630210882</v>
      </c>
      <c r="L796" s="7">
        <f t="shared" si="78"/>
        <v>0</v>
      </c>
      <c r="M796" s="64"/>
      <c r="N796" s="64"/>
    </row>
    <row r="797" spans="1:14" s="55" customFormat="1" ht="409.6">
      <c r="A797" s="55" t="s">
        <v>783</v>
      </c>
      <c r="B797" s="91">
        <v>411833</v>
      </c>
      <c r="C797" s="55" t="s">
        <v>807</v>
      </c>
      <c r="D797" s="55" t="s">
        <v>1122</v>
      </c>
      <c r="E797" s="1">
        <v>0</v>
      </c>
      <c r="F797" s="5">
        <v>3016</v>
      </c>
      <c r="G797" s="2">
        <f t="shared" si="73"/>
        <v>0</v>
      </c>
      <c r="H797" s="3">
        <f t="shared" si="76"/>
        <v>5.5633013303789579E-2</v>
      </c>
      <c r="I797" s="1">
        <f t="shared" si="74"/>
        <v>0</v>
      </c>
      <c r="J797" s="1">
        <f t="shared" si="75"/>
        <v>0</v>
      </c>
      <c r="K797" s="29">
        <f t="shared" si="77"/>
        <v>0.85544968630210882</v>
      </c>
      <c r="L797" s="7">
        <f t="shared" si="78"/>
        <v>0</v>
      </c>
      <c r="M797" s="64"/>
      <c r="N797" s="64"/>
    </row>
    <row r="798" spans="1:14" s="55" customFormat="1" ht="409.6">
      <c r="A798" s="55" t="s">
        <v>783</v>
      </c>
      <c r="B798" s="91">
        <v>411839</v>
      </c>
      <c r="C798" s="55" t="s">
        <v>808</v>
      </c>
      <c r="D798" s="55" t="s">
        <v>1122</v>
      </c>
      <c r="E798" s="1">
        <v>23526</v>
      </c>
      <c r="F798" s="5">
        <v>2683</v>
      </c>
      <c r="G798" s="2">
        <f t="shared" si="73"/>
        <v>8.768542676108833</v>
      </c>
      <c r="H798" s="3">
        <f t="shared" si="76"/>
        <v>5.5633013303789579E-2</v>
      </c>
      <c r="I798" s="1">
        <f t="shared" si="74"/>
        <v>149.26337469406744</v>
      </c>
      <c r="J798" s="1">
        <f t="shared" si="75"/>
        <v>23376.736625305934</v>
      </c>
      <c r="K798" s="29">
        <f t="shared" si="77"/>
        <v>0.85544968630210882</v>
      </c>
      <c r="L798" s="7">
        <f t="shared" si="78"/>
        <v>19997.622012884978</v>
      </c>
      <c r="M798" s="64"/>
      <c r="N798" s="64"/>
    </row>
    <row r="799" spans="1:14" s="55" customFormat="1" ht="409.6">
      <c r="A799" s="55" t="s">
        <v>783</v>
      </c>
      <c r="B799" s="91">
        <v>411840</v>
      </c>
      <c r="C799" s="55" t="s">
        <v>809</v>
      </c>
      <c r="D799" s="55" t="s">
        <v>1122</v>
      </c>
      <c r="E799" s="1">
        <v>0</v>
      </c>
      <c r="F799" s="5">
        <v>1530</v>
      </c>
      <c r="G799" s="2">
        <f t="shared" si="73"/>
        <v>0</v>
      </c>
      <c r="H799" s="3">
        <f t="shared" si="76"/>
        <v>5.5633013303789579E-2</v>
      </c>
      <c r="I799" s="1">
        <f t="shared" si="74"/>
        <v>0</v>
      </c>
      <c r="J799" s="1">
        <f t="shared" si="75"/>
        <v>0</v>
      </c>
      <c r="K799" s="29">
        <f t="shared" si="77"/>
        <v>0.85544968630210882</v>
      </c>
      <c r="L799" s="7">
        <f t="shared" si="78"/>
        <v>0</v>
      </c>
      <c r="M799" s="64"/>
      <c r="N799" s="64"/>
    </row>
    <row r="800" spans="1:14" s="55" customFormat="1" ht="409.6">
      <c r="A800" s="55" t="s">
        <v>783</v>
      </c>
      <c r="B800" s="91">
        <v>411841</v>
      </c>
      <c r="C800" s="55" t="s">
        <v>810</v>
      </c>
      <c r="D800" s="55" t="s">
        <v>1122</v>
      </c>
      <c r="E800" s="1">
        <v>0</v>
      </c>
      <c r="F800" s="5">
        <v>4118</v>
      </c>
      <c r="G800" s="2">
        <f t="shared" si="73"/>
        <v>0</v>
      </c>
      <c r="H800" s="3">
        <f t="shared" si="76"/>
        <v>5.5633013303789579E-2</v>
      </c>
      <c r="I800" s="1">
        <f t="shared" si="74"/>
        <v>0</v>
      </c>
      <c r="J800" s="1">
        <f t="shared" si="75"/>
        <v>0</v>
      </c>
      <c r="K800" s="29">
        <f t="shared" si="77"/>
        <v>0.85544968630210882</v>
      </c>
      <c r="L800" s="7">
        <f t="shared" si="78"/>
        <v>0</v>
      </c>
      <c r="M800" s="64"/>
      <c r="N800" s="64"/>
    </row>
    <row r="801" spans="1:14" s="55" customFormat="1" ht="409.6">
      <c r="A801" s="55" t="s">
        <v>783</v>
      </c>
      <c r="B801" s="91">
        <v>411845</v>
      </c>
      <c r="C801" s="55" t="s">
        <v>811</v>
      </c>
      <c r="D801" s="55" t="s">
        <v>1122</v>
      </c>
      <c r="E801" s="1">
        <v>0</v>
      </c>
      <c r="F801" s="5">
        <v>4841</v>
      </c>
      <c r="G801" s="2">
        <f t="shared" si="73"/>
        <v>0</v>
      </c>
      <c r="H801" s="3">
        <f t="shared" si="76"/>
        <v>5.5633013303789579E-2</v>
      </c>
      <c r="I801" s="1">
        <f t="shared" si="74"/>
        <v>0</v>
      </c>
      <c r="J801" s="1">
        <f t="shared" si="75"/>
        <v>0</v>
      </c>
      <c r="K801" s="29">
        <f t="shared" si="77"/>
        <v>0.85544968630210882</v>
      </c>
      <c r="L801" s="7">
        <f t="shared" si="78"/>
        <v>0</v>
      </c>
      <c r="M801" s="64"/>
      <c r="N801" s="64"/>
    </row>
    <row r="802" spans="1:14" s="55" customFormat="1" ht="409.6">
      <c r="A802" s="55" t="s">
        <v>783</v>
      </c>
      <c r="B802" s="91">
        <v>411847</v>
      </c>
      <c r="C802" s="55" t="s">
        <v>812</v>
      </c>
      <c r="D802" s="55" t="s">
        <v>1122</v>
      </c>
      <c r="E802" s="1">
        <v>0</v>
      </c>
      <c r="F802" s="5">
        <v>1707</v>
      </c>
      <c r="G802" s="2">
        <f t="shared" si="73"/>
        <v>0</v>
      </c>
      <c r="H802" s="3">
        <f t="shared" si="76"/>
        <v>5.5633013303789579E-2</v>
      </c>
      <c r="I802" s="1">
        <f t="shared" si="74"/>
        <v>0</v>
      </c>
      <c r="J802" s="1">
        <f t="shared" si="75"/>
        <v>0</v>
      </c>
      <c r="K802" s="29">
        <f t="shared" si="77"/>
        <v>0.85544968630210882</v>
      </c>
      <c r="L802" s="7">
        <f t="shared" si="78"/>
        <v>0</v>
      </c>
      <c r="M802" s="64"/>
      <c r="N802" s="64"/>
    </row>
    <row r="803" spans="1:14" s="55" customFormat="1" ht="409.6">
      <c r="A803" s="55" t="s">
        <v>783</v>
      </c>
      <c r="B803" s="91">
        <v>411849</v>
      </c>
      <c r="C803" s="55" t="s">
        <v>813</v>
      </c>
      <c r="D803" s="55" t="s">
        <v>1122</v>
      </c>
      <c r="E803" s="1">
        <v>0</v>
      </c>
      <c r="F803" s="5">
        <v>1488</v>
      </c>
      <c r="G803" s="2">
        <f t="shared" si="73"/>
        <v>0</v>
      </c>
      <c r="H803" s="3">
        <f t="shared" si="76"/>
        <v>5.5633013303789579E-2</v>
      </c>
      <c r="I803" s="1">
        <f t="shared" si="74"/>
        <v>0</v>
      </c>
      <c r="J803" s="1">
        <f t="shared" si="75"/>
        <v>0</v>
      </c>
      <c r="K803" s="29">
        <f t="shared" si="77"/>
        <v>0.85544968630210882</v>
      </c>
      <c r="L803" s="7">
        <f t="shared" si="78"/>
        <v>0</v>
      </c>
      <c r="M803" s="64"/>
      <c r="N803" s="64"/>
    </row>
    <row r="804" spans="1:14" s="55" customFormat="1" ht="409.6">
      <c r="A804" s="55" t="s">
        <v>783</v>
      </c>
      <c r="B804" s="55">
        <v>411852</v>
      </c>
      <c r="C804" s="55" t="s">
        <v>814</v>
      </c>
      <c r="D804" s="55" t="s">
        <v>1122</v>
      </c>
      <c r="E804" s="1">
        <v>0</v>
      </c>
      <c r="F804" s="5">
        <v>0</v>
      </c>
      <c r="G804" s="2">
        <f t="shared" si="73"/>
        <v>0</v>
      </c>
      <c r="H804" s="3">
        <f t="shared" si="76"/>
        <v>5.5633013303789579E-2</v>
      </c>
      <c r="I804" s="1">
        <f t="shared" si="74"/>
        <v>0</v>
      </c>
      <c r="J804" s="1">
        <f t="shared" si="75"/>
        <v>0</v>
      </c>
      <c r="K804" s="29">
        <f t="shared" si="77"/>
        <v>0.85544968630210882</v>
      </c>
      <c r="L804" s="7">
        <f t="shared" si="78"/>
        <v>0</v>
      </c>
      <c r="M804" s="64"/>
      <c r="N804" s="64"/>
    </row>
    <row r="805" spans="1:14" s="55" customFormat="1" ht="409.6">
      <c r="A805" s="55" t="s">
        <v>783</v>
      </c>
      <c r="B805" s="55">
        <v>412030</v>
      </c>
      <c r="C805" s="55" t="s">
        <v>815</v>
      </c>
      <c r="D805" s="55" t="s">
        <v>1122</v>
      </c>
      <c r="E805" s="1">
        <v>0</v>
      </c>
      <c r="F805" s="5">
        <v>0</v>
      </c>
      <c r="G805" s="2">
        <f t="shared" si="73"/>
        <v>0</v>
      </c>
      <c r="H805" s="3">
        <f t="shared" si="76"/>
        <v>5.5633013303789579E-2</v>
      </c>
      <c r="I805" s="1">
        <f t="shared" si="74"/>
        <v>0</v>
      </c>
      <c r="J805" s="1">
        <f t="shared" si="75"/>
        <v>0</v>
      </c>
      <c r="K805" s="29">
        <f t="shared" si="77"/>
        <v>0.85544968630210882</v>
      </c>
      <c r="L805" s="7">
        <f t="shared" si="78"/>
        <v>0</v>
      </c>
      <c r="M805" s="64"/>
      <c r="N805" s="64"/>
    </row>
    <row r="806" spans="1:14" s="55" customFormat="1" ht="409.6">
      <c r="A806" s="55" t="s">
        <v>816</v>
      </c>
      <c r="B806" s="91">
        <v>420463</v>
      </c>
      <c r="C806" s="55" t="s">
        <v>817</v>
      </c>
      <c r="D806" s="55" t="s">
        <v>1122</v>
      </c>
      <c r="E806" s="1">
        <v>0</v>
      </c>
      <c r="F806" s="5">
        <v>1735</v>
      </c>
      <c r="G806" s="2">
        <f t="shared" si="73"/>
        <v>0</v>
      </c>
      <c r="H806" s="3">
        <f t="shared" si="76"/>
        <v>5.5633013303789579E-2</v>
      </c>
      <c r="I806" s="1">
        <f t="shared" si="74"/>
        <v>0</v>
      </c>
      <c r="J806" s="1">
        <f t="shared" si="75"/>
        <v>0</v>
      </c>
      <c r="K806" s="29">
        <f t="shared" si="77"/>
        <v>0.85544968630210882</v>
      </c>
      <c r="L806" s="7">
        <f t="shared" si="78"/>
        <v>0</v>
      </c>
      <c r="M806" s="64"/>
      <c r="N806" s="64"/>
    </row>
    <row r="807" spans="1:14" s="55" customFormat="1" ht="409.6">
      <c r="A807" s="55" t="s">
        <v>816</v>
      </c>
      <c r="B807" s="91">
        <v>421206</v>
      </c>
      <c r="C807" s="55" t="s">
        <v>818</v>
      </c>
      <c r="D807" s="55" t="s">
        <v>1122</v>
      </c>
      <c r="E807" s="1">
        <v>8943</v>
      </c>
      <c r="F807" s="5">
        <v>738</v>
      </c>
      <c r="G807" s="2">
        <f t="shared" si="73"/>
        <v>12.117886178861788</v>
      </c>
      <c r="H807" s="3">
        <f t="shared" si="76"/>
        <v>5.5633013303789579E-2</v>
      </c>
      <c r="I807" s="1">
        <f t="shared" si="74"/>
        <v>41.057163818196706</v>
      </c>
      <c r="J807" s="1">
        <f t="shared" si="75"/>
        <v>8901.9428361818027</v>
      </c>
      <c r="K807" s="29">
        <f t="shared" si="77"/>
        <v>0.85544968630210882</v>
      </c>
      <c r="L807" s="7">
        <f t="shared" si="78"/>
        <v>7615.1642066910281</v>
      </c>
      <c r="M807" s="64"/>
      <c r="N807" s="64"/>
    </row>
    <row r="808" spans="1:14" s="55" customFormat="1" ht="409.6">
      <c r="A808" s="55" t="s">
        <v>816</v>
      </c>
      <c r="B808" s="86">
        <v>421759</v>
      </c>
      <c r="C808" s="55" t="s">
        <v>819</v>
      </c>
      <c r="D808" s="55" t="s">
        <v>1122</v>
      </c>
      <c r="E808" s="1">
        <v>0</v>
      </c>
      <c r="F808" s="5">
        <v>0</v>
      </c>
      <c r="G808" s="2">
        <f t="shared" si="73"/>
        <v>0</v>
      </c>
      <c r="H808" s="3">
        <f t="shared" si="76"/>
        <v>5.5633013303789579E-2</v>
      </c>
      <c r="I808" s="1">
        <f t="shared" si="74"/>
        <v>0</v>
      </c>
      <c r="J808" s="1">
        <f t="shared" si="75"/>
        <v>0</v>
      </c>
      <c r="K808" s="29">
        <f t="shared" si="77"/>
        <v>0.85544968630210882</v>
      </c>
      <c r="L808" s="7">
        <f t="shared" si="78"/>
        <v>0</v>
      </c>
      <c r="M808" s="64"/>
      <c r="N808" s="64"/>
    </row>
    <row r="809" spans="1:14" s="55" customFormat="1" ht="409.6">
      <c r="A809" s="55" t="s">
        <v>816</v>
      </c>
      <c r="B809" s="91">
        <v>421807</v>
      </c>
      <c r="C809" s="55" t="s">
        <v>820</v>
      </c>
      <c r="D809" s="55" t="s">
        <v>1122</v>
      </c>
      <c r="E809" s="1">
        <v>0</v>
      </c>
      <c r="F809" s="5">
        <v>532</v>
      </c>
      <c r="G809" s="2">
        <f t="shared" si="73"/>
        <v>0</v>
      </c>
      <c r="H809" s="3">
        <f t="shared" si="76"/>
        <v>5.5633013303789579E-2</v>
      </c>
      <c r="I809" s="1">
        <f t="shared" si="74"/>
        <v>0</v>
      </c>
      <c r="J809" s="1">
        <f t="shared" si="75"/>
        <v>0</v>
      </c>
      <c r="K809" s="29">
        <f t="shared" si="77"/>
        <v>0.85544968630210882</v>
      </c>
      <c r="L809" s="7">
        <f t="shared" si="78"/>
        <v>0</v>
      </c>
      <c r="M809" s="64"/>
      <c r="N809" s="64"/>
    </row>
    <row r="810" spans="1:14" s="55" customFormat="1" ht="409.6">
      <c r="A810" s="55" t="s">
        <v>816</v>
      </c>
      <c r="B810" s="91">
        <v>421860</v>
      </c>
      <c r="C810" s="55" t="s">
        <v>821</v>
      </c>
      <c r="D810" s="55" t="s">
        <v>1122</v>
      </c>
      <c r="E810" s="1">
        <v>0</v>
      </c>
      <c r="F810" s="5">
        <v>304</v>
      </c>
      <c r="G810" s="2">
        <f t="shared" si="73"/>
        <v>0</v>
      </c>
      <c r="H810" s="3">
        <f t="shared" si="76"/>
        <v>5.5633013303789579E-2</v>
      </c>
      <c r="I810" s="1">
        <f t="shared" si="74"/>
        <v>0</v>
      </c>
      <c r="J810" s="1">
        <f t="shared" si="75"/>
        <v>0</v>
      </c>
      <c r="K810" s="29">
        <f t="shared" si="77"/>
        <v>0.85544968630210882</v>
      </c>
      <c r="L810" s="7">
        <f t="shared" si="78"/>
        <v>0</v>
      </c>
      <c r="M810" s="64"/>
      <c r="N810" s="64"/>
    </row>
    <row r="811" spans="1:14" s="55" customFormat="1" ht="409.6">
      <c r="A811" s="55" t="s">
        <v>816</v>
      </c>
      <c r="B811" s="91">
        <v>421864</v>
      </c>
      <c r="C811" s="55" t="s">
        <v>822</v>
      </c>
      <c r="D811" s="55" t="s">
        <v>1122</v>
      </c>
      <c r="E811" s="1">
        <v>0</v>
      </c>
      <c r="F811" s="5">
        <v>5211</v>
      </c>
      <c r="G811" s="2">
        <f t="shared" si="73"/>
        <v>0</v>
      </c>
      <c r="H811" s="3">
        <f t="shared" si="76"/>
        <v>5.5633013303789579E-2</v>
      </c>
      <c r="I811" s="1">
        <f t="shared" si="74"/>
        <v>0</v>
      </c>
      <c r="J811" s="1">
        <f t="shared" si="75"/>
        <v>0</v>
      </c>
      <c r="K811" s="29">
        <f t="shared" si="77"/>
        <v>0.85544968630210882</v>
      </c>
      <c r="L811" s="7">
        <f t="shared" si="78"/>
        <v>0</v>
      </c>
      <c r="M811" s="64"/>
      <c r="N811" s="64"/>
    </row>
    <row r="812" spans="1:14" s="55" customFormat="1" ht="409.6">
      <c r="A812" s="55" t="s">
        <v>816</v>
      </c>
      <c r="B812" s="86">
        <v>421865</v>
      </c>
      <c r="C812" s="55" t="s">
        <v>823</v>
      </c>
      <c r="D812" s="55" t="s">
        <v>1122</v>
      </c>
      <c r="E812" s="1">
        <v>0</v>
      </c>
      <c r="F812" s="5">
        <v>0</v>
      </c>
      <c r="G812" s="2">
        <f t="shared" si="73"/>
        <v>0</v>
      </c>
      <c r="H812" s="3">
        <f t="shared" si="76"/>
        <v>5.5633013303789579E-2</v>
      </c>
      <c r="I812" s="1">
        <f t="shared" si="74"/>
        <v>0</v>
      </c>
      <c r="J812" s="1">
        <f t="shared" si="75"/>
        <v>0</v>
      </c>
      <c r="K812" s="29">
        <f t="shared" si="77"/>
        <v>0.85544968630210882</v>
      </c>
      <c r="L812" s="7">
        <f t="shared" si="78"/>
        <v>0</v>
      </c>
      <c r="M812" s="64"/>
      <c r="N812" s="64"/>
    </row>
    <row r="813" spans="1:14" s="55" customFormat="1" ht="409.6">
      <c r="A813" s="55" t="s">
        <v>816</v>
      </c>
      <c r="B813" s="91">
        <v>421866</v>
      </c>
      <c r="C813" s="55" t="s">
        <v>824</v>
      </c>
      <c r="D813" s="55" t="s">
        <v>1122</v>
      </c>
      <c r="E813" s="1">
        <v>0</v>
      </c>
      <c r="F813" s="5">
        <v>1722</v>
      </c>
      <c r="G813" s="2">
        <f t="shared" si="73"/>
        <v>0</v>
      </c>
      <c r="H813" s="3">
        <f t="shared" si="76"/>
        <v>5.5633013303789579E-2</v>
      </c>
      <c r="I813" s="1">
        <f t="shared" si="74"/>
        <v>0</v>
      </c>
      <c r="J813" s="1">
        <f t="shared" si="75"/>
        <v>0</v>
      </c>
      <c r="K813" s="29">
        <f t="shared" si="77"/>
        <v>0.85544968630210882</v>
      </c>
      <c r="L813" s="7">
        <f t="shared" si="78"/>
        <v>0</v>
      </c>
      <c r="M813" s="64"/>
      <c r="N813" s="64"/>
    </row>
    <row r="814" spans="1:14" s="55" customFormat="1" ht="409.6">
      <c r="A814" s="55" t="s">
        <v>816</v>
      </c>
      <c r="B814" s="55">
        <v>421874</v>
      </c>
      <c r="C814" s="55" t="s">
        <v>825</v>
      </c>
      <c r="D814" s="55" t="s">
        <v>1122</v>
      </c>
      <c r="E814" s="1">
        <v>0</v>
      </c>
      <c r="F814" s="5">
        <v>0</v>
      </c>
      <c r="G814" s="2">
        <f t="shared" si="73"/>
        <v>0</v>
      </c>
      <c r="H814" s="3">
        <f t="shared" si="76"/>
        <v>5.5633013303789579E-2</v>
      </c>
      <c r="I814" s="1">
        <f t="shared" si="74"/>
        <v>0</v>
      </c>
      <c r="J814" s="1">
        <f t="shared" si="75"/>
        <v>0</v>
      </c>
      <c r="K814" s="29">
        <f t="shared" si="77"/>
        <v>0.85544968630210882</v>
      </c>
      <c r="L814" s="7">
        <f t="shared" si="78"/>
        <v>0</v>
      </c>
      <c r="M814" s="64"/>
      <c r="N814" s="64"/>
    </row>
    <row r="815" spans="1:14" s="55" customFormat="1" ht="409.6">
      <c r="A815" s="55" t="s">
        <v>816</v>
      </c>
      <c r="B815" s="91">
        <v>421876</v>
      </c>
      <c r="C815" s="55" t="s">
        <v>826</v>
      </c>
      <c r="D815" s="55" t="s">
        <v>1122</v>
      </c>
      <c r="E815" s="1">
        <v>0</v>
      </c>
      <c r="F815" s="5">
        <v>125</v>
      </c>
      <c r="G815" s="2">
        <f t="shared" si="73"/>
        <v>0</v>
      </c>
      <c r="H815" s="3">
        <f t="shared" si="76"/>
        <v>5.5633013303789579E-2</v>
      </c>
      <c r="I815" s="1">
        <f t="shared" si="74"/>
        <v>0</v>
      </c>
      <c r="J815" s="1">
        <f t="shared" si="75"/>
        <v>0</v>
      </c>
      <c r="K815" s="29">
        <f t="shared" si="77"/>
        <v>0.85544968630210882</v>
      </c>
      <c r="L815" s="7">
        <f t="shared" si="78"/>
        <v>0</v>
      </c>
      <c r="M815" s="64"/>
      <c r="N815" s="64"/>
    </row>
    <row r="816" spans="1:14" s="55" customFormat="1" ht="409.6">
      <c r="A816" s="55" t="s">
        <v>816</v>
      </c>
      <c r="B816" s="91">
        <v>421882</v>
      </c>
      <c r="C816" s="55" t="s">
        <v>827</v>
      </c>
      <c r="D816" s="55" t="s">
        <v>1122</v>
      </c>
      <c r="E816" s="1">
        <v>0</v>
      </c>
      <c r="F816" s="5">
        <v>11495</v>
      </c>
      <c r="G816" s="2">
        <f t="shared" si="73"/>
        <v>0</v>
      </c>
      <c r="H816" s="3">
        <f t="shared" si="76"/>
        <v>5.5633013303789579E-2</v>
      </c>
      <c r="I816" s="1">
        <f t="shared" si="74"/>
        <v>0</v>
      </c>
      <c r="J816" s="1">
        <f t="shared" si="75"/>
        <v>0</v>
      </c>
      <c r="K816" s="29">
        <f t="shared" si="77"/>
        <v>0.85544968630210882</v>
      </c>
      <c r="L816" s="7">
        <f t="shared" si="78"/>
        <v>0</v>
      </c>
      <c r="M816" s="64"/>
      <c r="N816" s="64"/>
    </row>
    <row r="817" spans="1:14" s="55" customFormat="1" ht="409.6">
      <c r="A817" s="55" t="s">
        <v>816</v>
      </c>
      <c r="B817" s="91">
        <v>421886</v>
      </c>
      <c r="C817" s="55" t="s">
        <v>828</v>
      </c>
      <c r="D817" s="55" t="s">
        <v>1122</v>
      </c>
      <c r="E817" s="1">
        <v>0</v>
      </c>
      <c r="F817" s="5">
        <v>1212</v>
      </c>
      <c r="G817" s="2">
        <f t="shared" si="73"/>
        <v>0</v>
      </c>
      <c r="H817" s="3">
        <f t="shared" si="76"/>
        <v>5.5633013303789579E-2</v>
      </c>
      <c r="I817" s="1">
        <f t="shared" si="74"/>
        <v>0</v>
      </c>
      <c r="J817" s="1">
        <f t="shared" si="75"/>
        <v>0</v>
      </c>
      <c r="K817" s="29">
        <f t="shared" si="77"/>
        <v>0.85544968630210882</v>
      </c>
      <c r="L817" s="7">
        <f t="shared" si="78"/>
        <v>0</v>
      </c>
      <c r="M817" s="64"/>
      <c r="N817" s="64"/>
    </row>
    <row r="818" spans="1:14" s="55" customFormat="1" ht="409.6">
      <c r="A818" s="55" t="s">
        <v>816</v>
      </c>
      <c r="B818" s="91">
        <v>421887</v>
      </c>
      <c r="C818" s="55" t="s">
        <v>829</v>
      </c>
      <c r="D818" s="55" t="s">
        <v>1122</v>
      </c>
      <c r="E818" s="1">
        <v>0</v>
      </c>
      <c r="F818" s="5">
        <v>1666</v>
      </c>
      <c r="G818" s="2">
        <f t="shared" si="73"/>
        <v>0</v>
      </c>
      <c r="H818" s="3">
        <f t="shared" si="76"/>
        <v>5.5633013303789579E-2</v>
      </c>
      <c r="I818" s="1">
        <f t="shared" si="74"/>
        <v>0</v>
      </c>
      <c r="J818" s="1">
        <f t="shared" si="75"/>
        <v>0</v>
      </c>
      <c r="K818" s="29">
        <f t="shared" si="77"/>
        <v>0.85544968630210882</v>
      </c>
      <c r="L818" s="7">
        <f t="shared" si="78"/>
        <v>0</v>
      </c>
      <c r="M818" s="64"/>
      <c r="N818" s="64"/>
    </row>
    <row r="819" spans="1:14" s="55" customFormat="1" ht="409.6">
      <c r="A819" s="55" t="s">
        <v>816</v>
      </c>
      <c r="B819" s="55">
        <v>421888</v>
      </c>
      <c r="C819" s="55" t="s">
        <v>830</v>
      </c>
      <c r="D819" s="55" t="s">
        <v>1122</v>
      </c>
      <c r="E819" s="1">
        <v>0</v>
      </c>
      <c r="F819" s="5">
        <v>0</v>
      </c>
      <c r="G819" s="2">
        <f t="shared" si="73"/>
        <v>0</v>
      </c>
      <c r="H819" s="3">
        <f t="shared" si="76"/>
        <v>5.5633013303789579E-2</v>
      </c>
      <c r="I819" s="1">
        <f t="shared" si="74"/>
        <v>0</v>
      </c>
      <c r="J819" s="1">
        <f t="shared" si="75"/>
        <v>0</v>
      </c>
      <c r="K819" s="29">
        <f t="shared" si="77"/>
        <v>0.85544968630210882</v>
      </c>
      <c r="L819" s="7">
        <f t="shared" si="78"/>
        <v>0</v>
      </c>
      <c r="M819" s="64"/>
      <c r="N819" s="64"/>
    </row>
    <row r="820" spans="1:14" s="55" customFormat="1" ht="409.6">
      <c r="A820" s="55" t="s">
        <v>816</v>
      </c>
      <c r="B820" s="91">
        <v>421890</v>
      </c>
      <c r="C820" s="55" t="s">
        <v>831</v>
      </c>
      <c r="D820" s="55" t="s">
        <v>1122</v>
      </c>
      <c r="E820" s="1">
        <v>26604</v>
      </c>
      <c r="F820" s="5">
        <v>2802</v>
      </c>
      <c r="G820" s="2">
        <f t="shared" si="73"/>
        <v>9.4946466809421839</v>
      </c>
      <c r="H820" s="3">
        <f t="shared" si="76"/>
        <v>5.5633013303789579E-2</v>
      </c>
      <c r="I820" s="1">
        <f t="shared" si="74"/>
        <v>155.88370327721839</v>
      </c>
      <c r="J820" s="1">
        <f t="shared" si="75"/>
        <v>26448.116296722783</v>
      </c>
      <c r="K820" s="29">
        <f t="shared" si="77"/>
        <v>0.85544968630210882</v>
      </c>
      <c r="L820" s="7">
        <f t="shared" si="78"/>
        <v>22625.032789313198</v>
      </c>
      <c r="M820" s="64"/>
      <c r="N820" s="64"/>
    </row>
    <row r="821" spans="1:14" s="55" customFormat="1" ht="409.6">
      <c r="A821" s="55" t="s">
        <v>816</v>
      </c>
      <c r="B821" s="86">
        <v>421893</v>
      </c>
      <c r="C821" s="55" t="s">
        <v>832</v>
      </c>
      <c r="D821" s="55" t="s">
        <v>1122</v>
      </c>
      <c r="E821" s="1">
        <v>0</v>
      </c>
      <c r="F821" s="5">
        <v>0</v>
      </c>
      <c r="G821" s="2">
        <f t="shared" si="73"/>
        <v>0</v>
      </c>
      <c r="H821" s="3">
        <f t="shared" si="76"/>
        <v>5.5633013303789579E-2</v>
      </c>
      <c r="I821" s="1">
        <f t="shared" si="74"/>
        <v>0</v>
      </c>
      <c r="J821" s="1">
        <f t="shared" si="75"/>
        <v>0</v>
      </c>
      <c r="K821" s="29">
        <f t="shared" si="77"/>
        <v>0.85544968630210882</v>
      </c>
      <c r="L821" s="7">
        <f t="shared" si="78"/>
        <v>0</v>
      </c>
      <c r="M821" s="64"/>
      <c r="N821" s="64"/>
    </row>
    <row r="822" spans="1:14" s="55" customFormat="1" ht="409.6">
      <c r="A822" s="55" t="s">
        <v>816</v>
      </c>
      <c r="B822" s="55">
        <v>421900</v>
      </c>
      <c r="C822" s="55" t="s">
        <v>833</v>
      </c>
      <c r="D822" s="55" t="s">
        <v>1122</v>
      </c>
      <c r="E822" s="1">
        <v>0</v>
      </c>
      <c r="F822" s="5">
        <v>0</v>
      </c>
      <c r="G822" s="2">
        <f t="shared" si="73"/>
        <v>0</v>
      </c>
      <c r="H822" s="3">
        <f t="shared" si="76"/>
        <v>5.5633013303789579E-2</v>
      </c>
      <c r="I822" s="1">
        <f t="shared" si="74"/>
        <v>0</v>
      </c>
      <c r="J822" s="1">
        <f t="shared" si="75"/>
        <v>0</v>
      </c>
      <c r="K822" s="29">
        <f t="shared" si="77"/>
        <v>0.85544968630210882</v>
      </c>
      <c r="L822" s="7">
        <f t="shared" si="78"/>
        <v>0</v>
      </c>
      <c r="M822" s="64"/>
      <c r="N822" s="64"/>
    </row>
    <row r="823" spans="1:14" s="55" customFormat="1" ht="409.6">
      <c r="A823" s="55" t="s">
        <v>816</v>
      </c>
      <c r="B823" s="86">
        <v>421901</v>
      </c>
      <c r="C823" s="55" t="s">
        <v>834</v>
      </c>
      <c r="D823" s="55" t="s">
        <v>1122</v>
      </c>
      <c r="E823" s="1">
        <v>0</v>
      </c>
      <c r="F823" s="5">
        <v>0</v>
      </c>
      <c r="G823" s="2">
        <f t="shared" si="73"/>
        <v>0</v>
      </c>
      <c r="H823" s="3">
        <f t="shared" si="76"/>
        <v>5.5633013303789579E-2</v>
      </c>
      <c r="I823" s="1">
        <f t="shared" si="74"/>
        <v>0</v>
      </c>
      <c r="J823" s="1">
        <f t="shared" si="75"/>
        <v>0</v>
      </c>
      <c r="K823" s="29">
        <f t="shared" si="77"/>
        <v>0.85544968630210882</v>
      </c>
      <c r="L823" s="7">
        <f t="shared" si="78"/>
        <v>0</v>
      </c>
      <c r="M823" s="64"/>
      <c r="N823" s="64"/>
    </row>
    <row r="824" spans="1:14" s="55" customFormat="1" ht="409.6">
      <c r="A824" s="55" t="s">
        <v>816</v>
      </c>
      <c r="B824" s="55">
        <v>421908</v>
      </c>
      <c r="C824" s="55" t="s">
        <v>835</v>
      </c>
      <c r="D824" s="55" t="s">
        <v>1122</v>
      </c>
      <c r="E824" s="1">
        <v>0</v>
      </c>
      <c r="F824" s="5">
        <v>0</v>
      </c>
      <c r="G824" s="2">
        <f t="shared" si="73"/>
        <v>0</v>
      </c>
      <c r="H824" s="3">
        <f t="shared" si="76"/>
        <v>5.5633013303789579E-2</v>
      </c>
      <c r="I824" s="1">
        <f t="shared" si="74"/>
        <v>0</v>
      </c>
      <c r="J824" s="1">
        <f t="shared" si="75"/>
        <v>0</v>
      </c>
      <c r="K824" s="29">
        <f t="shared" si="77"/>
        <v>0.85544968630210882</v>
      </c>
      <c r="L824" s="7">
        <f t="shared" si="78"/>
        <v>0</v>
      </c>
      <c r="M824" s="64"/>
      <c r="N824" s="64"/>
    </row>
    <row r="825" spans="1:14" s="55" customFormat="1" ht="409.6">
      <c r="A825" s="55" t="s">
        <v>816</v>
      </c>
      <c r="B825" s="91">
        <v>421912</v>
      </c>
      <c r="C825" s="55" t="s">
        <v>836</v>
      </c>
      <c r="D825" s="55" t="s">
        <v>1122</v>
      </c>
      <c r="E825" s="1">
        <v>0</v>
      </c>
      <c r="F825" s="5">
        <v>3001</v>
      </c>
      <c r="G825" s="2">
        <f t="shared" si="73"/>
        <v>0</v>
      </c>
      <c r="H825" s="3">
        <f t="shared" si="76"/>
        <v>5.5633013303789579E-2</v>
      </c>
      <c r="I825" s="1">
        <f t="shared" si="74"/>
        <v>0</v>
      </c>
      <c r="J825" s="1">
        <f t="shared" si="75"/>
        <v>0</v>
      </c>
      <c r="K825" s="29">
        <f t="shared" si="77"/>
        <v>0.85544968630210882</v>
      </c>
      <c r="L825" s="7">
        <f t="shared" si="78"/>
        <v>0</v>
      </c>
      <c r="M825" s="64"/>
      <c r="N825" s="64"/>
    </row>
    <row r="826" spans="1:14" s="55" customFormat="1" ht="409.6">
      <c r="A826" s="55" t="s">
        <v>816</v>
      </c>
      <c r="B826" s="55">
        <v>421914</v>
      </c>
      <c r="C826" s="55" t="s">
        <v>837</v>
      </c>
      <c r="D826" s="55" t="s">
        <v>1122</v>
      </c>
      <c r="E826" s="1">
        <v>0</v>
      </c>
      <c r="F826" s="5">
        <v>0</v>
      </c>
      <c r="G826" s="2">
        <f t="shared" si="73"/>
        <v>0</v>
      </c>
      <c r="H826" s="3">
        <f t="shared" si="76"/>
        <v>5.5633013303789579E-2</v>
      </c>
      <c r="I826" s="1">
        <f t="shared" si="74"/>
        <v>0</v>
      </c>
      <c r="J826" s="1">
        <f t="shared" si="75"/>
        <v>0</v>
      </c>
      <c r="K826" s="29">
        <f t="shared" si="77"/>
        <v>0.85544968630210882</v>
      </c>
      <c r="L826" s="7">
        <f t="shared" si="78"/>
        <v>0</v>
      </c>
      <c r="M826" s="64"/>
      <c r="N826" s="64"/>
    </row>
    <row r="827" spans="1:14" s="55" customFormat="1" ht="409.6">
      <c r="A827" s="55" t="s">
        <v>816</v>
      </c>
      <c r="B827" s="55">
        <v>421917</v>
      </c>
      <c r="C827" s="55" t="s">
        <v>838</v>
      </c>
      <c r="D827" s="55" t="s">
        <v>1122</v>
      </c>
      <c r="E827" s="1">
        <v>0</v>
      </c>
      <c r="F827" s="5">
        <v>0</v>
      </c>
      <c r="G827" s="2">
        <f t="shared" si="73"/>
        <v>0</v>
      </c>
      <c r="H827" s="3">
        <f t="shared" si="76"/>
        <v>5.5633013303789579E-2</v>
      </c>
      <c r="I827" s="1">
        <f t="shared" si="74"/>
        <v>0</v>
      </c>
      <c r="J827" s="1">
        <f t="shared" si="75"/>
        <v>0</v>
      </c>
      <c r="K827" s="29">
        <f t="shared" si="77"/>
        <v>0.85544968630210882</v>
      </c>
      <c r="L827" s="7">
        <f t="shared" si="78"/>
        <v>0</v>
      </c>
      <c r="M827" s="64"/>
      <c r="N827" s="64"/>
    </row>
    <row r="828" spans="1:14" s="55" customFormat="1" ht="409.6">
      <c r="A828" s="55" t="s">
        <v>816</v>
      </c>
      <c r="B828" s="86">
        <v>421920</v>
      </c>
      <c r="C828" s="55" t="s">
        <v>839</v>
      </c>
      <c r="D828" s="55" t="s">
        <v>1122</v>
      </c>
      <c r="E828" s="1">
        <v>0</v>
      </c>
      <c r="F828" s="5">
        <v>0</v>
      </c>
      <c r="G828" s="2">
        <f t="shared" si="73"/>
        <v>0</v>
      </c>
      <c r="H828" s="3">
        <f t="shared" si="76"/>
        <v>5.5633013303789579E-2</v>
      </c>
      <c r="I828" s="1">
        <f t="shared" si="74"/>
        <v>0</v>
      </c>
      <c r="J828" s="1">
        <f t="shared" si="75"/>
        <v>0</v>
      </c>
      <c r="K828" s="29">
        <f t="shared" si="77"/>
        <v>0.85544968630210882</v>
      </c>
      <c r="L828" s="7">
        <f t="shared" si="78"/>
        <v>0</v>
      </c>
      <c r="M828" s="64"/>
      <c r="N828" s="64"/>
    </row>
    <row r="829" spans="1:14" s="55" customFormat="1" ht="409.6">
      <c r="A829" s="55" t="s">
        <v>816</v>
      </c>
      <c r="B829" s="55">
        <v>421927</v>
      </c>
      <c r="C829" s="55" t="s">
        <v>840</v>
      </c>
      <c r="D829" s="55" t="s">
        <v>1122</v>
      </c>
      <c r="E829" s="1">
        <v>0</v>
      </c>
      <c r="F829" s="5">
        <v>0</v>
      </c>
      <c r="G829" s="2">
        <f t="shared" si="73"/>
        <v>0</v>
      </c>
      <c r="H829" s="3">
        <f t="shared" si="76"/>
        <v>5.5633013303789579E-2</v>
      </c>
      <c r="I829" s="1">
        <f t="shared" si="74"/>
        <v>0</v>
      </c>
      <c r="J829" s="1">
        <f t="shared" si="75"/>
        <v>0</v>
      </c>
      <c r="K829" s="29">
        <f t="shared" si="77"/>
        <v>0.85544968630210882</v>
      </c>
      <c r="L829" s="7">
        <f t="shared" si="78"/>
        <v>0</v>
      </c>
      <c r="M829" s="64"/>
      <c r="N829" s="64"/>
    </row>
    <row r="830" spans="1:14" s="55" customFormat="1" ht="409.6">
      <c r="A830" s="55" t="s">
        <v>816</v>
      </c>
      <c r="B830" s="55">
        <v>421928</v>
      </c>
      <c r="C830" s="55" t="s">
        <v>841</v>
      </c>
      <c r="D830" s="55" t="s">
        <v>1122</v>
      </c>
      <c r="E830" s="1">
        <v>0</v>
      </c>
      <c r="F830" s="5">
        <v>0</v>
      </c>
      <c r="G830" s="2">
        <f t="shared" si="73"/>
        <v>0</v>
      </c>
      <c r="H830" s="3">
        <f t="shared" si="76"/>
        <v>5.5633013303789579E-2</v>
      </c>
      <c r="I830" s="1">
        <f t="shared" si="74"/>
        <v>0</v>
      </c>
      <c r="J830" s="1">
        <f t="shared" si="75"/>
        <v>0</v>
      </c>
      <c r="K830" s="29">
        <f t="shared" si="77"/>
        <v>0.85544968630210882</v>
      </c>
      <c r="L830" s="7">
        <f t="shared" si="78"/>
        <v>0</v>
      </c>
      <c r="M830" s="64"/>
      <c r="N830" s="64"/>
    </row>
    <row r="831" spans="1:14" s="55" customFormat="1" ht="409.6">
      <c r="A831" s="55" t="s">
        <v>816</v>
      </c>
      <c r="B831" s="55">
        <v>421929</v>
      </c>
      <c r="C831" s="55" t="s">
        <v>842</v>
      </c>
      <c r="D831" s="55" t="s">
        <v>1122</v>
      </c>
      <c r="E831" s="1">
        <v>0</v>
      </c>
      <c r="F831" s="5">
        <v>0</v>
      </c>
      <c r="G831" s="2">
        <f t="shared" si="73"/>
        <v>0</v>
      </c>
      <c r="H831" s="3">
        <f t="shared" si="76"/>
        <v>5.5633013303789579E-2</v>
      </c>
      <c r="I831" s="1">
        <f t="shared" si="74"/>
        <v>0</v>
      </c>
      <c r="J831" s="1">
        <f t="shared" si="75"/>
        <v>0</v>
      </c>
      <c r="K831" s="29">
        <f t="shared" si="77"/>
        <v>0.85544968630210882</v>
      </c>
      <c r="L831" s="7">
        <f t="shared" si="78"/>
        <v>0</v>
      </c>
      <c r="M831" s="64"/>
      <c r="N831" s="64"/>
    </row>
    <row r="832" spans="1:14" s="55" customFormat="1" ht="409.6">
      <c r="A832" s="55" t="s">
        <v>816</v>
      </c>
      <c r="B832" s="91">
        <v>421931</v>
      </c>
      <c r="C832" s="55" t="s">
        <v>843</v>
      </c>
      <c r="D832" s="55" t="s">
        <v>1122</v>
      </c>
      <c r="E832" s="1">
        <v>0</v>
      </c>
      <c r="F832" s="5">
        <v>5983</v>
      </c>
      <c r="G832" s="2">
        <f t="shared" si="73"/>
        <v>0</v>
      </c>
      <c r="H832" s="3">
        <f t="shared" si="76"/>
        <v>5.5633013303789579E-2</v>
      </c>
      <c r="I832" s="1">
        <f t="shared" si="74"/>
        <v>0</v>
      </c>
      <c r="J832" s="1">
        <f t="shared" si="75"/>
        <v>0</v>
      </c>
      <c r="K832" s="29">
        <f t="shared" si="77"/>
        <v>0.85544968630210882</v>
      </c>
      <c r="L832" s="7">
        <f t="shared" si="78"/>
        <v>0</v>
      </c>
      <c r="M832" s="64"/>
      <c r="N832" s="64"/>
    </row>
    <row r="833" spans="1:14" s="55" customFormat="1" ht="409.6">
      <c r="A833" s="55" t="s">
        <v>816</v>
      </c>
      <c r="B833" s="55">
        <v>421932</v>
      </c>
      <c r="C833" s="55" t="s">
        <v>844</v>
      </c>
      <c r="D833" s="55" t="s">
        <v>1122</v>
      </c>
      <c r="E833" s="1">
        <v>0</v>
      </c>
      <c r="F833" s="5">
        <v>0</v>
      </c>
      <c r="G833" s="2">
        <f t="shared" si="73"/>
        <v>0</v>
      </c>
      <c r="H833" s="3">
        <f t="shared" si="76"/>
        <v>5.5633013303789579E-2</v>
      </c>
      <c r="I833" s="1">
        <f t="shared" si="74"/>
        <v>0</v>
      </c>
      <c r="J833" s="1">
        <f t="shared" si="75"/>
        <v>0</v>
      </c>
      <c r="K833" s="29">
        <f t="shared" si="77"/>
        <v>0.85544968630210882</v>
      </c>
      <c r="L833" s="7">
        <f t="shared" si="78"/>
        <v>0</v>
      </c>
      <c r="M833" s="64"/>
      <c r="N833" s="64"/>
    </row>
    <row r="834" spans="1:14" s="55" customFormat="1" ht="409.6">
      <c r="A834" s="55" t="s">
        <v>816</v>
      </c>
      <c r="B834" s="55">
        <v>421934</v>
      </c>
      <c r="C834" s="55" t="s">
        <v>845</v>
      </c>
      <c r="D834" s="55" t="s">
        <v>1122</v>
      </c>
      <c r="E834" s="1">
        <v>0</v>
      </c>
      <c r="F834" s="5">
        <v>0</v>
      </c>
      <c r="G834" s="2">
        <f t="shared" si="73"/>
        <v>0</v>
      </c>
      <c r="H834" s="3">
        <f t="shared" si="76"/>
        <v>5.5633013303789579E-2</v>
      </c>
      <c r="I834" s="1">
        <f t="shared" si="74"/>
        <v>0</v>
      </c>
      <c r="J834" s="1">
        <f t="shared" si="75"/>
        <v>0</v>
      </c>
      <c r="K834" s="29">
        <f t="shared" si="77"/>
        <v>0.85544968630210882</v>
      </c>
      <c r="L834" s="7">
        <f t="shared" si="78"/>
        <v>0</v>
      </c>
      <c r="M834" s="64"/>
      <c r="N834" s="64"/>
    </row>
    <row r="835" spans="1:14" s="55" customFormat="1" ht="409.6">
      <c r="A835" s="55" t="s">
        <v>816</v>
      </c>
      <c r="B835" s="91">
        <v>421935</v>
      </c>
      <c r="C835" s="55" t="s">
        <v>846</v>
      </c>
      <c r="D835" s="55" t="s">
        <v>1122</v>
      </c>
      <c r="E835" s="1">
        <v>0</v>
      </c>
      <c r="F835" s="5">
        <v>865</v>
      </c>
      <c r="G835" s="2">
        <f t="shared" ref="G835:G898" si="79">IFERROR(E835/F835,0)</f>
        <v>0</v>
      </c>
      <c r="H835" s="3">
        <f t="shared" si="76"/>
        <v>5.5633013303789579E-2</v>
      </c>
      <c r="I835" s="1">
        <f t="shared" ref="I835:I898" si="80">MIN(E835,F835*H835)</f>
        <v>0</v>
      </c>
      <c r="J835" s="1">
        <f t="shared" ref="J835:J898" si="81">E835-I835</f>
        <v>0</v>
      </c>
      <c r="K835" s="29">
        <f t="shared" si="77"/>
        <v>0.85544968630210882</v>
      </c>
      <c r="L835" s="7">
        <f t="shared" si="78"/>
        <v>0</v>
      </c>
      <c r="M835" s="64"/>
      <c r="N835" s="64"/>
    </row>
    <row r="836" spans="1:14" s="55" customFormat="1" ht="409.6">
      <c r="A836" s="55" t="s">
        <v>816</v>
      </c>
      <c r="B836" s="55">
        <v>421936</v>
      </c>
      <c r="C836" s="55" t="s">
        <v>847</v>
      </c>
      <c r="D836" s="55" t="s">
        <v>1122</v>
      </c>
      <c r="E836" s="1">
        <v>0</v>
      </c>
      <c r="F836" s="5">
        <v>0</v>
      </c>
      <c r="G836" s="2">
        <f t="shared" si="79"/>
        <v>0</v>
      </c>
      <c r="H836" s="3">
        <f t="shared" ref="H836:H899" si="82">$D$1107</f>
        <v>5.5633013303789579E-2</v>
      </c>
      <c r="I836" s="1">
        <f t="shared" si="80"/>
        <v>0</v>
      </c>
      <c r="J836" s="1">
        <f t="shared" si="81"/>
        <v>0</v>
      </c>
      <c r="K836" s="29">
        <f t="shared" ref="K836:K899" si="83">$I$1105</f>
        <v>0.85544968630210882</v>
      </c>
      <c r="L836" s="7">
        <f t="shared" ref="L836:L899" si="84">K836*J836</f>
        <v>0</v>
      </c>
      <c r="M836" s="64"/>
      <c r="N836" s="64"/>
    </row>
    <row r="837" spans="1:14" s="55" customFormat="1" ht="409.6">
      <c r="A837" s="55" t="s">
        <v>816</v>
      </c>
      <c r="B837" s="86">
        <v>421942</v>
      </c>
      <c r="C837" s="55" t="s">
        <v>848</v>
      </c>
      <c r="D837" s="55" t="s">
        <v>1122</v>
      </c>
      <c r="E837" s="1">
        <v>0</v>
      </c>
      <c r="F837" s="5">
        <v>0</v>
      </c>
      <c r="G837" s="2">
        <f t="shared" si="79"/>
        <v>0</v>
      </c>
      <c r="H837" s="3">
        <f t="shared" si="82"/>
        <v>5.5633013303789579E-2</v>
      </c>
      <c r="I837" s="1">
        <f t="shared" si="80"/>
        <v>0</v>
      </c>
      <c r="J837" s="1">
        <f t="shared" si="81"/>
        <v>0</v>
      </c>
      <c r="K837" s="29">
        <f t="shared" si="83"/>
        <v>0.85544968630210882</v>
      </c>
      <c r="L837" s="7">
        <f t="shared" si="84"/>
        <v>0</v>
      </c>
      <c r="M837" s="64"/>
      <c r="N837" s="64"/>
    </row>
    <row r="838" spans="1:14" s="55" customFormat="1" ht="409.6">
      <c r="A838" s="55" t="s">
        <v>816</v>
      </c>
      <c r="B838" s="91">
        <v>421945</v>
      </c>
      <c r="C838" s="55" t="s">
        <v>849</v>
      </c>
      <c r="D838" s="55" t="s">
        <v>1122</v>
      </c>
      <c r="E838" s="1">
        <v>0</v>
      </c>
      <c r="F838" s="5">
        <v>2304</v>
      </c>
      <c r="G838" s="2">
        <f t="shared" si="79"/>
        <v>0</v>
      </c>
      <c r="H838" s="3">
        <f t="shared" si="82"/>
        <v>5.5633013303789579E-2</v>
      </c>
      <c r="I838" s="1">
        <f t="shared" si="80"/>
        <v>0</v>
      </c>
      <c r="J838" s="1">
        <f t="shared" si="81"/>
        <v>0</v>
      </c>
      <c r="K838" s="29">
        <f t="shared" si="83"/>
        <v>0.85544968630210882</v>
      </c>
      <c r="L838" s="7">
        <f t="shared" si="84"/>
        <v>0</v>
      </c>
      <c r="M838" s="64"/>
      <c r="N838" s="64"/>
    </row>
    <row r="839" spans="1:14" s="55" customFormat="1" ht="409.6">
      <c r="A839" s="55" t="s">
        <v>816</v>
      </c>
      <c r="B839" s="86">
        <v>421949</v>
      </c>
      <c r="C839" s="55" t="s">
        <v>850</v>
      </c>
      <c r="D839" s="55" t="s">
        <v>1122</v>
      </c>
      <c r="E839" s="1">
        <v>0</v>
      </c>
      <c r="F839" s="5">
        <v>0</v>
      </c>
      <c r="G839" s="2">
        <f t="shared" si="79"/>
        <v>0</v>
      </c>
      <c r="H839" s="3">
        <f t="shared" si="82"/>
        <v>5.5633013303789579E-2</v>
      </c>
      <c r="I839" s="1">
        <f t="shared" si="80"/>
        <v>0</v>
      </c>
      <c r="J839" s="1">
        <f t="shared" si="81"/>
        <v>0</v>
      </c>
      <c r="K839" s="29">
        <f t="shared" si="83"/>
        <v>0.85544968630210882</v>
      </c>
      <c r="L839" s="7">
        <f t="shared" si="84"/>
        <v>0</v>
      </c>
      <c r="M839" s="64"/>
      <c r="N839" s="64"/>
    </row>
    <row r="840" spans="1:14" s="55" customFormat="1" ht="409.6">
      <c r="A840" s="55" t="s">
        <v>816</v>
      </c>
      <c r="B840" s="55">
        <v>421951</v>
      </c>
      <c r="C840" s="55" t="s">
        <v>851</v>
      </c>
      <c r="D840" s="55" t="s">
        <v>1122</v>
      </c>
      <c r="E840" s="1">
        <v>0</v>
      </c>
      <c r="F840" s="5">
        <v>0</v>
      </c>
      <c r="G840" s="2">
        <f t="shared" si="79"/>
        <v>0</v>
      </c>
      <c r="H840" s="3">
        <f t="shared" si="82"/>
        <v>5.5633013303789579E-2</v>
      </c>
      <c r="I840" s="1">
        <f t="shared" si="80"/>
        <v>0</v>
      </c>
      <c r="J840" s="1">
        <f t="shared" si="81"/>
        <v>0</v>
      </c>
      <c r="K840" s="29">
        <f t="shared" si="83"/>
        <v>0.85544968630210882</v>
      </c>
      <c r="L840" s="7">
        <f t="shared" si="84"/>
        <v>0</v>
      </c>
      <c r="M840" s="64"/>
      <c r="N840" s="64"/>
    </row>
    <row r="841" spans="1:14" s="55" customFormat="1" ht="409.6">
      <c r="A841" s="55" t="s">
        <v>852</v>
      </c>
      <c r="B841" s="91">
        <v>431704</v>
      </c>
      <c r="C841" s="55" t="s">
        <v>853</v>
      </c>
      <c r="D841" s="55" t="s">
        <v>1122</v>
      </c>
      <c r="E841" s="1">
        <v>0</v>
      </c>
      <c r="F841" s="5">
        <v>925</v>
      </c>
      <c r="G841" s="2">
        <f t="shared" si="79"/>
        <v>0</v>
      </c>
      <c r="H841" s="3">
        <f t="shared" si="82"/>
        <v>5.5633013303789579E-2</v>
      </c>
      <c r="I841" s="1">
        <f t="shared" si="80"/>
        <v>0</v>
      </c>
      <c r="J841" s="1">
        <f t="shared" si="81"/>
        <v>0</v>
      </c>
      <c r="K841" s="29">
        <f t="shared" si="83"/>
        <v>0.85544968630210882</v>
      </c>
      <c r="L841" s="7">
        <f t="shared" si="84"/>
        <v>0</v>
      </c>
      <c r="M841" s="64"/>
      <c r="N841" s="64"/>
    </row>
    <row r="842" spans="1:14" s="55" customFormat="1" ht="409.6">
      <c r="A842" s="55" t="s">
        <v>852</v>
      </c>
      <c r="B842" s="91">
        <v>431788</v>
      </c>
      <c r="C842" s="55" t="s">
        <v>854</v>
      </c>
      <c r="D842" s="55" t="s">
        <v>1122</v>
      </c>
      <c r="E842" s="1">
        <v>0</v>
      </c>
      <c r="F842" s="5">
        <v>927</v>
      </c>
      <c r="G842" s="2">
        <f t="shared" si="79"/>
        <v>0</v>
      </c>
      <c r="H842" s="3">
        <f t="shared" si="82"/>
        <v>5.5633013303789579E-2</v>
      </c>
      <c r="I842" s="1">
        <f t="shared" si="80"/>
        <v>0</v>
      </c>
      <c r="J842" s="1">
        <f t="shared" si="81"/>
        <v>0</v>
      </c>
      <c r="K842" s="29">
        <f t="shared" si="83"/>
        <v>0.85544968630210882</v>
      </c>
      <c r="L842" s="7">
        <f t="shared" si="84"/>
        <v>0</v>
      </c>
      <c r="M842" s="64"/>
      <c r="N842" s="64"/>
    </row>
    <row r="843" spans="1:14" s="55" customFormat="1" ht="409.6">
      <c r="A843" s="55" t="s">
        <v>852</v>
      </c>
      <c r="B843" s="91">
        <v>431831</v>
      </c>
      <c r="C843" s="55" t="s">
        <v>855</v>
      </c>
      <c r="D843" s="55" t="s">
        <v>1122</v>
      </c>
      <c r="E843" s="1">
        <v>0</v>
      </c>
      <c r="F843" s="5">
        <v>303</v>
      </c>
      <c r="G843" s="2">
        <f t="shared" si="79"/>
        <v>0</v>
      </c>
      <c r="H843" s="3">
        <f t="shared" si="82"/>
        <v>5.5633013303789579E-2</v>
      </c>
      <c r="I843" s="1">
        <f t="shared" si="80"/>
        <v>0</v>
      </c>
      <c r="J843" s="1">
        <f t="shared" si="81"/>
        <v>0</v>
      </c>
      <c r="K843" s="29">
        <f t="shared" si="83"/>
        <v>0.85544968630210882</v>
      </c>
      <c r="L843" s="7">
        <f t="shared" si="84"/>
        <v>0</v>
      </c>
      <c r="M843" s="64"/>
      <c r="N843" s="64"/>
    </row>
    <row r="844" spans="1:14" s="55" customFormat="1" ht="409.6">
      <c r="A844" s="55" t="s">
        <v>852</v>
      </c>
      <c r="B844" s="86">
        <v>431966</v>
      </c>
      <c r="C844" s="55" t="s">
        <v>856</v>
      </c>
      <c r="D844" s="55" t="s">
        <v>1122</v>
      </c>
      <c r="E844" s="1">
        <v>0</v>
      </c>
      <c r="F844" s="5">
        <v>0</v>
      </c>
      <c r="G844" s="2">
        <f t="shared" si="79"/>
        <v>0</v>
      </c>
      <c r="H844" s="3">
        <f t="shared" si="82"/>
        <v>5.5633013303789579E-2</v>
      </c>
      <c r="I844" s="1">
        <f t="shared" si="80"/>
        <v>0</v>
      </c>
      <c r="J844" s="1">
        <f t="shared" si="81"/>
        <v>0</v>
      </c>
      <c r="K844" s="29">
        <f t="shared" si="83"/>
        <v>0.85544968630210882</v>
      </c>
      <c r="L844" s="7">
        <f t="shared" si="84"/>
        <v>0</v>
      </c>
      <c r="M844" s="64"/>
      <c r="N844" s="64"/>
    </row>
    <row r="845" spans="1:14" s="55" customFormat="1" ht="409.6">
      <c r="A845" s="55" t="s">
        <v>852</v>
      </c>
      <c r="B845" s="86">
        <v>431968</v>
      </c>
      <c r="C845" s="55" t="s">
        <v>857</v>
      </c>
      <c r="D845" s="55" t="s">
        <v>1122</v>
      </c>
      <c r="E845" s="1">
        <v>0</v>
      </c>
      <c r="F845" s="5">
        <v>0</v>
      </c>
      <c r="G845" s="2">
        <f t="shared" si="79"/>
        <v>0</v>
      </c>
      <c r="H845" s="3">
        <f t="shared" si="82"/>
        <v>5.5633013303789579E-2</v>
      </c>
      <c r="I845" s="1">
        <f t="shared" si="80"/>
        <v>0</v>
      </c>
      <c r="J845" s="1">
        <f t="shared" si="81"/>
        <v>0</v>
      </c>
      <c r="K845" s="29">
        <f t="shared" si="83"/>
        <v>0.85544968630210882</v>
      </c>
      <c r="L845" s="7">
        <f t="shared" si="84"/>
        <v>0</v>
      </c>
      <c r="M845" s="64"/>
      <c r="N845" s="64"/>
    </row>
    <row r="846" spans="1:14" s="55" customFormat="1" ht="409.6">
      <c r="A846" s="55" t="s">
        <v>852</v>
      </c>
      <c r="B846" s="91">
        <v>431969</v>
      </c>
      <c r="C846" s="55" t="s">
        <v>858</v>
      </c>
      <c r="D846" s="55" t="s">
        <v>1122</v>
      </c>
      <c r="E846" s="1">
        <v>0</v>
      </c>
      <c r="F846" s="5">
        <v>4322</v>
      </c>
      <c r="G846" s="2">
        <f t="shared" si="79"/>
        <v>0</v>
      </c>
      <c r="H846" s="3">
        <f t="shared" si="82"/>
        <v>5.5633013303789579E-2</v>
      </c>
      <c r="I846" s="1">
        <f t="shared" si="80"/>
        <v>0</v>
      </c>
      <c r="J846" s="1">
        <f t="shared" si="81"/>
        <v>0</v>
      </c>
      <c r="K846" s="29">
        <f t="shared" si="83"/>
        <v>0.85544968630210882</v>
      </c>
      <c r="L846" s="7">
        <f t="shared" si="84"/>
        <v>0</v>
      </c>
      <c r="M846" s="64"/>
      <c r="N846" s="64"/>
    </row>
    <row r="847" spans="1:14" s="55" customFormat="1" ht="409.6">
      <c r="A847" s="55" t="s">
        <v>852</v>
      </c>
      <c r="B847" s="91">
        <v>431974</v>
      </c>
      <c r="C847" s="55" t="s">
        <v>859</v>
      </c>
      <c r="D847" s="55" t="s">
        <v>1122</v>
      </c>
      <c r="E847" s="1">
        <v>0</v>
      </c>
      <c r="F847" s="5">
        <v>791</v>
      </c>
      <c r="G847" s="2">
        <f t="shared" si="79"/>
        <v>0</v>
      </c>
      <c r="H847" s="3">
        <f t="shared" si="82"/>
        <v>5.5633013303789579E-2</v>
      </c>
      <c r="I847" s="1">
        <f t="shared" si="80"/>
        <v>0</v>
      </c>
      <c r="J847" s="1">
        <f t="shared" si="81"/>
        <v>0</v>
      </c>
      <c r="K847" s="29">
        <f t="shared" si="83"/>
        <v>0.85544968630210882</v>
      </c>
      <c r="L847" s="7">
        <f t="shared" si="84"/>
        <v>0</v>
      </c>
      <c r="M847" s="64"/>
      <c r="N847" s="64"/>
    </row>
    <row r="848" spans="1:14" s="55" customFormat="1" ht="409.6">
      <c r="A848" s="55" t="s">
        <v>852</v>
      </c>
      <c r="B848" s="55">
        <v>431976</v>
      </c>
      <c r="C848" s="55" t="s">
        <v>860</v>
      </c>
      <c r="D848" s="55" t="s">
        <v>1122</v>
      </c>
      <c r="E848" s="1">
        <v>0</v>
      </c>
      <c r="F848" s="5">
        <v>0</v>
      </c>
      <c r="G848" s="2">
        <f t="shared" si="79"/>
        <v>0</v>
      </c>
      <c r="H848" s="3">
        <f t="shared" si="82"/>
        <v>5.5633013303789579E-2</v>
      </c>
      <c r="I848" s="1">
        <f t="shared" si="80"/>
        <v>0</v>
      </c>
      <c r="J848" s="1">
        <f t="shared" si="81"/>
        <v>0</v>
      </c>
      <c r="K848" s="29">
        <f t="shared" si="83"/>
        <v>0.85544968630210882</v>
      </c>
      <c r="L848" s="7">
        <f t="shared" si="84"/>
        <v>0</v>
      </c>
      <c r="M848" s="64"/>
      <c r="N848" s="64"/>
    </row>
    <row r="849" spans="1:14" s="55" customFormat="1" ht="409.6">
      <c r="A849" s="55" t="s">
        <v>852</v>
      </c>
      <c r="B849" s="91">
        <v>431977</v>
      </c>
      <c r="C849" s="55" t="s">
        <v>861</v>
      </c>
      <c r="D849" s="55" t="s">
        <v>1122</v>
      </c>
      <c r="E849" s="1">
        <v>0</v>
      </c>
      <c r="F849" s="5">
        <v>2130</v>
      </c>
      <c r="G849" s="2">
        <f t="shared" si="79"/>
        <v>0</v>
      </c>
      <c r="H849" s="3">
        <f t="shared" si="82"/>
        <v>5.5633013303789579E-2</v>
      </c>
      <c r="I849" s="1">
        <f t="shared" si="80"/>
        <v>0</v>
      </c>
      <c r="J849" s="1">
        <f t="shared" si="81"/>
        <v>0</v>
      </c>
      <c r="K849" s="29">
        <f t="shared" si="83"/>
        <v>0.85544968630210882</v>
      </c>
      <c r="L849" s="7">
        <f t="shared" si="84"/>
        <v>0</v>
      </c>
      <c r="M849" s="64"/>
      <c r="N849" s="64"/>
    </row>
    <row r="850" spans="1:14" s="55" customFormat="1" ht="409.6">
      <c r="A850" s="55" t="s">
        <v>852</v>
      </c>
      <c r="B850" s="91">
        <v>431979</v>
      </c>
      <c r="C850" s="55" t="s">
        <v>862</v>
      </c>
      <c r="D850" s="55" t="s">
        <v>1122</v>
      </c>
      <c r="E850" s="1">
        <v>0</v>
      </c>
      <c r="F850" s="5">
        <v>2152</v>
      </c>
      <c r="G850" s="2">
        <f t="shared" si="79"/>
        <v>0</v>
      </c>
      <c r="H850" s="3">
        <f t="shared" si="82"/>
        <v>5.5633013303789579E-2</v>
      </c>
      <c r="I850" s="1">
        <f t="shared" si="80"/>
        <v>0</v>
      </c>
      <c r="J850" s="1">
        <f t="shared" si="81"/>
        <v>0</v>
      </c>
      <c r="K850" s="29">
        <f t="shared" si="83"/>
        <v>0.85544968630210882</v>
      </c>
      <c r="L850" s="7">
        <f t="shared" si="84"/>
        <v>0</v>
      </c>
      <c r="M850" s="64"/>
      <c r="N850" s="64"/>
    </row>
    <row r="851" spans="1:14" s="55" customFormat="1" ht="409.6">
      <c r="A851" s="55" t="s">
        <v>852</v>
      </c>
      <c r="B851" s="91">
        <v>431980</v>
      </c>
      <c r="C851" s="55" t="s">
        <v>863</v>
      </c>
      <c r="D851" s="55" t="s">
        <v>1122</v>
      </c>
      <c r="E851" s="1">
        <v>0</v>
      </c>
      <c r="F851" s="5">
        <v>6387</v>
      </c>
      <c r="G851" s="2">
        <f t="shared" si="79"/>
        <v>0</v>
      </c>
      <c r="H851" s="3">
        <f t="shared" si="82"/>
        <v>5.5633013303789579E-2</v>
      </c>
      <c r="I851" s="1">
        <f t="shared" si="80"/>
        <v>0</v>
      </c>
      <c r="J851" s="1">
        <f t="shared" si="81"/>
        <v>0</v>
      </c>
      <c r="K851" s="29">
        <f t="shared" si="83"/>
        <v>0.85544968630210882</v>
      </c>
      <c r="L851" s="7">
        <f t="shared" si="84"/>
        <v>0</v>
      </c>
      <c r="M851" s="64"/>
      <c r="N851" s="64"/>
    </row>
    <row r="852" spans="1:14" s="55" customFormat="1" ht="409.6">
      <c r="A852" s="55" t="s">
        <v>852</v>
      </c>
      <c r="B852" s="55">
        <v>431982</v>
      </c>
      <c r="C852" s="55" t="s">
        <v>864</v>
      </c>
      <c r="D852" s="55" t="s">
        <v>1122</v>
      </c>
      <c r="E852" s="1">
        <v>0</v>
      </c>
      <c r="F852" s="5">
        <v>0</v>
      </c>
      <c r="G852" s="2">
        <f t="shared" si="79"/>
        <v>0</v>
      </c>
      <c r="H852" s="3">
        <f t="shared" si="82"/>
        <v>5.5633013303789579E-2</v>
      </c>
      <c r="I852" s="1">
        <f t="shared" si="80"/>
        <v>0</v>
      </c>
      <c r="J852" s="1">
        <f t="shared" si="81"/>
        <v>0</v>
      </c>
      <c r="K852" s="29">
        <f t="shared" si="83"/>
        <v>0.85544968630210882</v>
      </c>
      <c r="L852" s="7">
        <f t="shared" si="84"/>
        <v>0</v>
      </c>
      <c r="M852" s="64"/>
      <c r="N852" s="64"/>
    </row>
    <row r="853" spans="1:14" s="55" customFormat="1" ht="409.6">
      <c r="A853" s="55" t="s">
        <v>852</v>
      </c>
      <c r="B853" s="55">
        <v>431984</v>
      </c>
      <c r="C853" s="55" t="s">
        <v>865</v>
      </c>
      <c r="D853" s="55" t="s">
        <v>1122</v>
      </c>
      <c r="E853" s="1">
        <v>0</v>
      </c>
      <c r="F853" s="5">
        <v>0</v>
      </c>
      <c r="G853" s="2">
        <f t="shared" si="79"/>
        <v>0</v>
      </c>
      <c r="H853" s="3">
        <f t="shared" si="82"/>
        <v>5.5633013303789579E-2</v>
      </c>
      <c r="I853" s="1">
        <f t="shared" si="80"/>
        <v>0</v>
      </c>
      <c r="J853" s="1">
        <f t="shared" si="81"/>
        <v>0</v>
      </c>
      <c r="K853" s="29">
        <f t="shared" si="83"/>
        <v>0.85544968630210882</v>
      </c>
      <c r="L853" s="7">
        <f t="shared" si="84"/>
        <v>0</v>
      </c>
      <c r="M853" s="64"/>
      <c r="N853" s="64"/>
    </row>
    <row r="854" spans="1:14" s="55" customFormat="1" ht="409.6">
      <c r="A854" s="55" t="s">
        <v>852</v>
      </c>
      <c r="B854" s="55">
        <v>431985</v>
      </c>
      <c r="C854" s="55" t="s">
        <v>866</v>
      </c>
      <c r="D854" s="55" t="s">
        <v>1122</v>
      </c>
      <c r="E854" s="1">
        <v>0</v>
      </c>
      <c r="F854" s="5">
        <v>0</v>
      </c>
      <c r="G854" s="2">
        <f t="shared" si="79"/>
        <v>0</v>
      </c>
      <c r="H854" s="3">
        <f t="shared" si="82"/>
        <v>5.5633013303789579E-2</v>
      </c>
      <c r="I854" s="1">
        <f t="shared" si="80"/>
        <v>0</v>
      </c>
      <c r="J854" s="1">
        <f t="shared" si="81"/>
        <v>0</v>
      </c>
      <c r="K854" s="29">
        <f t="shared" si="83"/>
        <v>0.85544968630210882</v>
      </c>
      <c r="L854" s="7">
        <f t="shared" si="84"/>
        <v>0</v>
      </c>
      <c r="M854" s="64"/>
      <c r="N854" s="64"/>
    </row>
    <row r="855" spans="1:14" s="55" customFormat="1" ht="409.6">
      <c r="A855" s="55" t="s">
        <v>852</v>
      </c>
      <c r="B855" s="55">
        <v>431988</v>
      </c>
      <c r="C855" s="55" t="s">
        <v>867</v>
      </c>
      <c r="D855" s="55" t="s">
        <v>1122</v>
      </c>
      <c r="E855" s="1">
        <v>0</v>
      </c>
      <c r="F855" s="5">
        <v>0</v>
      </c>
      <c r="G855" s="2">
        <f t="shared" si="79"/>
        <v>0</v>
      </c>
      <c r="H855" s="3">
        <f t="shared" si="82"/>
        <v>5.5633013303789579E-2</v>
      </c>
      <c r="I855" s="1">
        <f t="shared" si="80"/>
        <v>0</v>
      </c>
      <c r="J855" s="1">
        <f t="shared" si="81"/>
        <v>0</v>
      </c>
      <c r="K855" s="29">
        <f t="shared" si="83"/>
        <v>0.85544968630210882</v>
      </c>
      <c r="L855" s="7">
        <f t="shared" si="84"/>
        <v>0</v>
      </c>
      <c r="M855" s="64"/>
      <c r="N855" s="64"/>
    </row>
    <row r="856" spans="1:14" s="55" customFormat="1" ht="409.6">
      <c r="A856" s="55" t="s">
        <v>852</v>
      </c>
      <c r="B856" s="91">
        <v>431994</v>
      </c>
      <c r="C856" s="55" t="s">
        <v>868</v>
      </c>
      <c r="D856" s="55" t="s">
        <v>1122</v>
      </c>
      <c r="E856" s="1">
        <v>0</v>
      </c>
      <c r="F856" s="5">
        <v>2598</v>
      </c>
      <c r="G856" s="2">
        <f t="shared" si="79"/>
        <v>0</v>
      </c>
      <c r="H856" s="3">
        <f t="shared" si="82"/>
        <v>5.5633013303789579E-2</v>
      </c>
      <c r="I856" s="1">
        <f t="shared" si="80"/>
        <v>0</v>
      </c>
      <c r="J856" s="1">
        <f t="shared" si="81"/>
        <v>0</v>
      </c>
      <c r="K856" s="29">
        <f t="shared" si="83"/>
        <v>0.85544968630210882</v>
      </c>
      <c r="L856" s="7">
        <f t="shared" si="84"/>
        <v>0</v>
      </c>
      <c r="M856" s="64"/>
      <c r="N856" s="64"/>
    </row>
    <row r="857" spans="1:14" s="55" customFormat="1" ht="409.6">
      <c r="A857" s="55" t="s">
        <v>852</v>
      </c>
      <c r="B857" s="91">
        <v>431995</v>
      </c>
      <c r="C857" s="55" t="s">
        <v>869</v>
      </c>
      <c r="D857" s="55" t="s">
        <v>1122</v>
      </c>
      <c r="E857" s="1">
        <v>0</v>
      </c>
      <c r="F857" s="5">
        <v>2583</v>
      </c>
      <c r="G857" s="2">
        <f t="shared" si="79"/>
        <v>0</v>
      </c>
      <c r="H857" s="3">
        <f t="shared" si="82"/>
        <v>5.5633013303789579E-2</v>
      </c>
      <c r="I857" s="1">
        <f t="shared" si="80"/>
        <v>0</v>
      </c>
      <c r="J857" s="1">
        <f t="shared" si="81"/>
        <v>0</v>
      </c>
      <c r="K857" s="29">
        <f t="shared" si="83"/>
        <v>0.85544968630210882</v>
      </c>
      <c r="L857" s="7">
        <f t="shared" si="84"/>
        <v>0</v>
      </c>
      <c r="M857" s="64"/>
      <c r="N857" s="64"/>
    </row>
    <row r="858" spans="1:14" s="55" customFormat="1" ht="409.6">
      <c r="A858" s="55" t="s">
        <v>852</v>
      </c>
      <c r="B858" s="55">
        <v>432006</v>
      </c>
      <c r="C858" s="55" t="s">
        <v>870</v>
      </c>
      <c r="D858" s="55" t="s">
        <v>1122</v>
      </c>
      <c r="E858" s="1">
        <v>0</v>
      </c>
      <c r="F858" s="5">
        <v>0</v>
      </c>
      <c r="G858" s="2">
        <f t="shared" si="79"/>
        <v>0</v>
      </c>
      <c r="H858" s="3">
        <f t="shared" si="82"/>
        <v>5.5633013303789579E-2</v>
      </c>
      <c r="I858" s="1">
        <f t="shared" si="80"/>
        <v>0</v>
      </c>
      <c r="J858" s="1">
        <f t="shared" si="81"/>
        <v>0</v>
      </c>
      <c r="K858" s="29">
        <f t="shared" si="83"/>
        <v>0.85544968630210882</v>
      </c>
      <c r="L858" s="7">
        <f t="shared" si="84"/>
        <v>0</v>
      </c>
      <c r="M858" s="64"/>
      <c r="N858" s="64"/>
    </row>
    <row r="859" spans="1:14" s="55" customFormat="1" ht="409.6">
      <c r="A859" s="55" t="s">
        <v>852</v>
      </c>
      <c r="B859" s="91">
        <v>432008</v>
      </c>
      <c r="C859" s="55" t="s">
        <v>871</v>
      </c>
      <c r="D859" s="55" t="s">
        <v>1122</v>
      </c>
      <c r="E859" s="1">
        <v>0</v>
      </c>
      <c r="F859" s="5">
        <v>632</v>
      </c>
      <c r="G859" s="2">
        <f t="shared" si="79"/>
        <v>0</v>
      </c>
      <c r="H859" s="3">
        <f t="shared" si="82"/>
        <v>5.5633013303789579E-2</v>
      </c>
      <c r="I859" s="1">
        <f t="shared" si="80"/>
        <v>0</v>
      </c>
      <c r="J859" s="1">
        <f t="shared" si="81"/>
        <v>0</v>
      </c>
      <c r="K859" s="29">
        <f t="shared" si="83"/>
        <v>0.85544968630210882</v>
      </c>
      <c r="L859" s="7">
        <f t="shared" si="84"/>
        <v>0</v>
      </c>
      <c r="M859" s="64"/>
      <c r="N859" s="64"/>
    </row>
    <row r="860" spans="1:14" s="55" customFormat="1" ht="409.6">
      <c r="A860" s="55" t="s">
        <v>852</v>
      </c>
      <c r="B860" s="55">
        <v>432010</v>
      </c>
      <c r="C860" s="55" t="s">
        <v>872</v>
      </c>
      <c r="D860" s="55" t="s">
        <v>1122</v>
      </c>
      <c r="E860" s="1">
        <v>0</v>
      </c>
      <c r="F860" s="5">
        <v>0</v>
      </c>
      <c r="G860" s="2">
        <f t="shared" si="79"/>
        <v>0</v>
      </c>
      <c r="H860" s="3">
        <f t="shared" si="82"/>
        <v>5.5633013303789579E-2</v>
      </c>
      <c r="I860" s="1">
        <f t="shared" si="80"/>
        <v>0</v>
      </c>
      <c r="J860" s="1">
        <f t="shared" si="81"/>
        <v>0</v>
      </c>
      <c r="K860" s="29">
        <f t="shared" si="83"/>
        <v>0.85544968630210882</v>
      </c>
      <c r="L860" s="7">
        <f t="shared" si="84"/>
        <v>0</v>
      </c>
      <c r="M860" s="64"/>
      <c r="N860" s="64"/>
    </row>
    <row r="861" spans="1:14" s="55" customFormat="1" ht="409.6">
      <c r="A861" s="55" t="s">
        <v>852</v>
      </c>
      <c r="B861" s="86">
        <v>432013</v>
      </c>
      <c r="C861" s="55" t="s">
        <v>873</v>
      </c>
      <c r="D861" s="55" t="s">
        <v>1122</v>
      </c>
      <c r="E861" s="1">
        <v>0</v>
      </c>
      <c r="F861" s="5">
        <v>0</v>
      </c>
      <c r="G861" s="2">
        <f t="shared" si="79"/>
        <v>0</v>
      </c>
      <c r="H861" s="3">
        <f t="shared" si="82"/>
        <v>5.5633013303789579E-2</v>
      </c>
      <c r="I861" s="1">
        <f t="shared" si="80"/>
        <v>0</v>
      </c>
      <c r="J861" s="1">
        <f t="shared" si="81"/>
        <v>0</v>
      </c>
      <c r="K861" s="29">
        <f t="shared" si="83"/>
        <v>0.85544968630210882</v>
      </c>
      <c r="L861" s="7">
        <f t="shared" si="84"/>
        <v>0</v>
      </c>
      <c r="M861" s="64"/>
      <c r="N861" s="64"/>
    </row>
    <row r="862" spans="1:14" s="55" customFormat="1" ht="409.6">
      <c r="A862" s="55" t="s">
        <v>852</v>
      </c>
      <c r="B862" s="55">
        <v>432014</v>
      </c>
      <c r="C862" s="55" t="s">
        <v>874</v>
      </c>
      <c r="D862" s="55" t="s">
        <v>1122</v>
      </c>
      <c r="E862" s="1">
        <v>0</v>
      </c>
      <c r="F862" s="5">
        <v>0</v>
      </c>
      <c r="G862" s="2">
        <f t="shared" si="79"/>
        <v>0</v>
      </c>
      <c r="H862" s="3">
        <f t="shared" si="82"/>
        <v>5.5633013303789579E-2</v>
      </c>
      <c r="I862" s="1">
        <f t="shared" si="80"/>
        <v>0</v>
      </c>
      <c r="J862" s="1">
        <f t="shared" si="81"/>
        <v>0</v>
      </c>
      <c r="K862" s="29">
        <f t="shared" si="83"/>
        <v>0.85544968630210882</v>
      </c>
      <c r="L862" s="7">
        <f t="shared" si="84"/>
        <v>0</v>
      </c>
      <c r="M862" s="64"/>
      <c r="N862" s="64"/>
    </row>
    <row r="863" spans="1:14" s="55" customFormat="1" ht="409.6">
      <c r="A863" s="55" t="s">
        <v>852</v>
      </c>
      <c r="B863" s="86">
        <v>432016</v>
      </c>
      <c r="C863" s="55" t="s">
        <v>875</v>
      </c>
      <c r="D863" s="55" t="s">
        <v>1122</v>
      </c>
      <c r="E863" s="1">
        <v>0</v>
      </c>
      <c r="F863" s="5">
        <v>0</v>
      </c>
      <c r="G863" s="2">
        <f t="shared" si="79"/>
        <v>0</v>
      </c>
      <c r="H863" s="3">
        <f t="shared" si="82"/>
        <v>5.5633013303789579E-2</v>
      </c>
      <c r="I863" s="1">
        <f t="shared" si="80"/>
        <v>0</v>
      </c>
      <c r="J863" s="1">
        <f t="shared" si="81"/>
        <v>0</v>
      </c>
      <c r="K863" s="29">
        <f t="shared" si="83"/>
        <v>0.85544968630210882</v>
      </c>
      <c r="L863" s="7">
        <f t="shared" si="84"/>
        <v>0</v>
      </c>
      <c r="M863" s="64"/>
      <c r="N863" s="64"/>
    </row>
    <row r="864" spans="1:14" s="55" customFormat="1" ht="409.6">
      <c r="A864" s="55" t="s">
        <v>852</v>
      </c>
      <c r="B864" s="91">
        <v>432017</v>
      </c>
      <c r="C864" s="55" t="s">
        <v>876</v>
      </c>
      <c r="D864" s="55" t="s">
        <v>1122</v>
      </c>
      <c r="E864" s="1">
        <v>0</v>
      </c>
      <c r="F864" s="5">
        <v>4874</v>
      </c>
      <c r="G864" s="2">
        <f t="shared" si="79"/>
        <v>0</v>
      </c>
      <c r="H864" s="3">
        <f t="shared" si="82"/>
        <v>5.5633013303789579E-2</v>
      </c>
      <c r="I864" s="1">
        <f t="shared" si="80"/>
        <v>0</v>
      </c>
      <c r="J864" s="1">
        <f t="shared" si="81"/>
        <v>0</v>
      </c>
      <c r="K864" s="29">
        <f t="shared" si="83"/>
        <v>0.85544968630210882</v>
      </c>
      <c r="L864" s="7">
        <f t="shared" si="84"/>
        <v>0</v>
      </c>
      <c r="M864" s="64"/>
      <c r="N864" s="64"/>
    </row>
    <row r="865" spans="1:14" s="55" customFormat="1" ht="409.6">
      <c r="A865" s="55" t="s">
        <v>852</v>
      </c>
      <c r="B865" s="55">
        <v>432018</v>
      </c>
      <c r="C865" s="55" t="s">
        <v>877</v>
      </c>
      <c r="D865" s="55" t="s">
        <v>1122</v>
      </c>
      <c r="E865" s="1">
        <v>0</v>
      </c>
      <c r="F865" s="5">
        <v>0</v>
      </c>
      <c r="G865" s="2">
        <f t="shared" si="79"/>
        <v>0</v>
      </c>
      <c r="H865" s="3">
        <f t="shared" si="82"/>
        <v>5.5633013303789579E-2</v>
      </c>
      <c r="I865" s="1">
        <f t="shared" si="80"/>
        <v>0</v>
      </c>
      <c r="J865" s="1">
        <f t="shared" si="81"/>
        <v>0</v>
      </c>
      <c r="K865" s="29">
        <f t="shared" si="83"/>
        <v>0.85544968630210882</v>
      </c>
      <c r="L865" s="7">
        <f t="shared" si="84"/>
        <v>0</v>
      </c>
      <c r="M865" s="64"/>
      <c r="N865" s="64"/>
    </row>
    <row r="866" spans="1:14" s="55" customFormat="1" ht="409.6">
      <c r="A866" s="55" t="s">
        <v>852</v>
      </c>
      <c r="B866" s="55">
        <v>432020</v>
      </c>
      <c r="C866" s="55" t="s">
        <v>878</v>
      </c>
      <c r="D866" s="55" t="s">
        <v>1122</v>
      </c>
      <c r="E866" s="1">
        <v>0</v>
      </c>
      <c r="F866" s="5">
        <v>0</v>
      </c>
      <c r="G866" s="2">
        <f t="shared" si="79"/>
        <v>0</v>
      </c>
      <c r="H866" s="3">
        <f t="shared" si="82"/>
        <v>5.5633013303789579E-2</v>
      </c>
      <c r="I866" s="1">
        <f t="shared" si="80"/>
        <v>0</v>
      </c>
      <c r="J866" s="1">
        <f t="shared" si="81"/>
        <v>0</v>
      </c>
      <c r="K866" s="29">
        <f t="shared" si="83"/>
        <v>0.85544968630210882</v>
      </c>
      <c r="L866" s="7">
        <f t="shared" si="84"/>
        <v>0</v>
      </c>
      <c r="M866" s="64"/>
      <c r="N866" s="64"/>
    </row>
    <row r="867" spans="1:14" s="55" customFormat="1" ht="409.6">
      <c r="A867" s="55" t="s">
        <v>852</v>
      </c>
      <c r="B867" s="55">
        <v>432022</v>
      </c>
      <c r="C867" s="55" t="s">
        <v>879</v>
      </c>
      <c r="D867" s="55" t="s">
        <v>1122</v>
      </c>
      <c r="E867" s="1">
        <v>0</v>
      </c>
      <c r="F867" s="5">
        <v>0</v>
      </c>
      <c r="G867" s="2">
        <f t="shared" si="79"/>
        <v>0</v>
      </c>
      <c r="H867" s="3">
        <f t="shared" si="82"/>
        <v>5.5633013303789579E-2</v>
      </c>
      <c r="I867" s="1">
        <f t="shared" si="80"/>
        <v>0</v>
      </c>
      <c r="J867" s="1">
        <f t="shared" si="81"/>
        <v>0</v>
      </c>
      <c r="K867" s="29">
        <f t="shared" si="83"/>
        <v>0.85544968630210882</v>
      </c>
      <c r="L867" s="7">
        <f t="shared" si="84"/>
        <v>0</v>
      </c>
      <c r="M867" s="64"/>
      <c r="N867" s="64"/>
    </row>
    <row r="868" spans="1:14" s="55" customFormat="1" ht="409.6">
      <c r="A868" s="55" t="s">
        <v>852</v>
      </c>
      <c r="B868" s="91">
        <v>432023</v>
      </c>
      <c r="C868" s="55" t="s">
        <v>880</v>
      </c>
      <c r="D868" s="55" t="s">
        <v>1122</v>
      </c>
      <c r="E868" s="1">
        <v>0</v>
      </c>
      <c r="F868" s="5">
        <v>596</v>
      </c>
      <c r="G868" s="2">
        <f t="shared" si="79"/>
        <v>0</v>
      </c>
      <c r="H868" s="3">
        <f t="shared" si="82"/>
        <v>5.5633013303789579E-2</v>
      </c>
      <c r="I868" s="1">
        <f t="shared" si="80"/>
        <v>0</v>
      </c>
      <c r="J868" s="1">
        <f t="shared" si="81"/>
        <v>0</v>
      </c>
      <c r="K868" s="29">
        <f t="shared" si="83"/>
        <v>0.85544968630210882</v>
      </c>
      <c r="L868" s="7">
        <f t="shared" si="84"/>
        <v>0</v>
      </c>
      <c r="M868" s="64"/>
      <c r="N868" s="64"/>
    </row>
    <row r="869" spans="1:14" s="55" customFormat="1" ht="409.6">
      <c r="A869" s="55" t="s">
        <v>852</v>
      </c>
      <c r="B869" s="55">
        <v>432025</v>
      </c>
      <c r="C869" s="55" t="s">
        <v>881</v>
      </c>
      <c r="D869" s="55" t="s">
        <v>1122</v>
      </c>
      <c r="E869" s="1">
        <v>0</v>
      </c>
      <c r="F869" s="5">
        <v>0</v>
      </c>
      <c r="G869" s="2">
        <f t="shared" si="79"/>
        <v>0</v>
      </c>
      <c r="H869" s="3">
        <f t="shared" si="82"/>
        <v>5.5633013303789579E-2</v>
      </c>
      <c r="I869" s="1">
        <f t="shared" si="80"/>
        <v>0</v>
      </c>
      <c r="J869" s="1">
        <f t="shared" si="81"/>
        <v>0</v>
      </c>
      <c r="K869" s="29">
        <f t="shared" si="83"/>
        <v>0.85544968630210882</v>
      </c>
      <c r="L869" s="7">
        <f t="shared" si="84"/>
        <v>0</v>
      </c>
      <c r="M869" s="64"/>
      <c r="N869" s="64"/>
    </row>
    <row r="870" spans="1:14" s="55" customFormat="1" ht="409.6">
      <c r="A870" s="55" t="s">
        <v>852</v>
      </c>
      <c r="B870" s="91">
        <v>432029</v>
      </c>
      <c r="C870" s="55" t="s">
        <v>882</v>
      </c>
      <c r="D870" s="55" t="s">
        <v>1122</v>
      </c>
      <c r="E870" s="1">
        <v>0</v>
      </c>
      <c r="F870" s="5">
        <v>116</v>
      </c>
      <c r="G870" s="2">
        <f t="shared" si="79"/>
        <v>0</v>
      </c>
      <c r="H870" s="3">
        <f t="shared" si="82"/>
        <v>5.5633013303789579E-2</v>
      </c>
      <c r="I870" s="1">
        <f t="shared" si="80"/>
        <v>0</v>
      </c>
      <c r="J870" s="1">
        <f t="shared" si="81"/>
        <v>0</v>
      </c>
      <c r="K870" s="29">
        <f t="shared" si="83"/>
        <v>0.85544968630210882</v>
      </c>
      <c r="L870" s="7">
        <f t="shared" si="84"/>
        <v>0</v>
      </c>
      <c r="M870" s="64"/>
      <c r="N870" s="64"/>
    </row>
    <row r="871" spans="1:14" s="55" customFormat="1" ht="409.6">
      <c r="A871" s="55" t="s">
        <v>852</v>
      </c>
      <c r="B871" s="86">
        <v>432030</v>
      </c>
      <c r="C871" s="55" t="s">
        <v>815</v>
      </c>
      <c r="D871" s="55" t="s">
        <v>1122</v>
      </c>
      <c r="E871" s="1">
        <v>0</v>
      </c>
      <c r="F871" s="5">
        <v>0</v>
      </c>
      <c r="G871" s="2">
        <f t="shared" si="79"/>
        <v>0</v>
      </c>
      <c r="H871" s="3">
        <f t="shared" si="82"/>
        <v>5.5633013303789579E-2</v>
      </c>
      <c r="I871" s="1">
        <f t="shared" si="80"/>
        <v>0</v>
      </c>
      <c r="J871" s="1">
        <f t="shared" si="81"/>
        <v>0</v>
      </c>
      <c r="K871" s="29">
        <f t="shared" si="83"/>
        <v>0.85544968630210882</v>
      </c>
      <c r="L871" s="7">
        <f t="shared" si="84"/>
        <v>0</v>
      </c>
      <c r="M871" s="64"/>
      <c r="N871" s="64"/>
    </row>
    <row r="872" spans="1:14" s="55" customFormat="1" ht="409.6">
      <c r="A872" s="55" t="s">
        <v>852</v>
      </c>
      <c r="B872" s="55">
        <v>432032</v>
      </c>
      <c r="C872" s="55" t="s">
        <v>883</v>
      </c>
      <c r="D872" s="55" t="s">
        <v>1122</v>
      </c>
      <c r="E872" s="1">
        <v>0</v>
      </c>
      <c r="F872" s="5">
        <v>0</v>
      </c>
      <c r="G872" s="2">
        <f t="shared" si="79"/>
        <v>0</v>
      </c>
      <c r="H872" s="3">
        <f t="shared" si="82"/>
        <v>5.5633013303789579E-2</v>
      </c>
      <c r="I872" s="1">
        <f t="shared" si="80"/>
        <v>0</v>
      </c>
      <c r="J872" s="1">
        <f t="shared" si="81"/>
        <v>0</v>
      </c>
      <c r="K872" s="29">
        <f t="shared" si="83"/>
        <v>0.85544968630210882</v>
      </c>
      <c r="L872" s="7">
        <f t="shared" si="84"/>
        <v>0</v>
      </c>
      <c r="M872" s="64"/>
      <c r="N872" s="64"/>
    </row>
    <row r="873" spans="1:14" s="55" customFormat="1" ht="409.6">
      <c r="A873" s="55" t="s">
        <v>852</v>
      </c>
      <c r="B873" s="86">
        <v>432034</v>
      </c>
      <c r="C873" s="55" t="s">
        <v>884</v>
      </c>
      <c r="D873" s="55" t="s">
        <v>1122</v>
      </c>
      <c r="E873" s="1">
        <v>0</v>
      </c>
      <c r="F873" s="5">
        <v>0</v>
      </c>
      <c r="G873" s="2">
        <f t="shared" si="79"/>
        <v>0</v>
      </c>
      <c r="H873" s="3">
        <f t="shared" si="82"/>
        <v>5.5633013303789579E-2</v>
      </c>
      <c r="I873" s="1">
        <f t="shared" si="80"/>
        <v>0</v>
      </c>
      <c r="J873" s="1">
        <f t="shared" si="81"/>
        <v>0</v>
      </c>
      <c r="K873" s="29">
        <f t="shared" si="83"/>
        <v>0.85544968630210882</v>
      </c>
      <c r="L873" s="7">
        <f t="shared" si="84"/>
        <v>0</v>
      </c>
      <c r="M873" s="64"/>
      <c r="N873" s="64"/>
    </row>
    <row r="874" spans="1:14" s="55" customFormat="1" ht="409.6">
      <c r="A874" s="55" t="s">
        <v>852</v>
      </c>
      <c r="B874" s="91">
        <v>432141</v>
      </c>
      <c r="C874" s="55" t="s">
        <v>885</v>
      </c>
      <c r="D874" s="55" t="s">
        <v>1122</v>
      </c>
      <c r="E874" s="1">
        <v>0</v>
      </c>
      <c r="F874" s="5">
        <v>485</v>
      </c>
      <c r="G874" s="2">
        <f t="shared" si="79"/>
        <v>0</v>
      </c>
      <c r="H874" s="3">
        <f t="shared" si="82"/>
        <v>5.5633013303789579E-2</v>
      </c>
      <c r="I874" s="1">
        <f t="shared" si="80"/>
        <v>0</v>
      </c>
      <c r="J874" s="1">
        <f t="shared" si="81"/>
        <v>0</v>
      </c>
      <c r="K874" s="29">
        <f t="shared" si="83"/>
        <v>0.85544968630210882</v>
      </c>
      <c r="L874" s="7">
        <f t="shared" si="84"/>
        <v>0</v>
      </c>
      <c r="M874" s="64"/>
      <c r="N874" s="64"/>
    </row>
    <row r="875" spans="1:14" s="55" customFormat="1" ht="409.6">
      <c r="A875" s="55" t="s">
        <v>886</v>
      </c>
      <c r="B875" s="91">
        <v>440425</v>
      </c>
      <c r="C875" s="55" t="s">
        <v>887</v>
      </c>
      <c r="D875" s="55" t="s">
        <v>1122</v>
      </c>
      <c r="E875" s="1">
        <v>0</v>
      </c>
      <c r="F875" s="5">
        <v>496</v>
      </c>
      <c r="G875" s="2">
        <f t="shared" si="79"/>
        <v>0</v>
      </c>
      <c r="H875" s="3">
        <f t="shared" si="82"/>
        <v>5.5633013303789579E-2</v>
      </c>
      <c r="I875" s="1">
        <f t="shared" si="80"/>
        <v>0</v>
      </c>
      <c r="J875" s="1">
        <f t="shared" si="81"/>
        <v>0</v>
      </c>
      <c r="K875" s="29">
        <f t="shared" si="83"/>
        <v>0.85544968630210882</v>
      </c>
      <c r="L875" s="7">
        <f t="shared" si="84"/>
        <v>0</v>
      </c>
      <c r="M875" s="64"/>
      <c r="N875" s="64"/>
    </row>
    <row r="876" spans="1:14" s="55" customFormat="1" ht="409.6">
      <c r="A876" s="55" t="s">
        <v>886</v>
      </c>
      <c r="B876" s="91">
        <v>442038</v>
      </c>
      <c r="C876" s="55" t="s">
        <v>888</v>
      </c>
      <c r="D876" s="55" t="s">
        <v>1122</v>
      </c>
      <c r="E876" s="1">
        <v>0</v>
      </c>
      <c r="F876" s="5">
        <v>763</v>
      </c>
      <c r="G876" s="2">
        <f t="shared" si="79"/>
        <v>0</v>
      </c>
      <c r="H876" s="3">
        <f t="shared" si="82"/>
        <v>5.5633013303789579E-2</v>
      </c>
      <c r="I876" s="1">
        <f t="shared" si="80"/>
        <v>0</v>
      </c>
      <c r="J876" s="1">
        <f t="shared" si="81"/>
        <v>0</v>
      </c>
      <c r="K876" s="29">
        <f t="shared" si="83"/>
        <v>0.85544968630210882</v>
      </c>
      <c r="L876" s="7">
        <f t="shared" si="84"/>
        <v>0</v>
      </c>
      <c r="M876" s="64"/>
      <c r="N876" s="64"/>
    </row>
    <row r="877" spans="1:14" s="55" customFormat="1" ht="409.6">
      <c r="A877" s="55" t="s">
        <v>886</v>
      </c>
      <c r="B877" s="91">
        <v>442039</v>
      </c>
      <c r="C877" s="55" t="s">
        <v>889</v>
      </c>
      <c r="D877" s="55" t="s">
        <v>1122</v>
      </c>
      <c r="E877" s="1">
        <v>0</v>
      </c>
      <c r="F877" s="5">
        <v>5001</v>
      </c>
      <c r="G877" s="2">
        <f t="shared" si="79"/>
        <v>0</v>
      </c>
      <c r="H877" s="3">
        <f t="shared" si="82"/>
        <v>5.5633013303789579E-2</v>
      </c>
      <c r="I877" s="1">
        <f t="shared" si="80"/>
        <v>0</v>
      </c>
      <c r="J877" s="1">
        <f t="shared" si="81"/>
        <v>0</v>
      </c>
      <c r="K877" s="29">
        <f t="shared" si="83"/>
        <v>0.85544968630210882</v>
      </c>
      <c r="L877" s="7">
        <f t="shared" si="84"/>
        <v>0</v>
      </c>
      <c r="M877" s="64"/>
      <c r="N877" s="64"/>
    </row>
    <row r="878" spans="1:14" s="55" customFormat="1" ht="409.6">
      <c r="A878" s="55" t="s">
        <v>886</v>
      </c>
      <c r="B878" s="86">
        <v>442040</v>
      </c>
      <c r="C878" s="55" t="s">
        <v>890</v>
      </c>
      <c r="D878" s="55" t="s">
        <v>1122</v>
      </c>
      <c r="E878" s="1">
        <v>0</v>
      </c>
      <c r="F878" s="5">
        <v>0</v>
      </c>
      <c r="G878" s="2">
        <f t="shared" si="79"/>
        <v>0</v>
      </c>
      <c r="H878" s="3">
        <f t="shared" si="82"/>
        <v>5.5633013303789579E-2</v>
      </c>
      <c r="I878" s="1">
        <f t="shared" si="80"/>
        <v>0</v>
      </c>
      <c r="J878" s="1">
        <f t="shared" si="81"/>
        <v>0</v>
      </c>
      <c r="K878" s="29">
        <f t="shared" si="83"/>
        <v>0.85544968630210882</v>
      </c>
      <c r="L878" s="7">
        <f t="shared" si="84"/>
        <v>0</v>
      </c>
      <c r="M878" s="64"/>
      <c r="N878" s="64"/>
    </row>
    <row r="879" spans="1:14" s="55" customFormat="1" ht="409.6">
      <c r="A879" s="55" t="s">
        <v>886</v>
      </c>
      <c r="B879" s="55">
        <v>442041</v>
      </c>
      <c r="C879" s="55" t="s">
        <v>891</v>
      </c>
      <c r="D879" s="55" t="s">
        <v>1122</v>
      </c>
      <c r="E879" s="1">
        <v>0</v>
      </c>
      <c r="F879" s="5">
        <v>0</v>
      </c>
      <c r="G879" s="2">
        <f t="shared" si="79"/>
        <v>0</v>
      </c>
      <c r="H879" s="3">
        <f t="shared" si="82"/>
        <v>5.5633013303789579E-2</v>
      </c>
      <c r="I879" s="1">
        <f t="shared" si="80"/>
        <v>0</v>
      </c>
      <c r="J879" s="1">
        <f t="shared" si="81"/>
        <v>0</v>
      </c>
      <c r="K879" s="29">
        <f t="shared" si="83"/>
        <v>0.85544968630210882</v>
      </c>
      <c r="L879" s="7">
        <f t="shared" si="84"/>
        <v>0</v>
      </c>
      <c r="M879" s="64"/>
      <c r="N879" s="64"/>
    </row>
    <row r="880" spans="1:14" s="55" customFormat="1" ht="409.6">
      <c r="A880" s="55" t="s">
        <v>886</v>
      </c>
      <c r="B880" s="55">
        <v>442043</v>
      </c>
      <c r="C880" s="55" t="s">
        <v>892</v>
      </c>
      <c r="D880" s="55" t="s">
        <v>1122</v>
      </c>
      <c r="E880" s="1">
        <v>0</v>
      </c>
      <c r="F880" s="5">
        <v>0</v>
      </c>
      <c r="G880" s="2">
        <f t="shared" si="79"/>
        <v>0</v>
      </c>
      <c r="H880" s="3">
        <f t="shared" si="82"/>
        <v>5.5633013303789579E-2</v>
      </c>
      <c r="I880" s="1">
        <f t="shared" si="80"/>
        <v>0</v>
      </c>
      <c r="J880" s="1">
        <f t="shared" si="81"/>
        <v>0</v>
      </c>
      <c r="K880" s="29">
        <f t="shared" si="83"/>
        <v>0.85544968630210882</v>
      </c>
      <c r="L880" s="7">
        <f t="shared" si="84"/>
        <v>0</v>
      </c>
      <c r="M880" s="64"/>
      <c r="N880" s="64"/>
    </row>
    <row r="881" spans="1:14" s="55" customFormat="1" ht="409.6">
      <c r="A881" s="55" t="s">
        <v>886</v>
      </c>
      <c r="B881" s="86">
        <v>442046</v>
      </c>
      <c r="C881" s="55" t="s">
        <v>893</v>
      </c>
      <c r="D881" s="55" t="s">
        <v>1122</v>
      </c>
      <c r="E881" s="1">
        <v>0</v>
      </c>
      <c r="F881" s="5">
        <v>0</v>
      </c>
      <c r="G881" s="2">
        <f t="shared" si="79"/>
        <v>0</v>
      </c>
      <c r="H881" s="3">
        <f t="shared" si="82"/>
        <v>5.5633013303789579E-2</v>
      </c>
      <c r="I881" s="1">
        <f t="shared" si="80"/>
        <v>0</v>
      </c>
      <c r="J881" s="1">
        <f t="shared" si="81"/>
        <v>0</v>
      </c>
      <c r="K881" s="29">
        <f t="shared" si="83"/>
        <v>0.85544968630210882</v>
      </c>
      <c r="L881" s="7">
        <f t="shared" si="84"/>
        <v>0</v>
      </c>
      <c r="M881" s="64"/>
      <c r="N881" s="64"/>
    </row>
    <row r="882" spans="1:14" s="55" customFormat="1" ht="409.6">
      <c r="A882" s="55" t="s">
        <v>886</v>
      </c>
      <c r="B882" s="55">
        <v>442052</v>
      </c>
      <c r="C882" s="55" t="s">
        <v>894</v>
      </c>
      <c r="D882" s="55" t="s">
        <v>1122</v>
      </c>
      <c r="E882" s="1">
        <v>0</v>
      </c>
      <c r="F882" s="5">
        <v>0</v>
      </c>
      <c r="G882" s="2">
        <f t="shared" si="79"/>
        <v>0</v>
      </c>
      <c r="H882" s="3">
        <f t="shared" si="82"/>
        <v>5.5633013303789579E-2</v>
      </c>
      <c r="I882" s="1">
        <f t="shared" si="80"/>
        <v>0</v>
      </c>
      <c r="J882" s="1">
        <f t="shared" si="81"/>
        <v>0</v>
      </c>
      <c r="K882" s="29">
        <f t="shared" si="83"/>
        <v>0.85544968630210882</v>
      </c>
      <c r="L882" s="7">
        <f t="shared" si="84"/>
        <v>0</v>
      </c>
      <c r="M882" s="64"/>
      <c r="N882" s="64"/>
    </row>
    <row r="883" spans="1:14" s="55" customFormat="1" ht="409.6">
      <c r="A883" s="55" t="s">
        <v>886</v>
      </c>
      <c r="B883" s="91">
        <v>442057</v>
      </c>
      <c r="C883" s="55" t="s">
        <v>895</v>
      </c>
      <c r="D883" s="55" t="s">
        <v>1122</v>
      </c>
      <c r="E883" s="1">
        <v>0</v>
      </c>
      <c r="F883" s="5">
        <v>1639</v>
      </c>
      <c r="G883" s="2">
        <f t="shared" si="79"/>
        <v>0</v>
      </c>
      <c r="H883" s="3">
        <f t="shared" si="82"/>
        <v>5.5633013303789579E-2</v>
      </c>
      <c r="I883" s="1">
        <f t="shared" si="80"/>
        <v>0</v>
      </c>
      <c r="J883" s="1">
        <f t="shared" si="81"/>
        <v>0</v>
      </c>
      <c r="K883" s="29">
        <f t="shared" si="83"/>
        <v>0.85544968630210882</v>
      </c>
      <c r="L883" s="7">
        <f t="shared" si="84"/>
        <v>0</v>
      </c>
      <c r="M883" s="64"/>
      <c r="N883" s="64"/>
    </row>
    <row r="884" spans="1:14" s="55" customFormat="1" ht="409.6">
      <c r="A884" s="55" t="s">
        <v>886</v>
      </c>
      <c r="B884" s="55">
        <v>442059</v>
      </c>
      <c r="C884" s="55" t="s">
        <v>896</v>
      </c>
      <c r="D884" s="55" t="s">
        <v>1122</v>
      </c>
      <c r="E884" s="1">
        <v>0</v>
      </c>
      <c r="F884" s="5">
        <v>0</v>
      </c>
      <c r="G884" s="2">
        <f t="shared" si="79"/>
        <v>0</v>
      </c>
      <c r="H884" s="3">
        <f t="shared" si="82"/>
        <v>5.5633013303789579E-2</v>
      </c>
      <c r="I884" s="1">
        <f t="shared" si="80"/>
        <v>0</v>
      </c>
      <c r="J884" s="1">
        <f t="shared" si="81"/>
        <v>0</v>
      </c>
      <c r="K884" s="29">
        <f t="shared" si="83"/>
        <v>0.85544968630210882</v>
      </c>
      <c r="L884" s="7">
        <f t="shared" si="84"/>
        <v>0</v>
      </c>
      <c r="M884" s="64"/>
      <c r="N884" s="64"/>
    </row>
    <row r="885" spans="1:14" s="55" customFormat="1" ht="409.6">
      <c r="A885" s="55" t="s">
        <v>886</v>
      </c>
      <c r="B885" s="55">
        <v>442060</v>
      </c>
      <c r="C885" s="55" t="s">
        <v>897</v>
      </c>
      <c r="D885" s="55" t="s">
        <v>1122</v>
      </c>
      <c r="E885" s="1">
        <v>0</v>
      </c>
      <c r="F885" s="5">
        <v>0</v>
      </c>
      <c r="G885" s="2">
        <f t="shared" si="79"/>
        <v>0</v>
      </c>
      <c r="H885" s="3">
        <f t="shared" si="82"/>
        <v>5.5633013303789579E-2</v>
      </c>
      <c r="I885" s="1">
        <f t="shared" si="80"/>
        <v>0</v>
      </c>
      <c r="J885" s="1">
        <f t="shared" si="81"/>
        <v>0</v>
      </c>
      <c r="K885" s="29">
        <f t="shared" si="83"/>
        <v>0.85544968630210882</v>
      </c>
      <c r="L885" s="7">
        <f t="shared" si="84"/>
        <v>0</v>
      </c>
      <c r="M885" s="64"/>
      <c r="N885" s="64"/>
    </row>
    <row r="886" spans="1:14" s="55" customFormat="1" ht="409.6">
      <c r="A886" s="55" t="s">
        <v>886</v>
      </c>
      <c r="B886" s="91">
        <v>442061</v>
      </c>
      <c r="C886" s="55" t="s">
        <v>898</v>
      </c>
      <c r="D886" s="55" t="s">
        <v>1122</v>
      </c>
      <c r="E886" s="1">
        <v>0</v>
      </c>
      <c r="F886" s="5">
        <v>1337</v>
      </c>
      <c r="G886" s="2">
        <f t="shared" si="79"/>
        <v>0</v>
      </c>
      <c r="H886" s="3">
        <f t="shared" si="82"/>
        <v>5.5633013303789579E-2</v>
      </c>
      <c r="I886" s="1">
        <f t="shared" si="80"/>
        <v>0</v>
      </c>
      <c r="J886" s="1">
        <f t="shared" si="81"/>
        <v>0</v>
      </c>
      <c r="K886" s="29">
        <f t="shared" si="83"/>
        <v>0.85544968630210882</v>
      </c>
      <c r="L886" s="7">
        <f t="shared" si="84"/>
        <v>0</v>
      </c>
      <c r="M886" s="64"/>
      <c r="N886" s="64"/>
    </row>
    <row r="887" spans="1:14" s="55" customFormat="1" ht="409.6">
      <c r="A887" s="55" t="s">
        <v>886</v>
      </c>
      <c r="B887" s="91">
        <v>442065</v>
      </c>
      <c r="C887" s="55" t="s">
        <v>899</v>
      </c>
      <c r="D887" s="55" t="s">
        <v>1122</v>
      </c>
      <c r="E887" s="1">
        <v>0</v>
      </c>
      <c r="F887" s="5">
        <v>725</v>
      </c>
      <c r="G887" s="2">
        <f t="shared" si="79"/>
        <v>0</v>
      </c>
      <c r="H887" s="3">
        <f t="shared" si="82"/>
        <v>5.5633013303789579E-2</v>
      </c>
      <c r="I887" s="1">
        <f t="shared" si="80"/>
        <v>0</v>
      </c>
      <c r="J887" s="1">
        <f t="shared" si="81"/>
        <v>0</v>
      </c>
      <c r="K887" s="29">
        <f t="shared" si="83"/>
        <v>0.85544968630210882</v>
      </c>
      <c r="L887" s="7">
        <f t="shared" si="84"/>
        <v>0</v>
      </c>
      <c r="M887" s="64"/>
      <c r="N887" s="64"/>
    </row>
    <row r="888" spans="1:14" s="55" customFormat="1" ht="409.6">
      <c r="A888" s="55" t="s">
        <v>886</v>
      </c>
      <c r="B888" s="91">
        <v>442066</v>
      </c>
      <c r="C888" s="55" t="s">
        <v>900</v>
      </c>
      <c r="D888" s="55" t="s">
        <v>1122</v>
      </c>
      <c r="E888" s="1">
        <v>0</v>
      </c>
      <c r="F888" s="5">
        <v>721</v>
      </c>
      <c r="G888" s="2">
        <f t="shared" si="79"/>
        <v>0</v>
      </c>
      <c r="H888" s="3">
        <f t="shared" si="82"/>
        <v>5.5633013303789579E-2</v>
      </c>
      <c r="I888" s="1">
        <f t="shared" si="80"/>
        <v>0</v>
      </c>
      <c r="J888" s="1">
        <f t="shared" si="81"/>
        <v>0</v>
      </c>
      <c r="K888" s="29">
        <f t="shared" si="83"/>
        <v>0.85544968630210882</v>
      </c>
      <c r="L888" s="7">
        <f t="shared" si="84"/>
        <v>0</v>
      </c>
      <c r="M888" s="64"/>
      <c r="N888" s="64"/>
    </row>
    <row r="889" spans="1:14" s="55" customFormat="1" ht="409.6">
      <c r="A889" s="55" t="s">
        <v>886</v>
      </c>
      <c r="B889" s="91">
        <v>442068</v>
      </c>
      <c r="C889" s="55" t="s">
        <v>901</v>
      </c>
      <c r="D889" s="55" t="s">
        <v>1122</v>
      </c>
      <c r="E889" s="1">
        <v>0</v>
      </c>
      <c r="F889" s="5">
        <v>17783</v>
      </c>
      <c r="G889" s="2">
        <f t="shared" si="79"/>
        <v>0</v>
      </c>
      <c r="H889" s="3">
        <f t="shared" si="82"/>
        <v>5.5633013303789579E-2</v>
      </c>
      <c r="I889" s="1">
        <f t="shared" si="80"/>
        <v>0</v>
      </c>
      <c r="J889" s="1">
        <f t="shared" si="81"/>
        <v>0</v>
      </c>
      <c r="K889" s="29">
        <f t="shared" si="83"/>
        <v>0.85544968630210882</v>
      </c>
      <c r="L889" s="7">
        <f t="shared" si="84"/>
        <v>0</v>
      </c>
      <c r="M889" s="64"/>
      <c r="N889" s="64"/>
    </row>
    <row r="890" spans="1:14" s="55" customFormat="1" ht="409.6">
      <c r="A890" s="55" t="s">
        <v>886</v>
      </c>
      <c r="B890" s="86">
        <v>442069</v>
      </c>
      <c r="C890" s="55" t="s">
        <v>902</v>
      </c>
      <c r="D890" s="55" t="s">
        <v>1122</v>
      </c>
      <c r="E890" s="1">
        <v>0</v>
      </c>
      <c r="F890" s="5">
        <v>0</v>
      </c>
      <c r="G890" s="2">
        <f t="shared" si="79"/>
        <v>0</v>
      </c>
      <c r="H890" s="3">
        <f t="shared" si="82"/>
        <v>5.5633013303789579E-2</v>
      </c>
      <c r="I890" s="1">
        <f t="shared" si="80"/>
        <v>0</v>
      </c>
      <c r="J890" s="1">
        <f t="shared" si="81"/>
        <v>0</v>
      </c>
      <c r="K890" s="29">
        <f t="shared" si="83"/>
        <v>0.85544968630210882</v>
      </c>
      <c r="L890" s="7">
        <f t="shared" si="84"/>
        <v>0</v>
      </c>
      <c r="M890" s="64"/>
      <c r="N890" s="64"/>
    </row>
    <row r="891" spans="1:14" s="55" customFormat="1" ht="409.6">
      <c r="A891" s="55" t="s">
        <v>886</v>
      </c>
      <c r="B891" s="55">
        <v>442070</v>
      </c>
      <c r="C891" s="55" t="s">
        <v>903</v>
      </c>
      <c r="D891" s="55" t="s">
        <v>1122</v>
      </c>
      <c r="E891" s="1">
        <v>0</v>
      </c>
      <c r="F891" s="5">
        <v>0</v>
      </c>
      <c r="G891" s="2">
        <f t="shared" si="79"/>
        <v>0</v>
      </c>
      <c r="H891" s="3">
        <f t="shared" si="82"/>
        <v>5.5633013303789579E-2</v>
      </c>
      <c r="I891" s="1">
        <f t="shared" si="80"/>
        <v>0</v>
      </c>
      <c r="J891" s="1">
        <f t="shared" si="81"/>
        <v>0</v>
      </c>
      <c r="K891" s="29">
        <f t="shared" si="83"/>
        <v>0.85544968630210882</v>
      </c>
      <c r="L891" s="7">
        <f t="shared" si="84"/>
        <v>0</v>
      </c>
      <c r="M891" s="64"/>
      <c r="N891" s="64"/>
    </row>
    <row r="892" spans="1:14" s="55" customFormat="1" ht="409.6">
      <c r="A892" s="55" t="s">
        <v>886</v>
      </c>
      <c r="B892" s="55">
        <v>442071</v>
      </c>
      <c r="C892" s="55" t="s">
        <v>904</v>
      </c>
      <c r="D892" s="55" t="s">
        <v>1122</v>
      </c>
      <c r="E892" s="1">
        <v>0</v>
      </c>
      <c r="F892" s="5">
        <v>0</v>
      </c>
      <c r="G892" s="2">
        <f t="shared" si="79"/>
        <v>0</v>
      </c>
      <c r="H892" s="3">
        <f t="shared" si="82"/>
        <v>5.5633013303789579E-2</v>
      </c>
      <c r="I892" s="1">
        <f t="shared" si="80"/>
        <v>0</v>
      </c>
      <c r="J892" s="1">
        <f t="shared" si="81"/>
        <v>0</v>
      </c>
      <c r="K892" s="29">
        <f t="shared" si="83"/>
        <v>0.85544968630210882</v>
      </c>
      <c r="L892" s="7">
        <f t="shared" si="84"/>
        <v>0</v>
      </c>
      <c r="M892" s="64"/>
      <c r="N892" s="64"/>
    </row>
    <row r="893" spans="1:14" s="55" customFormat="1" ht="409.6">
      <c r="A893" s="55" t="s">
        <v>886</v>
      </c>
      <c r="B893" s="91">
        <v>442073</v>
      </c>
      <c r="C893" s="55" t="s">
        <v>905</v>
      </c>
      <c r="D893" s="55" t="s">
        <v>1122</v>
      </c>
      <c r="E893" s="1">
        <v>0</v>
      </c>
      <c r="F893" s="5">
        <v>82</v>
      </c>
      <c r="G893" s="2">
        <f t="shared" si="79"/>
        <v>0</v>
      </c>
      <c r="H893" s="3">
        <f t="shared" si="82"/>
        <v>5.5633013303789579E-2</v>
      </c>
      <c r="I893" s="1">
        <f t="shared" si="80"/>
        <v>0</v>
      </c>
      <c r="J893" s="1">
        <f t="shared" si="81"/>
        <v>0</v>
      </c>
      <c r="K893" s="29">
        <f t="shared" si="83"/>
        <v>0.85544968630210882</v>
      </c>
      <c r="L893" s="7">
        <f t="shared" si="84"/>
        <v>0</v>
      </c>
      <c r="M893" s="64"/>
      <c r="N893" s="64"/>
    </row>
    <row r="894" spans="1:14" s="55" customFormat="1" ht="409.6">
      <c r="A894" s="55" t="s">
        <v>886</v>
      </c>
      <c r="B894" s="91">
        <v>442076</v>
      </c>
      <c r="C894" s="55" t="s">
        <v>906</v>
      </c>
      <c r="D894" s="55" t="s">
        <v>1122</v>
      </c>
      <c r="E894" s="1">
        <v>0</v>
      </c>
      <c r="F894" s="5">
        <v>2206</v>
      </c>
      <c r="G894" s="2">
        <f t="shared" si="79"/>
        <v>0</v>
      </c>
      <c r="H894" s="3">
        <f t="shared" si="82"/>
        <v>5.5633013303789579E-2</v>
      </c>
      <c r="I894" s="1">
        <f t="shared" si="80"/>
        <v>0</v>
      </c>
      <c r="J894" s="1">
        <f t="shared" si="81"/>
        <v>0</v>
      </c>
      <c r="K894" s="29">
        <f t="shared" si="83"/>
        <v>0.85544968630210882</v>
      </c>
      <c r="L894" s="7">
        <f t="shared" si="84"/>
        <v>0</v>
      </c>
      <c r="M894" s="64"/>
      <c r="N894" s="64"/>
    </row>
    <row r="895" spans="1:14" s="55" customFormat="1" ht="409.6">
      <c r="A895" s="55" t="s">
        <v>886</v>
      </c>
      <c r="B895" s="86">
        <v>442083</v>
      </c>
      <c r="C895" s="55" t="s">
        <v>907</v>
      </c>
      <c r="D895" s="55" t="s">
        <v>1122</v>
      </c>
      <c r="E895" s="1">
        <v>0</v>
      </c>
      <c r="F895" s="5">
        <v>0</v>
      </c>
      <c r="G895" s="2">
        <f t="shared" si="79"/>
        <v>0</v>
      </c>
      <c r="H895" s="3">
        <f t="shared" si="82"/>
        <v>5.5633013303789579E-2</v>
      </c>
      <c r="I895" s="1">
        <f t="shared" si="80"/>
        <v>0</v>
      </c>
      <c r="J895" s="1">
        <f t="shared" si="81"/>
        <v>0</v>
      </c>
      <c r="K895" s="29">
        <f t="shared" si="83"/>
        <v>0.85544968630210882</v>
      </c>
      <c r="L895" s="7">
        <f t="shared" si="84"/>
        <v>0</v>
      </c>
      <c r="M895" s="64"/>
      <c r="N895" s="64"/>
    </row>
    <row r="896" spans="1:14" s="55" customFormat="1" ht="409.6">
      <c r="A896" s="55" t="s">
        <v>886</v>
      </c>
      <c r="B896" s="91">
        <v>442086</v>
      </c>
      <c r="C896" s="55" t="s">
        <v>908</v>
      </c>
      <c r="D896" s="55" t="s">
        <v>1122</v>
      </c>
      <c r="E896" s="1">
        <v>0</v>
      </c>
      <c r="F896" s="5">
        <v>12860</v>
      </c>
      <c r="G896" s="2">
        <f t="shared" si="79"/>
        <v>0</v>
      </c>
      <c r="H896" s="3">
        <f t="shared" si="82"/>
        <v>5.5633013303789579E-2</v>
      </c>
      <c r="I896" s="1">
        <f t="shared" si="80"/>
        <v>0</v>
      </c>
      <c r="J896" s="1">
        <f t="shared" si="81"/>
        <v>0</v>
      </c>
      <c r="K896" s="29">
        <f t="shared" si="83"/>
        <v>0.85544968630210882</v>
      </c>
      <c r="L896" s="7">
        <f t="shared" si="84"/>
        <v>0</v>
      </c>
      <c r="M896" s="64"/>
      <c r="N896" s="64"/>
    </row>
    <row r="897" spans="1:14" s="55" customFormat="1" ht="409.6">
      <c r="A897" s="55" t="s">
        <v>886</v>
      </c>
      <c r="B897" s="91">
        <v>442090</v>
      </c>
      <c r="C897" s="55" t="s">
        <v>909</v>
      </c>
      <c r="D897" s="55" t="s">
        <v>1122</v>
      </c>
      <c r="E897" s="1">
        <v>0</v>
      </c>
      <c r="F897" s="5">
        <v>1719</v>
      </c>
      <c r="G897" s="2">
        <f t="shared" si="79"/>
        <v>0</v>
      </c>
      <c r="H897" s="3">
        <f t="shared" si="82"/>
        <v>5.5633013303789579E-2</v>
      </c>
      <c r="I897" s="1">
        <f t="shared" si="80"/>
        <v>0</v>
      </c>
      <c r="J897" s="1">
        <f t="shared" si="81"/>
        <v>0</v>
      </c>
      <c r="K897" s="29">
        <f t="shared" si="83"/>
        <v>0.85544968630210882</v>
      </c>
      <c r="L897" s="7">
        <f t="shared" si="84"/>
        <v>0</v>
      </c>
      <c r="M897" s="64"/>
      <c r="N897" s="64"/>
    </row>
    <row r="898" spans="1:14" s="55" customFormat="1" ht="409.6">
      <c r="A898" s="55" t="s">
        <v>886</v>
      </c>
      <c r="B898" s="86">
        <v>442091</v>
      </c>
      <c r="C898" s="55" t="s">
        <v>910</v>
      </c>
      <c r="D898" s="55" t="s">
        <v>1122</v>
      </c>
      <c r="E898" s="1">
        <v>0</v>
      </c>
      <c r="F898" s="5">
        <v>0</v>
      </c>
      <c r="G898" s="2">
        <f t="shared" si="79"/>
        <v>0</v>
      </c>
      <c r="H898" s="3">
        <f t="shared" si="82"/>
        <v>5.5633013303789579E-2</v>
      </c>
      <c r="I898" s="1">
        <f t="shared" si="80"/>
        <v>0</v>
      </c>
      <c r="J898" s="1">
        <f t="shared" si="81"/>
        <v>0</v>
      </c>
      <c r="K898" s="29">
        <f t="shared" si="83"/>
        <v>0.85544968630210882</v>
      </c>
      <c r="L898" s="7">
        <f t="shared" si="84"/>
        <v>0</v>
      </c>
      <c r="M898" s="64"/>
      <c r="N898" s="64"/>
    </row>
    <row r="899" spans="1:14" s="55" customFormat="1" ht="409.6">
      <c r="A899" s="55" t="s">
        <v>886</v>
      </c>
      <c r="B899" s="55">
        <v>442093</v>
      </c>
      <c r="C899" s="55" t="s">
        <v>911</v>
      </c>
      <c r="D899" s="55" t="s">
        <v>1122</v>
      </c>
      <c r="E899" s="1">
        <v>0</v>
      </c>
      <c r="F899" s="5">
        <v>0</v>
      </c>
      <c r="G899" s="2">
        <f t="shared" ref="G899:G962" si="85">IFERROR(E899/F899,0)</f>
        <v>0</v>
      </c>
      <c r="H899" s="3">
        <f t="shared" si="82"/>
        <v>5.5633013303789579E-2</v>
      </c>
      <c r="I899" s="1">
        <f t="shared" ref="I899:I962" si="86">MIN(E899,F899*H899)</f>
        <v>0</v>
      </c>
      <c r="J899" s="1">
        <f t="shared" ref="J899:J962" si="87">E899-I899</f>
        <v>0</v>
      </c>
      <c r="K899" s="29">
        <f t="shared" si="83"/>
        <v>0.85544968630210882</v>
      </c>
      <c r="L899" s="7">
        <f t="shared" si="84"/>
        <v>0</v>
      </c>
      <c r="M899" s="64"/>
      <c r="N899" s="64"/>
    </row>
    <row r="900" spans="1:14" s="55" customFormat="1" ht="409.6">
      <c r="A900" s="55" t="s">
        <v>886</v>
      </c>
      <c r="B900" s="91">
        <v>442103</v>
      </c>
      <c r="C900" s="55" t="s">
        <v>912</v>
      </c>
      <c r="D900" s="55" t="s">
        <v>1122</v>
      </c>
      <c r="E900" s="1">
        <v>0</v>
      </c>
      <c r="F900" s="5">
        <v>728</v>
      </c>
      <c r="G900" s="2">
        <f t="shared" si="85"/>
        <v>0</v>
      </c>
      <c r="H900" s="3">
        <f t="shared" ref="H900:H963" si="88">$D$1107</f>
        <v>5.5633013303789579E-2</v>
      </c>
      <c r="I900" s="1">
        <f t="shared" si="86"/>
        <v>0</v>
      </c>
      <c r="J900" s="1">
        <f t="shared" si="87"/>
        <v>0</v>
      </c>
      <c r="K900" s="29">
        <f t="shared" ref="K900:K963" si="89">$I$1105</f>
        <v>0.85544968630210882</v>
      </c>
      <c r="L900" s="7">
        <f t="shared" ref="L900:L963" si="90">K900*J900</f>
        <v>0</v>
      </c>
      <c r="M900" s="64"/>
      <c r="N900" s="64"/>
    </row>
    <row r="901" spans="1:14" s="55" customFormat="1" ht="409.6">
      <c r="A901" s="55" t="s">
        <v>886</v>
      </c>
      <c r="B901" s="91">
        <v>442104</v>
      </c>
      <c r="C901" s="55" t="s">
        <v>913</v>
      </c>
      <c r="D901" s="55" t="s">
        <v>1122</v>
      </c>
      <c r="E901" s="1">
        <v>0</v>
      </c>
      <c r="F901" s="5">
        <v>489</v>
      </c>
      <c r="G901" s="2">
        <f t="shared" si="85"/>
        <v>0</v>
      </c>
      <c r="H901" s="3">
        <f t="shared" si="88"/>
        <v>5.5633013303789579E-2</v>
      </c>
      <c r="I901" s="1">
        <f t="shared" si="86"/>
        <v>0</v>
      </c>
      <c r="J901" s="1">
        <f t="shared" si="87"/>
        <v>0</v>
      </c>
      <c r="K901" s="29">
        <f t="shared" si="89"/>
        <v>0.85544968630210882</v>
      </c>
      <c r="L901" s="7">
        <f t="shared" si="90"/>
        <v>0</v>
      </c>
      <c r="M901" s="64"/>
      <c r="N901" s="64"/>
    </row>
    <row r="902" spans="1:14" s="55" customFormat="1" ht="409.6">
      <c r="A902" s="55" t="s">
        <v>886</v>
      </c>
      <c r="B902" s="91">
        <v>442105</v>
      </c>
      <c r="C902" s="55" t="s">
        <v>914</v>
      </c>
      <c r="D902" s="55" t="s">
        <v>1122</v>
      </c>
      <c r="E902" s="1">
        <v>0</v>
      </c>
      <c r="F902" s="5">
        <v>1235</v>
      </c>
      <c r="G902" s="2">
        <f t="shared" si="85"/>
        <v>0</v>
      </c>
      <c r="H902" s="3">
        <f t="shared" si="88"/>
        <v>5.5633013303789579E-2</v>
      </c>
      <c r="I902" s="1">
        <f t="shared" si="86"/>
        <v>0</v>
      </c>
      <c r="J902" s="1">
        <f t="shared" si="87"/>
        <v>0</v>
      </c>
      <c r="K902" s="29">
        <f t="shared" si="89"/>
        <v>0.85544968630210882</v>
      </c>
      <c r="L902" s="7">
        <f t="shared" si="90"/>
        <v>0</v>
      </c>
      <c r="M902" s="64"/>
      <c r="N902" s="64"/>
    </row>
    <row r="903" spans="1:14" s="55" customFormat="1" ht="409.6">
      <c r="A903" s="55" t="s">
        <v>886</v>
      </c>
      <c r="B903" s="86">
        <v>442107</v>
      </c>
      <c r="C903" s="55" t="s">
        <v>915</v>
      </c>
      <c r="D903" s="55" t="s">
        <v>1122</v>
      </c>
      <c r="E903" s="1">
        <v>0</v>
      </c>
      <c r="F903" s="5">
        <v>0</v>
      </c>
      <c r="G903" s="2">
        <f t="shared" si="85"/>
        <v>0</v>
      </c>
      <c r="H903" s="3">
        <f t="shared" si="88"/>
        <v>5.5633013303789579E-2</v>
      </c>
      <c r="I903" s="1">
        <f t="shared" si="86"/>
        <v>0</v>
      </c>
      <c r="J903" s="1">
        <f t="shared" si="87"/>
        <v>0</v>
      </c>
      <c r="K903" s="29">
        <f t="shared" si="89"/>
        <v>0.85544968630210882</v>
      </c>
      <c r="L903" s="7">
        <f t="shared" si="90"/>
        <v>0</v>
      </c>
      <c r="M903" s="64"/>
      <c r="N903" s="64"/>
    </row>
    <row r="904" spans="1:14" s="55" customFormat="1" ht="409.6">
      <c r="A904" s="55" t="s">
        <v>886</v>
      </c>
      <c r="B904" s="55">
        <v>442112</v>
      </c>
      <c r="C904" s="55" t="s">
        <v>916</v>
      </c>
      <c r="D904" s="55" t="s">
        <v>1122</v>
      </c>
      <c r="E904" s="1">
        <v>0</v>
      </c>
      <c r="F904" s="5">
        <v>0</v>
      </c>
      <c r="G904" s="2">
        <f t="shared" si="85"/>
        <v>0</v>
      </c>
      <c r="H904" s="3">
        <f t="shared" si="88"/>
        <v>5.5633013303789579E-2</v>
      </c>
      <c r="I904" s="1">
        <f t="shared" si="86"/>
        <v>0</v>
      </c>
      <c r="J904" s="1">
        <f t="shared" si="87"/>
        <v>0</v>
      </c>
      <c r="K904" s="29">
        <f t="shared" si="89"/>
        <v>0.85544968630210882</v>
      </c>
      <c r="L904" s="7">
        <f t="shared" si="90"/>
        <v>0</v>
      </c>
      <c r="M904" s="64"/>
      <c r="N904" s="64"/>
    </row>
    <row r="905" spans="1:14" s="55" customFormat="1" ht="409.6">
      <c r="A905" s="55" t="s">
        <v>886</v>
      </c>
      <c r="B905" s="91">
        <v>442116</v>
      </c>
      <c r="C905" s="55" t="s">
        <v>917</v>
      </c>
      <c r="D905" s="55" t="s">
        <v>1122</v>
      </c>
      <c r="E905" s="1">
        <v>0</v>
      </c>
      <c r="F905" s="5">
        <v>3371</v>
      </c>
      <c r="G905" s="2">
        <f t="shared" si="85"/>
        <v>0</v>
      </c>
      <c r="H905" s="3">
        <f t="shared" si="88"/>
        <v>5.5633013303789579E-2</v>
      </c>
      <c r="I905" s="1">
        <f t="shared" si="86"/>
        <v>0</v>
      </c>
      <c r="J905" s="1">
        <f t="shared" si="87"/>
        <v>0</v>
      </c>
      <c r="K905" s="29">
        <f t="shared" si="89"/>
        <v>0.85544968630210882</v>
      </c>
      <c r="L905" s="7">
        <f t="shared" si="90"/>
        <v>0</v>
      </c>
      <c r="M905" s="64"/>
      <c r="N905" s="64"/>
    </row>
    <row r="906" spans="1:14" s="55" customFormat="1" ht="409.6">
      <c r="A906" s="55" t="s">
        <v>886</v>
      </c>
      <c r="B906" s="86">
        <v>442130</v>
      </c>
      <c r="C906" s="55" t="s">
        <v>918</v>
      </c>
      <c r="D906" s="55" t="s">
        <v>1122</v>
      </c>
      <c r="E906" s="1">
        <v>0</v>
      </c>
      <c r="F906" s="5">
        <v>0</v>
      </c>
      <c r="G906" s="2">
        <f t="shared" si="85"/>
        <v>0</v>
      </c>
      <c r="H906" s="3">
        <f t="shared" si="88"/>
        <v>5.5633013303789579E-2</v>
      </c>
      <c r="I906" s="1">
        <f t="shared" si="86"/>
        <v>0</v>
      </c>
      <c r="J906" s="1">
        <f t="shared" si="87"/>
        <v>0</v>
      </c>
      <c r="K906" s="29">
        <f t="shared" si="89"/>
        <v>0.85544968630210882</v>
      </c>
      <c r="L906" s="7">
        <f t="shared" si="90"/>
        <v>0</v>
      </c>
      <c r="M906" s="64"/>
      <c r="N906" s="64"/>
    </row>
    <row r="907" spans="1:14" s="55" customFormat="1" ht="409.6">
      <c r="A907" s="55" t="s">
        <v>886</v>
      </c>
      <c r="B907" s="55">
        <v>442131</v>
      </c>
      <c r="C907" s="55" t="s">
        <v>919</v>
      </c>
      <c r="D907" s="55" t="s">
        <v>1122</v>
      </c>
      <c r="E907" s="1">
        <v>0</v>
      </c>
      <c r="F907" s="5">
        <v>0</v>
      </c>
      <c r="G907" s="2">
        <f t="shared" si="85"/>
        <v>0</v>
      </c>
      <c r="H907" s="3">
        <f t="shared" si="88"/>
        <v>5.5633013303789579E-2</v>
      </c>
      <c r="I907" s="1">
        <f t="shared" si="86"/>
        <v>0</v>
      </c>
      <c r="J907" s="1">
        <f t="shared" si="87"/>
        <v>0</v>
      </c>
      <c r="K907" s="29">
        <f t="shared" si="89"/>
        <v>0.85544968630210882</v>
      </c>
      <c r="L907" s="7">
        <f t="shared" si="90"/>
        <v>0</v>
      </c>
      <c r="M907" s="64"/>
      <c r="N907" s="64"/>
    </row>
    <row r="908" spans="1:14" s="55" customFormat="1" ht="409.6">
      <c r="A908" s="55" t="s">
        <v>886</v>
      </c>
      <c r="B908" s="55">
        <v>442134</v>
      </c>
      <c r="C908" s="55" t="s">
        <v>920</v>
      </c>
      <c r="D908" s="55" t="s">
        <v>1122</v>
      </c>
      <c r="E908" s="1">
        <v>0</v>
      </c>
      <c r="F908" s="5">
        <v>0</v>
      </c>
      <c r="G908" s="2">
        <f t="shared" si="85"/>
        <v>0</v>
      </c>
      <c r="H908" s="3">
        <f t="shared" si="88"/>
        <v>5.5633013303789579E-2</v>
      </c>
      <c r="I908" s="1">
        <f t="shared" si="86"/>
        <v>0</v>
      </c>
      <c r="J908" s="1">
        <f t="shared" si="87"/>
        <v>0</v>
      </c>
      <c r="K908" s="29">
        <f t="shared" si="89"/>
        <v>0.85544968630210882</v>
      </c>
      <c r="L908" s="7">
        <f t="shared" si="90"/>
        <v>0</v>
      </c>
      <c r="M908" s="64"/>
      <c r="N908" s="64"/>
    </row>
    <row r="909" spans="1:14" s="55" customFormat="1" ht="409.6">
      <c r="A909" s="55" t="s">
        <v>886</v>
      </c>
      <c r="B909" s="91">
        <v>442135</v>
      </c>
      <c r="C909" s="55" t="s">
        <v>921</v>
      </c>
      <c r="D909" s="55" t="s">
        <v>1122</v>
      </c>
      <c r="E909" s="1">
        <v>0</v>
      </c>
      <c r="F909" s="5">
        <v>3815</v>
      </c>
      <c r="G909" s="2">
        <f t="shared" si="85"/>
        <v>0</v>
      </c>
      <c r="H909" s="3">
        <f t="shared" si="88"/>
        <v>5.5633013303789579E-2</v>
      </c>
      <c r="I909" s="1">
        <f t="shared" si="86"/>
        <v>0</v>
      </c>
      <c r="J909" s="1">
        <f t="shared" si="87"/>
        <v>0</v>
      </c>
      <c r="K909" s="29">
        <f t="shared" si="89"/>
        <v>0.85544968630210882</v>
      </c>
      <c r="L909" s="7">
        <f t="shared" si="90"/>
        <v>0</v>
      </c>
      <c r="M909" s="64"/>
      <c r="N909" s="64"/>
    </row>
    <row r="910" spans="1:14" s="55" customFormat="1" ht="409.6">
      <c r="A910" s="55" t="s">
        <v>886</v>
      </c>
      <c r="B910" s="91">
        <v>442141</v>
      </c>
      <c r="C910" s="55" t="s">
        <v>885</v>
      </c>
      <c r="D910" s="55" t="s">
        <v>1122</v>
      </c>
      <c r="E910" s="1">
        <v>14490</v>
      </c>
      <c r="F910" s="5">
        <v>1508</v>
      </c>
      <c r="G910" s="2">
        <f t="shared" si="85"/>
        <v>9.6087533156498672</v>
      </c>
      <c r="H910" s="3">
        <f t="shared" si="88"/>
        <v>5.5633013303789579E-2</v>
      </c>
      <c r="I910" s="1">
        <f t="shared" si="86"/>
        <v>83.894584062114689</v>
      </c>
      <c r="J910" s="1">
        <f t="shared" si="87"/>
        <v>14406.105415937885</v>
      </c>
      <c r="K910" s="29">
        <f t="shared" si="89"/>
        <v>0.85544968630210882</v>
      </c>
      <c r="L910" s="7">
        <f t="shared" si="90"/>
        <v>12323.698358899175</v>
      </c>
      <c r="M910" s="64"/>
      <c r="N910" s="64"/>
    </row>
    <row r="911" spans="1:14" s="55" customFormat="1" ht="409.6">
      <c r="A911" s="55" t="s">
        <v>886</v>
      </c>
      <c r="B911" s="91">
        <v>442143</v>
      </c>
      <c r="C911" s="55" t="s">
        <v>922</v>
      </c>
      <c r="D911" s="55" t="s">
        <v>1122</v>
      </c>
      <c r="E911" s="1">
        <v>35583</v>
      </c>
      <c r="F911" s="5">
        <v>3845</v>
      </c>
      <c r="G911" s="2">
        <f t="shared" si="85"/>
        <v>9.2543563068920669</v>
      </c>
      <c r="H911" s="3">
        <f t="shared" si="88"/>
        <v>5.5633013303789579E-2</v>
      </c>
      <c r="I911" s="1">
        <f t="shared" si="86"/>
        <v>213.90893615307093</v>
      </c>
      <c r="J911" s="1">
        <f t="shared" si="87"/>
        <v>35369.091063846929</v>
      </c>
      <c r="K911" s="29">
        <f t="shared" si="89"/>
        <v>0.85544968630210882</v>
      </c>
      <c r="L911" s="7">
        <f t="shared" si="90"/>
        <v>30256.477855358575</v>
      </c>
      <c r="M911" s="64"/>
      <c r="N911" s="64"/>
    </row>
    <row r="912" spans="1:14" s="55" customFormat="1" ht="409.6">
      <c r="A912" s="55" t="s">
        <v>886</v>
      </c>
      <c r="B912" s="91">
        <v>442150</v>
      </c>
      <c r="C912" s="55" t="s">
        <v>923</v>
      </c>
      <c r="D912" s="55" t="s">
        <v>1122</v>
      </c>
      <c r="E912" s="1">
        <v>0</v>
      </c>
      <c r="F912" s="5">
        <v>714</v>
      </c>
      <c r="G912" s="2">
        <f t="shared" si="85"/>
        <v>0</v>
      </c>
      <c r="H912" s="3">
        <f t="shared" si="88"/>
        <v>5.5633013303789579E-2</v>
      </c>
      <c r="I912" s="1">
        <f t="shared" si="86"/>
        <v>0</v>
      </c>
      <c r="J912" s="1">
        <f t="shared" si="87"/>
        <v>0</v>
      </c>
      <c r="K912" s="29">
        <f t="shared" si="89"/>
        <v>0.85544968630210882</v>
      </c>
      <c r="L912" s="7">
        <f t="shared" si="90"/>
        <v>0</v>
      </c>
      <c r="M912" s="64"/>
      <c r="N912" s="64"/>
    </row>
    <row r="913" spans="1:14" s="55" customFormat="1" ht="409.6">
      <c r="A913" s="55" t="s">
        <v>886</v>
      </c>
      <c r="B913" s="55">
        <v>442151</v>
      </c>
      <c r="C913" s="55" t="s">
        <v>924</v>
      </c>
      <c r="D913" s="55" t="s">
        <v>1122</v>
      </c>
      <c r="E913" s="1">
        <v>0</v>
      </c>
      <c r="F913" s="5">
        <v>0</v>
      </c>
      <c r="G913" s="2">
        <f t="shared" si="85"/>
        <v>0</v>
      </c>
      <c r="H913" s="3">
        <f t="shared" si="88"/>
        <v>5.5633013303789579E-2</v>
      </c>
      <c r="I913" s="1">
        <f t="shared" si="86"/>
        <v>0</v>
      </c>
      <c r="J913" s="1">
        <f t="shared" si="87"/>
        <v>0</v>
      </c>
      <c r="K913" s="29">
        <f t="shared" si="89"/>
        <v>0.85544968630210882</v>
      </c>
      <c r="L913" s="7">
        <f t="shared" si="90"/>
        <v>0</v>
      </c>
      <c r="M913" s="64"/>
      <c r="N913" s="64"/>
    </row>
    <row r="914" spans="1:14" s="55" customFormat="1" ht="409.6">
      <c r="A914" s="55" t="s">
        <v>886</v>
      </c>
      <c r="B914" s="91">
        <v>442159</v>
      </c>
      <c r="C914" s="55" t="s">
        <v>925</v>
      </c>
      <c r="D914" s="55" t="s">
        <v>1122</v>
      </c>
      <c r="E914" s="1">
        <v>0</v>
      </c>
      <c r="F914" s="5">
        <v>5297</v>
      </c>
      <c r="G914" s="2">
        <f t="shared" si="85"/>
        <v>0</v>
      </c>
      <c r="H914" s="3">
        <f t="shared" si="88"/>
        <v>5.5633013303789579E-2</v>
      </c>
      <c r="I914" s="1">
        <f t="shared" si="86"/>
        <v>0</v>
      </c>
      <c r="J914" s="1">
        <f t="shared" si="87"/>
        <v>0</v>
      </c>
      <c r="K914" s="29">
        <f t="shared" si="89"/>
        <v>0.85544968630210882</v>
      </c>
      <c r="L914" s="7">
        <f t="shared" si="90"/>
        <v>0</v>
      </c>
      <c r="M914" s="64"/>
      <c r="N914" s="64"/>
    </row>
    <row r="915" spans="1:14" s="55" customFormat="1" ht="409.6">
      <c r="A915" s="55" t="s">
        <v>886</v>
      </c>
      <c r="B915" s="55">
        <v>442166</v>
      </c>
      <c r="C915" s="55" t="s">
        <v>926</v>
      </c>
      <c r="D915" s="55" t="s">
        <v>1122</v>
      </c>
      <c r="E915" s="1">
        <v>0</v>
      </c>
      <c r="F915" s="5">
        <v>0</v>
      </c>
      <c r="G915" s="2">
        <f t="shared" si="85"/>
        <v>0</v>
      </c>
      <c r="H915" s="3">
        <f t="shared" si="88"/>
        <v>5.5633013303789579E-2</v>
      </c>
      <c r="I915" s="1">
        <f t="shared" si="86"/>
        <v>0</v>
      </c>
      <c r="J915" s="1">
        <f t="shared" si="87"/>
        <v>0</v>
      </c>
      <c r="K915" s="29">
        <f t="shared" si="89"/>
        <v>0.85544968630210882</v>
      </c>
      <c r="L915" s="7">
        <f t="shared" si="90"/>
        <v>0</v>
      </c>
      <c r="M915" s="64"/>
      <c r="N915" s="64"/>
    </row>
    <row r="916" spans="1:14" s="55" customFormat="1" ht="409.6">
      <c r="A916" s="55" t="s">
        <v>886</v>
      </c>
      <c r="B916" s="55">
        <v>442168</v>
      </c>
      <c r="C916" s="55" t="s">
        <v>927</v>
      </c>
      <c r="D916" s="55" t="s">
        <v>1122</v>
      </c>
      <c r="E916" s="1">
        <v>0</v>
      </c>
      <c r="F916" s="5">
        <v>0</v>
      </c>
      <c r="G916" s="2">
        <f t="shared" si="85"/>
        <v>0</v>
      </c>
      <c r="H916" s="3">
        <f t="shared" si="88"/>
        <v>5.5633013303789579E-2</v>
      </c>
      <c r="I916" s="1">
        <f t="shared" si="86"/>
        <v>0</v>
      </c>
      <c r="J916" s="1">
        <f t="shared" si="87"/>
        <v>0</v>
      </c>
      <c r="K916" s="29">
        <f t="shared" si="89"/>
        <v>0.85544968630210882</v>
      </c>
      <c r="L916" s="7">
        <f t="shared" si="90"/>
        <v>0</v>
      </c>
      <c r="M916" s="64"/>
      <c r="N916" s="64"/>
    </row>
    <row r="917" spans="1:14" s="55" customFormat="1" ht="409.6">
      <c r="A917" s="55" t="s">
        <v>886</v>
      </c>
      <c r="B917" s="91">
        <v>442170</v>
      </c>
      <c r="C917" s="55" t="s">
        <v>928</v>
      </c>
      <c r="D917" s="55" t="s">
        <v>1122</v>
      </c>
      <c r="E917" s="1">
        <v>0</v>
      </c>
      <c r="F917" s="5">
        <v>1171</v>
      </c>
      <c r="G917" s="2">
        <f t="shared" si="85"/>
        <v>0</v>
      </c>
      <c r="H917" s="3">
        <f t="shared" si="88"/>
        <v>5.5633013303789579E-2</v>
      </c>
      <c r="I917" s="1">
        <f t="shared" si="86"/>
        <v>0</v>
      </c>
      <c r="J917" s="1">
        <f t="shared" si="87"/>
        <v>0</v>
      </c>
      <c r="K917" s="29">
        <f t="shared" si="89"/>
        <v>0.85544968630210882</v>
      </c>
      <c r="L917" s="7">
        <f t="shared" si="90"/>
        <v>0</v>
      </c>
      <c r="M917" s="64"/>
      <c r="N917" s="64"/>
    </row>
    <row r="918" spans="1:14" s="55" customFormat="1" ht="409.6">
      <c r="A918" s="55" t="s">
        <v>886</v>
      </c>
      <c r="B918" s="55">
        <v>442262</v>
      </c>
      <c r="C918" s="55" t="s">
        <v>929</v>
      </c>
      <c r="D918" s="55" t="s">
        <v>1122</v>
      </c>
      <c r="E918" s="1">
        <v>0</v>
      </c>
      <c r="F918" s="5">
        <v>0</v>
      </c>
      <c r="G918" s="2">
        <f t="shared" si="85"/>
        <v>0</v>
      </c>
      <c r="H918" s="3">
        <f t="shared" si="88"/>
        <v>5.5633013303789579E-2</v>
      </c>
      <c r="I918" s="1">
        <f t="shared" si="86"/>
        <v>0</v>
      </c>
      <c r="J918" s="1">
        <f t="shared" si="87"/>
        <v>0</v>
      </c>
      <c r="K918" s="29">
        <f t="shared" si="89"/>
        <v>0.85544968630210882</v>
      </c>
      <c r="L918" s="7">
        <f t="shared" si="90"/>
        <v>0</v>
      </c>
      <c r="M918" s="64"/>
      <c r="N918" s="64"/>
    </row>
    <row r="919" spans="1:14" s="55" customFormat="1" ht="409.6">
      <c r="A919" s="55" t="s">
        <v>930</v>
      </c>
      <c r="B919" s="55">
        <v>450815</v>
      </c>
      <c r="C919" s="55" t="s">
        <v>931</v>
      </c>
      <c r="D919" s="55" t="s">
        <v>1122</v>
      </c>
      <c r="E919" s="1">
        <v>0</v>
      </c>
      <c r="F919" s="5">
        <v>0</v>
      </c>
      <c r="G919" s="2">
        <f t="shared" si="85"/>
        <v>0</v>
      </c>
      <c r="H919" s="3">
        <f t="shared" si="88"/>
        <v>5.5633013303789579E-2</v>
      </c>
      <c r="I919" s="1">
        <f t="shared" si="86"/>
        <v>0</v>
      </c>
      <c r="J919" s="1">
        <f t="shared" si="87"/>
        <v>0</v>
      </c>
      <c r="K919" s="29">
        <f t="shared" si="89"/>
        <v>0.85544968630210882</v>
      </c>
      <c r="L919" s="7">
        <f t="shared" si="90"/>
        <v>0</v>
      </c>
      <c r="M919" s="64"/>
      <c r="N919" s="64"/>
    </row>
    <row r="920" spans="1:14" s="55" customFormat="1" ht="409.6">
      <c r="A920" s="55" t="s">
        <v>930</v>
      </c>
      <c r="B920" s="91">
        <v>452169</v>
      </c>
      <c r="C920" s="55" t="s">
        <v>932</v>
      </c>
      <c r="D920" s="55" t="s">
        <v>1122</v>
      </c>
      <c r="E920" s="1">
        <v>0</v>
      </c>
      <c r="F920" s="5">
        <v>2635</v>
      </c>
      <c r="G920" s="2">
        <f t="shared" si="85"/>
        <v>0</v>
      </c>
      <c r="H920" s="3">
        <f t="shared" si="88"/>
        <v>5.5633013303789579E-2</v>
      </c>
      <c r="I920" s="1">
        <f t="shared" si="86"/>
        <v>0</v>
      </c>
      <c r="J920" s="1">
        <f t="shared" si="87"/>
        <v>0</v>
      </c>
      <c r="K920" s="29">
        <f t="shared" si="89"/>
        <v>0.85544968630210882</v>
      </c>
      <c r="L920" s="7">
        <f t="shared" si="90"/>
        <v>0</v>
      </c>
      <c r="M920" s="64"/>
      <c r="N920" s="64"/>
    </row>
    <row r="921" spans="1:14" s="55" customFormat="1" ht="409.6">
      <c r="A921" s="55" t="s">
        <v>930</v>
      </c>
      <c r="B921" s="55">
        <v>452171</v>
      </c>
      <c r="C921" s="55" t="s">
        <v>933</v>
      </c>
      <c r="D921" s="55" t="s">
        <v>1122</v>
      </c>
      <c r="E921" s="1">
        <v>0</v>
      </c>
      <c r="F921" s="5">
        <v>0</v>
      </c>
      <c r="G921" s="2">
        <f t="shared" si="85"/>
        <v>0</v>
      </c>
      <c r="H921" s="3">
        <f t="shared" si="88"/>
        <v>5.5633013303789579E-2</v>
      </c>
      <c r="I921" s="1">
        <f t="shared" si="86"/>
        <v>0</v>
      </c>
      <c r="J921" s="1">
        <f t="shared" si="87"/>
        <v>0</v>
      </c>
      <c r="K921" s="29">
        <f t="shared" si="89"/>
        <v>0.85544968630210882</v>
      </c>
      <c r="L921" s="7">
        <f t="shared" si="90"/>
        <v>0</v>
      </c>
      <c r="M921" s="64"/>
      <c r="N921" s="64"/>
    </row>
    <row r="922" spans="1:14" s="55" customFormat="1" ht="409.6">
      <c r="A922" s="55" t="s">
        <v>930</v>
      </c>
      <c r="B922" s="91">
        <v>452173</v>
      </c>
      <c r="C922" s="55" t="s">
        <v>934</v>
      </c>
      <c r="D922" s="55" t="s">
        <v>1122</v>
      </c>
      <c r="E922" s="1">
        <v>0</v>
      </c>
      <c r="F922" s="5">
        <v>3615</v>
      </c>
      <c r="G922" s="2">
        <f t="shared" si="85"/>
        <v>0</v>
      </c>
      <c r="H922" s="3">
        <f t="shared" si="88"/>
        <v>5.5633013303789579E-2</v>
      </c>
      <c r="I922" s="1">
        <f t="shared" si="86"/>
        <v>0</v>
      </c>
      <c r="J922" s="1">
        <f t="shared" si="87"/>
        <v>0</v>
      </c>
      <c r="K922" s="29">
        <f t="shared" si="89"/>
        <v>0.85544968630210882</v>
      </c>
      <c r="L922" s="7">
        <f t="shared" si="90"/>
        <v>0</v>
      </c>
      <c r="M922" s="64"/>
      <c r="N922" s="64"/>
    </row>
    <row r="923" spans="1:14" s="55" customFormat="1" ht="409.6">
      <c r="A923" s="55" t="s">
        <v>930</v>
      </c>
      <c r="B923" s="55">
        <v>452174</v>
      </c>
      <c r="C923" s="55" t="s">
        <v>935</v>
      </c>
      <c r="D923" s="55" t="s">
        <v>1122</v>
      </c>
      <c r="E923" s="1">
        <v>0</v>
      </c>
      <c r="F923" s="5">
        <v>0</v>
      </c>
      <c r="G923" s="2">
        <f t="shared" si="85"/>
        <v>0</v>
      </c>
      <c r="H923" s="3">
        <f t="shared" si="88"/>
        <v>5.5633013303789579E-2</v>
      </c>
      <c r="I923" s="1">
        <f t="shared" si="86"/>
        <v>0</v>
      </c>
      <c r="J923" s="1">
        <f t="shared" si="87"/>
        <v>0</v>
      </c>
      <c r="K923" s="29">
        <f t="shared" si="89"/>
        <v>0.85544968630210882</v>
      </c>
      <c r="L923" s="7">
        <f t="shared" si="90"/>
        <v>0</v>
      </c>
      <c r="M923" s="64"/>
      <c r="N923" s="64"/>
    </row>
    <row r="924" spans="1:14" s="55" customFormat="1" ht="409.6">
      <c r="A924" s="55" t="s">
        <v>930</v>
      </c>
      <c r="B924" s="91">
        <v>452176</v>
      </c>
      <c r="C924" s="55" t="s">
        <v>936</v>
      </c>
      <c r="D924" s="55" t="s">
        <v>1122</v>
      </c>
      <c r="E924" s="1">
        <v>0</v>
      </c>
      <c r="F924" s="5">
        <v>5015</v>
      </c>
      <c r="G924" s="2">
        <f t="shared" si="85"/>
        <v>0</v>
      </c>
      <c r="H924" s="3">
        <f t="shared" si="88"/>
        <v>5.5633013303789579E-2</v>
      </c>
      <c r="I924" s="1">
        <f t="shared" si="86"/>
        <v>0</v>
      </c>
      <c r="J924" s="1">
        <f t="shared" si="87"/>
        <v>0</v>
      </c>
      <c r="K924" s="29">
        <f t="shared" si="89"/>
        <v>0.85544968630210882</v>
      </c>
      <c r="L924" s="7">
        <f t="shared" si="90"/>
        <v>0</v>
      </c>
      <c r="M924" s="64"/>
      <c r="N924" s="64"/>
    </row>
    <row r="925" spans="1:14" s="55" customFormat="1" ht="409.6">
      <c r="A925" s="55" t="s">
        <v>930</v>
      </c>
      <c r="B925" s="91">
        <v>452179</v>
      </c>
      <c r="C925" s="55" t="s">
        <v>937</v>
      </c>
      <c r="D925" s="55" t="s">
        <v>1122</v>
      </c>
      <c r="E925" s="1">
        <v>0</v>
      </c>
      <c r="F925" s="5">
        <v>3652</v>
      </c>
      <c r="G925" s="2">
        <f t="shared" si="85"/>
        <v>0</v>
      </c>
      <c r="H925" s="3">
        <f t="shared" si="88"/>
        <v>5.5633013303789579E-2</v>
      </c>
      <c r="I925" s="1">
        <f t="shared" si="86"/>
        <v>0</v>
      </c>
      <c r="J925" s="1">
        <f t="shared" si="87"/>
        <v>0</v>
      </c>
      <c r="K925" s="29">
        <f t="shared" si="89"/>
        <v>0.85544968630210882</v>
      </c>
      <c r="L925" s="7">
        <f t="shared" si="90"/>
        <v>0</v>
      </c>
      <c r="M925" s="64"/>
      <c r="N925" s="64"/>
    </row>
    <row r="926" spans="1:14" s="55" customFormat="1" ht="409.6">
      <c r="A926" s="55" t="s">
        <v>930</v>
      </c>
      <c r="B926" s="55">
        <v>452191</v>
      </c>
      <c r="C926" s="55" t="s">
        <v>938</v>
      </c>
      <c r="D926" s="55" t="s">
        <v>1122</v>
      </c>
      <c r="E926" s="1">
        <v>0</v>
      </c>
      <c r="F926" s="5">
        <v>0</v>
      </c>
      <c r="G926" s="2">
        <f t="shared" si="85"/>
        <v>0</v>
      </c>
      <c r="H926" s="3">
        <f t="shared" si="88"/>
        <v>5.5633013303789579E-2</v>
      </c>
      <c r="I926" s="1">
        <f t="shared" si="86"/>
        <v>0</v>
      </c>
      <c r="J926" s="1">
        <f t="shared" si="87"/>
        <v>0</v>
      </c>
      <c r="K926" s="29">
        <f t="shared" si="89"/>
        <v>0.85544968630210882</v>
      </c>
      <c r="L926" s="7">
        <f t="shared" si="90"/>
        <v>0</v>
      </c>
      <c r="M926" s="64"/>
      <c r="N926" s="64"/>
    </row>
    <row r="927" spans="1:14" s="55" customFormat="1" ht="409.6">
      <c r="A927" s="55" t="s">
        <v>930</v>
      </c>
      <c r="B927" s="91">
        <v>452200</v>
      </c>
      <c r="C927" s="55" t="s">
        <v>939</v>
      </c>
      <c r="D927" s="55" t="s">
        <v>1122</v>
      </c>
      <c r="E927" s="1">
        <v>8289</v>
      </c>
      <c r="F927" s="5">
        <v>795</v>
      </c>
      <c r="G927" s="2">
        <f t="shared" si="85"/>
        <v>10.426415094339623</v>
      </c>
      <c r="H927" s="3">
        <f t="shared" si="88"/>
        <v>5.5633013303789579E-2</v>
      </c>
      <c r="I927" s="1">
        <f t="shared" si="86"/>
        <v>44.228245576512712</v>
      </c>
      <c r="J927" s="1">
        <f t="shared" si="87"/>
        <v>8244.7717544234874</v>
      </c>
      <c r="K927" s="29">
        <f t="shared" si="89"/>
        <v>0.85544968630210882</v>
      </c>
      <c r="L927" s="7">
        <f t="shared" si="90"/>
        <v>7052.9874109540597</v>
      </c>
      <c r="M927" s="64"/>
      <c r="N927" s="64"/>
    </row>
    <row r="928" spans="1:14" s="55" customFormat="1" ht="409.6">
      <c r="A928" s="55" t="s">
        <v>930</v>
      </c>
      <c r="B928" s="91">
        <v>452226</v>
      </c>
      <c r="C928" s="55" t="s">
        <v>940</v>
      </c>
      <c r="D928" s="55" t="s">
        <v>1122</v>
      </c>
      <c r="E928" s="1">
        <v>0</v>
      </c>
      <c r="F928" s="5">
        <v>1330</v>
      </c>
      <c r="G928" s="2">
        <f t="shared" si="85"/>
        <v>0</v>
      </c>
      <c r="H928" s="3">
        <f t="shared" si="88"/>
        <v>5.5633013303789579E-2</v>
      </c>
      <c r="I928" s="1">
        <f t="shared" si="86"/>
        <v>0</v>
      </c>
      <c r="J928" s="1">
        <f t="shared" si="87"/>
        <v>0</v>
      </c>
      <c r="K928" s="29">
        <f t="shared" si="89"/>
        <v>0.85544968630210882</v>
      </c>
      <c r="L928" s="7">
        <f t="shared" si="90"/>
        <v>0</v>
      </c>
      <c r="M928" s="64"/>
      <c r="N928" s="64"/>
    </row>
    <row r="929" spans="1:14" s="55" customFormat="1" ht="409.6">
      <c r="A929" s="55" t="s">
        <v>930</v>
      </c>
      <c r="B929" s="91">
        <v>453334</v>
      </c>
      <c r="C929" s="55" t="s">
        <v>941</v>
      </c>
      <c r="D929" s="55" t="s">
        <v>1122</v>
      </c>
      <c r="E929" s="1">
        <v>0</v>
      </c>
      <c r="F929" s="5">
        <v>3448</v>
      </c>
      <c r="G929" s="2">
        <f t="shared" si="85"/>
        <v>0</v>
      </c>
      <c r="H929" s="3">
        <f t="shared" si="88"/>
        <v>5.5633013303789579E-2</v>
      </c>
      <c r="I929" s="1">
        <f t="shared" si="86"/>
        <v>0</v>
      </c>
      <c r="J929" s="1">
        <f t="shared" si="87"/>
        <v>0</v>
      </c>
      <c r="K929" s="29">
        <f t="shared" si="89"/>
        <v>0.85544968630210882</v>
      </c>
      <c r="L929" s="7">
        <f t="shared" si="90"/>
        <v>0</v>
      </c>
      <c r="M929" s="64"/>
      <c r="N929" s="64"/>
    </row>
    <row r="930" spans="1:14" s="55" customFormat="1" ht="409.6">
      <c r="A930" s="55" t="s">
        <v>930</v>
      </c>
      <c r="B930" s="91">
        <v>457991</v>
      </c>
      <c r="C930" s="55" t="s">
        <v>942</v>
      </c>
      <c r="D930" s="55" t="s">
        <v>1122</v>
      </c>
      <c r="E930" s="1">
        <v>0</v>
      </c>
      <c r="F930" s="5">
        <v>932</v>
      </c>
      <c r="G930" s="2">
        <f t="shared" si="85"/>
        <v>0</v>
      </c>
      <c r="H930" s="3">
        <f t="shared" si="88"/>
        <v>5.5633013303789579E-2</v>
      </c>
      <c r="I930" s="1">
        <f t="shared" si="86"/>
        <v>0</v>
      </c>
      <c r="J930" s="1">
        <f t="shared" si="87"/>
        <v>0</v>
      </c>
      <c r="K930" s="29">
        <f t="shared" si="89"/>
        <v>0.85544968630210882</v>
      </c>
      <c r="L930" s="7">
        <f t="shared" si="90"/>
        <v>0</v>
      </c>
      <c r="M930" s="64"/>
      <c r="N930" s="64"/>
    </row>
    <row r="931" spans="1:14" s="55" customFormat="1" ht="409.6">
      <c r="A931" s="55" t="s">
        <v>943</v>
      </c>
      <c r="B931" s="91">
        <v>462178</v>
      </c>
      <c r="C931" s="55" t="s">
        <v>944</v>
      </c>
      <c r="D931" s="55" t="s">
        <v>1122</v>
      </c>
      <c r="E931" s="1">
        <v>0</v>
      </c>
      <c r="F931" s="5">
        <v>111</v>
      </c>
      <c r="G931" s="2">
        <f t="shared" si="85"/>
        <v>0</v>
      </c>
      <c r="H931" s="3">
        <f t="shared" si="88"/>
        <v>5.5633013303789579E-2</v>
      </c>
      <c r="I931" s="1">
        <f t="shared" si="86"/>
        <v>0</v>
      </c>
      <c r="J931" s="1">
        <f t="shared" si="87"/>
        <v>0</v>
      </c>
      <c r="K931" s="29">
        <f t="shared" si="89"/>
        <v>0.85544968630210882</v>
      </c>
      <c r="L931" s="7">
        <f t="shared" si="90"/>
        <v>0</v>
      </c>
      <c r="M931" s="64"/>
      <c r="N931" s="64"/>
    </row>
    <row r="932" spans="1:14" s="55" customFormat="1" ht="409.6">
      <c r="A932" s="55" t="s">
        <v>943</v>
      </c>
      <c r="B932" s="55">
        <v>462181</v>
      </c>
      <c r="C932" s="55" t="s">
        <v>945</v>
      </c>
      <c r="D932" s="55" t="s">
        <v>1122</v>
      </c>
      <c r="E932" s="1">
        <v>0</v>
      </c>
      <c r="F932" s="5">
        <v>0</v>
      </c>
      <c r="G932" s="2">
        <f t="shared" si="85"/>
        <v>0</v>
      </c>
      <c r="H932" s="3">
        <f t="shared" si="88"/>
        <v>5.5633013303789579E-2</v>
      </c>
      <c r="I932" s="1">
        <f t="shared" si="86"/>
        <v>0</v>
      </c>
      <c r="J932" s="1">
        <f t="shared" si="87"/>
        <v>0</v>
      </c>
      <c r="K932" s="29">
        <f t="shared" si="89"/>
        <v>0.85544968630210882</v>
      </c>
      <c r="L932" s="7">
        <f t="shared" si="90"/>
        <v>0</v>
      </c>
      <c r="M932" s="64"/>
      <c r="N932" s="64"/>
    </row>
    <row r="933" spans="1:14" s="55" customFormat="1" ht="409.6">
      <c r="A933" s="55" t="s">
        <v>943</v>
      </c>
      <c r="B933" s="91">
        <v>462182</v>
      </c>
      <c r="C933" s="55" t="s">
        <v>946</v>
      </c>
      <c r="D933" s="55" t="s">
        <v>1122</v>
      </c>
      <c r="E933" s="1">
        <v>0</v>
      </c>
      <c r="F933" s="5">
        <v>642</v>
      </c>
      <c r="G933" s="2">
        <f t="shared" si="85"/>
        <v>0</v>
      </c>
      <c r="H933" s="3">
        <f t="shared" si="88"/>
        <v>5.5633013303789579E-2</v>
      </c>
      <c r="I933" s="1">
        <f t="shared" si="86"/>
        <v>0</v>
      </c>
      <c r="J933" s="1">
        <f t="shared" si="87"/>
        <v>0</v>
      </c>
      <c r="K933" s="29">
        <f t="shared" si="89"/>
        <v>0.85544968630210882</v>
      </c>
      <c r="L933" s="7">
        <f t="shared" si="90"/>
        <v>0</v>
      </c>
      <c r="M933" s="64"/>
      <c r="N933" s="64"/>
    </row>
    <row r="934" spans="1:14" s="55" customFormat="1" ht="409.6">
      <c r="A934" s="55" t="s">
        <v>943</v>
      </c>
      <c r="B934" s="55">
        <v>462184</v>
      </c>
      <c r="C934" s="55" t="s">
        <v>947</v>
      </c>
      <c r="D934" s="55" t="s">
        <v>1122</v>
      </c>
      <c r="E934" s="1">
        <v>0</v>
      </c>
      <c r="F934" s="5">
        <v>0</v>
      </c>
      <c r="G934" s="2">
        <f t="shared" si="85"/>
        <v>0</v>
      </c>
      <c r="H934" s="3">
        <f t="shared" si="88"/>
        <v>5.5633013303789579E-2</v>
      </c>
      <c r="I934" s="1">
        <f t="shared" si="86"/>
        <v>0</v>
      </c>
      <c r="J934" s="1">
        <f t="shared" si="87"/>
        <v>0</v>
      </c>
      <c r="K934" s="29">
        <f t="shared" si="89"/>
        <v>0.85544968630210882</v>
      </c>
      <c r="L934" s="7">
        <f t="shared" si="90"/>
        <v>0</v>
      </c>
      <c r="M934" s="64"/>
      <c r="N934" s="64"/>
    </row>
    <row r="935" spans="1:14" s="55" customFormat="1" ht="409.6">
      <c r="A935" s="55" t="s">
        <v>943</v>
      </c>
      <c r="B935" s="86">
        <v>462186</v>
      </c>
      <c r="C935" s="55" t="s">
        <v>948</v>
      </c>
      <c r="D935" s="55" t="s">
        <v>1122</v>
      </c>
      <c r="E935" s="1">
        <v>0</v>
      </c>
      <c r="F935" s="5">
        <v>0</v>
      </c>
      <c r="G935" s="2">
        <f t="shared" si="85"/>
        <v>0</v>
      </c>
      <c r="H935" s="3">
        <f t="shared" si="88"/>
        <v>5.5633013303789579E-2</v>
      </c>
      <c r="I935" s="1">
        <f t="shared" si="86"/>
        <v>0</v>
      </c>
      <c r="J935" s="1">
        <f t="shared" si="87"/>
        <v>0</v>
      </c>
      <c r="K935" s="29">
        <f t="shared" si="89"/>
        <v>0.85544968630210882</v>
      </c>
      <c r="L935" s="7">
        <f t="shared" si="90"/>
        <v>0</v>
      </c>
      <c r="M935" s="64"/>
      <c r="N935" s="64"/>
    </row>
    <row r="936" spans="1:14" s="55" customFormat="1" ht="409.6">
      <c r="A936" s="55" t="s">
        <v>943</v>
      </c>
      <c r="B936" s="91">
        <v>462188</v>
      </c>
      <c r="C936" s="55" t="s">
        <v>949</v>
      </c>
      <c r="D936" s="55" t="s">
        <v>1122</v>
      </c>
      <c r="E936" s="1">
        <v>0</v>
      </c>
      <c r="F936" s="5">
        <v>419</v>
      </c>
      <c r="G936" s="2">
        <f t="shared" si="85"/>
        <v>0</v>
      </c>
      <c r="H936" s="3">
        <f t="shared" si="88"/>
        <v>5.5633013303789579E-2</v>
      </c>
      <c r="I936" s="1">
        <f t="shared" si="86"/>
        <v>0</v>
      </c>
      <c r="J936" s="1">
        <f t="shared" si="87"/>
        <v>0</v>
      </c>
      <c r="K936" s="29">
        <f t="shared" si="89"/>
        <v>0.85544968630210882</v>
      </c>
      <c r="L936" s="7">
        <f t="shared" si="90"/>
        <v>0</v>
      </c>
      <c r="M936" s="64"/>
      <c r="N936" s="64"/>
    </row>
    <row r="937" spans="1:14" s="55" customFormat="1" ht="409.6">
      <c r="A937" s="55" t="s">
        <v>943</v>
      </c>
      <c r="B937" s="55">
        <v>462190</v>
      </c>
      <c r="C937" s="55" t="s">
        <v>950</v>
      </c>
      <c r="D937" s="55" t="s">
        <v>1122</v>
      </c>
      <c r="E937" s="1">
        <v>0</v>
      </c>
      <c r="F937" s="5">
        <v>0</v>
      </c>
      <c r="G937" s="2">
        <f t="shared" si="85"/>
        <v>0</v>
      </c>
      <c r="H937" s="3">
        <f t="shared" si="88"/>
        <v>5.5633013303789579E-2</v>
      </c>
      <c r="I937" s="1">
        <f t="shared" si="86"/>
        <v>0</v>
      </c>
      <c r="J937" s="1">
        <f t="shared" si="87"/>
        <v>0</v>
      </c>
      <c r="K937" s="29">
        <f t="shared" si="89"/>
        <v>0.85544968630210882</v>
      </c>
      <c r="L937" s="7">
        <f t="shared" si="90"/>
        <v>0</v>
      </c>
      <c r="M937" s="64"/>
      <c r="N937" s="64"/>
    </row>
    <row r="938" spans="1:14" s="55" customFormat="1" ht="409.6">
      <c r="A938" s="55" t="s">
        <v>943</v>
      </c>
      <c r="B938" s="55">
        <v>462193</v>
      </c>
      <c r="C938" s="55" t="s">
        <v>951</v>
      </c>
      <c r="D938" s="55" t="s">
        <v>1122</v>
      </c>
      <c r="E938" s="1">
        <v>0</v>
      </c>
      <c r="F938" s="5">
        <v>0</v>
      </c>
      <c r="G938" s="2">
        <f t="shared" si="85"/>
        <v>0</v>
      </c>
      <c r="H938" s="3">
        <f t="shared" si="88"/>
        <v>5.5633013303789579E-2</v>
      </c>
      <c r="I938" s="1">
        <f t="shared" si="86"/>
        <v>0</v>
      </c>
      <c r="J938" s="1">
        <f t="shared" si="87"/>
        <v>0</v>
      </c>
      <c r="K938" s="29">
        <f t="shared" si="89"/>
        <v>0.85544968630210882</v>
      </c>
      <c r="L938" s="7">
        <f t="shared" si="90"/>
        <v>0</v>
      </c>
      <c r="M938" s="64"/>
      <c r="N938" s="64"/>
    </row>
    <row r="939" spans="1:14" s="55" customFormat="1" ht="409.6">
      <c r="A939" s="55" t="s">
        <v>943</v>
      </c>
      <c r="B939" s="91">
        <v>462194</v>
      </c>
      <c r="C939" s="55" t="s">
        <v>952</v>
      </c>
      <c r="D939" s="55" t="s">
        <v>1122</v>
      </c>
      <c r="E939" s="1">
        <v>0</v>
      </c>
      <c r="F939" s="5">
        <v>602</v>
      </c>
      <c r="G939" s="2">
        <f t="shared" si="85"/>
        <v>0</v>
      </c>
      <c r="H939" s="3">
        <f t="shared" si="88"/>
        <v>5.5633013303789579E-2</v>
      </c>
      <c r="I939" s="1">
        <f t="shared" si="86"/>
        <v>0</v>
      </c>
      <c r="J939" s="1">
        <f t="shared" si="87"/>
        <v>0</v>
      </c>
      <c r="K939" s="29">
        <f t="shared" si="89"/>
        <v>0.85544968630210882</v>
      </c>
      <c r="L939" s="7">
        <f t="shared" si="90"/>
        <v>0</v>
      </c>
      <c r="M939" s="64"/>
      <c r="N939" s="64"/>
    </row>
    <row r="940" spans="1:14" s="55" customFormat="1" ht="409.6">
      <c r="A940" s="55" t="s">
        <v>943</v>
      </c>
      <c r="B940" s="91">
        <v>462195</v>
      </c>
      <c r="C940" s="55" t="s">
        <v>953</v>
      </c>
      <c r="D940" s="55" t="s">
        <v>1122</v>
      </c>
      <c r="E940" s="1">
        <v>0</v>
      </c>
      <c r="F940" s="5">
        <v>134</v>
      </c>
      <c r="G940" s="2">
        <f t="shared" si="85"/>
        <v>0</v>
      </c>
      <c r="H940" s="3">
        <f t="shared" si="88"/>
        <v>5.5633013303789579E-2</v>
      </c>
      <c r="I940" s="1">
        <f t="shared" si="86"/>
        <v>0</v>
      </c>
      <c r="J940" s="1">
        <f t="shared" si="87"/>
        <v>0</v>
      </c>
      <c r="K940" s="29">
        <f t="shared" si="89"/>
        <v>0.85544968630210882</v>
      </c>
      <c r="L940" s="7">
        <f t="shared" si="90"/>
        <v>0</v>
      </c>
      <c r="M940" s="64"/>
      <c r="N940" s="64"/>
    </row>
    <row r="941" spans="1:14" s="55" customFormat="1" ht="409.6">
      <c r="A941" s="55" t="s">
        <v>943</v>
      </c>
      <c r="B941" s="91">
        <v>462196</v>
      </c>
      <c r="C941" s="55" t="s">
        <v>954</v>
      </c>
      <c r="D941" s="55" t="s">
        <v>1122</v>
      </c>
      <c r="E941" s="1">
        <v>2535</v>
      </c>
      <c r="F941" s="5">
        <v>218</v>
      </c>
      <c r="G941" s="2">
        <f t="shared" si="85"/>
        <v>11.628440366972477</v>
      </c>
      <c r="H941" s="3">
        <f t="shared" si="88"/>
        <v>5.5633013303789579E-2</v>
      </c>
      <c r="I941" s="1">
        <f t="shared" si="86"/>
        <v>12.127996900226128</v>
      </c>
      <c r="J941" s="1">
        <f t="shared" si="87"/>
        <v>2522.8720030997738</v>
      </c>
      <c r="K941" s="29">
        <f t="shared" si="89"/>
        <v>0.85544968630210882</v>
      </c>
      <c r="L941" s="7">
        <f t="shared" si="90"/>
        <v>2158.1900636320743</v>
      </c>
      <c r="M941" s="64"/>
      <c r="N941" s="64"/>
    </row>
    <row r="942" spans="1:14" s="55" customFormat="1" ht="409.6">
      <c r="A942" s="55" t="s">
        <v>943</v>
      </c>
      <c r="B942" s="91">
        <v>462197</v>
      </c>
      <c r="C942" s="55" t="s">
        <v>955</v>
      </c>
      <c r="D942" s="55" t="s">
        <v>1122</v>
      </c>
      <c r="E942" s="1">
        <v>0</v>
      </c>
      <c r="F942" s="5">
        <v>1532</v>
      </c>
      <c r="G942" s="2">
        <f t="shared" si="85"/>
        <v>0</v>
      </c>
      <c r="H942" s="3">
        <f t="shared" si="88"/>
        <v>5.5633013303789579E-2</v>
      </c>
      <c r="I942" s="1">
        <f t="shared" si="86"/>
        <v>0</v>
      </c>
      <c r="J942" s="1">
        <f t="shared" si="87"/>
        <v>0</v>
      </c>
      <c r="K942" s="29">
        <f t="shared" si="89"/>
        <v>0.85544968630210882</v>
      </c>
      <c r="L942" s="7">
        <f t="shared" si="90"/>
        <v>0</v>
      </c>
      <c r="M942" s="64"/>
      <c r="N942" s="64"/>
    </row>
    <row r="943" spans="1:14" s="55" customFormat="1" ht="409.6">
      <c r="A943" s="55" t="s">
        <v>943</v>
      </c>
      <c r="B943" s="55">
        <v>462198</v>
      </c>
      <c r="C943" s="55" t="s">
        <v>956</v>
      </c>
      <c r="D943" s="55" t="s">
        <v>1122</v>
      </c>
      <c r="E943" s="1">
        <v>0</v>
      </c>
      <c r="F943" s="5">
        <v>0</v>
      </c>
      <c r="G943" s="2">
        <f t="shared" si="85"/>
        <v>0</v>
      </c>
      <c r="H943" s="3">
        <f t="shared" si="88"/>
        <v>5.5633013303789579E-2</v>
      </c>
      <c r="I943" s="1">
        <f t="shared" si="86"/>
        <v>0</v>
      </c>
      <c r="J943" s="1">
        <f t="shared" si="87"/>
        <v>0</v>
      </c>
      <c r="K943" s="29">
        <f t="shared" si="89"/>
        <v>0.85544968630210882</v>
      </c>
      <c r="L943" s="7">
        <f t="shared" si="90"/>
        <v>0</v>
      </c>
      <c r="M943" s="64"/>
      <c r="N943" s="64"/>
    </row>
    <row r="944" spans="1:14" s="55" customFormat="1" ht="409.6">
      <c r="A944" s="55" t="s">
        <v>943</v>
      </c>
      <c r="B944" s="91">
        <v>462199</v>
      </c>
      <c r="C944" s="55" t="s">
        <v>957</v>
      </c>
      <c r="D944" s="55" t="s">
        <v>1122</v>
      </c>
      <c r="E944" s="1">
        <v>0</v>
      </c>
      <c r="F944" s="5">
        <v>1064</v>
      </c>
      <c r="G944" s="2">
        <f t="shared" si="85"/>
        <v>0</v>
      </c>
      <c r="H944" s="3">
        <f t="shared" si="88"/>
        <v>5.5633013303789579E-2</v>
      </c>
      <c r="I944" s="1">
        <f t="shared" si="86"/>
        <v>0</v>
      </c>
      <c r="J944" s="1">
        <f t="shared" si="87"/>
        <v>0</v>
      </c>
      <c r="K944" s="29">
        <f t="shared" si="89"/>
        <v>0.85544968630210882</v>
      </c>
      <c r="L944" s="7">
        <f t="shared" si="90"/>
        <v>0</v>
      </c>
      <c r="M944" s="64"/>
      <c r="N944" s="64"/>
    </row>
    <row r="945" spans="1:14" s="55" customFormat="1" ht="409.6">
      <c r="A945" s="55" t="s">
        <v>943</v>
      </c>
      <c r="B945" s="55">
        <v>462201</v>
      </c>
      <c r="C945" s="55" t="s">
        <v>958</v>
      </c>
      <c r="D945" s="55" t="s">
        <v>1122</v>
      </c>
      <c r="E945" s="1">
        <v>0</v>
      </c>
      <c r="F945" s="5">
        <v>0</v>
      </c>
      <c r="G945" s="2">
        <f t="shared" si="85"/>
        <v>0</v>
      </c>
      <c r="H945" s="3">
        <f t="shared" si="88"/>
        <v>5.5633013303789579E-2</v>
      </c>
      <c r="I945" s="1">
        <f t="shared" si="86"/>
        <v>0</v>
      </c>
      <c r="J945" s="1">
        <f t="shared" si="87"/>
        <v>0</v>
      </c>
      <c r="K945" s="29">
        <f t="shared" si="89"/>
        <v>0.85544968630210882</v>
      </c>
      <c r="L945" s="7">
        <f t="shared" si="90"/>
        <v>0</v>
      </c>
      <c r="M945" s="64"/>
      <c r="N945" s="64"/>
    </row>
    <row r="946" spans="1:14" s="55" customFormat="1" ht="409.6">
      <c r="A946" s="55" t="s">
        <v>943</v>
      </c>
      <c r="B946" s="91">
        <v>462202</v>
      </c>
      <c r="C946" s="55" t="s">
        <v>959</v>
      </c>
      <c r="D946" s="55" t="s">
        <v>1122</v>
      </c>
      <c r="E946" s="1">
        <v>0</v>
      </c>
      <c r="F946" s="5">
        <v>175</v>
      </c>
      <c r="G946" s="2">
        <f t="shared" si="85"/>
        <v>0</v>
      </c>
      <c r="H946" s="3">
        <f t="shared" si="88"/>
        <v>5.5633013303789579E-2</v>
      </c>
      <c r="I946" s="1">
        <f t="shared" si="86"/>
        <v>0</v>
      </c>
      <c r="J946" s="1">
        <f t="shared" si="87"/>
        <v>0</v>
      </c>
      <c r="K946" s="29">
        <f t="shared" si="89"/>
        <v>0.85544968630210882</v>
      </c>
      <c r="L946" s="7">
        <f t="shared" si="90"/>
        <v>0</v>
      </c>
      <c r="M946" s="64"/>
      <c r="N946" s="64"/>
    </row>
    <row r="947" spans="1:14" s="55" customFormat="1" ht="409.6">
      <c r="A947" s="55" t="s">
        <v>943</v>
      </c>
      <c r="B947" s="91">
        <v>462203</v>
      </c>
      <c r="C947" s="55" t="s">
        <v>960</v>
      </c>
      <c r="D947" s="55" t="s">
        <v>1122</v>
      </c>
      <c r="E947" s="1">
        <v>0</v>
      </c>
      <c r="F947" s="5">
        <v>1877</v>
      </c>
      <c r="G947" s="2">
        <f t="shared" si="85"/>
        <v>0</v>
      </c>
      <c r="H947" s="3">
        <f t="shared" si="88"/>
        <v>5.5633013303789579E-2</v>
      </c>
      <c r="I947" s="1">
        <f t="shared" si="86"/>
        <v>0</v>
      </c>
      <c r="J947" s="1">
        <f t="shared" si="87"/>
        <v>0</v>
      </c>
      <c r="K947" s="29">
        <f t="shared" si="89"/>
        <v>0.85544968630210882</v>
      </c>
      <c r="L947" s="7">
        <f t="shared" si="90"/>
        <v>0</v>
      </c>
      <c r="M947" s="64"/>
      <c r="N947" s="64"/>
    </row>
    <row r="948" spans="1:14" s="55" customFormat="1" ht="409.6">
      <c r="A948" s="55" t="s">
        <v>943</v>
      </c>
      <c r="B948" s="91">
        <v>462206</v>
      </c>
      <c r="C948" s="55" t="s">
        <v>961</v>
      </c>
      <c r="D948" s="55" t="s">
        <v>1122</v>
      </c>
      <c r="E948" s="1">
        <v>0</v>
      </c>
      <c r="F948" s="5">
        <v>62</v>
      </c>
      <c r="G948" s="2">
        <f t="shared" si="85"/>
        <v>0</v>
      </c>
      <c r="H948" s="3">
        <f t="shared" si="88"/>
        <v>5.5633013303789579E-2</v>
      </c>
      <c r="I948" s="1">
        <f t="shared" si="86"/>
        <v>0</v>
      </c>
      <c r="J948" s="1">
        <f t="shared" si="87"/>
        <v>0</v>
      </c>
      <c r="K948" s="29">
        <f t="shared" si="89"/>
        <v>0.85544968630210882</v>
      </c>
      <c r="L948" s="7">
        <f t="shared" si="90"/>
        <v>0</v>
      </c>
      <c r="M948" s="64"/>
      <c r="N948" s="64"/>
    </row>
    <row r="949" spans="1:14" s="55" customFormat="1" ht="409.6">
      <c r="A949" s="55" t="s">
        <v>943</v>
      </c>
      <c r="B949" s="55">
        <v>462207</v>
      </c>
      <c r="C949" s="55" t="s">
        <v>962</v>
      </c>
      <c r="D949" s="55" t="s">
        <v>1122</v>
      </c>
      <c r="E949" s="1">
        <v>0</v>
      </c>
      <c r="F949" s="5">
        <v>0</v>
      </c>
      <c r="G949" s="2">
        <f t="shared" si="85"/>
        <v>0</v>
      </c>
      <c r="H949" s="3">
        <f t="shared" si="88"/>
        <v>5.5633013303789579E-2</v>
      </c>
      <c r="I949" s="1">
        <f t="shared" si="86"/>
        <v>0</v>
      </c>
      <c r="J949" s="1">
        <f t="shared" si="87"/>
        <v>0</v>
      </c>
      <c r="K949" s="29">
        <f t="shared" si="89"/>
        <v>0.85544968630210882</v>
      </c>
      <c r="L949" s="7">
        <f t="shared" si="90"/>
        <v>0</v>
      </c>
      <c r="M949" s="64"/>
      <c r="N949" s="64"/>
    </row>
    <row r="950" spans="1:14" s="55" customFormat="1" ht="409.6">
      <c r="A950" s="55" t="s">
        <v>943</v>
      </c>
      <c r="B950" s="91">
        <v>462209</v>
      </c>
      <c r="C950" s="55" t="s">
        <v>963</v>
      </c>
      <c r="D950" s="55" t="s">
        <v>1122</v>
      </c>
      <c r="E950" s="1">
        <v>0</v>
      </c>
      <c r="F950" s="5">
        <v>1491</v>
      </c>
      <c r="G950" s="2">
        <f t="shared" si="85"/>
        <v>0</v>
      </c>
      <c r="H950" s="3">
        <f t="shared" si="88"/>
        <v>5.5633013303789579E-2</v>
      </c>
      <c r="I950" s="1">
        <f t="shared" si="86"/>
        <v>0</v>
      </c>
      <c r="J950" s="1">
        <f t="shared" si="87"/>
        <v>0</v>
      </c>
      <c r="K950" s="29">
        <f t="shared" si="89"/>
        <v>0.85544968630210882</v>
      </c>
      <c r="L950" s="7">
        <f t="shared" si="90"/>
        <v>0</v>
      </c>
      <c r="M950" s="64"/>
      <c r="N950" s="64"/>
    </row>
    <row r="951" spans="1:14" s="55" customFormat="1" ht="409.6">
      <c r="A951" s="55" t="s">
        <v>943</v>
      </c>
      <c r="B951" s="91">
        <v>462210</v>
      </c>
      <c r="C951" s="55" t="s">
        <v>964</v>
      </c>
      <c r="D951" s="55" t="s">
        <v>1122</v>
      </c>
      <c r="E951" s="1">
        <v>0</v>
      </c>
      <c r="F951" s="5">
        <v>66</v>
      </c>
      <c r="G951" s="2">
        <f t="shared" si="85"/>
        <v>0</v>
      </c>
      <c r="H951" s="3">
        <f t="shared" si="88"/>
        <v>5.5633013303789579E-2</v>
      </c>
      <c r="I951" s="1">
        <f t="shared" si="86"/>
        <v>0</v>
      </c>
      <c r="J951" s="1">
        <f t="shared" si="87"/>
        <v>0</v>
      </c>
      <c r="K951" s="29">
        <f t="shared" si="89"/>
        <v>0.85544968630210882</v>
      </c>
      <c r="L951" s="7">
        <f t="shared" si="90"/>
        <v>0</v>
      </c>
      <c r="M951" s="64"/>
      <c r="N951" s="64"/>
    </row>
    <row r="952" spans="1:14" s="55" customFormat="1" ht="409.6">
      <c r="A952" s="55" t="s">
        <v>965</v>
      </c>
      <c r="B952" s="91">
        <v>472213</v>
      </c>
      <c r="C952" s="55" t="s">
        <v>966</v>
      </c>
      <c r="D952" s="55" t="s">
        <v>1122</v>
      </c>
      <c r="E952" s="1">
        <v>0</v>
      </c>
      <c r="F952" s="5">
        <v>3540</v>
      </c>
      <c r="G952" s="2">
        <f t="shared" si="85"/>
        <v>0</v>
      </c>
      <c r="H952" s="3">
        <f t="shared" si="88"/>
        <v>5.5633013303789579E-2</v>
      </c>
      <c r="I952" s="1">
        <f t="shared" si="86"/>
        <v>0</v>
      </c>
      <c r="J952" s="1">
        <f t="shared" si="87"/>
        <v>0</v>
      </c>
      <c r="K952" s="29">
        <f t="shared" si="89"/>
        <v>0.85544968630210882</v>
      </c>
      <c r="L952" s="7">
        <f t="shared" si="90"/>
        <v>0</v>
      </c>
      <c r="M952" s="64"/>
      <c r="N952" s="64"/>
    </row>
    <row r="953" spans="1:14" s="55" customFormat="1" ht="409.6">
      <c r="A953" s="55" t="s">
        <v>965</v>
      </c>
      <c r="B953" s="55">
        <v>472215</v>
      </c>
      <c r="C953" s="55" t="s">
        <v>967</v>
      </c>
      <c r="D953" s="55" t="s">
        <v>1122</v>
      </c>
      <c r="E953" s="1">
        <v>0</v>
      </c>
      <c r="F953" s="5">
        <v>0</v>
      </c>
      <c r="G953" s="2">
        <f t="shared" si="85"/>
        <v>0</v>
      </c>
      <c r="H953" s="3">
        <f t="shared" si="88"/>
        <v>5.5633013303789579E-2</v>
      </c>
      <c r="I953" s="1">
        <f t="shared" si="86"/>
        <v>0</v>
      </c>
      <c r="J953" s="1">
        <f t="shared" si="87"/>
        <v>0</v>
      </c>
      <c r="K953" s="29">
        <f t="shared" si="89"/>
        <v>0.85544968630210882</v>
      </c>
      <c r="L953" s="7">
        <f t="shared" si="90"/>
        <v>0</v>
      </c>
      <c r="M953" s="64"/>
      <c r="N953" s="64"/>
    </row>
    <row r="954" spans="1:14" s="55" customFormat="1" ht="409.6">
      <c r="A954" s="55" t="s">
        <v>965</v>
      </c>
      <c r="B954" s="91">
        <v>472218</v>
      </c>
      <c r="C954" s="55" t="s">
        <v>968</v>
      </c>
      <c r="D954" s="55" t="s">
        <v>1122</v>
      </c>
      <c r="E954" s="1">
        <v>0</v>
      </c>
      <c r="F954" s="5">
        <v>1960</v>
      </c>
      <c r="G954" s="2">
        <f t="shared" si="85"/>
        <v>0</v>
      </c>
      <c r="H954" s="3">
        <f t="shared" si="88"/>
        <v>5.5633013303789579E-2</v>
      </c>
      <c r="I954" s="1">
        <f t="shared" si="86"/>
        <v>0</v>
      </c>
      <c r="J954" s="1">
        <f t="shared" si="87"/>
        <v>0</v>
      </c>
      <c r="K954" s="29">
        <f t="shared" si="89"/>
        <v>0.85544968630210882</v>
      </c>
      <c r="L954" s="7">
        <f t="shared" si="90"/>
        <v>0</v>
      </c>
      <c r="M954" s="64"/>
      <c r="N954" s="64"/>
    </row>
    <row r="955" spans="1:14" s="55" customFormat="1" ht="409.6">
      <c r="A955" s="55" t="s">
        <v>965</v>
      </c>
      <c r="B955" s="91">
        <v>472220</v>
      </c>
      <c r="C955" s="55" t="s">
        <v>969</v>
      </c>
      <c r="D955" s="55" t="s">
        <v>1122</v>
      </c>
      <c r="E955" s="1">
        <v>0</v>
      </c>
      <c r="F955" s="5">
        <v>1638</v>
      </c>
      <c r="G955" s="2">
        <f t="shared" si="85"/>
        <v>0</v>
      </c>
      <c r="H955" s="3">
        <f t="shared" si="88"/>
        <v>5.5633013303789579E-2</v>
      </c>
      <c r="I955" s="1">
        <f t="shared" si="86"/>
        <v>0</v>
      </c>
      <c r="J955" s="1">
        <f t="shared" si="87"/>
        <v>0</v>
      </c>
      <c r="K955" s="29">
        <f t="shared" si="89"/>
        <v>0.85544968630210882</v>
      </c>
      <c r="L955" s="7">
        <f t="shared" si="90"/>
        <v>0</v>
      </c>
      <c r="M955" s="64"/>
      <c r="N955" s="64"/>
    </row>
    <row r="956" spans="1:14" s="55" customFormat="1" ht="409.6">
      <c r="A956" s="55" t="s">
        <v>965</v>
      </c>
      <c r="B956" s="91">
        <v>472221</v>
      </c>
      <c r="C956" s="55" t="s">
        <v>281</v>
      </c>
      <c r="D956" s="55" t="s">
        <v>1122</v>
      </c>
      <c r="E956" s="1">
        <v>0</v>
      </c>
      <c r="F956" s="5">
        <v>2648</v>
      </c>
      <c r="G956" s="2">
        <f t="shared" si="85"/>
        <v>0</v>
      </c>
      <c r="H956" s="3">
        <f t="shared" si="88"/>
        <v>5.5633013303789579E-2</v>
      </c>
      <c r="I956" s="1">
        <f t="shared" si="86"/>
        <v>0</v>
      </c>
      <c r="J956" s="1">
        <f t="shared" si="87"/>
        <v>0</v>
      </c>
      <c r="K956" s="29">
        <f t="shared" si="89"/>
        <v>0.85544968630210882</v>
      </c>
      <c r="L956" s="7">
        <f t="shared" si="90"/>
        <v>0</v>
      </c>
      <c r="M956" s="64"/>
      <c r="N956" s="64"/>
    </row>
    <row r="957" spans="1:14" s="55" customFormat="1" ht="409.6">
      <c r="A957" s="55" t="s">
        <v>965</v>
      </c>
      <c r="B957" s="86">
        <v>472226</v>
      </c>
      <c r="C957" s="55" t="s">
        <v>970</v>
      </c>
      <c r="D957" s="55" t="s">
        <v>1122</v>
      </c>
      <c r="E957" s="1">
        <v>0</v>
      </c>
      <c r="F957" s="5">
        <v>0</v>
      </c>
      <c r="G957" s="2">
        <f t="shared" si="85"/>
        <v>0</v>
      </c>
      <c r="H957" s="3">
        <f t="shared" si="88"/>
        <v>5.5633013303789579E-2</v>
      </c>
      <c r="I957" s="1">
        <f t="shared" si="86"/>
        <v>0</v>
      </c>
      <c r="J957" s="1">
        <f t="shared" si="87"/>
        <v>0</v>
      </c>
      <c r="K957" s="29">
        <f t="shared" si="89"/>
        <v>0.85544968630210882</v>
      </c>
      <c r="L957" s="7">
        <f t="shared" si="90"/>
        <v>0</v>
      </c>
      <c r="M957" s="64"/>
      <c r="N957" s="64"/>
    </row>
    <row r="958" spans="1:14" s="55" customFormat="1" ht="409.6">
      <c r="A958" s="55" t="s">
        <v>965</v>
      </c>
      <c r="B958" s="55">
        <v>472227</v>
      </c>
      <c r="C958" s="55" t="s">
        <v>971</v>
      </c>
      <c r="D958" s="55" t="s">
        <v>1122</v>
      </c>
      <c r="E958" s="1">
        <v>0</v>
      </c>
      <c r="F958" s="5">
        <v>0</v>
      </c>
      <c r="G958" s="2">
        <f t="shared" si="85"/>
        <v>0</v>
      </c>
      <c r="H958" s="3">
        <f t="shared" si="88"/>
        <v>5.5633013303789579E-2</v>
      </c>
      <c r="I958" s="1">
        <f t="shared" si="86"/>
        <v>0</v>
      </c>
      <c r="J958" s="1">
        <f t="shared" si="87"/>
        <v>0</v>
      </c>
      <c r="K958" s="29">
        <f t="shared" si="89"/>
        <v>0.85544968630210882</v>
      </c>
      <c r="L958" s="7">
        <f t="shared" si="90"/>
        <v>0</v>
      </c>
      <c r="M958" s="64"/>
      <c r="N958" s="64"/>
    </row>
    <row r="959" spans="1:14" s="55" customFormat="1" ht="409.6">
      <c r="A959" s="55" t="s">
        <v>965</v>
      </c>
      <c r="B959" s="55">
        <v>472230</v>
      </c>
      <c r="C959" s="55" t="s">
        <v>972</v>
      </c>
      <c r="D959" s="55" t="s">
        <v>1122</v>
      </c>
      <c r="E959" s="1">
        <v>0</v>
      </c>
      <c r="F959" s="5">
        <v>0</v>
      </c>
      <c r="G959" s="2">
        <f t="shared" si="85"/>
        <v>0</v>
      </c>
      <c r="H959" s="3">
        <f t="shared" si="88"/>
        <v>5.5633013303789579E-2</v>
      </c>
      <c r="I959" s="1">
        <f t="shared" si="86"/>
        <v>0</v>
      </c>
      <c r="J959" s="1">
        <f t="shared" si="87"/>
        <v>0</v>
      </c>
      <c r="K959" s="29">
        <f t="shared" si="89"/>
        <v>0.85544968630210882</v>
      </c>
      <c r="L959" s="7">
        <f t="shared" si="90"/>
        <v>0</v>
      </c>
      <c r="M959" s="64"/>
      <c r="N959" s="64"/>
    </row>
    <row r="960" spans="1:14" s="55" customFormat="1" ht="409.6">
      <c r="A960" s="55" t="s">
        <v>965</v>
      </c>
      <c r="B960" s="55">
        <v>472231</v>
      </c>
      <c r="C960" s="55" t="s">
        <v>973</v>
      </c>
      <c r="D960" s="55" t="s">
        <v>1122</v>
      </c>
      <c r="E960" s="1">
        <v>0</v>
      </c>
      <c r="F960" s="5">
        <v>0</v>
      </c>
      <c r="G960" s="2">
        <f t="shared" si="85"/>
        <v>0</v>
      </c>
      <c r="H960" s="3">
        <f t="shared" si="88"/>
        <v>5.5633013303789579E-2</v>
      </c>
      <c r="I960" s="1">
        <f t="shared" si="86"/>
        <v>0</v>
      </c>
      <c r="J960" s="1">
        <f t="shared" si="87"/>
        <v>0</v>
      </c>
      <c r="K960" s="29">
        <f t="shared" si="89"/>
        <v>0.85544968630210882</v>
      </c>
      <c r="L960" s="7">
        <f t="shared" si="90"/>
        <v>0</v>
      </c>
      <c r="M960" s="64"/>
      <c r="N960" s="64"/>
    </row>
    <row r="961" spans="1:14" s="55" customFormat="1" ht="409.6">
      <c r="A961" s="55" t="s">
        <v>965</v>
      </c>
      <c r="B961" s="91">
        <v>472232</v>
      </c>
      <c r="C961" s="55" t="s">
        <v>974</v>
      </c>
      <c r="D961" s="55" t="s">
        <v>1122</v>
      </c>
      <c r="E961" s="1">
        <v>0</v>
      </c>
      <c r="F961" s="5">
        <v>943</v>
      </c>
      <c r="G961" s="2">
        <f t="shared" si="85"/>
        <v>0</v>
      </c>
      <c r="H961" s="3">
        <f t="shared" si="88"/>
        <v>5.5633013303789579E-2</v>
      </c>
      <c r="I961" s="1">
        <f t="shared" si="86"/>
        <v>0</v>
      </c>
      <c r="J961" s="1">
        <f t="shared" si="87"/>
        <v>0</v>
      </c>
      <c r="K961" s="29">
        <f t="shared" si="89"/>
        <v>0.85544968630210882</v>
      </c>
      <c r="L961" s="7">
        <f t="shared" si="90"/>
        <v>0</v>
      </c>
      <c r="M961" s="64"/>
      <c r="N961" s="64"/>
    </row>
    <row r="962" spans="1:14" s="55" customFormat="1" ht="409.6">
      <c r="A962" s="55" t="s">
        <v>965</v>
      </c>
      <c r="B962" s="55">
        <v>472233</v>
      </c>
      <c r="C962" s="55" t="s">
        <v>975</v>
      </c>
      <c r="D962" s="55" t="s">
        <v>1122</v>
      </c>
      <c r="E962" s="1">
        <v>0</v>
      </c>
      <c r="F962" s="5">
        <v>0</v>
      </c>
      <c r="G962" s="2">
        <f t="shared" si="85"/>
        <v>0</v>
      </c>
      <c r="H962" s="3">
        <f t="shared" si="88"/>
        <v>5.5633013303789579E-2</v>
      </c>
      <c r="I962" s="1">
        <f t="shared" si="86"/>
        <v>0</v>
      </c>
      <c r="J962" s="1">
        <f t="shared" si="87"/>
        <v>0</v>
      </c>
      <c r="K962" s="29">
        <f t="shared" si="89"/>
        <v>0.85544968630210882</v>
      </c>
      <c r="L962" s="7">
        <f t="shared" si="90"/>
        <v>0</v>
      </c>
      <c r="M962" s="64"/>
      <c r="N962" s="64"/>
    </row>
    <row r="963" spans="1:14" s="55" customFormat="1" ht="409.6">
      <c r="A963" s="55" t="s">
        <v>965</v>
      </c>
      <c r="B963" s="91">
        <v>472295</v>
      </c>
      <c r="C963" s="55" t="s">
        <v>976</v>
      </c>
      <c r="D963" s="55" t="s">
        <v>1122</v>
      </c>
      <c r="E963" s="1">
        <v>0</v>
      </c>
      <c r="F963" s="5">
        <v>4799</v>
      </c>
      <c r="G963" s="2">
        <f t="shared" ref="G963:G1026" si="91">IFERROR(E963/F963,0)</f>
        <v>0</v>
      </c>
      <c r="H963" s="3">
        <f t="shared" si="88"/>
        <v>5.5633013303789579E-2</v>
      </c>
      <c r="I963" s="1">
        <f t="shared" ref="I963:I1026" si="92">MIN(E963,F963*H963)</f>
        <v>0</v>
      </c>
      <c r="J963" s="1">
        <f t="shared" ref="J963:J1026" si="93">E963-I963</f>
        <v>0</v>
      </c>
      <c r="K963" s="29">
        <f t="shared" si="89"/>
        <v>0.85544968630210882</v>
      </c>
      <c r="L963" s="7">
        <f t="shared" si="90"/>
        <v>0</v>
      </c>
      <c r="M963" s="64"/>
      <c r="N963" s="64"/>
    </row>
    <row r="964" spans="1:14" s="55" customFormat="1" ht="409.6">
      <c r="A964" s="55" t="s">
        <v>965</v>
      </c>
      <c r="B964" s="55">
        <v>472423</v>
      </c>
      <c r="C964" s="55" t="s">
        <v>977</v>
      </c>
      <c r="D964" s="55" t="s">
        <v>1122</v>
      </c>
      <c r="E964" s="1">
        <v>0</v>
      </c>
      <c r="F964" s="5">
        <v>0</v>
      </c>
      <c r="G964" s="2">
        <f t="shared" si="91"/>
        <v>0</v>
      </c>
      <c r="H964" s="3">
        <f t="shared" ref="H964:H1027" si="94">$D$1107</f>
        <v>5.5633013303789579E-2</v>
      </c>
      <c r="I964" s="1">
        <f t="shared" si="92"/>
        <v>0</v>
      </c>
      <c r="J964" s="1">
        <f t="shared" si="93"/>
        <v>0</v>
      </c>
      <c r="K964" s="29">
        <f t="shared" ref="K964:K1027" si="95">$I$1105</f>
        <v>0.85544968630210882</v>
      </c>
      <c r="L964" s="7">
        <f t="shared" ref="L964:L1027" si="96">K964*J964</f>
        <v>0</v>
      </c>
      <c r="M964" s="64"/>
      <c r="N964" s="64"/>
    </row>
    <row r="965" spans="1:14" s="55" customFormat="1" ht="409.6">
      <c r="A965" s="55" t="s">
        <v>965</v>
      </c>
      <c r="B965" s="55">
        <v>473333</v>
      </c>
      <c r="C965" s="55" t="s">
        <v>978</v>
      </c>
      <c r="D965" s="55" t="s">
        <v>1122</v>
      </c>
      <c r="E965" s="1">
        <v>0</v>
      </c>
      <c r="F965" s="5">
        <v>0</v>
      </c>
      <c r="G965" s="2">
        <f t="shared" si="91"/>
        <v>0</v>
      </c>
      <c r="H965" s="3">
        <f t="shared" si="94"/>
        <v>5.5633013303789579E-2</v>
      </c>
      <c r="I965" s="1">
        <f t="shared" si="92"/>
        <v>0</v>
      </c>
      <c r="J965" s="1">
        <f t="shared" si="93"/>
        <v>0</v>
      </c>
      <c r="K965" s="29">
        <f t="shared" si="95"/>
        <v>0.85544968630210882</v>
      </c>
      <c r="L965" s="7">
        <f t="shared" si="96"/>
        <v>0</v>
      </c>
      <c r="M965" s="64"/>
      <c r="N965" s="64"/>
    </row>
    <row r="966" spans="1:14" s="55" customFormat="1" ht="409.6">
      <c r="A966" s="55" t="s">
        <v>979</v>
      </c>
      <c r="B966" s="55">
        <v>482235</v>
      </c>
      <c r="C966" s="55" t="s">
        <v>980</v>
      </c>
      <c r="D966" s="55" t="s">
        <v>1122</v>
      </c>
      <c r="E966" s="1">
        <v>0</v>
      </c>
      <c r="F966" s="5">
        <v>0</v>
      </c>
      <c r="G966" s="2">
        <f t="shared" si="91"/>
        <v>0</v>
      </c>
      <c r="H966" s="3">
        <f t="shared" si="94"/>
        <v>5.5633013303789579E-2</v>
      </c>
      <c r="I966" s="1">
        <f t="shared" si="92"/>
        <v>0</v>
      </c>
      <c r="J966" s="1">
        <f t="shared" si="93"/>
        <v>0</v>
      </c>
      <c r="K966" s="29">
        <f t="shared" si="95"/>
        <v>0.85544968630210882</v>
      </c>
      <c r="L966" s="7">
        <f t="shared" si="96"/>
        <v>0</v>
      </c>
      <c r="M966" s="64"/>
      <c r="N966" s="64"/>
    </row>
    <row r="967" spans="1:14" s="55" customFormat="1" ht="409.6">
      <c r="A967" s="55" t="s">
        <v>979</v>
      </c>
      <c r="B967" s="55">
        <v>482241</v>
      </c>
      <c r="C967" s="55" t="s">
        <v>981</v>
      </c>
      <c r="D967" s="55" t="s">
        <v>1122</v>
      </c>
      <c r="E967" s="1">
        <v>0</v>
      </c>
      <c r="F967" s="5">
        <v>0</v>
      </c>
      <c r="G967" s="2">
        <f t="shared" si="91"/>
        <v>0</v>
      </c>
      <c r="H967" s="3">
        <f t="shared" si="94"/>
        <v>5.5633013303789579E-2</v>
      </c>
      <c r="I967" s="1">
        <f t="shared" si="92"/>
        <v>0</v>
      </c>
      <c r="J967" s="1">
        <f t="shared" si="93"/>
        <v>0</v>
      </c>
      <c r="K967" s="29">
        <f t="shared" si="95"/>
        <v>0.85544968630210882</v>
      </c>
      <c r="L967" s="7">
        <f t="shared" si="96"/>
        <v>0</v>
      </c>
      <c r="M967" s="64"/>
      <c r="N967" s="64"/>
    </row>
    <row r="968" spans="1:14" s="55" customFormat="1" ht="409.6">
      <c r="A968" s="55" t="s">
        <v>979</v>
      </c>
      <c r="B968" s="86">
        <v>482242</v>
      </c>
      <c r="C968" s="55" t="s">
        <v>982</v>
      </c>
      <c r="D968" s="55" t="s">
        <v>1122</v>
      </c>
      <c r="E968" s="1">
        <v>0</v>
      </c>
      <c r="F968" s="5">
        <v>0</v>
      </c>
      <c r="G968" s="2">
        <f t="shared" si="91"/>
        <v>0</v>
      </c>
      <c r="H968" s="3">
        <f t="shared" si="94"/>
        <v>5.5633013303789579E-2</v>
      </c>
      <c r="I968" s="1">
        <f t="shared" si="92"/>
        <v>0</v>
      </c>
      <c r="J968" s="1">
        <f t="shared" si="93"/>
        <v>0</v>
      </c>
      <c r="K968" s="29">
        <f t="shared" si="95"/>
        <v>0.85544968630210882</v>
      </c>
      <c r="L968" s="7">
        <f t="shared" si="96"/>
        <v>0</v>
      </c>
      <c r="M968" s="64"/>
      <c r="N968" s="64"/>
    </row>
    <row r="969" spans="1:14" s="55" customFormat="1" ht="409.6">
      <c r="A969" s="55" t="s">
        <v>979</v>
      </c>
      <c r="B969" s="55">
        <v>482244</v>
      </c>
      <c r="C969" s="55" t="s">
        <v>983</v>
      </c>
      <c r="D969" s="55" t="s">
        <v>1122</v>
      </c>
      <c r="E969" s="1">
        <v>0</v>
      </c>
      <c r="F969" s="5">
        <v>0</v>
      </c>
      <c r="G969" s="2">
        <f t="shared" si="91"/>
        <v>0</v>
      </c>
      <c r="H969" s="3">
        <f t="shared" si="94"/>
        <v>5.5633013303789579E-2</v>
      </c>
      <c r="I969" s="1">
        <f t="shared" si="92"/>
        <v>0</v>
      </c>
      <c r="J969" s="1">
        <f t="shared" si="93"/>
        <v>0</v>
      </c>
      <c r="K969" s="29">
        <f t="shared" si="95"/>
        <v>0.85544968630210882</v>
      </c>
      <c r="L969" s="7">
        <f t="shared" si="96"/>
        <v>0</v>
      </c>
      <c r="M969" s="64"/>
      <c r="N969" s="64"/>
    </row>
    <row r="970" spans="1:14" s="55" customFormat="1" ht="409.6">
      <c r="A970" s="55" t="s">
        <v>979</v>
      </c>
      <c r="B970" s="55">
        <v>482246</v>
      </c>
      <c r="C970" s="55" t="s">
        <v>984</v>
      </c>
      <c r="D970" s="55" t="s">
        <v>1122</v>
      </c>
      <c r="E970" s="1">
        <v>0</v>
      </c>
      <c r="F970" s="5">
        <v>0</v>
      </c>
      <c r="G970" s="2">
        <f t="shared" si="91"/>
        <v>0</v>
      </c>
      <c r="H970" s="3">
        <f t="shared" si="94"/>
        <v>5.5633013303789579E-2</v>
      </c>
      <c r="I970" s="1">
        <f t="shared" si="92"/>
        <v>0</v>
      </c>
      <c r="J970" s="1">
        <f t="shared" si="93"/>
        <v>0</v>
      </c>
      <c r="K970" s="29">
        <f t="shared" si="95"/>
        <v>0.85544968630210882</v>
      </c>
      <c r="L970" s="7">
        <f t="shared" si="96"/>
        <v>0</v>
      </c>
      <c r="M970" s="64"/>
      <c r="N970" s="64"/>
    </row>
    <row r="971" spans="1:14" s="55" customFormat="1" ht="409.6">
      <c r="A971" s="55" t="s">
        <v>979</v>
      </c>
      <c r="B971" s="86">
        <v>482247</v>
      </c>
      <c r="C971" s="55" t="s">
        <v>985</v>
      </c>
      <c r="D971" s="55" t="s">
        <v>1122</v>
      </c>
      <c r="E971" s="1">
        <v>0</v>
      </c>
      <c r="F971" s="5">
        <v>0</v>
      </c>
      <c r="G971" s="2">
        <f t="shared" si="91"/>
        <v>0</v>
      </c>
      <c r="H971" s="3">
        <f t="shared" si="94"/>
        <v>5.5633013303789579E-2</v>
      </c>
      <c r="I971" s="1">
        <f t="shared" si="92"/>
        <v>0</v>
      </c>
      <c r="J971" s="1">
        <f t="shared" si="93"/>
        <v>0</v>
      </c>
      <c r="K971" s="29">
        <f t="shared" si="95"/>
        <v>0.85544968630210882</v>
      </c>
      <c r="L971" s="7">
        <f t="shared" si="96"/>
        <v>0</v>
      </c>
      <c r="M971" s="64"/>
      <c r="N971" s="64"/>
    </row>
    <row r="972" spans="1:14" s="55" customFormat="1" ht="409.6">
      <c r="A972" s="55" t="s">
        <v>979</v>
      </c>
      <c r="B972" s="91">
        <v>482248</v>
      </c>
      <c r="C972" s="55" t="s">
        <v>986</v>
      </c>
      <c r="D972" s="55" t="s">
        <v>1122</v>
      </c>
      <c r="E972" s="1">
        <v>0</v>
      </c>
      <c r="F972" s="5">
        <v>1481</v>
      </c>
      <c r="G972" s="2">
        <f t="shared" si="91"/>
        <v>0</v>
      </c>
      <c r="H972" s="3">
        <f t="shared" si="94"/>
        <v>5.5633013303789579E-2</v>
      </c>
      <c r="I972" s="1">
        <f t="shared" si="92"/>
        <v>0</v>
      </c>
      <c r="J972" s="1">
        <f t="shared" si="93"/>
        <v>0</v>
      </c>
      <c r="K972" s="29">
        <f t="shared" si="95"/>
        <v>0.85544968630210882</v>
      </c>
      <c r="L972" s="7">
        <f t="shared" si="96"/>
        <v>0</v>
      </c>
      <c r="M972" s="64"/>
      <c r="N972" s="64"/>
    </row>
    <row r="973" spans="1:14" s="55" customFormat="1" ht="409.6">
      <c r="A973" s="55" t="s">
        <v>979</v>
      </c>
      <c r="B973" s="86">
        <v>482250</v>
      </c>
      <c r="C973" s="55" t="s">
        <v>987</v>
      </c>
      <c r="D973" s="55" t="s">
        <v>1122</v>
      </c>
      <c r="E973" s="1">
        <v>0</v>
      </c>
      <c r="F973" s="5">
        <v>0</v>
      </c>
      <c r="G973" s="2">
        <f t="shared" si="91"/>
        <v>0</v>
      </c>
      <c r="H973" s="3">
        <f t="shared" si="94"/>
        <v>5.5633013303789579E-2</v>
      </c>
      <c r="I973" s="1">
        <f t="shared" si="92"/>
        <v>0</v>
      </c>
      <c r="J973" s="1">
        <f t="shared" si="93"/>
        <v>0</v>
      </c>
      <c r="K973" s="29">
        <f t="shared" si="95"/>
        <v>0.85544968630210882</v>
      </c>
      <c r="L973" s="7">
        <f t="shared" si="96"/>
        <v>0</v>
      </c>
      <c r="M973" s="64"/>
      <c r="N973" s="64"/>
    </row>
    <row r="974" spans="1:14" s="55" customFormat="1" ht="409.6">
      <c r="A974" s="55" t="s">
        <v>979</v>
      </c>
      <c r="B974" s="55">
        <v>482251</v>
      </c>
      <c r="C974" s="55" t="s">
        <v>988</v>
      </c>
      <c r="D974" s="55" t="s">
        <v>1122</v>
      </c>
      <c r="E974" s="1">
        <v>0</v>
      </c>
      <c r="F974" s="5">
        <v>0</v>
      </c>
      <c r="G974" s="2">
        <f t="shared" si="91"/>
        <v>0</v>
      </c>
      <c r="H974" s="3">
        <f t="shared" si="94"/>
        <v>5.5633013303789579E-2</v>
      </c>
      <c r="I974" s="1">
        <f t="shared" si="92"/>
        <v>0</v>
      </c>
      <c r="J974" s="1">
        <f t="shared" si="93"/>
        <v>0</v>
      </c>
      <c r="K974" s="29">
        <f t="shared" si="95"/>
        <v>0.85544968630210882</v>
      </c>
      <c r="L974" s="7">
        <f t="shared" si="96"/>
        <v>0</v>
      </c>
      <c r="M974" s="64"/>
      <c r="N974" s="64"/>
    </row>
    <row r="975" spans="1:14" s="55" customFormat="1" ht="409.6">
      <c r="A975" s="55" t="s">
        <v>979</v>
      </c>
      <c r="B975" s="55">
        <v>482252</v>
      </c>
      <c r="C975" s="55" t="s">
        <v>989</v>
      </c>
      <c r="D975" s="55" t="s">
        <v>1122</v>
      </c>
      <c r="E975" s="1">
        <v>0</v>
      </c>
      <c r="F975" s="5">
        <v>0</v>
      </c>
      <c r="G975" s="2">
        <f t="shared" si="91"/>
        <v>0</v>
      </c>
      <c r="H975" s="3">
        <f t="shared" si="94"/>
        <v>5.5633013303789579E-2</v>
      </c>
      <c r="I975" s="1">
        <f t="shared" si="92"/>
        <v>0</v>
      </c>
      <c r="J975" s="1">
        <f t="shared" si="93"/>
        <v>0</v>
      </c>
      <c r="K975" s="29">
        <f t="shared" si="95"/>
        <v>0.85544968630210882</v>
      </c>
      <c r="L975" s="7">
        <f t="shared" si="96"/>
        <v>0</v>
      </c>
      <c r="M975" s="64"/>
      <c r="N975" s="64"/>
    </row>
    <row r="976" spans="1:14" s="55" customFormat="1" ht="409.6">
      <c r="A976" s="55" t="s">
        <v>979</v>
      </c>
      <c r="B976" s="55">
        <v>482254</v>
      </c>
      <c r="C976" s="55" t="s">
        <v>990</v>
      </c>
      <c r="D976" s="55" t="s">
        <v>1122</v>
      </c>
      <c r="E976" s="1">
        <v>0</v>
      </c>
      <c r="F976" s="5">
        <v>0</v>
      </c>
      <c r="G976" s="2">
        <f t="shared" si="91"/>
        <v>0</v>
      </c>
      <c r="H976" s="3">
        <f t="shared" si="94"/>
        <v>5.5633013303789579E-2</v>
      </c>
      <c r="I976" s="1">
        <f t="shared" si="92"/>
        <v>0</v>
      </c>
      <c r="J976" s="1">
        <f t="shared" si="93"/>
        <v>0</v>
      </c>
      <c r="K976" s="29">
        <f t="shared" si="95"/>
        <v>0.85544968630210882</v>
      </c>
      <c r="L976" s="7">
        <f t="shared" si="96"/>
        <v>0</v>
      </c>
      <c r="M976" s="64"/>
      <c r="N976" s="64"/>
    </row>
    <row r="977" spans="1:14" s="55" customFormat="1" ht="409.6">
      <c r="A977" s="55" t="s">
        <v>979</v>
      </c>
      <c r="B977" s="91">
        <v>482255</v>
      </c>
      <c r="C977" s="55" t="s">
        <v>991</v>
      </c>
      <c r="D977" s="55" t="s">
        <v>1122</v>
      </c>
      <c r="E977" s="1">
        <v>0</v>
      </c>
      <c r="F977" s="5">
        <v>16978</v>
      </c>
      <c r="G977" s="2">
        <f t="shared" si="91"/>
        <v>0</v>
      </c>
      <c r="H977" s="3">
        <f t="shared" si="94"/>
        <v>5.5633013303789579E-2</v>
      </c>
      <c r="I977" s="1">
        <f t="shared" si="92"/>
        <v>0</v>
      </c>
      <c r="J977" s="1">
        <f t="shared" si="93"/>
        <v>0</v>
      </c>
      <c r="K977" s="29">
        <f t="shared" si="95"/>
        <v>0.85544968630210882</v>
      </c>
      <c r="L977" s="7">
        <f t="shared" si="96"/>
        <v>0</v>
      </c>
      <c r="M977" s="64"/>
      <c r="N977" s="64"/>
    </row>
    <row r="978" spans="1:14" s="55" customFormat="1" ht="409.6">
      <c r="A978" s="55" t="s">
        <v>979</v>
      </c>
      <c r="B978" s="91">
        <v>482257</v>
      </c>
      <c r="C978" s="55" t="s">
        <v>992</v>
      </c>
      <c r="D978" s="55" t="s">
        <v>1122</v>
      </c>
      <c r="E978" s="1">
        <v>0</v>
      </c>
      <c r="F978" s="5">
        <v>9470</v>
      </c>
      <c r="G978" s="2">
        <f t="shared" si="91"/>
        <v>0</v>
      </c>
      <c r="H978" s="3">
        <f t="shared" si="94"/>
        <v>5.5633013303789579E-2</v>
      </c>
      <c r="I978" s="1">
        <f t="shared" si="92"/>
        <v>0</v>
      </c>
      <c r="J978" s="1">
        <f t="shared" si="93"/>
        <v>0</v>
      </c>
      <c r="K978" s="29">
        <f t="shared" si="95"/>
        <v>0.85544968630210882</v>
      </c>
      <c r="L978" s="7">
        <f t="shared" si="96"/>
        <v>0</v>
      </c>
      <c r="M978" s="64"/>
      <c r="N978" s="64"/>
    </row>
    <row r="979" spans="1:14" s="55" customFormat="1" ht="409.6">
      <c r="A979" s="55" t="s">
        <v>979</v>
      </c>
      <c r="B979" s="55">
        <v>483308</v>
      </c>
      <c r="C979" s="55" t="s">
        <v>993</v>
      </c>
      <c r="D979" s="55" t="s">
        <v>1122</v>
      </c>
      <c r="E979" s="1">
        <v>0</v>
      </c>
      <c r="F979" s="5">
        <v>0</v>
      </c>
      <c r="G979" s="2">
        <f t="shared" si="91"/>
        <v>0</v>
      </c>
      <c r="H979" s="3">
        <f t="shared" si="94"/>
        <v>5.5633013303789579E-2</v>
      </c>
      <c r="I979" s="1">
        <f t="shared" si="92"/>
        <v>0</v>
      </c>
      <c r="J979" s="1">
        <f t="shared" si="93"/>
        <v>0</v>
      </c>
      <c r="K979" s="29">
        <f t="shared" si="95"/>
        <v>0.85544968630210882</v>
      </c>
      <c r="L979" s="7">
        <f t="shared" si="96"/>
        <v>0</v>
      </c>
      <c r="M979" s="64"/>
      <c r="N979" s="64"/>
    </row>
    <row r="980" spans="1:14" s="55" customFormat="1" ht="409.6">
      <c r="A980" s="55" t="s">
        <v>979</v>
      </c>
      <c r="B980" s="91">
        <v>483310</v>
      </c>
      <c r="C980" s="55" t="s">
        <v>994</v>
      </c>
      <c r="D980" s="55" t="s">
        <v>1122</v>
      </c>
      <c r="E980" s="1">
        <v>0</v>
      </c>
      <c r="F980" s="5">
        <v>6647</v>
      </c>
      <c r="G980" s="2">
        <f t="shared" si="91"/>
        <v>0</v>
      </c>
      <c r="H980" s="3">
        <f t="shared" si="94"/>
        <v>5.5633013303789579E-2</v>
      </c>
      <c r="I980" s="1">
        <f t="shared" si="92"/>
        <v>0</v>
      </c>
      <c r="J980" s="1">
        <f t="shared" si="93"/>
        <v>0</v>
      </c>
      <c r="K980" s="29">
        <f t="shared" si="95"/>
        <v>0.85544968630210882</v>
      </c>
      <c r="L980" s="7">
        <f t="shared" si="96"/>
        <v>0</v>
      </c>
      <c r="M980" s="64"/>
      <c r="N980" s="64"/>
    </row>
    <row r="981" spans="1:14" s="55" customFormat="1" ht="409.6">
      <c r="A981" s="55" t="s">
        <v>995</v>
      </c>
      <c r="B981" s="91">
        <v>491231</v>
      </c>
      <c r="C981" s="55" t="s">
        <v>996</v>
      </c>
      <c r="D981" s="55" t="s">
        <v>1122</v>
      </c>
      <c r="E981" s="1">
        <v>0</v>
      </c>
      <c r="F981" s="5">
        <v>1177</v>
      </c>
      <c r="G981" s="2">
        <f t="shared" si="91"/>
        <v>0</v>
      </c>
      <c r="H981" s="3">
        <f t="shared" si="94"/>
        <v>5.5633013303789579E-2</v>
      </c>
      <c r="I981" s="1">
        <f t="shared" si="92"/>
        <v>0</v>
      </c>
      <c r="J981" s="1">
        <f t="shared" si="93"/>
        <v>0</v>
      </c>
      <c r="K981" s="29">
        <f t="shared" si="95"/>
        <v>0.85544968630210882</v>
      </c>
      <c r="L981" s="7">
        <f t="shared" si="96"/>
        <v>0</v>
      </c>
      <c r="M981" s="64"/>
      <c r="N981" s="64"/>
    </row>
    <row r="982" spans="1:14" s="55" customFormat="1" ht="409.6">
      <c r="A982" s="55" t="s">
        <v>995</v>
      </c>
      <c r="B982" s="91">
        <v>492066</v>
      </c>
      <c r="C982" s="55" t="s">
        <v>997</v>
      </c>
      <c r="D982" s="55" t="s">
        <v>1122</v>
      </c>
      <c r="E982" s="1">
        <v>0</v>
      </c>
      <c r="F982" s="5">
        <v>473</v>
      </c>
      <c r="G982" s="2">
        <f t="shared" si="91"/>
        <v>0</v>
      </c>
      <c r="H982" s="3">
        <f t="shared" si="94"/>
        <v>5.5633013303789579E-2</v>
      </c>
      <c r="I982" s="1">
        <f t="shared" si="92"/>
        <v>0</v>
      </c>
      <c r="J982" s="1">
        <f t="shared" si="93"/>
        <v>0</v>
      </c>
      <c r="K982" s="29">
        <f t="shared" si="95"/>
        <v>0.85544968630210882</v>
      </c>
      <c r="L982" s="7">
        <f t="shared" si="96"/>
        <v>0</v>
      </c>
      <c r="M982" s="64"/>
      <c r="N982" s="64"/>
    </row>
    <row r="983" spans="1:14" s="55" customFormat="1" ht="409.6">
      <c r="A983" s="55" t="s">
        <v>995</v>
      </c>
      <c r="B983" s="91">
        <v>492176</v>
      </c>
      <c r="C983" s="55" t="s">
        <v>998</v>
      </c>
      <c r="D983" s="55" t="s">
        <v>1122</v>
      </c>
      <c r="E983" s="1">
        <v>0</v>
      </c>
      <c r="F983" s="5">
        <v>890</v>
      </c>
      <c r="G983" s="2">
        <f t="shared" si="91"/>
        <v>0</v>
      </c>
      <c r="H983" s="3">
        <f t="shared" si="94"/>
        <v>5.5633013303789579E-2</v>
      </c>
      <c r="I983" s="1">
        <f t="shared" si="92"/>
        <v>0</v>
      </c>
      <c r="J983" s="1">
        <f t="shared" si="93"/>
        <v>0</v>
      </c>
      <c r="K983" s="29">
        <f t="shared" si="95"/>
        <v>0.85544968630210882</v>
      </c>
      <c r="L983" s="7">
        <f t="shared" si="96"/>
        <v>0</v>
      </c>
      <c r="M983" s="64"/>
      <c r="N983" s="64"/>
    </row>
    <row r="984" spans="1:14" s="55" customFormat="1" ht="409.6">
      <c r="A984" s="55" t="s">
        <v>995</v>
      </c>
      <c r="B984" s="91">
        <v>492259</v>
      </c>
      <c r="C984" s="55" t="s">
        <v>999</v>
      </c>
      <c r="D984" s="55" t="s">
        <v>1122</v>
      </c>
      <c r="E984" s="1">
        <v>0</v>
      </c>
      <c r="F984" s="5">
        <v>689</v>
      </c>
      <c r="G984" s="2">
        <f t="shared" si="91"/>
        <v>0</v>
      </c>
      <c r="H984" s="3">
        <f t="shared" si="94"/>
        <v>5.5633013303789579E-2</v>
      </c>
      <c r="I984" s="1">
        <f t="shared" si="92"/>
        <v>0</v>
      </c>
      <c r="J984" s="1">
        <f t="shared" si="93"/>
        <v>0</v>
      </c>
      <c r="K984" s="29">
        <f t="shared" si="95"/>
        <v>0.85544968630210882</v>
      </c>
      <c r="L984" s="7">
        <f t="shared" si="96"/>
        <v>0</v>
      </c>
      <c r="M984" s="64"/>
      <c r="N984" s="64"/>
    </row>
    <row r="985" spans="1:14" s="55" customFormat="1" ht="409.6">
      <c r="A985" s="55" t="s">
        <v>995</v>
      </c>
      <c r="B985" s="91">
        <v>492262</v>
      </c>
      <c r="C985" s="55" t="s">
        <v>1000</v>
      </c>
      <c r="D985" s="55" t="s">
        <v>1122</v>
      </c>
      <c r="E985" s="1">
        <v>0</v>
      </c>
      <c r="F985" s="5">
        <v>9010</v>
      </c>
      <c r="G985" s="2">
        <f t="shared" si="91"/>
        <v>0</v>
      </c>
      <c r="H985" s="3">
        <f t="shared" si="94"/>
        <v>5.5633013303789579E-2</v>
      </c>
      <c r="I985" s="1">
        <f t="shared" si="92"/>
        <v>0</v>
      </c>
      <c r="J985" s="1">
        <f t="shared" si="93"/>
        <v>0</v>
      </c>
      <c r="K985" s="29">
        <f t="shared" si="95"/>
        <v>0.85544968630210882</v>
      </c>
      <c r="L985" s="7">
        <f t="shared" si="96"/>
        <v>0</v>
      </c>
      <c r="M985" s="64"/>
      <c r="N985" s="64"/>
    </row>
    <row r="986" spans="1:14" s="55" customFormat="1" ht="409.6">
      <c r="A986" s="55" t="s">
        <v>995</v>
      </c>
      <c r="B986" s="91">
        <v>492263</v>
      </c>
      <c r="C986" s="55" t="s">
        <v>1001</v>
      </c>
      <c r="D986" s="55" t="s">
        <v>1122</v>
      </c>
      <c r="E986" s="1">
        <v>0</v>
      </c>
      <c r="F986" s="5">
        <v>1660</v>
      </c>
      <c r="G986" s="2">
        <f t="shared" si="91"/>
        <v>0</v>
      </c>
      <c r="H986" s="3">
        <f t="shared" si="94"/>
        <v>5.5633013303789579E-2</v>
      </c>
      <c r="I986" s="1">
        <f t="shared" si="92"/>
        <v>0</v>
      </c>
      <c r="J986" s="1">
        <f t="shared" si="93"/>
        <v>0</v>
      </c>
      <c r="K986" s="29">
        <f t="shared" si="95"/>
        <v>0.85544968630210882</v>
      </c>
      <c r="L986" s="7">
        <f t="shared" si="96"/>
        <v>0</v>
      </c>
      <c r="M986" s="64"/>
      <c r="N986" s="64"/>
    </row>
    <row r="987" spans="1:14" s="55" customFormat="1" ht="409.6">
      <c r="A987" s="55" t="s">
        <v>995</v>
      </c>
      <c r="B987" s="91">
        <v>492264</v>
      </c>
      <c r="C987" s="55" t="s">
        <v>1002</v>
      </c>
      <c r="D987" s="55" t="s">
        <v>1122</v>
      </c>
      <c r="E987" s="1">
        <v>10098</v>
      </c>
      <c r="F987" s="5">
        <v>1543</v>
      </c>
      <c r="G987" s="2">
        <f t="shared" si="91"/>
        <v>6.5443940375891119</v>
      </c>
      <c r="H987" s="3">
        <f t="shared" si="94"/>
        <v>5.5633013303789579E-2</v>
      </c>
      <c r="I987" s="1">
        <f t="shared" si="92"/>
        <v>85.841739527747322</v>
      </c>
      <c r="J987" s="1">
        <f t="shared" si="93"/>
        <v>10012.158260472253</v>
      </c>
      <c r="K987" s="29">
        <f t="shared" si="95"/>
        <v>0.85544968630210882</v>
      </c>
      <c r="L987" s="7">
        <f t="shared" si="96"/>
        <v>8564.8976431280571</v>
      </c>
      <c r="M987" s="64"/>
      <c r="N987" s="64"/>
    </row>
    <row r="988" spans="1:14" s="55" customFormat="1" ht="409.6">
      <c r="A988" s="55" t="s">
        <v>995</v>
      </c>
      <c r="B988" s="91">
        <v>492265</v>
      </c>
      <c r="C988" s="55" t="s">
        <v>1003</v>
      </c>
      <c r="D988" s="55" t="s">
        <v>1122</v>
      </c>
      <c r="E988" s="1">
        <v>0</v>
      </c>
      <c r="F988" s="5">
        <v>3347</v>
      </c>
      <c r="G988" s="2">
        <f t="shared" si="91"/>
        <v>0</v>
      </c>
      <c r="H988" s="3">
        <f t="shared" si="94"/>
        <v>5.5633013303789579E-2</v>
      </c>
      <c r="I988" s="1">
        <f t="shared" si="92"/>
        <v>0</v>
      </c>
      <c r="J988" s="1">
        <f t="shared" si="93"/>
        <v>0</v>
      </c>
      <c r="K988" s="29">
        <f t="shared" si="95"/>
        <v>0.85544968630210882</v>
      </c>
      <c r="L988" s="7">
        <f t="shared" si="96"/>
        <v>0</v>
      </c>
      <c r="M988" s="64"/>
      <c r="N988" s="64"/>
    </row>
    <row r="989" spans="1:14" s="55" customFormat="1" ht="409.6">
      <c r="A989" s="55" t="s">
        <v>995</v>
      </c>
      <c r="B989" s="55">
        <v>492268</v>
      </c>
      <c r="C989" s="55" t="s">
        <v>1004</v>
      </c>
      <c r="D989" s="55" t="s">
        <v>1122</v>
      </c>
      <c r="E989" s="1">
        <v>0</v>
      </c>
      <c r="F989" s="5">
        <v>0</v>
      </c>
      <c r="G989" s="2">
        <f t="shared" si="91"/>
        <v>0</v>
      </c>
      <c r="H989" s="3">
        <f t="shared" si="94"/>
        <v>5.5633013303789579E-2</v>
      </c>
      <c r="I989" s="1">
        <f t="shared" si="92"/>
        <v>0</v>
      </c>
      <c r="J989" s="1">
        <f t="shared" si="93"/>
        <v>0</v>
      </c>
      <c r="K989" s="29">
        <f t="shared" si="95"/>
        <v>0.85544968630210882</v>
      </c>
      <c r="L989" s="7">
        <f t="shared" si="96"/>
        <v>0</v>
      </c>
      <c r="M989" s="64"/>
      <c r="N989" s="64"/>
    </row>
    <row r="990" spans="1:14" s="55" customFormat="1" ht="409.6">
      <c r="A990" s="55" t="s">
        <v>995</v>
      </c>
      <c r="B990" s="91">
        <v>492270</v>
      </c>
      <c r="C990" s="55" t="s">
        <v>1005</v>
      </c>
      <c r="D990" s="55" t="s">
        <v>1122</v>
      </c>
      <c r="E990" s="1">
        <v>0</v>
      </c>
      <c r="F990" s="5">
        <v>2579</v>
      </c>
      <c r="G990" s="2">
        <f t="shared" si="91"/>
        <v>0</v>
      </c>
      <c r="H990" s="3">
        <f t="shared" si="94"/>
        <v>5.5633013303789579E-2</v>
      </c>
      <c r="I990" s="1">
        <f t="shared" si="92"/>
        <v>0</v>
      </c>
      <c r="J990" s="1">
        <f t="shared" si="93"/>
        <v>0</v>
      </c>
      <c r="K990" s="29">
        <f t="shared" si="95"/>
        <v>0.85544968630210882</v>
      </c>
      <c r="L990" s="7">
        <f t="shared" si="96"/>
        <v>0</v>
      </c>
      <c r="M990" s="64"/>
      <c r="N990" s="64"/>
    </row>
    <row r="991" spans="1:14" s="55" customFormat="1" ht="409.6">
      <c r="A991" s="55" t="s">
        <v>995</v>
      </c>
      <c r="B991" s="55">
        <v>492272</v>
      </c>
      <c r="C991" s="55" t="s">
        <v>1006</v>
      </c>
      <c r="D991" s="55" t="s">
        <v>1122</v>
      </c>
      <c r="E991" s="1">
        <v>0</v>
      </c>
      <c r="F991" s="5">
        <v>0</v>
      </c>
      <c r="G991" s="2">
        <f t="shared" si="91"/>
        <v>0</v>
      </c>
      <c r="H991" s="3">
        <f t="shared" si="94"/>
        <v>5.5633013303789579E-2</v>
      </c>
      <c r="I991" s="1">
        <f t="shared" si="92"/>
        <v>0</v>
      </c>
      <c r="J991" s="1">
        <f t="shared" si="93"/>
        <v>0</v>
      </c>
      <c r="K991" s="29">
        <f t="shared" si="95"/>
        <v>0.85544968630210882</v>
      </c>
      <c r="L991" s="7">
        <f t="shared" si="96"/>
        <v>0</v>
      </c>
      <c r="M991" s="64"/>
      <c r="N991" s="64"/>
    </row>
    <row r="992" spans="1:14" s="55" customFormat="1" ht="409.6">
      <c r="A992" s="55" t="s">
        <v>995</v>
      </c>
      <c r="B992" s="91">
        <v>493403</v>
      </c>
      <c r="C992" s="55" t="s">
        <v>1007</v>
      </c>
      <c r="D992" s="55" t="s">
        <v>1122</v>
      </c>
      <c r="E992" s="1">
        <v>0</v>
      </c>
      <c r="F992" s="5">
        <v>3676</v>
      </c>
      <c r="G992" s="2">
        <f t="shared" si="91"/>
        <v>0</v>
      </c>
      <c r="H992" s="3">
        <f t="shared" si="94"/>
        <v>5.5633013303789579E-2</v>
      </c>
      <c r="I992" s="1">
        <f t="shared" si="92"/>
        <v>0</v>
      </c>
      <c r="J992" s="1">
        <f t="shared" si="93"/>
        <v>0</v>
      </c>
      <c r="K992" s="29">
        <f t="shared" si="95"/>
        <v>0.85544968630210882</v>
      </c>
      <c r="L992" s="7">
        <f t="shared" si="96"/>
        <v>0</v>
      </c>
      <c r="M992" s="64"/>
      <c r="N992" s="64"/>
    </row>
    <row r="993" spans="1:14" s="55" customFormat="1" ht="409.6">
      <c r="A993" s="55" t="s">
        <v>1008</v>
      </c>
      <c r="B993" s="91">
        <v>500758</v>
      </c>
      <c r="C993" s="55" t="s">
        <v>1009</v>
      </c>
      <c r="D993" s="55" t="s">
        <v>1122</v>
      </c>
      <c r="E993" s="1">
        <v>0</v>
      </c>
      <c r="F993" s="5">
        <v>4196</v>
      </c>
      <c r="G993" s="2">
        <f t="shared" si="91"/>
        <v>0</v>
      </c>
      <c r="H993" s="3">
        <f t="shared" si="94"/>
        <v>5.5633013303789579E-2</v>
      </c>
      <c r="I993" s="1">
        <f t="shared" si="92"/>
        <v>0</v>
      </c>
      <c r="J993" s="1">
        <f t="shared" si="93"/>
        <v>0</v>
      </c>
      <c r="K993" s="29">
        <f t="shared" si="95"/>
        <v>0.85544968630210882</v>
      </c>
      <c r="L993" s="7">
        <f t="shared" si="96"/>
        <v>0</v>
      </c>
      <c r="M993" s="64"/>
      <c r="N993" s="64"/>
    </row>
    <row r="994" spans="1:14" s="55" customFormat="1" ht="409.6">
      <c r="A994" s="55" t="s">
        <v>1008</v>
      </c>
      <c r="B994" s="55">
        <v>502277</v>
      </c>
      <c r="C994" s="55" t="s">
        <v>1010</v>
      </c>
      <c r="D994" s="55" t="s">
        <v>1122</v>
      </c>
      <c r="E994" s="1">
        <v>0</v>
      </c>
      <c r="F994" s="5">
        <v>0</v>
      </c>
      <c r="G994" s="2">
        <f t="shared" si="91"/>
        <v>0</v>
      </c>
      <c r="H994" s="3">
        <f t="shared" si="94"/>
        <v>5.5633013303789579E-2</v>
      </c>
      <c r="I994" s="1">
        <f t="shared" si="92"/>
        <v>0</v>
      </c>
      <c r="J994" s="1">
        <f t="shared" si="93"/>
        <v>0</v>
      </c>
      <c r="K994" s="29">
        <f t="shared" si="95"/>
        <v>0.85544968630210882</v>
      </c>
      <c r="L994" s="7">
        <f t="shared" si="96"/>
        <v>0</v>
      </c>
      <c r="M994" s="64"/>
      <c r="N994" s="64"/>
    </row>
    <row r="995" spans="1:14" s="55" customFormat="1" ht="409.6">
      <c r="A995" s="55" t="s">
        <v>1008</v>
      </c>
      <c r="B995" s="86">
        <v>502278</v>
      </c>
      <c r="C995" s="55" t="s">
        <v>1011</v>
      </c>
      <c r="D995" s="55" t="s">
        <v>1122</v>
      </c>
      <c r="E995" s="1">
        <v>0</v>
      </c>
      <c r="F995" s="5">
        <v>0</v>
      </c>
      <c r="G995" s="2">
        <f t="shared" si="91"/>
        <v>0</v>
      </c>
      <c r="H995" s="3">
        <f t="shared" si="94"/>
        <v>5.5633013303789579E-2</v>
      </c>
      <c r="I995" s="1">
        <f t="shared" si="92"/>
        <v>0</v>
      </c>
      <c r="J995" s="1">
        <f t="shared" si="93"/>
        <v>0</v>
      </c>
      <c r="K995" s="29">
        <f t="shared" si="95"/>
        <v>0.85544968630210882</v>
      </c>
      <c r="L995" s="7">
        <f t="shared" si="96"/>
        <v>0</v>
      </c>
      <c r="M995" s="64"/>
      <c r="N995" s="64"/>
    </row>
    <row r="996" spans="1:14" s="55" customFormat="1" ht="409.6">
      <c r="A996" s="55" t="s">
        <v>1008</v>
      </c>
      <c r="B996" s="55">
        <v>502279</v>
      </c>
      <c r="C996" s="55" t="s">
        <v>1012</v>
      </c>
      <c r="D996" s="55" t="s">
        <v>1122</v>
      </c>
      <c r="E996" s="1">
        <v>0</v>
      </c>
      <c r="F996" s="5">
        <v>0</v>
      </c>
      <c r="G996" s="2">
        <f t="shared" si="91"/>
        <v>0</v>
      </c>
      <c r="H996" s="3">
        <f t="shared" si="94"/>
        <v>5.5633013303789579E-2</v>
      </c>
      <c r="I996" s="1">
        <f t="shared" si="92"/>
        <v>0</v>
      </c>
      <c r="J996" s="1">
        <f t="shared" si="93"/>
        <v>0</v>
      </c>
      <c r="K996" s="29">
        <f t="shared" si="95"/>
        <v>0.85544968630210882</v>
      </c>
      <c r="L996" s="7">
        <f t="shared" si="96"/>
        <v>0</v>
      </c>
      <c r="M996" s="64"/>
      <c r="N996" s="64"/>
    </row>
    <row r="997" spans="1:14" s="55" customFormat="1" ht="409.6">
      <c r="A997" s="55" t="s">
        <v>1008</v>
      </c>
      <c r="B997" s="86">
        <v>502282</v>
      </c>
      <c r="C997" s="55" t="s">
        <v>1013</v>
      </c>
      <c r="D997" s="55" t="s">
        <v>1122</v>
      </c>
      <c r="E997" s="1">
        <v>0</v>
      </c>
      <c r="F997" s="5">
        <v>0</v>
      </c>
      <c r="G997" s="2">
        <f t="shared" si="91"/>
        <v>0</v>
      </c>
      <c r="H997" s="3">
        <f t="shared" si="94"/>
        <v>5.5633013303789579E-2</v>
      </c>
      <c r="I997" s="1">
        <f t="shared" si="92"/>
        <v>0</v>
      </c>
      <c r="J997" s="1">
        <f t="shared" si="93"/>
        <v>0</v>
      </c>
      <c r="K997" s="29">
        <f t="shared" si="95"/>
        <v>0.85544968630210882</v>
      </c>
      <c r="L997" s="7">
        <f t="shared" si="96"/>
        <v>0</v>
      </c>
      <c r="M997" s="64"/>
      <c r="N997" s="64"/>
    </row>
    <row r="998" spans="1:14" s="55" customFormat="1" ht="409.6">
      <c r="A998" s="55" t="s">
        <v>1008</v>
      </c>
      <c r="B998" s="55">
        <v>502283</v>
      </c>
      <c r="C998" s="55" t="s">
        <v>1014</v>
      </c>
      <c r="D998" s="55" t="s">
        <v>1122</v>
      </c>
      <c r="E998" s="1">
        <v>0</v>
      </c>
      <c r="F998" s="5">
        <v>0</v>
      </c>
      <c r="G998" s="2">
        <f t="shared" si="91"/>
        <v>0</v>
      </c>
      <c r="H998" s="3">
        <f t="shared" si="94"/>
        <v>5.5633013303789579E-2</v>
      </c>
      <c r="I998" s="1">
        <f t="shared" si="92"/>
        <v>0</v>
      </c>
      <c r="J998" s="1">
        <f t="shared" si="93"/>
        <v>0</v>
      </c>
      <c r="K998" s="29">
        <f t="shared" si="95"/>
        <v>0.85544968630210882</v>
      </c>
      <c r="L998" s="7">
        <f t="shared" si="96"/>
        <v>0</v>
      </c>
      <c r="M998" s="64"/>
      <c r="N998" s="64"/>
    </row>
    <row r="999" spans="1:14" s="55" customFormat="1" ht="409.6">
      <c r="A999" s="55" t="s">
        <v>1008</v>
      </c>
      <c r="B999" s="91">
        <v>502284</v>
      </c>
      <c r="C999" s="55" t="s">
        <v>1015</v>
      </c>
      <c r="D999" s="55" t="s">
        <v>1122</v>
      </c>
      <c r="E999" s="1">
        <v>0</v>
      </c>
      <c r="F999" s="5">
        <v>844</v>
      </c>
      <c r="G999" s="2">
        <f t="shared" si="91"/>
        <v>0</v>
      </c>
      <c r="H999" s="3">
        <f t="shared" si="94"/>
        <v>5.5633013303789579E-2</v>
      </c>
      <c r="I999" s="1">
        <f t="shared" si="92"/>
        <v>0</v>
      </c>
      <c r="J999" s="1">
        <f t="shared" si="93"/>
        <v>0</v>
      </c>
      <c r="K999" s="29">
        <f t="shared" si="95"/>
        <v>0.85544968630210882</v>
      </c>
      <c r="L999" s="7">
        <f t="shared" si="96"/>
        <v>0</v>
      </c>
      <c r="M999" s="64"/>
      <c r="N999" s="64"/>
    </row>
    <row r="1000" spans="1:14" s="55" customFormat="1" ht="409.6">
      <c r="A1000" s="55" t="s">
        <v>1008</v>
      </c>
      <c r="B1000" s="86">
        <v>502286</v>
      </c>
      <c r="C1000" s="55" t="s">
        <v>1016</v>
      </c>
      <c r="D1000" s="55" t="s">
        <v>1122</v>
      </c>
      <c r="E1000" s="1">
        <v>0</v>
      </c>
      <c r="F1000" s="5">
        <v>0</v>
      </c>
      <c r="G1000" s="2">
        <f t="shared" si="91"/>
        <v>0</v>
      </c>
      <c r="H1000" s="3">
        <f t="shared" si="94"/>
        <v>5.5633013303789579E-2</v>
      </c>
      <c r="I1000" s="1">
        <f t="shared" si="92"/>
        <v>0</v>
      </c>
      <c r="J1000" s="1">
        <f t="shared" si="93"/>
        <v>0</v>
      </c>
      <c r="K1000" s="29">
        <f t="shared" si="95"/>
        <v>0.85544968630210882</v>
      </c>
      <c r="L1000" s="7">
        <f t="shared" si="96"/>
        <v>0</v>
      </c>
      <c r="M1000" s="64"/>
      <c r="N1000" s="64"/>
    </row>
    <row r="1001" spans="1:14" s="55" customFormat="1" ht="409.6">
      <c r="A1001" s="55" t="s">
        <v>1008</v>
      </c>
      <c r="B1001" s="55">
        <v>502287</v>
      </c>
      <c r="C1001" s="55" t="s">
        <v>1017</v>
      </c>
      <c r="D1001" s="55" t="s">
        <v>1122</v>
      </c>
      <c r="E1001" s="1">
        <v>0</v>
      </c>
      <c r="F1001" s="5">
        <v>0</v>
      </c>
      <c r="G1001" s="2">
        <f t="shared" si="91"/>
        <v>0</v>
      </c>
      <c r="H1001" s="3">
        <f t="shared" si="94"/>
        <v>5.5633013303789579E-2</v>
      </c>
      <c r="I1001" s="1">
        <f t="shared" si="92"/>
        <v>0</v>
      </c>
      <c r="J1001" s="1">
        <f t="shared" si="93"/>
        <v>0</v>
      </c>
      <c r="K1001" s="29">
        <f t="shared" si="95"/>
        <v>0.85544968630210882</v>
      </c>
      <c r="L1001" s="7">
        <f t="shared" si="96"/>
        <v>0</v>
      </c>
      <c r="M1001" s="64"/>
      <c r="N1001" s="64"/>
    </row>
    <row r="1002" spans="1:14" s="55" customFormat="1" ht="409.6">
      <c r="A1002" s="55" t="s">
        <v>1008</v>
      </c>
      <c r="B1002" s="91">
        <v>502288</v>
      </c>
      <c r="C1002" s="55" t="s">
        <v>1018</v>
      </c>
      <c r="D1002" s="55" t="s">
        <v>1122</v>
      </c>
      <c r="E1002" s="1">
        <v>0</v>
      </c>
      <c r="F1002" s="5">
        <v>4612</v>
      </c>
      <c r="G1002" s="2">
        <f t="shared" si="91"/>
        <v>0</v>
      </c>
      <c r="H1002" s="3">
        <f t="shared" si="94"/>
        <v>5.5633013303789579E-2</v>
      </c>
      <c r="I1002" s="1">
        <f t="shared" si="92"/>
        <v>0</v>
      </c>
      <c r="J1002" s="1">
        <f t="shared" si="93"/>
        <v>0</v>
      </c>
      <c r="K1002" s="29">
        <f t="shared" si="95"/>
        <v>0.85544968630210882</v>
      </c>
      <c r="L1002" s="7">
        <f t="shared" si="96"/>
        <v>0</v>
      </c>
      <c r="M1002" s="64"/>
      <c r="N1002" s="64"/>
    </row>
    <row r="1003" spans="1:14" s="55" customFormat="1" ht="409.6">
      <c r="A1003" s="55" t="s">
        <v>1008</v>
      </c>
      <c r="B1003" s="55">
        <v>503032</v>
      </c>
      <c r="C1003" s="55" t="s">
        <v>1019</v>
      </c>
      <c r="D1003" s="55" t="s">
        <v>1122</v>
      </c>
      <c r="E1003" s="1">
        <v>0</v>
      </c>
      <c r="F1003" s="5">
        <v>0</v>
      </c>
      <c r="G1003" s="2">
        <f t="shared" si="91"/>
        <v>0</v>
      </c>
      <c r="H1003" s="3">
        <f t="shared" si="94"/>
        <v>5.5633013303789579E-2</v>
      </c>
      <c r="I1003" s="1">
        <f t="shared" si="92"/>
        <v>0</v>
      </c>
      <c r="J1003" s="1">
        <f t="shared" si="93"/>
        <v>0</v>
      </c>
      <c r="K1003" s="29">
        <f t="shared" si="95"/>
        <v>0.85544968630210882</v>
      </c>
      <c r="L1003" s="7">
        <f t="shared" si="96"/>
        <v>0</v>
      </c>
      <c r="M1003" s="64"/>
      <c r="N1003" s="64"/>
    </row>
    <row r="1004" spans="1:14" s="55" customFormat="1" ht="409.6">
      <c r="A1004" s="55" t="s">
        <v>1020</v>
      </c>
      <c r="B1004" s="91">
        <v>512251</v>
      </c>
      <c r="C1004" s="55" t="s">
        <v>1021</v>
      </c>
      <c r="D1004" s="55" t="s">
        <v>1122</v>
      </c>
      <c r="E1004" s="1">
        <v>0</v>
      </c>
      <c r="F1004" s="5">
        <v>12875</v>
      </c>
      <c r="G1004" s="2">
        <f t="shared" si="91"/>
        <v>0</v>
      </c>
      <c r="H1004" s="3">
        <f t="shared" si="94"/>
        <v>5.5633013303789579E-2</v>
      </c>
      <c r="I1004" s="1">
        <f t="shared" si="92"/>
        <v>0</v>
      </c>
      <c r="J1004" s="1">
        <f t="shared" si="93"/>
        <v>0</v>
      </c>
      <c r="K1004" s="29">
        <f t="shared" si="95"/>
        <v>0.85544968630210882</v>
      </c>
      <c r="L1004" s="7">
        <f t="shared" si="96"/>
        <v>0</v>
      </c>
      <c r="M1004" s="64"/>
      <c r="N1004" s="64"/>
    </row>
    <row r="1005" spans="1:14" s="55" customFormat="1" ht="409.6">
      <c r="A1005" s="55" t="s">
        <v>1020</v>
      </c>
      <c r="B1005" s="55">
        <v>512289</v>
      </c>
      <c r="C1005" s="55" t="s">
        <v>1022</v>
      </c>
      <c r="D1005" s="55" t="s">
        <v>1122</v>
      </c>
      <c r="E1005" s="1">
        <v>0</v>
      </c>
      <c r="F1005" s="5">
        <v>0</v>
      </c>
      <c r="G1005" s="2">
        <f t="shared" si="91"/>
        <v>0</v>
      </c>
      <c r="H1005" s="3">
        <f t="shared" si="94"/>
        <v>5.5633013303789579E-2</v>
      </c>
      <c r="I1005" s="1">
        <f t="shared" si="92"/>
        <v>0</v>
      </c>
      <c r="J1005" s="1">
        <f t="shared" si="93"/>
        <v>0</v>
      </c>
      <c r="K1005" s="29">
        <f t="shared" si="95"/>
        <v>0.85544968630210882</v>
      </c>
      <c r="L1005" s="7">
        <f t="shared" si="96"/>
        <v>0</v>
      </c>
      <c r="M1005" s="64"/>
      <c r="N1005" s="64"/>
    </row>
    <row r="1006" spans="1:14" s="55" customFormat="1" ht="409.6">
      <c r="A1006" s="55" t="s">
        <v>1020</v>
      </c>
      <c r="B1006" s="91">
        <v>512290</v>
      </c>
      <c r="C1006" s="55" t="s">
        <v>1023</v>
      </c>
      <c r="D1006" s="55" t="s">
        <v>1122</v>
      </c>
      <c r="E1006" s="1">
        <v>3798</v>
      </c>
      <c r="F1006" s="5">
        <v>315</v>
      </c>
      <c r="G1006" s="2">
        <f t="shared" si="91"/>
        <v>12.057142857142857</v>
      </c>
      <c r="H1006" s="3">
        <f t="shared" si="94"/>
        <v>5.5633013303789579E-2</v>
      </c>
      <c r="I1006" s="1">
        <f t="shared" si="92"/>
        <v>17.524399190693718</v>
      </c>
      <c r="J1006" s="1">
        <f t="shared" si="93"/>
        <v>3780.4756008093063</v>
      </c>
      <c r="K1006" s="29">
        <f t="shared" si="95"/>
        <v>0.85544968630210882</v>
      </c>
      <c r="L1006" s="7">
        <f t="shared" si="96"/>
        <v>3234.0066667850974</v>
      </c>
      <c r="M1006" s="64"/>
      <c r="N1006" s="64"/>
    </row>
    <row r="1007" spans="1:14" s="55" customFormat="1" ht="409.6">
      <c r="A1007" s="55" t="s">
        <v>1020</v>
      </c>
      <c r="B1007" s="91">
        <v>512291</v>
      </c>
      <c r="C1007" s="55" t="s">
        <v>1024</v>
      </c>
      <c r="D1007" s="55" t="s">
        <v>1122</v>
      </c>
      <c r="E1007" s="1">
        <v>0</v>
      </c>
      <c r="F1007" s="5">
        <v>2014</v>
      </c>
      <c r="G1007" s="2">
        <f t="shared" si="91"/>
        <v>0</v>
      </c>
      <c r="H1007" s="3">
        <f t="shared" si="94"/>
        <v>5.5633013303789579E-2</v>
      </c>
      <c r="I1007" s="1">
        <f t="shared" si="92"/>
        <v>0</v>
      </c>
      <c r="J1007" s="1">
        <f t="shared" si="93"/>
        <v>0</v>
      </c>
      <c r="K1007" s="29">
        <f t="shared" si="95"/>
        <v>0.85544968630210882</v>
      </c>
      <c r="L1007" s="7">
        <f t="shared" si="96"/>
        <v>0</v>
      </c>
      <c r="M1007" s="64"/>
      <c r="N1007" s="64"/>
    </row>
    <row r="1008" spans="1:14" s="55" customFormat="1" ht="409.6">
      <c r="A1008" s="55" t="s">
        <v>1020</v>
      </c>
      <c r="B1008" s="91">
        <v>512295</v>
      </c>
      <c r="C1008" s="55" t="s">
        <v>1025</v>
      </c>
      <c r="D1008" s="55" t="s">
        <v>1122</v>
      </c>
      <c r="E1008" s="1">
        <v>19677</v>
      </c>
      <c r="F1008" s="5">
        <v>3304</v>
      </c>
      <c r="G1008" s="2">
        <f t="shared" si="91"/>
        <v>5.9555084745762707</v>
      </c>
      <c r="H1008" s="3">
        <f t="shared" si="94"/>
        <v>5.5633013303789579E-2</v>
      </c>
      <c r="I1008" s="1">
        <f t="shared" si="92"/>
        <v>183.81147595572077</v>
      </c>
      <c r="J1008" s="1">
        <f t="shared" si="93"/>
        <v>19493.188524044279</v>
      </c>
      <c r="K1008" s="29">
        <f t="shared" si="95"/>
        <v>0.85544968630210882</v>
      </c>
      <c r="L1008" s="7">
        <f t="shared" si="96"/>
        <v>16675.442007921545</v>
      </c>
      <c r="M1008" s="64"/>
      <c r="N1008" s="64"/>
    </row>
    <row r="1009" spans="1:14" s="55" customFormat="1" ht="409.6">
      <c r="A1009" s="55" t="s">
        <v>1020</v>
      </c>
      <c r="B1009" s="91">
        <v>512296</v>
      </c>
      <c r="C1009" s="55" t="s">
        <v>1026</v>
      </c>
      <c r="D1009" s="55" t="s">
        <v>1122</v>
      </c>
      <c r="E1009" s="1">
        <v>0</v>
      </c>
      <c r="F1009" s="5">
        <v>4131</v>
      </c>
      <c r="G1009" s="2">
        <f t="shared" si="91"/>
        <v>0</v>
      </c>
      <c r="H1009" s="3">
        <f t="shared" si="94"/>
        <v>5.5633013303789579E-2</v>
      </c>
      <c r="I1009" s="1">
        <f t="shared" si="92"/>
        <v>0</v>
      </c>
      <c r="J1009" s="1">
        <f t="shared" si="93"/>
        <v>0</v>
      </c>
      <c r="K1009" s="29">
        <f t="shared" si="95"/>
        <v>0.85544968630210882</v>
      </c>
      <c r="L1009" s="7">
        <f t="shared" si="96"/>
        <v>0</v>
      </c>
      <c r="M1009" s="64"/>
      <c r="N1009" s="64"/>
    </row>
    <row r="1010" spans="1:14" s="55" customFormat="1" ht="409.6">
      <c r="A1010" s="55" t="s">
        <v>1020</v>
      </c>
      <c r="B1010" s="55">
        <v>512297</v>
      </c>
      <c r="C1010" s="55" t="s">
        <v>1027</v>
      </c>
      <c r="D1010" s="55" t="s">
        <v>1122</v>
      </c>
      <c r="E1010" s="1">
        <v>0</v>
      </c>
      <c r="F1010" s="5">
        <v>0</v>
      </c>
      <c r="G1010" s="2">
        <f t="shared" si="91"/>
        <v>0</v>
      </c>
      <c r="H1010" s="3">
        <f t="shared" si="94"/>
        <v>5.5633013303789579E-2</v>
      </c>
      <c r="I1010" s="1">
        <f t="shared" si="92"/>
        <v>0</v>
      </c>
      <c r="J1010" s="1">
        <f t="shared" si="93"/>
        <v>0</v>
      </c>
      <c r="K1010" s="29">
        <f t="shared" si="95"/>
        <v>0.85544968630210882</v>
      </c>
      <c r="L1010" s="7">
        <f t="shared" si="96"/>
        <v>0</v>
      </c>
      <c r="M1010" s="64"/>
      <c r="N1010" s="64"/>
    </row>
    <row r="1011" spans="1:14" s="55" customFormat="1" ht="409.6">
      <c r="A1011" s="55" t="s">
        <v>1028</v>
      </c>
      <c r="B1011" s="86">
        <v>520580</v>
      </c>
      <c r="C1011" s="55" t="s">
        <v>1029</v>
      </c>
      <c r="D1011" s="55" t="s">
        <v>1122</v>
      </c>
      <c r="E1011" s="1">
        <v>0</v>
      </c>
      <c r="F1011" s="5">
        <v>0</v>
      </c>
      <c r="G1011" s="2">
        <f t="shared" si="91"/>
        <v>0</v>
      </c>
      <c r="H1011" s="3">
        <f t="shared" si="94"/>
        <v>5.5633013303789579E-2</v>
      </c>
      <c r="I1011" s="1">
        <f t="shared" si="92"/>
        <v>0</v>
      </c>
      <c r="J1011" s="1">
        <f t="shared" si="93"/>
        <v>0</v>
      </c>
      <c r="K1011" s="29">
        <f t="shared" si="95"/>
        <v>0.85544968630210882</v>
      </c>
      <c r="L1011" s="7">
        <f t="shared" si="96"/>
        <v>0</v>
      </c>
      <c r="M1011" s="64"/>
      <c r="N1011" s="64"/>
    </row>
    <row r="1012" spans="1:14" s="55" customFormat="1" ht="409.6">
      <c r="A1012" s="55" t="s">
        <v>1028</v>
      </c>
      <c r="B1012" s="91">
        <v>520581</v>
      </c>
      <c r="C1012" s="55" t="s">
        <v>1030</v>
      </c>
      <c r="D1012" s="55" t="s">
        <v>1122</v>
      </c>
      <c r="E1012" s="1">
        <v>9057</v>
      </c>
      <c r="F1012" s="5">
        <v>126</v>
      </c>
      <c r="G1012" s="2">
        <f t="shared" si="91"/>
        <v>71.88095238095238</v>
      </c>
      <c r="H1012" s="3">
        <f t="shared" si="94"/>
        <v>5.5633013303789579E-2</v>
      </c>
      <c r="I1012" s="1">
        <f t="shared" si="92"/>
        <v>7.0097596762774872</v>
      </c>
      <c r="J1012" s="1">
        <f t="shared" si="93"/>
        <v>9049.9902403237229</v>
      </c>
      <c r="K1012" s="29">
        <f t="shared" si="95"/>
        <v>0.85544968630210882</v>
      </c>
      <c r="L1012" s="7">
        <f t="shared" si="96"/>
        <v>7741.8113121220749</v>
      </c>
      <c r="M1012" s="64"/>
      <c r="N1012" s="64"/>
    </row>
    <row r="1013" spans="1:14" s="55" customFormat="1" ht="409.6">
      <c r="A1013" s="55" t="s">
        <v>1028</v>
      </c>
      <c r="B1013" s="55">
        <v>522404</v>
      </c>
      <c r="C1013" s="55" t="s">
        <v>1031</v>
      </c>
      <c r="D1013" s="55" t="s">
        <v>1122</v>
      </c>
      <c r="E1013" s="1">
        <v>0</v>
      </c>
      <c r="F1013" s="5">
        <v>0</v>
      </c>
      <c r="G1013" s="2">
        <f t="shared" si="91"/>
        <v>0</v>
      </c>
      <c r="H1013" s="3">
        <f t="shared" si="94"/>
        <v>5.5633013303789579E-2</v>
      </c>
      <c r="I1013" s="1">
        <f t="shared" si="92"/>
        <v>0</v>
      </c>
      <c r="J1013" s="1">
        <f t="shared" si="93"/>
        <v>0</v>
      </c>
      <c r="K1013" s="29">
        <f t="shared" si="95"/>
        <v>0.85544968630210882</v>
      </c>
      <c r="L1013" s="7">
        <f t="shared" si="96"/>
        <v>0</v>
      </c>
      <c r="M1013" s="64"/>
      <c r="N1013" s="64"/>
    </row>
    <row r="1014" spans="1:14" s="55" customFormat="1" ht="409.6">
      <c r="A1014" s="55" t="s">
        <v>1028</v>
      </c>
      <c r="B1014" s="86">
        <v>522417</v>
      </c>
      <c r="C1014" s="55" t="s">
        <v>1032</v>
      </c>
      <c r="D1014" s="55" t="s">
        <v>1122</v>
      </c>
      <c r="E1014" s="1">
        <v>0</v>
      </c>
      <c r="F1014" s="5">
        <v>0</v>
      </c>
      <c r="G1014" s="2">
        <f t="shared" si="91"/>
        <v>0</v>
      </c>
      <c r="H1014" s="3">
        <f t="shared" si="94"/>
        <v>5.5633013303789579E-2</v>
      </c>
      <c r="I1014" s="1">
        <f t="shared" si="92"/>
        <v>0</v>
      </c>
      <c r="J1014" s="1">
        <f t="shared" si="93"/>
        <v>0</v>
      </c>
      <c r="K1014" s="29">
        <f t="shared" si="95"/>
        <v>0.85544968630210882</v>
      </c>
      <c r="L1014" s="7">
        <f t="shared" si="96"/>
        <v>0</v>
      </c>
      <c r="M1014" s="64"/>
      <c r="N1014" s="64"/>
    </row>
    <row r="1015" spans="1:14" s="55" customFormat="1" ht="409.6">
      <c r="A1015" s="55" t="s">
        <v>1028</v>
      </c>
      <c r="B1015" s="55">
        <v>522418</v>
      </c>
      <c r="C1015" s="55" t="s">
        <v>1033</v>
      </c>
      <c r="D1015" s="55" t="s">
        <v>1122</v>
      </c>
      <c r="E1015" s="1">
        <v>0</v>
      </c>
      <c r="F1015" s="5">
        <v>0</v>
      </c>
      <c r="G1015" s="2">
        <f t="shared" si="91"/>
        <v>0</v>
      </c>
      <c r="H1015" s="3">
        <f t="shared" si="94"/>
        <v>5.5633013303789579E-2</v>
      </c>
      <c r="I1015" s="1">
        <f t="shared" si="92"/>
        <v>0</v>
      </c>
      <c r="J1015" s="1">
        <f t="shared" si="93"/>
        <v>0</v>
      </c>
      <c r="K1015" s="29">
        <f t="shared" si="95"/>
        <v>0.85544968630210882</v>
      </c>
      <c r="L1015" s="7">
        <f t="shared" si="96"/>
        <v>0</v>
      </c>
      <c r="M1015" s="64"/>
      <c r="N1015" s="64"/>
    </row>
    <row r="1016" spans="1:14" s="55" customFormat="1" ht="409.6">
      <c r="A1016" s="55" t="s">
        <v>1028</v>
      </c>
      <c r="B1016" s="91">
        <v>522419</v>
      </c>
      <c r="C1016" s="55" t="s">
        <v>1034</v>
      </c>
      <c r="D1016" s="55" t="s">
        <v>1122</v>
      </c>
      <c r="E1016" s="1">
        <v>0</v>
      </c>
      <c r="F1016" s="5">
        <v>837</v>
      </c>
      <c r="G1016" s="2">
        <f t="shared" si="91"/>
        <v>0</v>
      </c>
      <c r="H1016" s="3">
        <f t="shared" si="94"/>
        <v>5.5633013303789579E-2</v>
      </c>
      <c r="I1016" s="1">
        <f t="shared" si="92"/>
        <v>0</v>
      </c>
      <c r="J1016" s="1">
        <f t="shared" si="93"/>
        <v>0</v>
      </c>
      <c r="K1016" s="29">
        <f t="shared" si="95"/>
        <v>0.85544968630210882</v>
      </c>
      <c r="L1016" s="7">
        <f t="shared" si="96"/>
        <v>0</v>
      </c>
      <c r="M1016" s="64"/>
      <c r="N1016" s="64"/>
    </row>
    <row r="1017" spans="1:14" s="55" customFormat="1" ht="409.6">
      <c r="A1017" s="55" t="s">
        <v>1028</v>
      </c>
      <c r="B1017" s="91">
        <v>522423</v>
      </c>
      <c r="C1017" s="55" t="s">
        <v>1035</v>
      </c>
      <c r="D1017" s="55" t="s">
        <v>1122</v>
      </c>
      <c r="E1017" s="1">
        <v>0</v>
      </c>
      <c r="F1017" s="5">
        <v>2386</v>
      </c>
      <c r="G1017" s="2">
        <f t="shared" si="91"/>
        <v>0</v>
      </c>
      <c r="H1017" s="3">
        <f t="shared" si="94"/>
        <v>5.5633013303789579E-2</v>
      </c>
      <c r="I1017" s="1">
        <f t="shared" si="92"/>
        <v>0</v>
      </c>
      <c r="J1017" s="1">
        <f t="shared" si="93"/>
        <v>0</v>
      </c>
      <c r="K1017" s="29">
        <f t="shared" si="95"/>
        <v>0.85544968630210882</v>
      </c>
      <c r="L1017" s="7">
        <f t="shared" si="96"/>
        <v>0</v>
      </c>
      <c r="M1017" s="64"/>
      <c r="N1017" s="64"/>
    </row>
    <row r="1018" spans="1:14" s="55" customFormat="1" ht="409.6">
      <c r="A1018" s="55" t="s">
        <v>1028</v>
      </c>
      <c r="B1018" s="86">
        <v>522426</v>
      </c>
      <c r="C1018" s="55" t="s">
        <v>1036</v>
      </c>
      <c r="D1018" s="55" t="s">
        <v>1122</v>
      </c>
      <c r="E1018" s="1">
        <v>0</v>
      </c>
      <c r="F1018" s="5">
        <v>0</v>
      </c>
      <c r="G1018" s="2">
        <f t="shared" si="91"/>
        <v>0</v>
      </c>
      <c r="H1018" s="3">
        <f t="shared" si="94"/>
        <v>5.5633013303789579E-2</v>
      </c>
      <c r="I1018" s="1">
        <f t="shared" si="92"/>
        <v>0</v>
      </c>
      <c r="J1018" s="1">
        <f t="shared" si="93"/>
        <v>0</v>
      </c>
      <c r="K1018" s="29">
        <f t="shared" si="95"/>
        <v>0.85544968630210882</v>
      </c>
      <c r="L1018" s="7">
        <f t="shared" si="96"/>
        <v>0</v>
      </c>
      <c r="M1018" s="64"/>
      <c r="N1018" s="64"/>
    </row>
    <row r="1019" spans="1:14" s="55" customFormat="1" ht="409.6">
      <c r="A1019" s="55" t="s">
        <v>1028</v>
      </c>
      <c r="B1019" s="55">
        <v>522427</v>
      </c>
      <c r="C1019" s="55" t="s">
        <v>1037</v>
      </c>
      <c r="D1019" s="55" t="s">
        <v>1122</v>
      </c>
      <c r="E1019" s="1">
        <v>0</v>
      </c>
      <c r="F1019" s="5">
        <v>0</v>
      </c>
      <c r="G1019" s="2">
        <f t="shared" si="91"/>
        <v>0</v>
      </c>
      <c r="H1019" s="3">
        <f t="shared" si="94"/>
        <v>5.5633013303789579E-2</v>
      </c>
      <c r="I1019" s="1">
        <f t="shared" si="92"/>
        <v>0</v>
      </c>
      <c r="J1019" s="1">
        <f t="shared" si="93"/>
        <v>0</v>
      </c>
      <c r="K1019" s="29">
        <f t="shared" si="95"/>
        <v>0.85544968630210882</v>
      </c>
      <c r="L1019" s="7">
        <f t="shared" si="96"/>
        <v>0</v>
      </c>
      <c r="M1019" s="64"/>
      <c r="N1019" s="64"/>
    </row>
    <row r="1020" spans="1:14" s="55" customFormat="1" ht="409.6">
      <c r="A1020" s="55" t="s">
        <v>1028</v>
      </c>
      <c r="B1020" s="55">
        <v>522430</v>
      </c>
      <c r="C1020" s="55" t="s">
        <v>1038</v>
      </c>
      <c r="D1020" s="55" t="s">
        <v>1122</v>
      </c>
      <c r="E1020" s="1">
        <v>0</v>
      </c>
      <c r="F1020" s="5">
        <v>0</v>
      </c>
      <c r="G1020" s="2">
        <f t="shared" si="91"/>
        <v>0</v>
      </c>
      <c r="H1020" s="3">
        <f t="shared" si="94"/>
        <v>5.5633013303789579E-2</v>
      </c>
      <c r="I1020" s="1">
        <f t="shared" si="92"/>
        <v>0</v>
      </c>
      <c r="J1020" s="1">
        <f t="shared" si="93"/>
        <v>0</v>
      </c>
      <c r="K1020" s="29">
        <f t="shared" si="95"/>
        <v>0.85544968630210882</v>
      </c>
      <c r="L1020" s="7">
        <f t="shared" si="96"/>
        <v>0</v>
      </c>
      <c r="M1020" s="64"/>
      <c r="N1020" s="64"/>
    </row>
    <row r="1021" spans="1:14" s="55" customFormat="1" ht="409.6">
      <c r="A1021" s="55" t="s">
        <v>1028</v>
      </c>
      <c r="B1021" s="86">
        <v>522431</v>
      </c>
      <c r="C1021" s="55" t="s">
        <v>1039</v>
      </c>
      <c r="D1021" s="55" t="s">
        <v>1122</v>
      </c>
      <c r="E1021" s="1">
        <v>0</v>
      </c>
      <c r="F1021" s="5">
        <v>0</v>
      </c>
      <c r="G1021" s="2">
        <f t="shared" si="91"/>
        <v>0</v>
      </c>
      <c r="H1021" s="3">
        <f t="shared" si="94"/>
        <v>5.5633013303789579E-2</v>
      </c>
      <c r="I1021" s="1">
        <f t="shared" si="92"/>
        <v>0</v>
      </c>
      <c r="J1021" s="1">
        <f t="shared" si="93"/>
        <v>0</v>
      </c>
      <c r="K1021" s="29">
        <f t="shared" si="95"/>
        <v>0.85544968630210882</v>
      </c>
      <c r="L1021" s="7">
        <f t="shared" si="96"/>
        <v>0</v>
      </c>
      <c r="M1021" s="64"/>
      <c r="N1021" s="64"/>
    </row>
    <row r="1022" spans="1:14" s="55" customFormat="1" ht="409.6">
      <c r="A1022" s="55" t="s">
        <v>1028</v>
      </c>
      <c r="B1022" s="55">
        <v>522437</v>
      </c>
      <c r="C1022" s="55" t="s">
        <v>1040</v>
      </c>
      <c r="D1022" s="55" t="s">
        <v>1122</v>
      </c>
      <c r="E1022" s="1">
        <v>0</v>
      </c>
      <c r="F1022" s="5">
        <v>0</v>
      </c>
      <c r="G1022" s="2">
        <f t="shared" si="91"/>
        <v>0</v>
      </c>
      <c r="H1022" s="3">
        <f t="shared" si="94"/>
        <v>5.5633013303789579E-2</v>
      </c>
      <c r="I1022" s="1">
        <f t="shared" si="92"/>
        <v>0</v>
      </c>
      <c r="J1022" s="1">
        <f t="shared" si="93"/>
        <v>0</v>
      </c>
      <c r="K1022" s="29">
        <f t="shared" si="95"/>
        <v>0.85544968630210882</v>
      </c>
      <c r="L1022" s="7">
        <f t="shared" si="96"/>
        <v>0</v>
      </c>
      <c r="M1022" s="64"/>
      <c r="N1022" s="64"/>
    </row>
    <row r="1023" spans="1:14" s="55" customFormat="1" ht="409.6">
      <c r="A1023" s="55" t="s">
        <v>1028</v>
      </c>
      <c r="B1023" s="91">
        <v>522442</v>
      </c>
      <c r="C1023" s="55" t="s">
        <v>1041</v>
      </c>
      <c r="D1023" s="55" t="s">
        <v>1122</v>
      </c>
      <c r="E1023" s="1">
        <v>0</v>
      </c>
      <c r="F1023" s="5">
        <v>527</v>
      </c>
      <c r="G1023" s="2">
        <f t="shared" si="91"/>
        <v>0</v>
      </c>
      <c r="H1023" s="3">
        <f t="shared" si="94"/>
        <v>5.5633013303789579E-2</v>
      </c>
      <c r="I1023" s="1">
        <f t="shared" si="92"/>
        <v>0</v>
      </c>
      <c r="J1023" s="1">
        <f t="shared" si="93"/>
        <v>0</v>
      </c>
      <c r="K1023" s="29">
        <f t="shared" si="95"/>
        <v>0.85544968630210882</v>
      </c>
      <c r="L1023" s="7">
        <f t="shared" si="96"/>
        <v>0</v>
      </c>
      <c r="M1023" s="64"/>
      <c r="N1023" s="64"/>
    </row>
    <row r="1024" spans="1:14" s="55" customFormat="1" ht="409.6">
      <c r="A1024" s="55" t="s">
        <v>1028</v>
      </c>
      <c r="B1024" s="86">
        <v>522446</v>
      </c>
      <c r="C1024" s="55" t="s">
        <v>1042</v>
      </c>
      <c r="D1024" s="55" t="s">
        <v>1122</v>
      </c>
      <c r="E1024" s="1">
        <v>0</v>
      </c>
      <c r="F1024" s="5">
        <v>0</v>
      </c>
      <c r="G1024" s="2">
        <f t="shared" si="91"/>
        <v>0</v>
      </c>
      <c r="H1024" s="3">
        <f t="shared" si="94"/>
        <v>5.5633013303789579E-2</v>
      </c>
      <c r="I1024" s="1">
        <f t="shared" si="92"/>
        <v>0</v>
      </c>
      <c r="J1024" s="1">
        <f t="shared" si="93"/>
        <v>0</v>
      </c>
      <c r="K1024" s="29">
        <f t="shared" si="95"/>
        <v>0.85544968630210882</v>
      </c>
      <c r="L1024" s="7">
        <f t="shared" si="96"/>
        <v>0</v>
      </c>
      <c r="M1024" s="64"/>
      <c r="N1024" s="64"/>
    </row>
    <row r="1025" spans="1:14" s="55" customFormat="1" ht="409.6">
      <c r="A1025" s="55" t="s">
        <v>1028</v>
      </c>
      <c r="B1025" s="91">
        <v>522447</v>
      </c>
      <c r="C1025" s="55" t="s">
        <v>1043</v>
      </c>
      <c r="D1025" s="55" t="s">
        <v>1122</v>
      </c>
      <c r="E1025" s="1">
        <v>0</v>
      </c>
      <c r="F1025" s="5">
        <v>1706</v>
      </c>
      <c r="G1025" s="2">
        <f t="shared" si="91"/>
        <v>0</v>
      </c>
      <c r="H1025" s="3">
        <f t="shared" si="94"/>
        <v>5.5633013303789579E-2</v>
      </c>
      <c r="I1025" s="1">
        <f t="shared" si="92"/>
        <v>0</v>
      </c>
      <c r="J1025" s="1">
        <f t="shared" si="93"/>
        <v>0</v>
      </c>
      <c r="K1025" s="29">
        <f t="shared" si="95"/>
        <v>0.85544968630210882</v>
      </c>
      <c r="L1025" s="7">
        <f t="shared" si="96"/>
        <v>0</v>
      </c>
      <c r="M1025" s="64"/>
      <c r="N1025" s="64"/>
    </row>
    <row r="1026" spans="1:14" s="55" customFormat="1" ht="409.6">
      <c r="A1026" s="55" t="s">
        <v>1028</v>
      </c>
      <c r="B1026" s="86">
        <v>522451</v>
      </c>
      <c r="C1026" s="55" t="s">
        <v>1044</v>
      </c>
      <c r="D1026" s="55" t="s">
        <v>1122</v>
      </c>
      <c r="E1026" s="1">
        <v>0</v>
      </c>
      <c r="F1026" s="5">
        <v>0</v>
      </c>
      <c r="G1026" s="2">
        <f t="shared" si="91"/>
        <v>0</v>
      </c>
      <c r="H1026" s="3">
        <f t="shared" si="94"/>
        <v>5.5633013303789579E-2</v>
      </c>
      <c r="I1026" s="1">
        <f t="shared" si="92"/>
        <v>0</v>
      </c>
      <c r="J1026" s="1">
        <f t="shared" si="93"/>
        <v>0</v>
      </c>
      <c r="K1026" s="29">
        <f t="shared" si="95"/>
        <v>0.85544968630210882</v>
      </c>
      <c r="L1026" s="7">
        <f t="shared" si="96"/>
        <v>0</v>
      </c>
      <c r="M1026" s="64"/>
      <c r="N1026" s="64"/>
    </row>
    <row r="1027" spans="1:14" s="55" customFormat="1" ht="409.6">
      <c r="A1027" s="55" t="s">
        <v>1028</v>
      </c>
      <c r="B1027" s="86">
        <v>522452</v>
      </c>
      <c r="C1027" s="55" t="s">
        <v>1045</v>
      </c>
      <c r="D1027" s="55" t="s">
        <v>1122</v>
      </c>
      <c r="E1027" s="1">
        <v>0</v>
      </c>
      <c r="F1027" s="5">
        <v>0</v>
      </c>
      <c r="G1027" s="2">
        <f t="shared" ref="G1027:G1090" si="97">IFERROR(E1027/F1027,0)</f>
        <v>0</v>
      </c>
      <c r="H1027" s="3">
        <f t="shared" si="94"/>
        <v>5.5633013303789579E-2</v>
      </c>
      <c r="I1027" s="1">
        <f t="shared" ref="I1027:I1090" si="98">MIN(E1027,F1027*H1027)</f>
        <v>0</v>
      </c>
      <c r="J1027" s="1">
        <f t="shared" ref="J1027:J1090" si="99">E1027-I1027</f>
        <v>0</v>
      </c>
      <c r="K1027" s="29">
        <f t="shared" si="95"/>
        <v>0.85544968630210882</v>
      </c>
      <c r="L1027" s="7">
        <f t="shared" si="96"/>
        <v>0</v>
      </c>
      <c r="M1027" s="64"/>
      <c r="N1027" s="64"/>
    </row>
    <row r="1028" spans="1:14" s="55" customFormat="1" ht="409.6">
      <c r="A1028" s="55" t="s">
        <v>1046</v>
      </c>
      <c r="B1028" s="91">
        <v>532359</v>
      </c>
      <c r="C1028" s="55" t="s">
        <v>1047</v>
      </c>
      <c r="D1028" s="55" t="s">
        <v>1122</v>
      </c>
      <c r="E1028" s="1">
        <v>0</v>
      </c>
      <c r="F1028" s="5">
        <v>3216</v>
      </c>
      <c r="G1028" s="2">
        <f t="shared" si="97"/>
        <v>0</v>
      </c>
      <c r="H1028" s="3">
        <f t="shared" ref="H1028:H1096" si="100">$D$1107</f>
        <v>5.5633013303789579E-2</v>
      </c>
      <c r="I1028" s="1">
        <f t="shared" si="98"/>
        <v>0</v>
      </c>
      <c r="J1028" s="1">
        <f t="shared" si="99"/>
        <v>0</v>
      </c>
      <c r="K1028" s="29">
        <f t="shared" ref="K1028:K1096" si="101">$I$1105</f>
        <v>0.85544968630210882</v>
      </c>
      <c r="L1028" s="7">
        <f t="shared" ref="L1028:L1091" si="102">K1028*J1028</f>
        <v>0</v>
      </c>
      <c r="M1028" s="64"/>
      <c r="N1028" s="64"/>
    </row>
    <row r="1029" spans="1:14" s="55" customFormat="1" ht="409.6">
      <c r="A1029" s="55" t="s">
        <v>1046</v>
      </c>
      <c r="B1029" s="91">
        <v>532362</v>
      </c>
      <c r="C1029" s="55" t="s">
        <v>1048</v>
      </c>
      <c r="D1029" s="55" t="s">
        <v>1122</v>
      </c>
      <c r="E1029" s="1">
        <v>0</v>
      </c>
      <c r="F1029" s="5">
        <v>7663</v>
      </c>
      <c r="G1029" s="2">
        <f t="shared" si="97"/>
        <v>0</v>
      </c>
      <c r="H1029" s="3">
        <f t="shared" si="100"/>
        <v>5.5633013303789579E-2</v>
      </c>
      <c r="I1029" s="1">
        <f t="shared" si="98"/>
        <v>0</v>
      </c>
      <c r="J1029" s="1">
        <f t="shared" si="99"/>
        <v>0</v>
      </c>
      <c r="K1029" s="29">
        <f t="shared" si="101"/>
        <v>0.85544968630210882</v>
      </c>
      <c r="L1029" s="7">
        <f t="shared" si="102"/>
        <v>0</v>
      </c>
      <c r="M1029" s="64"/>
      <c r="N1029" s="64"/>
    </row>
    <row r="1030" spans="1:14" s="55" customFormat="1" ht="409.6">
      <c r="A1030" s="55" t="s">
        <v>1046</v>
      </c>
      <c r="B1030" s="91">
        <v>532363</v>
      </c>
      <c r="C1030" s="55" t="s">
        <v>1049</v>
      </c>
      <c r="D1030" s="55" t="s">
        <v>1122</v>
      </c>
      <c r="E1030" s="1">
        <v>0</v>
      </c>
      <c r="F1030" s="5">
        <v>2137</v>
      </c>
      <c r="G1030" s="2">
        <f t="shared" si="97"/>
        <v>0</v>
      </c>
      <c r="H1030" s="3">
        <f t="shared" si="100"/>
        <v>5.5633013303789579E-2</v>
      </c>
      <c r="I1030" s="1">
        <f t="shared" si="98"/>
        <v>0</v>
      </c>
      <c r="J1030" s="1">
        <f t="shared" si="99"/>
        <v>0</v>
      </c>
      <c r="K1030" s="29">
        <f t="shared" si="101"/>
        <v>0.85544968630210882</v>
      </c>
      <c r="L1030" s="7">
        <f t="shared" si="102"/>
        <v>0</v>
      </c>
      <c r="M1030" s="64"/>
      <c r="N1030" s="64"/>
    </row>
    <row r="1031" spans="1:14" s="55" customFormat="1" ht="409.6">
      <c r="A1031" s="55" t="s">
        <v>1046</v>
      </c>
      <c r="B1031" s="91">
        <v>532364</v>
      </c>
      <c r="C1031" s="55" t="s">
        <v>1050</v>
      </c>
      <c r="D1031" s="55" t="s">
        <v>1122</v>
      </c>
      <c r="E1031" s="1">
        <v>0</v>
      </c>
      <c r="F1031" s="5">
        <v>993</v>
      </c>
      <c r="G1031" s="2">
        <f t="shared" si="97"/>
        <v>0</v>
      </c>
      <c r="H1031" s="3">
        <f t="shared" si="100"/>
        <v>5.5633013303789579E-2</v>
      </c>
      <c r="I1031" s="1">
        <f t="shared" si="98"/>
        <v>0</v>
      </c>
      <c r="J1031" s="1">
        <f t="shared" si="99"/>
        <v>0</v>
      </c>
      <c r="K1031" s="29">
        <f t="shared" si="101"/>
        <v>0.85544968630210882</v>
      </c>
      <c r="L1031" s="7">
        <f t="shared" si="102"/>
        <v>0</v>
      </c>
      <c r="M1031" s="64"/>
      <c r="N1031" s="64"/>
    </row>
    <row r="1032" spans="1:14" s="55" customFormat="1" ht="409.6">
      <c r="A1032" s="55" t="s">
        <v>1046</v>
      </c>
      <c r="B1032" s="91">
        <v>532369</v>
      </c>
      <c r="C1032" s="55" t="s">
        <v>1051</v>
      </c>
      <c r="D1032" s="55" t="s">
        <v>1122</v>
      </c>
      <c r="E1032" s="1">
        <v>0</v>
      </c>
      <c r="F1032" s="5">
        <v>431</v>
      </c>
      <c r="G1032" s="2">
        <f t="shared" si="97"/>
        <v>0</v>
      </c>
      <c r="H1032" s="3">
        <f t="shared" si="100"/>
        <v>5.5633013303789579E-2</v>
      </c>
      <c r="I1032" s="1">
        <f t="shared" si="98"/>
        <v>0</v>
      </c>
      <c r="J1032" s="1">
        <f t="shared" si="99"/>
        <v>0</v>
      </c>
      <c r="K1032" s="29">
        <f t="shared" si="101"/>
        <v>0.85544968630210882</v>
      </c>
      <c r="L1032" s="7">
        <f t="shared" si="102"/>
        <v>0</v>
      </c>
      <c r="M1032" s="64"/>
      <c r="N1032" s="64"/>
    </row>
    <row r="1033" spans="1:14" s="55" customFormat="1" ht="409.6">
      <c r="A1033" s="55" t="s">
        <v>1046</v>
      </c>
      <c r="B1033" s="55">
        <v>532371</v>
      </c>
      <c r="C1033" s="55" t="s">
        <v>1052</v>
      </c>
      <c r="D1033" s="55" t="s">
        <v>1122</v>
      </c>
      <c r="E1033" s="1">
        <v>0</v>
      </c>
      <c r="F1033" s="5">
        <v>0</v>
      </c>
      <c r="G1033" s="2">
        <f t="shared" si="97"/>
        <v>0</v>
      </c>
      <c r="H1033" s="3">
        <f t="shared" si="100"/>
        <v>5.5633013303789579E-2</v>
      </c>
      <c r="I1033" s="1">
        <f t="shared" si="98"/>
        <v>0</v>
      </c>
      <c r="J1033" s="1">
        <f t="shared" si="99"/>
        <v>0</v>
      </c>
      <c r="K1033" s="29">
        <f t="shared" si="101"/>
        <v>0.85544968630210882</v>
      </c>
      <c r="L1033" s="7">
        <f t="shared" si="102"/>
        <v>0</v>
      </c>
      <c r="M1033" s="64"/>
      <c r="N1033" s="64"/>
    </row>
    <row r="1034" spans="1:14" s="55" customFormat="1" ht="409.6">
      <c r="A1034" s="55" t="s">
        <v>1046</v>
      </c>
      <c r="B1034" s="91">
        <v>532373</v>
      </c>
      <c r="C1034" s="55" t="s">
        <v>1053</v>
      </c>
      <c r="D1034" s="55" t="s">
        <v>1122</v>
      </c>
      <c r="E1034" s="1">
        <v>0</v>
      </c>
      <c r="F1034" s="5">
        <v>616</v>
      </c>
      <c r="G1034" s="2">
        <f t="shared" si="97"/>
        <v>0</v>
      </c>
      <c r="H1034" s="3">
        <f t="shared" si="100"/>
        <v>5.5633013303789579E-2</v>
      </c>
      <c r="I1034" s="1">
        <f t="shared" si="98"/>
        <v>0</v>
      </c>
      <c r="J1034" s="1">
        <f t="shared" si="99"/>
        <v>0</v>
      </c>
      <c r="K1034" s="29">
        <f t="shared" si="101"/>
        <v>0.85544968630210882</v>
      </c>
      <c r="L1034" s="7">
        <f t="shared" si="102"/>
        <v>0</v>
      </c>
      <c r="M1034" s="64"/>
      <c r="N1034" s="64"/>
    </row>
    <row r="1035" spans="1:14" s="55" customFormat="1" ht="409.6">
      <c r="A1035" s="55" t="s">
        <v>1046</v>
      </c>
      <c r="B1035" s="55">
        <v>532375</v>
      </c>
      <c r="C1035" s="55" t="s">
        <v>1054</v>
      </c>
      <c r="D1035" s="55" t="s">
        <v>1122</v>
      </c>
      <c r="E1035" s="1">
        <v>0</v>
      </c>
      <c r="F1035" s="5">
        <v>0</v>
      </c>
      <c r="G1035" s="2">
        <f t="shared" si="97"/>
        <v>0</v>
      </c>
      <c r="H1035" s="3">
        <f t="shared" si="100"/>
        <v>5.5633013303789579E-2</v>
      </c>
      <c r="I1035" s="1">
        <f t="shared" si="98"/>
        <v>0</v>
      </c>
      <c r="J1035" s="1">
        <f t="shared" si="99"/>
        <v>0</v>
      </c>
      <c r="K1035" s="29">
        <f t="shared" si="101"/>
        <v>0.85544968630210882</v>
      </c>
      <c r="L1035" s="7">
        <f t="shared" si="102"/>
        <v>0</v>
      </c>
      <c r="M1035" s="64"/>
      <c r="N1035" s="64"/>
    </row>
    <row r="1036" spans="1:14" s="55" customFormat="1" ht="409.6">
      <c r="A1036" s="55" t="s">
        <v>1046</v>
      </c>
      <c r="B1036" s="55">
        <v>532376</v>
      </c>
      <c r="C1036" s="55" t="s">
        <v>1055</v>
      </c>
      <c r="D1036" s="55" t="s">
        <v>1122</v>
      </c>
      <c r="E1036" s="1">
        <v>0</v>
      </c>
      <c r="F1036" s="5">
        <v>0</v>
      </c>
      <c r="G1036" s="2">
        <f t="shared" si="97"/>
        <v>0</v>
      </c>
      <c r="H1036" s="3">
        <f t="shared" si="100"/>
        <v>5.5633013303789579E-2</v>
      </c>
      <c r="I1036" s="1">
        <f t="shared" si="98"/>
        <v>0</v>
      </c>
      <c r="J1036" s="1">
        <f t="shared" si="99"/>
        <v>0</v>
      </c>
      <c r="K1036" s="29">
        <f t="shared" si="101"/>
        <v>0.85544968630210882</v>
      </c>
      <c r="L1036" s="7">
        <f t="shared" si="102"/>
        <v>0</v>
      </c>
      <c r="M1036" s="64"/>
      <c r="N1036" s="64"/>
    </row>
    <row r="1037" spans="1:14" s="55" customFormat="1" ht="409.6">
      <c r="A1037" s="55" t="s">
        <v>1046</v>
      </c>
      <c r="B1037" s="86">
        <v>532377</v>
      </c>
      <c r="C1037" s="55" t="s">
        <v>1056</v>
      </c>
      <c r="D1037" s="55" t="s">
        <v>1122</v>
      </c>
      <c r="E1037" s="1">
        <v>0</v>
      </c>
      <c r="F1037" s="5">
        <v>0</v>
      </c>
      <c r="G1037" s="2">
        <f t="shared" si="97"/>
        <v>0</v>
      </c>
      <c r="H1037" s="3">
        <f t="shared" si="100"/>
        <v>5.5633013303789579E-2</v>
      </c>
      <c r="I1037" s="1">
        <f t="shared" si="98"/>
        <v>0</v>
      </c>
      <c r="J1037" s="1">
        <f t="shared" si="99"/>
        <v>0</v>
      </c>
      <c r="K1037" s="29">
        <f t="shared" si="101"/>
        <v>0.85544968630210882</v>
      </c>
      <c r="L1037" s="7">
        <f t="shared" si="102"/>
        <v>0</v>
      </c>
      <c r="M1037" s="64"/>
      <c r="N1037" s="64"/>
    </row>
    <row r="1038" spans="1:14" s="55" customFormat="1" ht="409.6">
      <c r="A1038" s="55" t="s">
        <v>1046</v>
      </c>
      <c r="B1038" s="55">
        <v>532378</v>
      </c>
      <c r="C1038" s="55" t="s">
        <v>1057</v>
      </c>
      <c r="D1038" s="55" t="s">
        <v>1122</v>
      </c>
      <c r="E1038" s="1">
        <v>0</v>
      </c>
      <c r="F1038" s="5">
        <v>0</v>
      </c>
      <c r="G1038" s="2">
        <f t="shared" si="97"/>
        <v>0</v>
      </c>
      <c r="H1038" s="3">
        <f t="shared" si="100"/>
        <v>5.5633013303789579E-2</v>
      </c>
      <c r="I1038" s="1">
        <f t="shared" si="98"/>
        <v>0</v>
      </c>
      <c r="J1038" s="1">
        <f t="shared" si="99"/>
        <v>0</v>
      </c>
      <c r="K1038" s="29">
        <f t="shared" si="101"/>
        <v>0.85544968630210882</v>
      </c>
      <c r="L1038" s="7">
        <f t="shared" si="102"/>
        <v>0</v>
      </c>
      <c r="M1038" s="64"/>
      <c r="N1038" s="64"/>
    </row>
    <row r="1039" spans="1:14" s="55" customFormat="1" ht="409.6">
      <c r="A1039" s="55" t="s">
        <v>1046</v>
      </c>
      <c r="B1039" s="91">
        <v>532383</v>
      </c>
      <c r="C1039" s="55" t="s">
        <v>1058</v>
      </c>
      <c r="D1039" s="55" t="s">
        <v>1122</v>
      </c>
      <c r="E1039" s="1">
        <v>0</v>
      </c>
      <c r="F1039" s="5">
        <v>3457</v>
      </c>
      <c r="G1039" s="2">
        <f t="shared" si="97"/>
        <v>0</v>
      </c>
      <c r="H1039" s="3">
        <f t="shared" si="100"/>
        <v>5.5633013303789579E-2</v>
      </c>
      <c r="I1039" s="1">
        <f t="shared" si="98"/>
        <v>0</v>
      </c>
      <c r="J1039" s="1">
        <f t="shared" si="99"/>
        <v>0</v>
      </c>
      <c r="K1039" s="29">
        <f t="shared" si="101"/>
        <v>0.85544968630210882</v>
      </c>
      <c r="L1039" s="7">
        <f t="shared" si="102"/>
        <v>0</v>
      </c>
      <c r="M1039" s="64"/>
      <c r="N1039" s="64"/>
    </row>
    <row r="1040" spans="1:14" s="55" customFormat="1" ht="409.6">
      <c r="A1040" s="55" t="s">
        <v>1046</v>
      </c>
      <c r="B1040" s="91">
        <v>532384</v>
      </c>
      <c r="C1040" s="55" t="s">
        <v>1059</v>
      </c>
      <c r="D1040" s="55" t="s">
        <v>1122</v>
      </c>
      <c r="E1040" s="1">
        <v>0</v>
      </c>
      <c r="F1040" s="5">
        <v>528</v>
      </c>
      <c r="G1040" s="2">
        <f t="shared" si="97"/>
        <v>0</v>
      </c>
      <c r="H1040" s="3">
        <f t="shared" si="100"/>
        <v>5.5633013303789579E-2</v>
      </c>
      <c r="I1040" s="1">
        <f t="shared" si="98"/>
        <v>0</v>
      </c>
      <c r="J1040" s="1">
        <f t="shared" si="99"/>
        <v>0</v>
      </c>
      <c r="K1040" s="29">
        <f t="shared" si="101"/>
        <v>0.85544968630210882</v>
      </c>
      <c r="L1040" s="7">
        <f t="shared" si="102"/>
        <v>0</v>
      </c>
      <c r="M1040" s="64"/>
      <c r="N1040" s="64"/>
    </row>
    <row r="1041" spans="1:14" s="55" customFormat="1" ht="409.6">
      <c r="A1041" s="55" t="s">
        <v>1046</v>
      </c>
      <c r="B1041" s="55">
        <v>532385</v>
      </c>
      <c r="C1041" s="55" t="s">
        <v>1060</v>
      </c>
      <c r="D1041" s="55" t="s">
        <v>1122</v>
      </c>
      <c r="E1041" s="1">
        <v>0</v>
      </c>
      <c r="F1041" s="5">
        <v>0</v>
      </c>
      <c r="G1041" s="2">
        <f t="shared" si="97"/>
        <v>0</v>
      </c>
      <c r="H1041" s="3">
        <f t="shared" si="100"/>
        <v>5.5633013303789579E-2</v>
      </c>
      <c r="I1041" s="1">
        <f t="shared" si="98"/>
        <v>0</v>
      </c>
      <c r="J1041" s="1">
        <f t="shared" si="99"/>
        <v>0</v>
      </c>
      <c r="K1041" s="29">
        <f t="shared" si="101"/>
        <v>0.85544968630210882</v>
      </c>
      <c r="L1041" s="7">
        <f t="shared" si="102"/>
        <v>0</v>
      </c>
      <c r="M1041" s="64"/>
      <c r="N1041" s="64"/>
    </row>
    <row r="1042" spans="1:14" s="55" customFormat="1" ht="409.6">
      <c r="A1042" s="55" t="s">
        <v>1046</v>
      </c>
      <c r="B1042" s="86">
        <v>532386</v>
      </c>
      <c r="C1042" s="55" t="s">
        <v>1061</v>
      </c>
      <c r="D1042" s="55" t="s">
        <v>1122</v>
      </c>
      <c r="E1042" s="1">
        <v>0</v>
      </c>
      <c r="F1042" s="5">
        <v>0</v>
      </c>
      <c r="G1042" s="2">
        <f t="shared" si="97"/>
        <v>0</v>
      </c>
      <c r="H1042" s="3">
        <f t="shared" si="100"/>
        <v>5.5633013303789579E-2</v>
      </c>
      <c r="I1042" s="1">
        <f t="shared" si="98"/>
        <v>0</v>
      </c>
      <c r="J1042" s="1">
        <f t="shared" si="99"/>
        <v>0</v>
      </c>
      <c r="K1042" s="29">
        <f t="shared" si="101"/>
        <v>0.85544968630210882</v>
      </c>
      <c r="L1042" s="7">
        <f t="shared" si="102"/>
        <v>0</v>
      </c>
      <c r="M1042" s="64"/>
      <c r="N1042" s="64"/>
    </row>
    <row r="1043" spans="1:14" s="55" customFormat="1" ht="409.6">
      <c r="A1043" s="55" t="s">
        <v>1046</v>
      </c>
      <c r="B1043" s="91">
        <v>532387</v>
      </c>
      <c r="C1043" s="55" t="s">
        <v>1062</v>
      </c>
      <c r="D1043" s="55" t="s">
        <v>1122</v>
      </c>
      <c r="E1043" s="1">
        <v>0</v>
      </c>
      <c r="F1043" s="5">
        <v>2224</v>
      </c>
      <c r="G1043" s="2">
        <f t="shared" si="97"/>
        <v>0</v>
      </c>
      <c r="H1043" s="3">
        <f t="shared" si="100"/>
        <v>5.5633013303789579E-2</v>
      </c>
      <c r="I1043" s="1">
        <f t="shared" si="98"/>
        <v>0</v>
      </c>
      <c r="J1043" s="1">
        <f t="shared" si="99"/>
        <v>0</v>
      </c>
      <c r="K1043" s="29">
        <f t="shared" si="101"/>
        <v>0.85544968630210882</v>
      </c>
      <c r="L1043" s="7">
        <f t="shared" si="102"/>
        <v>0</v>
      </c>
      <c r="M1043" s="64"/>
      <c r="N1043" s="64"/>
    </row>
    <row r="1044" spans="1:14" s="55" customFormat="1" ht="409.6">
      <c r="A1044" s="55" t="s">
        <v>1046</v>
      </c>
      <c r="B1044" s="91">
        <v>532388</v>
      </c>
      <c r="C1044" s="55" t="s">
        <v>1063</v>
      </c>
      <c r="D1044" s="55" t="s">
        <v>1122</v>
      </c>
      <c r="E1044" s="1">
        <v>0</v>
      </c>
      <c r="F1044" s="5">
        <v>377</v>
      </c>
      <c r="G1044" s="2">
        <f t="shared" si="97"/>
        <v>0</v>
      </c>
      <c r="H1044" s="3">
        <f t="shared" si="100"/>
        <v>5.5633013303789579E-2</v>
      </c>
      <c r="I1044" s="1">
        <f t="shared" si="98"/>
        <v>0</v>
      </c>
      <c r="J1044" s="1">
        <f t="shared" si="99"/>
        <v>0</v>
      </c>
      <c r="K1044" s="29">
        <f t="shared" si="101"/>
        <v>0.85544968630210882</v>
      </c>
      <c r="L1044" s="7">
        <f t="shared" si="102"/>
        <v>0</v>
      </c>
      <c r="M1044" s="64"/>
      <c r="N1044" s="64"/>
    </row>
    <row r="1045" spans="1:14" s="55" customFormat="1" ht="409.6">
      <c r="A1045" s="55" t="s">
        <v>1046</v>
      </c>
      <c r="B1045" s="91">
        <v>532389</v>
      </c>
      <c r="C1045" s="55" t="s">
        <v>1064</v>
      </c>
      <c r="D1045" s="55" t="s">
        <v>1122</v>
      </c>
      <c r="E1045" s="1">
        <v>0</v>
      </c>
      <c r="F1045" s="5">
        <v>1360</v>
      </c>
      <c r="G1045" s="2">
        <f t="shared" si="97"/>
        <v>0</v>
      </c>
      <c r="H1045" s="3">
        <f t="shared" si="100"/>
        <v>5.5633013303789579E-2</v>
      </c>
      <c r="I1045" s="1">
        <f t="shared" si="98"/>
        <v>0</v>
      </c>
      <c r="J1045" s="1">
        <f t="shared" si="99"/>
        <v>0</v>
      </c>
      <c r="K1045" s="29">
        <f t="shared" si="101"/>
        <v>0.85544968630210882</v>
      </c>
      <c r="L1045" s="7">
        <f t="shared" si="102"/>
        <v>0</v>
      </c>
      <c r="M1045" s="64"/>
      <c r="N1045" s="64"/>
    </row>
    <row r="1046" spans="1:14" s="55" customFormat="1" ht="409.6">
      <c r="A1046" s="55" t="s">
        <v>1046</v>
      </c>
      <c r="B1046" s="91">
        <v>532390</v>
      </c>
      <c r="C1046" s="55" t="s">
        <v>1065</v>
      </c>
      <c r="D1046" s="55" t="s">
        <v>1122</v>
      </c>
      <c r="E1046" s="1">
        <v>0</v>
      </c>
      <c r="F1046" s="5">
        <v>604</v>
      </c>
      <c r="G1046" s="2">
        <f t="shared" si="97"/>
        <v>0</v>
      </c>
      <c r="H1046" s="3">
        <f t="shared" si="100"/>
        <v>5.5633013303789579E-2</v>
      </c>
      <c r="I1046" s="1">
        <f t="shared" si="98"/>
        <v>0</v>
      </c>
      <c r="J1046" s="1">
        <f t="shared" si="99"/>
        <v>0</v>
      </c>
      <c r="K1046" s="29">
        <f t="shared" si="101"/>
        <v>0.85544968630210882</v>
      </c>
      <c r="L1046" s="7">
        <f t="shared" si="102"/>
        <v>0</v>
      </c>
      <c r="M1046" s="64"/>
      <c r="N1046" s="64"/>
    </row>
    <row r="1047" spans="1:14" s="55" customFormat="1" ht="409.6">
      <c r="A1047" s="55" t="s">
        <v>1046</v>
      </c>
      <c r="B1047" s="91">
        <v>532391</v>
      </c>
      <c r="C1047" s="55" t="s">
        <v>1066</v>
      </c>
      <c r="D1047" s="55" t="s">
        <v>1122</v>
      </c>
      <c r="E1047" s="1">
        <v>4860</v>
      </c>
      <c r="F1047" s="5">
        <v>791</v>
      </c>
      <c r="G1047" s="2">
        <f t="shared" si="97"/>
        <v>6.1441213653603031</v>
      </c>
      <c r="H1047" s="3">
        <f t="shared" si="100"/>
        <v>5.5633013303789579E-2</v>
      </c>
      <c r="I1047" s="1">
        <f t="shared" si="98"/>
        <v>44.005713523297558</v>
      </c>
      <c r="J1047" s="1">
        <f t="shared" si="99"/>
        <v>4815.9942864767027</v>
      </c>
      <c r="K1047" s="29">
        <f t="shared" si="101"/>
        <v>0.85544968630210882</v>
      </c>
      <c r="L1047" s="7">
        <f t="shared" si="102"/>
        <v>4119.8408015992436</v>
      </c>
      <c r="M1047" s="64"/>
      <c r="N1047" s="64"/>
    </row>
    <row r="1048" spans="1:14" s="55" customFormat="1" ht="409.6">
      <c r="A1048" s="55" t="s">
        <v>1046</v>
      </c>
      <c r="B1048" s="91">
        <v>532392</v>
      </c>
      <c r="C1048" s="55" t="s">
        <v>1067</v>
      </c>
      <c r="D1048" s="55" t="s">
        <v>1122</v>
      </c>
      <c r="E1048" s="1">
        <v>0</v>
      </c>
      <c r="F1048" s="5">
        <v>845</v>
      </c>
      <c r="G1048" s="2">
        <f t="shared" si="97"/>
        <v>0</v>
      </c>
      <c r="H1048" s="3">
        <f t="shared" si="100"/>
        <v>5.5633013303789579E-2</v>
      </c>
      <c r="I1048" s="1">
        <f t="shared" si="98"/>
        <v>0</v>
      </c>
      <c r="J1048" s="1">
        <f t="shared" si="99"/>
        <v>0</v>
      </c>
      <c r="K1048" s="29">
        <f t="shared" si="101"/>
        <v>0.85544968630210882</v>
      </c>
      <c r="L1048" s="7">
        <f t="shared" si="102"/>
        <v>0</v>
      </c>
      <c r="M1048" s="64"/>
      <c r="N1048" s="64"/>
    </row>
    <row r="1049" spans="1:14" s="55" customFormat="1" ht="409.6">
      <c r="A1049" s="55" t="s">
        <v>1046</v>
      </c>
      <c r="B1049" s="55">
        <v>532393</v>
      </c>
      <c r="C1049" s="55" t="s">
        <v>1068</v>
      </c>
      <c r="D1049" s="55" t="s">
        <v>1122</v>
      </c>
      <c r="E1049" s="1">
        <v>0</v>
      </c>
      <c r="F1049" s="5">
        <v>0</v>
      </c>
      <c r="G1049" s="2">
        <f t="shared" si="97"/>
        <v>0</v>
      </c>
      <c r="H1049" s="3">
        <f t="shared" si="100"/>
        <v>5.5633013303789579E-2</v>
      </c>
      <c r="I1049" s="1">
        <f t="shared" si="98"/>
        <v>0</v>
      </c>
      <c r="J1049" s="1">
        <f t="shared" si="99"/>
        <v>0</v>
      </c>
      <c r="K1049" s="29">
        <f t="shared" si="101"/>
        <v>0.85544968630210882</v>
      </c>
      <c r="L1049" s="7">
        <f t="shared" si="102"/>
        <v>0</v>
      </c>
      <c r="M1049" s="64"/>
      <c r="N1049" s="64"/>
    </row>
    <row r="1050" spans="1:14" s="55" customFormat="1" ht="409.6">
      <c r="A1050" s="55" t="s">
        <v>1046</v>
      </c>
      <c r="B1050" s="86">
        <v>532396</v>
      </c>
      <c r="C1050" s="55" t="s">
        <v>1069</v>
      </c>
      <c r="D1050" s="55" t="s">
        <v>1122</v>
      </c>
      <c r="E1050" s="1">
        <v>0</v>
      </c>
      <c r="F1050" s="5">
        <v>0</v>
      </c>
      <c r="G1050" s="2">
        <f t="shared" si="97"/>
        <v>0</v>
      </c>
      <c r="H1050" s="3">
        <f t="shared" si="100"/>
        <v>5.5633013303789579E-2</v>
      </c>
      <c r="I1050" s="1">
        <f t="shared" si="98"/>
        <v>0</v>
      </c>
      <c r="J1050" s="1">
        <f t="shared" si="99"/>
        <v>0</v>
      </c>
      <c r="K1050" s="29">
        <f t="shared" si="101"/>
        <v>0.85544968630210882</v>
      </c>
      <c r="L1050" s="7">
        <f t="shared" si="102"/>
        <v>0</v>
      </c>
      <c r="M1050" s="64"/>
      <c r="N1050" s="64"/>
    </row>
    <row r="1051" spans="1:14" s="55" customFormat="1" ht="409.6">
      <c r="A1051" s="55" t="s">
        <v>1046</v>
      </c>
      <c r="B1051" s="91">
        <v>532397</v>
      </c>
      <c r="C1051" s="55" t="s">
        <v>1070</v>
      </c>
      <c r="D1051" s="55" t="s">
        <v>1122</v>
      </c>
      <c r="E1051" s="1">
        <v>0</v>
      </c>
      <c r="F1051" s="5">
        <v>1474</v>
      </c>
      <c r="G1051" s="2">
        <f t="shared" si="97"/>
        <v>0</v>
      </c>
      <c r="H1051" s="3">
        <f t="shared" si="100"/>
        <v>5.5633013303789579E-2</v>
      </c>
      <c r="I1051" s="1">
        <f t="shared" si="98"/>
        <v>0</v>
      </c>
      <c r="J1051" s="1">
        <f t="shared" si="99"/>
        <v>0</v>
      </c>
      <c r="K1051" s="29">
        <f t="shared" si="101"/>
        <v>0.85544968630210882</v>
      </c>
      <c r="L1051" s="7">
        <f t="shared" si="102"/>
        <v>0</v>
      </c>
      <c r="M1051" s="64"/>
      <c r="N1051" s="64"/>
    </row>
    <row r="1052" spans="1:14" s="55" customFormat="1" ht="409.6">
      <c r="A1052" s="55" t="s">
        <v>1046</v>
      </c>
      <c r="B1052" s="91">
        <v>532399</v>
      </c>
      <c r="C1052" s="55" t="s">
        <v>1071</v>
      </c>
      <c r="D1052" s="55" t="s">
        <v>1122</v>
      </c>
      <c r="E1052" s="1">
        <v>0</v>
      </c>
      <c r="F1052" s="5">
        <v>4412</v>
      </c>
      <c r="G1052" s="2">
        <f t="shared" si="97"/>
        <v>0</v>
      </c>
      <c r="H1052" s="3">
        <f t="shared" si="100"/>
        <v>5.5633013303789579E-2</v>
      </c>
      <c r="I1052" s="1">
        <f t="shared" si="98"/>
        <v>0</v>
      </c>
      <c r="J1052" s="1">
        <f t="shared" si="99"/>
        <v>0</v>
      </c>
      <c r="K1052" s="29">
        <f t="shared" si="101"/>
        <v>0.85544968630210882</v>
      </c>
      <c r="L1052" s="7">
        <f t="shared" si="102"/>
        <v>0</v>
      </c>
      <c r="M1052" s="64"/>
      <c r="N1052" s="64"/>
    </row>
    <row r="1053" spans="1:14" s="55" customFormat="1" ht="409.6">
      <c r="A1053" s="55" t="s">
        <v>1046</v>
      </c>
      <c r="B1053" s="55">
        <v>532404</v>
      </c>
      <c r="C1053" s="55" t="s">
        <v>1072</v>
      </c>
      <c r="D1053" s="55" t="s">
        <v>1122</v>
      </c>
      <c r="E1053" s="1">
        <v>0</v>
      </c>
      <c r="F1053" s="5">
        <v>0</v>
      </c>
      <c r="G1053" s="2">
        <f t="shared" si="97"/>
        <v>0</v>
      </c>
      <c r="H1053" s="3">
        <f t="shared" si="100"/>
        <v>5.5633013303789579E-2</v>
      </c>
      <c r="I1053" s="1">
        <f t="shared" si="98"/>
        <v>0</v>
      </c>
      <c r="J1053" s="1">
        <f t="shared" si="99"/>
        <v>0</v>
      </c>
      <c r="K1053" s="29">
        <f t="shared" si="101"/>
        <v>0.85544968630210882</v>
      </c>
      <c r="L1053" s="7">
        <f t="shared" si="102"/>
        <v>0</v>
      </c>
      <c r="M1053" s="64"/>
      <c r="N1053" s="64"/>
    </row>
    <row r="1054" spans="1:14" s="55" customFormat="1" ht="409.6">
      <c r="A1054" s="55" t="s">
        <v>1046</v>
      </c>
      <c r="B1054" s="86">
        <v>533336</v>
      </c>
      <c r="C1054" s="55" t="s">
        <v>1073</v>
      </c>
      <c r="D1054" s="55" t="s">
        <v>1122</v>
      </c>
      <c r="E1054" s="1">
        <v>0</v>
      </c>
      <c r="F1054" s="5">
        <v>0</v>
      </c>
      <c r="G1054" s="2">
        <f t="shared" si="97"/>
        <v>0</v>
      </c>
      <c r="H1054" s="3">
        <f t="shared" si="100"/>
        <v>5.5633013303789579E-2</v>
      </c>
      <c r="I1054" s="1">
        <f t="shared" si="98"/>
        <v>0</v>
      </c>
      <c r="J1054" s="1">
        <f t="shared" si="99"/>
        <v>0</v>
      </c>
      <c r="K1054" s="29">
        <f t="shared" si="101"/>
        <v>0.85544968630210882</v>
      </c>
      <c r="L1054" s="7">
        <f t="shared" si="102"/>
        <v>0</v>
      </c>
      <c r="M1054" s="64"/>
      <c r="N1054" s="64"/>
    </row>
    <row r="1055" spans="1:14" s="55" customFormat="1" ht="409.6">
      <c r="A1055" s="55" t="s">
        <v>1074</v>
      </c>
      <c r="B1055" s="91">
        <v>542301</v>
      </c>
      <c r="C1055" s="55" t="s">
        <v>1075</v>
      </c>
      <c r="D1055" s="55" t="s">
        <v>1122</v>
      </c>
      <c r="E1055" s="1">
        <v>0</v>
      </c>
      <c r="F1055" s="5">
        <v>3577</v>
      </c>
      <c r="G1055" s="2">
        <f t="shared" si="97"/>
        <v>0</v>
      </c>
      <c r="H1055" s="3">
        <f t="shared" si="100"/>
        <v>5.5633013303789579E-2</v>
      </c>
      <c r="I1055" s="1">
        <f t="shared" si="98"/>
        <v>0</v>
      </c>
      <c r="J1055" s="1">
        <f t="shared" si="99"/>
        <v>0</v>
      </c>
      <c r="K1055" s="29">
        <f t="shared" si="101"/>
        <v>0.85544968630210882</v>
      </c>
      <c r="L1055" s="7">
        <f t="shared" si="102"/>
        <v>0</v>
      </c>
      <c r="M1055" s="64"/>
      <c r="N1055" s="64"/>
    </row>
    <row r="1056" spans="1:14" s="55" customFormat="1" ht="409.6">
      <c r="A1056" s="55" t="s">
        <v>1074</v>
      </c>
      <c r="B1056" s="55">
        <v>542311</v>
      </c>
      <c r="C1056" s="55" t="s">
        <v>1076</v>
      </c>
      <c r="D1056" s="55" t="s">
        <v>1122</v>
      </c>
      <c r="E1056" s="1">
        <v>0</v>
      </c>
      <c r="F1056" s="5">
        <v>0</v>
      </c>
      <c r="G1056" s="2">
        <f t="shared" si="97"/>
        <v>0</v>
      </c>
      <c r="H1056" s="3">
        <f t="shared" si="100"/>
        <v>5.5633013303789579E-2</v>
      </c>
      <c r="I1056" s="1">
        <f t="shared" si="98"/>
        <v>0</v>
      </c>
      <c r="J1056" s="1">
        <f t="shared" si="99"/>
        <v>0</v>
      </c>
      <c r="K1056" s="29">
        <f t="shared" si="101"/>
        <v>0.85544968630210882</v>
      </c>
      <c r="L1056" s="7">
        <f t="shared" si="102"/>
        <v>0</v>
      </c>
      <c r="M1056" s="64"/>
      <c r="N1056" s="64"/>
    </row>
    <row r="1057" spans="1:14" s="55" customFormat="1" ht="409.6">
      <c r="A1057" s="55" t="s">
        <v>1074</v>
      </c>
      <c r="B1057" s="86">
        <v>542313</v>
      </c>
      <c r="C1057" s="55" t="s">
        <v>1077</v>
      </c>
      <c r="D1057" s="55" t="s">
        <v>1122</v>
      </c>
      <c r="E1057" s="1">
        <v>0</v>
      </c>
      <c r="F1057" s="5">
        <v>0</v>
      </c>
      <c r="G1057" s="2">
        <f t="shared" si="97"/>
        <v>0</v>
      </c>
      <c r="H1057" s="3">
        <f t="shared" si="100"/>
        <v>5.5633013303789579E-2</v>
      </c>
      <c r="I1057" s="1">
        <f t="shared" si="98"/>
        <v>0</v>
      </c>
      <c r="J1057" s="1">
        <f t="shared" si="99"/>
        <v>0</v>
      </c>
      <c r="K1057" s="29">
        <f t="shared" si="101"/>
        <v>0.85544968630210882</v>
      </c>
      <c r="L1057" s="7">
        <f t="shared" si="102"/>
        <v>0</v>
      </c>
      <c r="M1057" s="64"/>
      <c r="N1057" s="64"/>
    </row>
    <row r="1058" spans="1:14" s="55" customFormat="1" ht="409.6">
      <c r="A1058" s="55" t="s">
        <v>1074</v>
      </c>
      <c r="B1058" s="91">
        <v>542318</v>
      </c>
      <c r="C1058" s="55" t="s">
        <v>1078</v>
      </c>
      <c r="D1058" s="55" t="s">
        <v>1122</v>
      </c>
      <c r="E1058" s="1">
        <v>0</v>
      </c>
      <c r="F1058" s="5">
        <v>2523</v>
      </c>
      <c r="G1058" s="2">
        <f t="shared" si="97"/>
        <v>0</v>
      </c>
      <c r="H1058" s="3">
        <f t="shared" si="100"/>
        <v>5.5633013303789579E-2</v>
      </c>
      <c r="I1058" s="1">
        <f t="shared" si="98"/>
        <v>0</v>
      </c>
      <c r="J1058" s="1">
        <f t="shared" si="99"/>
        <v>0</v>
      </c>
      <c r="K1058" s="29">
        <f t="shared" si="101"/>
        <v>0.85544968630210882</v>
      </c>
      <c r="L1058" s="7">
        <f t="shared" si="102"/>
        <v>0</v>
      </c>
      <c r="M1058" s="64"/>
      <c r="N1058" s="64"/>
    </row>
    <row r="1059" spans="1:14" s="55" customFormat="1" ht="409.6">
      <c r="A1059" s="55" t="s">
        <v>1074</v>
      </c>
      <c r="B1059" s="55">
        <v>542321</v>
      </c>
      <c r="C1059" s="55" t="s">
        <v>1079</v>
      </c>
      <c r="D1059" s="55" t="s">
        <v>1122</v>
      </c>
      <c r="E1059" s="1">
        <v>0</v>
      </c>
      <c r="F1059" s="5">
        <v>0</v>
      </c>
      <c r="G1059" s="2">
        <f t="shared" si="97"/>
        <v>0</v>
      </c>
      <c r="H1059" s="3">
        <f t="shared" si="100"/>
        <v>5.5633013303789579E-2</v>
      </c>
      <c r="I1059" s="1">
        <f t="shared" si="98"/>
        <v>0</v>
      </c>
      <c r="J1059" s="1">
        <f t="shared" si="99"/>
        <v>0</v>
      </c>
      <c r="K1059" s="29">
        <f t="shared" si="101"/>
        <v>0.85544968630210882</v>
      </c>
      <c r="L1059" s="7">
        <f t="shared" si="102"/>
        <v>0</v>
      </c>
      <c r="M1059" s="64"/>
      <c r="N1059" s="64"/>
    </row>
    <row r="1060" spans="1:14" s="55" customFormat="1" ht="409.6">
      <c r="A1060" s="55" t="s">
        <v>1074</v>
      </c>
      <c r="B1060" s="55">
        <v>542322</v>
      </c>
      <c r="C1060" s="55" t="s">
        <v>1080</v>
      </c>
      <c r="D1060" s="55" t="s">
        <v>1122</v>
      </c>
      <c r="E1060" s="1">
        <v>0</v>
      </c>
      <c r="F1060" s="5">
        <v>0</v>
      </c>
      <c r="G1060" s="2">
        <f t="shared" si="97"/>
        <v>0</v>
      </c>
      <c r="H1060" s="3">
        <f t="shared" si="100"/>
        <v>5.5633013303789579E-2</v>
      </c>
      <c r="I1060" s="1">
        <f t="shared" si="98"/>
        <v>0</v>
      </c>
      <c r="J1060" s="1">
        <f t="shared" si="99"/>
        <v>0</v>
      </c>
      <c r="K1060" s="29">
        <f t="shared" si="101"/>
        <v>0.85544968630210882</v>
      </c>
      <c r="L1060" s="7">
        <f t="shared" si="102"/>
        <v>0</v>
      </c>
      <c r="M1060" s="64"/>
      <c r="N1060" s="64"/>
    </row>
    <row r="1061" spans="1:14" s="55" customFormat="1" ht="409.6">
      <c r="A1061" s="55" t="s">
        <v>1074</v>
      </c>
      <c r="B1061" s="55">
        <v>542323</v>
      </c>
      <c r="C1061" s="55" t="s">
        <v>1081</v>
      </c>
      <c r="D1061" s="55" t="s">
        <v>1122</v>
      </c>
      <c r="E1061" s="1">
        <v>0</v>
      </c>
      <c r="F1061" s="5">
        <v>0</v>
      </c>
      <c r="G1061" s="2">
        <f t="shared" si="97"/>
        <v>0</v>
      </c>
      <c r="H1061" s="3">
        <f t="shared" si="100"/>
        <v>5.5633013303789579E-2</v>
      </c>
      <c r="I1061" s="1">
        <f t="shared" si="98"/>
        <v>0</v>
      </c>
      <c r="J1061" s="1">
        <f t="shared" si="99"/>
        <v>0</v>
      </c>
      <c r="K1061" s="29">
        <f t="shared" si="101"/>
        <v>0.85544968630210882</v>
      </c>
      <c r="L1061" s="7">
        <f t="shared" si="102"/>
        <v>0</v>
      </c>
      <c r="M1061" s="64"/>
      <c r="N1061" s="64"/>
    </row>
    <row r="1062" spans="1:14" s="55" customFormat="1" ht="409.6">
      <c r="A1062" s="55" t="s">
        <v>1074</v>
      </c>
      <c r="B1062" s="91">
        <v>542324</v>
      </c>
      <c r="C1062" s="55" t="s">
        <v>1082</v>
      </c>
      <c r="D1062" s="55" t="s">
        <v>1122</v>
      </c>
      <c r="E1062" s="1">
        <v>0</v>
      </c>
      <c r="F1062" s="5">
        <v>4820</v>
      </c>
      <c r="G1062" s="2">
        <f t="shared" si="97"/>
        <v>0</v>
      </c>
      <c r="H1062" s="3">
        <f t="shared" si="100"/>
        <v>5.5633013303789579E-2</v>
      </c>
      <c r="I1062" s="1">
        <f t="shared" si="98"/>
        <v>0</v>
      </c>
      <c r="J1062" s="1">
        <f t="shared" si="99"/>
        <v>0</v>
      </c>
      <c r="K1062" s="29">
        <f t="shared" si="101"/>
        <v>0.85544968630210882</v>
      </c>
      <c r="L1062" s="7">
        <f t="shared" si="102"/>
        <v>0</v>
      </c>
      <c r="M1062" s="64"/>
      <c r="N1062" s="64"/>
    </row>
    <row r="1063" spans="1:14" s="55" customFormat="1" ht="409.6">
      <c r="A1063" s="55" t="s">
        <v>1074</v>
      </c>
      <c r="B1063" s="91">
        <v>542332</v>
      </c>
      <c r="C1063" s="55" t="s">
        <v>1083</v>
      </c>
      <c r="D1063" s="55" t="s">
        <v>1122</v>
      </c>
      <c r="E1063" s="1">
        <v>0</v>
      </c>
      <c r="F1063" s="5">
        <v>7761</v>
      </c>
      <c r="G1063" s="2">
        <f t="shared" si="97"/>
        <v>0</v>
      </c>
      <c r="H1063" s="3">
        <f t="shared" si="100"/>
        <v>5.5633013303789579E-2</v>
      </c>
      <c r="I1063" s="1">
        <f t="shared" si="98"/>
        <v>0</v>
      </c>
      <c r="J1063" s="1">
        <f t="shared" si="99"/>
        <v>0</v>
      </c>
      <c r="K1063" s="29">
        <f t="shared" si="101"/>
        <v>0.85544968630210882</v>
      </c>
      <c r="L1063" s="7">
        <f t="shared" si="102"/>
        <v>0</v>
      </c>
      <c r="M1063" s="64"/>
      <c r="N1063" s="64"/>
    </row>
    <row r="1064" spans="1:14" s="55" customFormat="1" ht="409.6">
      <c r="A1064" s="55" t="s">
        <v>1074</v>
      </c>
      <c r="B1064" s="86">
        <v>542338</v>
      </c>
      <c r="C1064" s="55" t="s">
        <v>1084</v>
      </c>
      <c r="D1064" s="55" t="s">
        <v>1122</v>
      </c>
      <c r="E1064" s="1">
        <v>0</v>
      </c>
      <c r="F1064" s="5">
        <v>0</v>
      </c>
      <c r="G1064" s="2">
        <f t="shared" si="97"/>
        <v>0</v>
      </c>
      <c r="H1064" s="3">
        <f t="shared" si="100"/>
        <v>5.5633013303789579E-2</v>
      </c>
      <c r="I1064" s="1">
        <f t="shared" si="98"/>
        <v>0</v>
      </c>
      <c r="J1064" s="1">
        <f t="shared" si="99"/>
        <v>0</v>
      </c>
      <c r="K1064" s="29">
        <f t="shared" si="101"/>
        <v>0.85544968630210882</v>
      </c>
      <c r="L1064" s="7">
        <f t="shared" si="102"/>
        <v>0</v>
      </c>
      <c r="M1064" s="64"/>
      <c r="N1064" s="64"/>
    </row>
    <row r="1065" spans="1:14" s="55" customFormat="1" ht="409.6">
      <c r="A1065" s="55" t="s">
        <v>1074</v>
      </c>
      <c r="B1065" s="91">
        <v>542339</v>
      </c>
      <c r="C1065" s="55" t="s">
        <v>1085</v>
      </c>
      <c r="D1065" s="55" t="s">
        <v>1122</v>
      </c>
      <c r="E1065" s="1">
        <v>0</v>
      </c>
      <c r="F1065" s="5">
        <v>3898</v>
      </c>
      <c r="G1065" s="2">
        <f t="shared" si="97"/>
        <v>0</v>
      </c>
      <c r="H1065" s="3">
        <f t="shared" si="100"/>
        <v>5.5633013303789579E-2</v>
      </c>
      <c r="I1065" s="1">
        <f t="shared" si="98"/>
        <v>0</v>
      </c>
      <c r="J1065" s="1">
        <f t="shared" si="99"/>
        <v>0</v>
      </c>
      <c r="K1065" s="29">
        <f t="shared" si="101"/>
        <v>0.85544968630210882</v>
      </c>
      <c r="L1065" s="7">
        <f t="shared" si="102"/>
        <v>0</v>
      </c>
      <c r="M1065" s="64"/>
      <c r="N1065" s="64"/>
    </row>
    <row r="1066" spans="1:14" s="55" customFormat="1" ht="409.6">
      <c r="A1066" s="55" t="s">
        <v>1074</v>
      </c>
      <c r="B1066" s="86">
        <v>542343</v>
      </c>
      <c r="C1066" s="55" t="s">
        <v>1086</v>
      </c>
      <c r="D1066" s="55" t="s">
        <v>1122</v>
      </c>
      <c r="E1066" s="1">
        <v>0</v>
      </c>
      <c r="F1066" s="5">
        <v>0</v>
      </c>
      <c r="G1066" s="2">
        <f t="shared" si="97"/>
        <v>0</v>
      </c>
      <c r="H1066" s="3">
        <f t="shared" si="100"/>
        <v>5.5633013303789579E-2</v>
      </c>
      <c r="I1066" s="1">
        <f t="shared" si="98"/>
        <v>0</v>
      </c>
      <c r="J1066" s="1">
        <f t="shared" si="99"/>
        <v>0</v>
      </c>
      <c r="K1066" s="29">
        <f t="shared" si="101"/>
        <v>0.85544968630210882</v>
      </c>
      <c r="L1066" s="7">
        <f t="shared" si="102"/>
        <v>0</v>
      </c>
      <c r="M1066" s="64"/>
      <c r="N1066" s="64"/>
    </row>
    <row r="1067" spans="1:14" s="55" customFormat="1" ht="409.6">
      <c r="A1067" s="55" t="s">
        <v>1074</v>
      </c>
      <c r="B1067" s="55">
        <v>542346</v>
      </c>
      <c r="C1067" s="55" t="s">
        <v>1087</v>
      </c>
      <c r="D1067" s="55" t="s">
        <v>1122</v>
      </c>
      <c r="E1067" s="1">
        <v>0</v>
      </c>
      <c r="F1067" s="5">
        <v>0</v>
      </c>
      <c r="G1067" s="2">
        <f t="shared" si="97"/>
        <v>0</v>
      </c>
      <c r="H1067" s="3">
        <f t="shared" si="100"/>
        <v>5.5633013303789579E-2</v>
      </c>
      <c r="I1067" s="1">
        <f t="shared" si="98"/>
        <v>0</v>
      </c>
      <c r="J1067" s="1">
        <f t="shared" si="99"/>
        <v>0</v>
      </c>
      <c r="K1067" s="29">
        <f t="shared" si="101"/>
        <v>0.85544968630210882</v>
      </c>
      <c r="L1067" s="7">
        <f t="shared" si="102"/>
        <v>0</v>
      </c>
      <c r="M1067" s="64"/>
      <c r="N1067" s="64"/>
    </row>
    <row r="1068" spans="1:14" s="55" customFormat="1" ht="409.6">
      <c r="A1068" s="55" t="s">
        <v>1088</v>
      </c>
      <c r="B1068" s="91">
        <v>552220</v>
      </c>
      <c r="C1068" s="55" t="s">
        <v>1089</v>
      </c>
      <c r="D1068" s="55" t="s">
        <v>1122</v>
      </c>
      <c r="E1068" s="1">
        <v>0</v>
      </c>
      <c r="F1068" s="5">
        <v>406</v>
      </c>
      <c r="G1068" s="2">
        <f t="shared" si="97"/>
        <v>0</v>
      </c>
      <c r="H1068" s="3">
        <f t="shared" si="100"/>
        <v>5.5633013303789579E-2</v>
      </c>
      <c r="I1068" s="1">
        <f t="shared" si="98"/>
        <v>0</v>
      </c>
      <c r="J1068" s="1">
        <f t="shared" si="99"/>
        <v>0</v>
      </c>
      <c r="K1068" s="29">
        <f t="shared" si="101"/>
        <v>0.85544968630210882</v>
      </c>
      <c r="L1068" s="7">
        <f t="shared" si="102"/>
        <v>0</v>
      </c>
      <c r="M1068" s="64"/>
      <c r="N1068" s="64"/>
    </row>
    <row r="1069" spans="1:14" s="55" customFormat="1" ht="409.6">
      <c r="A1069" s="55" t="s">
        <v>1088</v>
      </c>
      <c r="B1069" s="55">
        <v>552233</v>
      </c>
      <c r="C1069" s="55" t="s">
        <v>1090</v>
      </c>
      <c r="D1069" s="55" t="s">
        <v>1122</v>
      </c>
      <c r="E1069" s="1">
        <v>0</v>
      </c>
      <c r="F1069" s="5">
        <v>0</v>
      </c>
      <c r="G1069" s="2">
        <f t="shared" si="97"/>
        <v>0</v>
      </c>
      <c r="H1069" s="3">
        <f t="shared" si="100"/>
        <v>5.5633013303789579E-2</v>
      </c>
      <c r="I1069" s="1">
        <f t="shared" si="98"/>
        <v>0</v>
      </c>
      <c r="J1069" s="1">
        <f t="shared" si="99"/>
        <v>0</v>
      </c>
      <c r="K1069" s="29">
        <f t="shared" si="101"/>
        <v>0.85544968630210882</v>
      </c>
      <c r="L1069" s="7">
        <f t="shared" si="102"/>
        <v>0</v>
      </c>
      <c r="M1069" s="64"/>
      <c r="N1069" s="64"/>
    </row>
    <row r="1070" spans="1:14" s="55" customFormat="1" ht="409.6">
      <c r="A1070" s="55" t="s">
        <v>1088</v>
      </c>
      <c r="B1070" s="55">
        <v>552284</v>
      </c>
      <c r="C1070" s="55" t="s">
        <v>1091</v>
      </c>
      <c r="D1070" s="55" t="s">
        <v>1122</v>
      </c>
      <c r="E1070" s="1">
        <v>0</v>
      </c>
      <c r="F1070" s="5">
        <v>0</v>
      </c>
      <c r="G1070" s="2">
        <f t="shared" si="97"/>
        <v>0</v>
      </c>
      <c r="H1070" s="3">
        <f t="shared" si="100"/>
        <v>5.5633013303789579E-2</v>
      </c>
      <c r="I1070" s="1">
        <f t="shared" si="98"/>
        <v>0</v>
      </c>
      <c r="J1070" s="1">
        <f t="shared" si="99"/>
        <v>0</v>
      </c>
      <c r="K1070" s="29">
        <f t="shared" si="101"/>
        <v>0.85544968630210882</v>
      </c>
      <c r="L1070" s="7">
        <f t="shared" si="102"/>
        <v>0</v>
      </c>
      <c r="M1070" s="64"/>
      <c r="N1070" s="64"/>
    </row>
    <row r="1071" spans="1:14" s="55" customFormat="1" ht="409.6">
      <c r="A1071" s="55" t="s">
        <v>1088</v>
      </c>
      <c r="B1071" s="91">
        <v>552349</v>
      </c>
      <c r="C1071" s="55" t="s">
        <v>1092</v>
      </c>
      <c r="D1071" s="55" t="s">
        <v>1122</v>
      </c>
      <c r="E1071" s="1">
        <v>0</v>
      </c>
      <c r="F1071" s="5">
        <v>7784</v>
      </c>
      <c r="G1071" s="2">
        <f t="shared" si="97"/>
        <v>0</v>
      </c>
      <c r="H1071" s="3">
        <f t="shared" si="100"/>
        <v>5.5633013303789579E-2</v>
      </c>
      <c r="I1071" s="1">
        <f t="shared" si="98"/>
        <v>0</v>
      </c>
      <c r="J1071" s="1">
        <f t="shared" si="99"/>
        <v>0</v>
      </c>
      <c r="K1071" s="29">
        <f t="shared" si="101"/>
        <v>0.85544968630210882</v>
      </c>
      <c r="L1071" s="7">
        <f t="shared" si="102"/>
        <v>0</v>
      </c>
      <c r="M1071" s="64"/>
      <c r="N1071" s="64"/>
    </row>
    <row r="1072" spans="1:14" s="55" customFormat="1" ht="409.6">
      <c r="A1072" s="55" t="s">
        <v>1088</v>
      </c>
      <c r="B1072" s="55">
        <v>552351</v>
      </c>
      <c r="C1072" s="55" t="s">
        <v>1093</v>
      </c>
      <c r="D1072" s="55" t="s">
        <v>1122</v>
      </c>
      <c r="E1072" s="1">
        <v>0</v>
      </c>
      <c r="F1072" s="5">
        <v>0</v>
      </c>
      <c r="G1072" s="2">
        <f t="shared" si="97"/>
        <v>0</v>
      </c>
      <c r="H1072" s="3">
        <f t="shared" si="100"/>
        <v>5.5633013303789579E-2</v>
      </c>
      <c r="I1072" s="1">
        <f t="shared" si="98"/>
        <v>0</v>
      </c>
      <c r="J1072" s="1">
        <f t="shared" si="99"/>
        <v>0</v>
      </c>
      <c r="K1072" s="29">
        <f t="shared" si="101"/>
        <v>0.85544968630210882</v>
      </c>
      <c r="L1072" s="7">
        <f t="shared" si="102"/>
        <v>0</v>
      </c>
      <c r="M1072" s="64"/>
      <c r="N1072" s="64"/>
    </row>
    <row r="1073" spans="1:14" s="55" customFormat="1" ht="409.6">
      <c r="A1073" s="55" t="s">
        <v>1088</v>
      </c>
      <c r="B1073" s="55">
        <v>552353</v>
      </c>
      <c r="C1073" s="55" t="s">
        <v>1094</v>
      </c>
      <c r="D1073" s="55" t="s">
        <v>1122</v>
      </c>
      <c r="E1073" s="1">
        <v>0</v>
      </c>
      <c r="F1073" s="5">
        <v>0</v>
      </c>
      <c r="G1073" s="2">
        <f t="shared" si="97"/>
        <v>0</v>
      </c>
      <c r="H1073" s="3">
        <f t="shared" si="100"/>
        <v>5.5633013303789579E-2</v>
      </c>
      <c r="I1073" s="1">
        <f t="shared" si="98"/>
        <v>0</v>
      </c>
      <c r="J1073" s="1">
        <f t="shared" si="99"/>
        <v>0</v>
      </c>
      <c r="K1073" s="29">
        <f t="shared" si="101"/>
        <v>0.85544968630210882</v>
      </c>
      <c r="L1073" s="7">
        <f t="shared" si="102"/>
        <v>0</v>
      </c>
      <c r="M1073" s="64"/>
      <c r="N1073" s="64"/>
    </row>
    <row r="1074" spans="1:14" s="55" customFormat="1" ht="409.6">
      <c r="A1074" s="55" t="s">
        <v>1088</v>
      </c>
      <c r="B1074" s="55">
        <v>552356</v>
      </c>
      <c r="C1074" s="55" t="s">
        <v>1095</v>
      </c>
      <c r="D1074" s="55" t="s">
        <v>1122</v>
      </c>
      <c r="E1074" s="1">
        <v>0</v>
      </c>
      <c r="F1074" s="5">
        <v>0</v>
      </c>
      <c r="G1074" s="2">
        <f t="shared" si="97"/>
        <v>0</v>
      </c>
      <c r="H1074" s="3">
        <f t="shared" si="100"/>
        <v>5.5633013303789579E-2</v>
      </c>
      <c r="I1074" s="1">
        <f t="shared" si="98"/>
        <v>0</v>
      </c>
      <c r="J1074" s="1">
        <f t="shared" si="99"/>
        <v>0</v>
      </c>
      <c r="K1074" s="29">
        <f t="shared" si="101"/>
        <v>0.85544968630210882</v>
      </c>
      <c r="L1074" s="7">
        <f t="shared" si="102"/>
        <v>0</v>
      </c>
      <c r="M1074" s="64"/>
      <c r="N1074" s="64"/>
    </row>
    <row r="1075" spans="1:14" s="55" customFormat="1" ht="409.6">
      <c r="A1075" s="55" t="s">
        <v>1088</v>
      </c>
      <c r="B1075" s="86">
        <v>553304</v>
      </c>
      <c r="C1075" s="55" t="s">
        <v>1096</v>
      </c>
      <c r="D1075" s="55" t="s">
        <v>1122</v>
      </c>
      <c r="E1075" s="1">
        <v>0</v>
      </c>
      <c r="F1075" s="5">
        <v>0</v>
      </c>
      <c r="G1075" s="2">
        <f t="shared" si="97"/>
        <v>0</v>
      </c>
      <c r="H1075" s="3">
        <f t="shared" si="100"/>
        <v>5.5633013303789579E-2</v>
      </c>
      <c r="I1075" s="1">
        <f t="shared" si="98"/>
        <v>0</v>
      </c>
      <c r="J1075" s="1">
        <f t="shared" si="99"/>
        <v>0</v>
      </c>
      <c r="K1075" s="29">
        <f t="shared" si="101"/>
        <v>0.85544968630210882</v>
      </c>
      <c r="L1075" s="7">
        <f t="shared" si="102"/>
        <v>0</v>
      </c>
      <c r="M1075" s="64"/>
      <c r="N1075" s="64"/>
    </row>
    <row r="1076" spans="1:14" s="55" customFormat="1" ht="409.6">
      <c r="A1076" s="55" t="s">
        <v>1097</v>
      </c>
      <c r="B1076" s="55">
        <v>610989</v>
      </c>
      <c r="C1076" s="55" t="s">
        <v>1098</v>
      </c>
      <c r="D1076" s="55" t="s">
        <v>1122</v>
      </c>
      <c r="E1076" s="1">
        <v>0</v>
      </c>
      <c r="F1076" s="5">
        <v>0</v>
      </c>
      <c r="G1076" s="2">
        <f t="shared" si="97"/>
        <v>0</v>
      </c>
      <c r="H1076" s="3">
        <f t="shared" si="100"/>
        <v>5.5633013303789579E-2</v>
      </c>
      <c r="I1076" s="1">
        <f t="shared" si="98"/>
        <v>0</v>
      </c>
      <c r="J1076" s="1">
        <f t="shared" si="99"/>
        <v>0</v>
      </c>
      <c r="K1076" s="29">
        <f t="shared" si="101"/>
        <v>0.85544968630210882</v>
      </c>
      <c r="L1076" s="7">
        <f t="shared" si="102"/>
        <v>0</v>
      </c>
      <c r="M1076" s="64"/>
      <c r="N1076" s="64"/>
    </row>
    <row r="1077" spans="1:14" s="55" customFormat="1" ht="409.6">
      <c r="A1077" s="55" t="s">
        <v>1097</v>
      </c>
      <c r="B1077" s="55">
        <v>613001</v>
      </c>
      <c r="C1077" s="55" t="s">
        <v>1099</v>
      </c>
      <c r="D1077" s="55" t="s">
        <v>1122</v>
      </c>
      <c r="E1077" s="1">
        <v>0</v>
      </c>
      <c r="F1077" s="5">
        <v>0</v>
      </c>
      <c r="G1077" s="2">
        <f t="shared" si="97"/>
        <v>0</v>
      </c>
      <c r="H1077" s="3">
        <f t="shared" si="100"/>
        <v>5.5633013303789579E-2</v>
      </c>
      <c r="I1077" s="1">
        <f t="shared" si="98"/>
        <v>0</v>
      </c>
      <c r="J1077" s="1">
        <f t="shared" si="99"/>
        <v>0</v>
      </c>
      <c r="K1077" s="29">
        <f t="shared" si="101"/>
        <v>0.85544968630210882</v>
      </c>
      <c r="L1077" s="7">
        <f t="shared" si="102"/>
        <v>0</v>
      </c>
      <c r="M1077" s="64"/>
      <c r="N1077" s="64"/>
    </row>
    <row r="1078" spans="1:14" s="55" customFormat="1" ht="409.6">
      <c r="A1078" s="55" t="s">
        <v>1097</v>
      </c>
      <c r="B1078" s="55">
        <v>613002</v>
      </c>
      <c r="C1078" s="55" t="s">
        <v>1100</v>
      </c>
      <c r="D1078" s="55" t="s">
        <v>1122</v>
      </c>
      <c r="E1078" s="1">
        <v>0</v>
      </c>
      <c r="F1078" s="5">
        <v>0</v>
      </c>
      <c r="G1078" s="2">
        <f t="shared" si="97"/>
        <v>0</v>
      </c>
      <c r="H1078" s="3">
        <f t="shared" si="100"/>
        <v>5.5633013303789579E-2</v>
      </c>
      <c r="I1078" s="1">
        <f t="shared" si="98"/>
        <v>0</v>
      </c>
      <c r="J1078" s="1">
        <f t="shared" si="99"/>
        <v>0</v>
      </c>
      <c r="K1078" s="29">
        <f t="shared" si="101"/>
        <v>0.85544968630210882</v>
      </c>
      <c r="L1078" s="7">
        <f t="shared" si="102"/>
        <v>0</v>
      </c>
      <c r="M1078" s="64"/>
      <c r="N1078" s="64"/>
    </row>
    <row r="1079" spans="1:14" s="55" customFormat="1" ht="409.6">
      <c r="A1079" s="55" t="s">
        <v>1097</v>
      </c>
      <c r="B1079" s="55">
        <v>613003</v>
      </c>
      <c r="C1079" s="55" t="s">
        <v>1101</v>
      </c>
      <c r="D1079" s="55" t="s">
        <v>1122</v>
      </c>
      <c r="E1079" s="1">
        <v>0</v>
      </c>
      <c r="F1079" s="5">
        <v>0</v>
      </c>
      <c r="G1079" s="2">
        <f t="shared" si="97"/>
        <v>0</v>
      </c>
      <c r="H1079" s="3">
        <f t="shared" si="100"/>
        <v>5.5633013303789579E-2</v>
      </c>
      <c r="I1079" s="1">
        <f t="shared" si="98"/>
        <v>0</v>
      </c>
      <c r="J1079" s="1">
        <f t="shared" si="99"/>
        <v>0</v>
      </c>
      <c r="K1079" s="29">
        <f t="shared" si="101"/>
        <v>0.85544968630210882</v>
      </c>
      <c r="L1079" s="7">
        <f t="shared" si="102"/>
        <v>0</v>
      </c>
      <c r="M1079" s="64"/>
      <c r="N1079" s="64"/>
    </row>
    <row r="1080" spans="1:14" s="55" customFormat="1" ht="409.6">
      <c r="A1080" s="55" t="s">
        <v>1097</v>
      </c>
      <c r="B1080" s="55">
        <v>613004</v>
      </c>
      <c r="C1080" s="55" t="s">
        <v>1102</v>
      </c>
      <c r="D1080" s="55" t="s">
        <v>1122</v>
      </c>
      <c r="E1080" s="1">
        <v>0</v>
      </c>
      <c r="F1080" s="5">
        <v>0</v>
      </c>
      <c r="G1080" s="2">
        <f t="shared" si="97"/>
        <v>0</v>
      </c>
      <c r="H1080" s="3">
        <f t="shared" si="100"/>
        <v>5.5633013303789579E-2</v>
      </c>
      <c r="I1080" s="1">
        <f t="shared" si="98"/>
        <v>0</v>
      </c>
      <c r="J1080" s="1">
        <f t="shared" si="99"/>
        <v>0</v>
      </c>
      <c r="K1080" s="29">
        <f t="shared" si="101"/>
        <v>0.85544968630210882</v>
      </c>
      <c r="L1080" s="7">
        <f t="shared" si="102"/>
        <v>0</v>
      </c>
      <c r="M1080" s="64"/>
      <c r="N1080" s="64"/>
    </row>
    <row r="1081" spans="1:14" s="55" customFormat="1" ht="409.6">
      <c r="A1081" s="55" t="s">
        <v>1097</v>
      </c>
      <c r="B1081" s="55">
        <v>613005</v>
      </c>
      <c r="C1081" s="55" t="s">
        <v>1103</v>
      </c>
      <c r="D1081" s="55" t="s">
        <v>1122</v>
      </c>
      <c r="E1081" s="1">
        <v>0</v>
      </c>
      <c r="F1081" s="5">
        <v>0</v>
      </c>
      <c r="G1081" s="2">
        <f t="shared" si="97"/>
        <v>0</v>
      </c>
      <c r="H1081" s="3">
        <f t="shared" si="100"/>
        <v>5.5633013303789579E-2</v>
      </c>
      <c r="I1081" s="1">
        <f t="shared" si="98"/>
        <v>0</v>
      </c>
      <c r="J1081" s="1">
        <f t="shared" si="99"/>
        <v>0</v>
      </c>
      <c r="K1081" s="29">
        <f t="shared" si="101"/>
        <v>0.85544968630210882</v>
      </c>
      <c r="L1081" s="7">
        <f t="shared" si="102"/>
        <v>0</v>
      </c>
      <c r="M1081" s="64"/>
      <c r="N1081" s="64"/>
    </row>
    <row r="1082" spans="1:14" s="55" customFormat="1" ht="409.6">
      <c r="A1082" s="55" t="s">
        <v>1097</v>
      </c>
      <c r="B1082" s="55">
        <v>613006</v>
      </c>
      <c r="C1082" s="55" t="s">
        <v>1104</v>
      </c>
      <c r="D1082" s="55" t="s">
        <v>1122</v>
      </c>
      <c r="E1082" s="1">
        <v>0</v>
      </c>
      <c r="F1082" s="5">
        <v>0</v>
      </c>
      <c r="G1082" s="2">
        <f t="shared" si="97"/>
        <v>0</v>
      </c>
      <c r="H1082" s="3">
        <f t="shared" si="100"/>
        <v>5.5633013303789579E-2</v>
      </c>
      <c r="I1082" s="1">
        <f t="shared" si="98"/>
        <v>0</v>
      </c>
      <c r="J1082" s="1">
        <f t="shared" si="99"/>
        <v>0</v>
      </c>
      <c r="K1082" s="29">
        <f t="shared" si="101"/>
        <v>0.85544968630210882</v>
      </c>
      <c r="L1082" s="7">
        <f t="shared" si="102"/>
        <v>0</v>
      </c>
      <c r="M1082" s="64"/>
      <c r="N1082" s="64"/>
    </row>
    <row r="1083" spans="1:14" s="55" customFormat="1" ht="409.6">
      <c r="A1083" s="55" t="s">
        <v>1097</v>
      </c>
      <c r="B1083" s="55">
        <v>613007</v>
      </c>
      <c r="C1083" s="55" t="s">
        <v>1105</v>
      </c>
      <c r="D1083" s="55" t="s">
        <v>1122</v>
      </c>
      <c r="E1083" s="1">
        <v>0</v>
      </c>
      <c r="F1083" s="5">
        <v>0</v>
      </c>
      <c r="G1083" s="2">
        <f t="shared" si="97"/>
        <v>0</v>
      </c>
      <c r="H1083" s="3">
        <f t="shared" si="100"/>
        <v>5.5633013303789579E-2</v>
      </c>
      <c r="I1083" s="1">
        <f t="shared" si="98"/>
        <v>0</v>
      </c>
      <c r="J1083" s="1">
        <f t="shared" si="99"/>
        <v>0</v>
      </c>
      <c r="K1083" s="29">
        <f t="shared" si="101"/>
        <v>0.85544968630210882</v>
      </c>
      <c r="L1083" s="7">
        <f t="shared" si="102"/>
        <v>0</v>
      </c>
      <c r="M1083" s="64"/>
      <c r="N1083" s="64"/>
    </row>
    <row r="1084" spans="1:14" s="55" customFormat="1" ht="409.6">
      <c r="A1084" s="55" t="s">
        <v>1097</v>
      </c>
      <c r="B1084" s="55">
        <v>613011</v>
      </c>
      <c r="C1084" s="55" t="s">
        <v>1106</v>
      </c>
      <c r="D1084" s="55" t="s">
        <v>1122</v>
      </c>
      <c r="E1084" s="1">
        <v>0</v>
      </c>
      <c r="F1084" s="5">
        <v>0</v>
      </c>
      <c r="G1084" s="2">
        <f t="shared" si="97"/>
        <v>0</v>
      </c>
      <c r="H1084" s="3">
        <f t="shared" si="100"/>
        <v>5.5633013303789579E-2</v>
      </c>
      <c r="I1084" s="1">
        <f t="shared" si="98"/>
        <v>0</v>
      </c>
      <c r="J1084" s="1">
        <f t="shared" si="99"/>
        <v>0</v>
      </c>
      <c r="K1084" s="29">
        <f t="shared" si="101"/>
        <v>0.85544968630210882</v>
      </c>
      <c r="L1084" s="7">
        <f t="shared" si="102"/>
        <v>0</v>
      </c>
      <c r="M1084" s="64"/>
      <c r="N1084" s="64"/>
    </row>
    <row r="1085" spans="1:14" s="55" customFormat="1" ht="409.6">
      <c r="A1085" s="55" t="s">
        <v>1097</v>
      </c>
      <c r="B1085" s="55">
        <v>613013</v>
      </c>
      <c r="C1085" s="55" t="s">
        <v>1107</v>
      </c>
      <c r="D1085" s="55" t="s">
        <v>1122</v>
      </c>
      <c r="E1085" s="1">
        <v>0</v>
      </c>
      <c r="F1085" s="5">
        <v>0</v>
      </c>
      <c r="G1085" s="2">
        <f t="shared" si="97"/>
        <v>0</v>
      </c>
      <c r="H1085" s="3">
        <f t="shared" si="100"/>
        <v>5.5633013303789579E-2</v>
      </c>
      <c r="I1085" s="1">
        <f t="shared" si="98"/>
        <v>0</v>
      </c>
      <c r="J1085" s="1">
        <f t="shared" si="99"/>
        <v>0</v>
      </c>
      <c r="K1085" s="29">
        <f t="shared" si="101"/>
        <v>0.85544968630210882</v>
      </c>
      <c r="L1085" s="7">
        <f t="shared" si="102"/>
        <v>0</v>
      </c>
      <c r="M1085" s="64"/>
      <c r="N1085" s="64"/>
    </row>
    <row r="1086" spans="1:14" s="55" customFormat="1" ht="409.6">
      <c r="A1086" s="55" t="s">
        <v>1097</v>
      </c>
      <c r="B1086" s="55">
        <v>613015</v>
      </c>
      <c r="C1086" s="55" t="s">
        <v>1108</v>
      </c>
      <c r="D1086" s="55" t="s">
        <v>1122</v>
      </c>
      <c r="E1086" s="1">
        <v>0</v>
      </c>
      <c r="F1086" s="5">
        <v>0</v>
      </c>
      <c r="G1086" s="2">
        <f t="shared" si="97"/>
        <v>0</v>
      </c>
      <c r="H1086" s="3">
        <f t="shared" si="100"/>
        <v>5.5633013303789579E-2</v>
      </c>
      <c r="I1086" s="1">
        <f t="shared" si="98"/>
        <v>0</v>
      </c>
      <c r="J1086" s="1">
        <f t="shared" si="99"/>
        <v>0</v>
      </c>
      <c r="K1086" s="29">
        <f t="shared" si="101"/>
        <v>0.85544968630210882</v>
      </c>
      <c r="L1086" s="7">
        <f t="shared" si="102"/>
        <v>0</v>
      </c>
      <c r="M1086" s="64"/>
      <c r="N1086" s="64"/>
    </row>
    <row r="1087" spans="1:14" s="55" customFormat="1" ht="409.6">
      <c r="A1087" s="55" t="s">
        <v>1097</v>
      </c>
      <c r="B1087" s="55">
        <v>613016</v>
      </c>
      <c r="C1087" s="55" t="s">
        <v>1109</v>
      </c>
      <c r="D1087" s="55" t="s">
        <v>1122</v>
      </c>
      <c r="E1087" s="1">
        <v>0</v>
      </c>
      <c r="F1087" s="5">
        <v>0</v>
      </c>
      <c r="G1087" s="2">
        <f t="shared" si="97"/>
        <v>0</v>
      </c>
      <c r="H1087" s="3">
        <f t="shared" si="100"/>
        <v>5.5633013303789579E-2</v>
      </c>
      <c r="I1087" s="1">
        <f t="shared" si="98"/>
        <v>0</v>
      </c>
      <c r="J1087" s="1">
        <f t="shared" si="99"/>
        <v>0</v>
      </c>
      <c r="K1087" s="29">
        <f t="shared" si="101"/>
        <v>0.85544968630210882</v>
      </c>
      <c r="L1087" s="7">
        <f t="shared" si="102"/>
        <v>0</v>
      </c>
      <c r="M1087" s="64"/>
      <c r="N1087" s="64"/>
    </row>
    <row r="1088" spans="1:14" s="55" customFormat="1" ht="409.6">
      <c r="A1088" s="55" t="s">
        <v>1097</v>
      </c>
      <c r="B1088" s="55">
        <v>613017</v>
      </c>
      <c r="C1088" s="55" t="s">
        <v>1110</v>
      </c>
      <c r="D1088" s="55" t="s">
        <v>1122</v>
      </c>
      <c r="E1088" s="1">
        <v>0</v>
      </c>
      <c r="F1088" s="5">
        <v>0</v>
      </c>
      <c r="G1088" s="2">
        <f t="shared" si="97"/>
        <v>0</v>
      </c>
      <c r="H1088" s="3">
        <f t="shared" si="100"/>
        <v>5.5633013303789579E-2</v>
      </c>
      <c r="I1088" s="1">
        <f t="shared" si="98"/>
        <v>0</v>
      </c>
      <c r="J1088" s="1">
        <f t="shared" si="99"/>
        <v>0</v>
      </c>
      <c r="K1088" s="29">
        <f t="shared" si="101"/>
        <v>0.85544968630210882</v>
      </c>
      <c r="L1088" s="7">
        <f t="shared" si="102"/>
        <v>0</v>
      </c>
      <c r="M1088" s="64"/>
      <c r="N1088" s="64"/>
    </row>
    <row r="1089" spans="1:14" s="55" customFormat="1" ht="409.6">
      <c r="A1089" s="55" t="s">
        <v>1097</v>
      </c>
      <c r="B1089" s="55">
        <v>613018</v>
      </c>
      <c r="C1089" s="55" t="s">
        <v>1111</v>
      </c>
      <c r="D1089" s="55" t="s">
        <v>1122</v>
      </c>
      <c r="E1089" s="1">
        <v>0</v>
      </c>
      <c r="F1089" s="5">
        <v>0</v>
      </c>
      <c r="G1089" s="2">
        <f t="shared" si="97"/>
        <v>0</v>
      </c>
      <c r="H1089" s="3">
        <f t="shared" si="100"/>
        <v>5.5633013303789579E-2</v>
      </c>
      <c r="I1089" s="1">
        <f t="shared" si="98"/>
        <v>0</v>
      </c>
      <c r="J1089" s="1">
        <f t="shared" si="99"/>
        <v>0</v>
      </c>
      <c r="K1089" s="29">
        <f t="shared" si="101"/>
        <v>0.85544968630210882</v>
      </c>
      <c r="L1089" s="7">
        <f t="shared" si="102"/>
        <v>0</v>
      </c>
      <c r="M1089" s="64"/>
      <c r="N1089" s="64"/>
    </row>
    <row r="1090" spans="1:14" s="55" customFormat="1" ht="409.6">
      <c r="A1090" s="55" t="s">
        <v>1097</v>
      </c>
      <c r="B1090" s="55">
        <v>613019</v>
      </c>
      <c r="C1090" s="55" t="s">
        <v>1112</v>
      </c>
      <c r="D1090" s="55" t="s">
        <v>1122</v>
      </c>
      <c r="E1090" s="1">
        <v>0</v>
      </c>
      <c r="F1090" s="5">
        <v>0</v>
      </c>
      <c r="G1090" s="2">
        <f t="shared" si="97"/>
        <v>0</v>
      </c>
      <c r="H1090" s="3">
        <f t="shared" si="100"/>
        <v>5.5633013303789579E-2</v>
      </c>
      <c r="I1090" s="1">
        <f t="shared" si="98"/>
        <v>0</v>
      </c>
      <c r="J1090" s="1">
        <f t="shared" si="99"/>
        <v>0</v>
      </c>
      <c r="K1090" s="29">
        <f t="shared" si="101"/>
        <v>0.85544968630210882</v>
      </c>
      <c r="L1090" s="7">
        <f t="shared" si="102"/>
        <v>0</v>
      </c>
      <c r="M1090" s="64"/>
      <c r="N1090" s="64"/>
    </row>
    <row r="1091" spans="1:14" s="55" customFormat="1" ht="409.6">
      <c r="A1091" s="55" t="s">
        <v>1097</v>
      </c>
      <c r="B1091" s="55">
        <v>613023</v>
      </c>
      <c r="C1091" s="55" t="s">
        <v>1113</v>
      </c>
      <c r="D1091" s="55" t="s">
        <v>1122</v>
      </c>
      <c r="E1091" s="1">
        <v>0</v>
      </c>
      <c r="F1091" s="5">
        <v>0</v>
      </c>
      <c r="G1091" s="2">
        <f t="shared" ref="G1091:G1096" si="103">IFERROR(E1091/F1091,0)</f>
        <v>0</v>
      </c>
      <c r="H1091" s="3">
        <f t="shared" si="100"/>
        <v>5.5633013303789579E-2</v>
      </c>
      <c r="I1091" s="1">
        <f t="shared" ref="I1091:I1096" si="104">MIN(E1091,F1091*H1091)</f>
        <v>0</v>
      </c>
      <c r="J1091" s="1">
        <f t="shared" ref="J1091:J1096" si="105">E1091-I1091</f>
        <v>0</v>
      </c>
      <c r="K1091" s="29">
        <f t="shared" si="101"/>
        <v>0.85544968630210882</v>
      </c>
      <c r="L1091" s="7">
        <f t="shared" si="102"/>
        <v>0</v>
      </c>
      <c r="M1091" s="64"/>
      <c r="N1091" s="64"/>
    </row>
    <row r="1092" spans="1:14" s="55" customFormat="1" ht="409.6">
      <c r="A1092" s="55" t="s">
        <v>1097</v>
      </c>
      <c r="B1092" s="55">
        <v>613025</v>
      </c>
      <c r="C1092" s="55" t="s">
        <v>1114</v>
      </c>
      <c r="D1092" s="55" t="s">
        <v>1122</v>
      </c>
      <c r="E1092" s="1">
        <v>0</v>
      </c>
      <c r="F1092" s="5">
        <v>0</v>
      </c>
      <c r="G1092" s="2">
        <f t="shared" si="103"/>
        <v>0</v>
      </c>
      <c r="H1092" s="3">
        <f t="shared" si="100"/>
        <v>5.5633013303789579E-2</v>
      </c>
      <c r="I1092" s="1">
        <f t="shared" si="104"/>
        <v>0</v>
      </c>
      <c r="J1092" s="1">
        <f t="shared" si="105"/>
        <v>0</v>
      </c>
      <c r="K1092" s="29">
        <f t="shared" si="101"/>
        <v>0.85544968630210882</v>
      </c>
      <c r="L1092" s="7">
        <f t="shared" ref="L1092:L1096" si="106">K1092*J1092</f>
        <v>0</v>
      </c>
      <c r="M1092" s="64"/>
      <c r="N1092" s="64"/>
    </row>
    <row r="1093" spans="1:14" s="55" customFormat="1" ht="409.6">
      <c r="A1093" s="55" t="s">
        <v>1097</v>
      </c>
      <c r="B1093" s="55">
        <v>613026</v>
      </c>
      <c r="C1093" s="55" t="s">
        <v>1115</v>
      </c>
      <c r="D1093" s="55" t="s">
        <v>1122</v>
      </c>
      <c r="E1093" s="1">
        <v>0</v>
      </c>
      <c r="F1093" s="5">
        <v>0</v>
      </c>
      <c r="G1093" s="2">
        <f t="shared" si="103"/>
        <v>0</v>
      </c>
      <c r="H1093" s="3">
        <f t="shared" si="100"/>
        <v>5.5633013303789579E-2</v>
      </c>
      <c r="I1093" s="1">
        <f t="shared" si="104"/>
        <v>0</v>
      </c>
      <c r="J1093" s="1">
        <f t="shared" si="105"/>
        <v>0</v>
      </c>
      <c r="K1093" s="29">
        <f t="shared" si="101"/>
        <v>0.85544968630210882</v>
      </c>
      <c r="L1093" s="7">
        <f t="shared" si="106"/>
        <v>0</v>
      </c>
      <c r="M1093" s="64"/>
      <c r="N1093" s="64"/>
    </row>
    <row r="1094" spans="1:14" s="55" customFormat="1" ht="409.6">
      <c r="A1094" s="55" t="s">
        <v>1097</v>
      </c>
      <c r="B1094" s="55">
        <v>613028</v>
      </c>
      <c r="C1094" s="55" t="s">
        <v>1116</v>
      </c>
      <c r="D1094" s="55" t="s">
        <v>1122</v>
      </c>
      <c r="E1094" s="1">
        <v>0</v>
      </c>
      <c r="F1094" s="5">
        <v>0</v>
      </c>
      <c r="G1094" s="2">
        <f t="shared" si="103"/>
        <v>0</v>
      </c>
      <c r="H1094" s="3">
        <f t="shared" si="100"/>
        <v>5.5633013303789579E-2</v>
      </c>
      <c r="I1094" s="1">
        <f t="shared" si="104"/>
        <v>0</v>
      </c>
      <c r="J1094" s="1">
        <f t="shared" si="105"/>
        <v>0</v>
      </c>
      <c r="K1094" s="29">
        <f t="shared" si="101"/>
        <v>0.85544968630210882</v>
      </c>
      <c r="L1094" s="7">
        <f t="shared" si="106"/>
        <v>0</v>
      </c>
      <c r="M1094" s="64"/>
      <c r="N1094" s="64"/>
    </row>
    <row r="1095" spans="1:14" s="55" customFormat="1" ht="409.6">
      <c r="A1095" s="55" t="s">
        <v>1117</v>
      </c>
      <c r="B1095" s="86">
        <v>663800</v>
      </c>
      <c r="C1095" s="55" t="s">
        <v>1118</v>
      </c>
      <c r="D1095" s="55" t="s">
        <v>1122</v>
      </c>
      <c r="E1095" s="1">
        <v>0</v>
      </c>
      <c r="F1095" s="5">
        <v>0</v>
      </c>
      <c r="G1095" s="2">
        <f t="shared" si="103"/>
        <v>0</v>
      </c>
      <c r="H1095" s="3">
        <f t="shared" si="100"/>
        <v>5.5633013303789579E-2</v>
      </c>
      <c r="I1095" s="1">
        <f t="shared" si="104"/>
        <v>0</v>
      </c>
      <c r="J1095" s="1">
        <f t="shared" si="105"/>
        <v>0</v>
      </c>
      <c r="K1095" s="29">
        <f t="shared" si="101"/>
        <v>0.85544968630210882</v>
      </c>
      <c r="L1095" s="7">
        <f t="shared" si="106"/>
        <v>0</v>
      </c>
      <c r="M1095" s="64"/>
      <c r="N1095" s="64"/>
    </row>
    <row r="1096" spans="1:14" s="55" customFormat="1" ht="409.6">
      <c r="A1096" s="55" t="s">
        <v>1119</v>
      </c>
      <c r="B1096" s="86">
        <v>673900</v>
      </c>
      <c r="C1096" s="55" t="s">
        <v>1120</v>
      </c>
      <c r="D1096" s="55" t="s">
        <v>1122</v>
      </c>
      <c r="E1096" s="1">
        <v>0</v>
      </c>
      <c r="F1096" s="5">
        <v>0</v>
      </c>
      <c r="G1096" s="2">
        <f t="shared" si="103"/>
        <v>0</v>
      </c>
      <c r="H1096" s="3">
        <f t="shared" si="100"/>
        <v>5.5633013303789579E-2</v>
      </c>
      <c r="I1096" s="1">
        <f t="shared" si="104"/>
        <v>0</v>
      </c>
      <c r="J1096" s="1">
        <f t="shared" si="105"/>
        <v>0</v>
      </c>
      <c r="K1096" s="29">
        <f t="shared" si="101"/>
        <v>0.85544968630210882</v>
      </c>
      <c r="L1096" s="7">
        <f t="shared" si="106"/>
        <v>0</v>
      </c>
      <c r="M1096" s="64"/>
      <c r="N1096" s="64"/>
    </row>
    <row r="1097" spans="1:14" s="55" customFormat="1" ht="409.6">
      <c r="B1097" s="86"/>
      <c r="E1097" s="1"/>
      <c r="F1097" s="5"/>
      <c r="G1097" s="2"/>
      <c r="H1097" s="3"/>
      <c r="I1097" s="1"/>
      <c r="J1097" s="1"/>
      <c r="K1097" s="29"/>
      <c r="L1097" s="7"/>
      <c r="M1097" s="64"/>
      <c r="N1097" s="64"/>
    </row>
    <row r="1098" spans="1:14" ht="409.6">
      <c r="A1098" t="s">
        <v>1149</v>
      </c>
      <c r="D1098" s="39"/>
      <c r="E1098" s="7">
        <f>SUM(E3:E1096)</f>
        <v>1025577</v>
      </c>
      <c r="F1098" s="5">
        <f>SUM(F3:F1096)</f>
        <v>1374128</v>
      </c>
      <c r="G1098" s="2"/>
      <c r="H1098" s="3"/>
      <c r="I1098" s="5">
        <f>SUM(I3:I1096)</f>
        <v>5431.3954558356718</v>
      </c>
      <c r="J1098" s="7">
        <f>SUM(J3:J1096)</f>
        <v>1020145.6045441643</v>
      </c>
      <c r="K1098" s="29"/>
      <c r="L1098" s="7">
        <f>SUM(L3:L1096)</f>
        <v>872683.23738978058</v>
      </c>
    </row>
    <row r="1099" spans="1:14" s="54" customFormat="1" ht="409.6">
      <c r="E1099" s="7"/>
      <c r="F1099" s="5"/>
      <c r="G1099" s="2"/>
      <c r="H1099" s="3"/>
      <c r="I1099" s="7"/>
      <c r="J1099" s="7"/>
      <c r="K1099" s="29"/>
      <c r="L1099" s="7"/>
      <c r="M1099" s="8"/>
    </row>
    <row r="1100" spans="1:14" s="54" customFormat="1" ht="15" thickBot="1">
      <c r="E1100" s="7"/>
      <c r="F1100" s="5"/>
      <c r="G1100" s="2"/>
      <c r="H1100" s="3"/>
      <c r="I1100" s="7"/>
      <c r="J1100" s="7"/>
      <c r="K1100" s="29"/>
      <c r="L1100" s="7"/>
    </row>
    <row r="1101" spans="1:14" ht="409.6">
      <c r="C1101" s="22" t="s">
        <v>1209</v>
      </c>
      <c r="D1101" s="18">
        <f>'Quarterly Demand Calc'!D5</f>
        <v>0.85091927509078347</v>
      </c>
      <c r="G1101" s="2"/>
      <c r="H1101" s="3"/>
      <c r="J1101" s="7"/>
      <c r="K1101" s="29"/>
      <c r="L1101" s="7"/>
    </row>
    <row r="1102" spans="1:14" ht="15" thickBot="1">
      <c r="C1102" s="12" t="s">
        <v>1135</v>
      </c>
      <c r="D1102" s="28">
        <f>E1098</f>
        <v>1025577</v>
      </c>
      <c r="G1102" s="2"/>
      <c r="H1102" s="3"/>
      <c r="J1102" s="7"/>
      <c r="K1102" s="29"/>
      <c r="L1102" s="7"/>
    </row>
    <row r="1103" spans="1:14" ht="409.6">
      <c r="B1103" s="45"/>
      <c r="C1103" s="12" t="s">
        <v>1124</v>
      </c>
      <c r="D1103" s="118">
        <f>D1102*D1101</f>
        <v>872683.23738978046</v>
      </c>
      <c r="G1103" s="2"/>
      <c r="H1103" s="25" t="s">
        <v>1137</v>
      </c>
      <c r="I1103" s="81">
        <f>D1103</f>
        <v>872683.23738978046</v>
      </c>
      <c r="K1103" s="29"/>
      <c r="L1103" s="7"/>
    </row>
    <row r="1104" spans="1:14" s="45" customFormat="1" ht="47.25" customHeight="1">
      <c r="B1104"/>
      <c r="C1104" s="42" t="s">
        <v>1131</v>
      </c>
      <c r="D1104" s="47">
        <f>D1102-D1103</f>
        <v>152893.76261021954</v>
      </c>
      <c r="G1104" s="2"/>
      <c r="H1104" s="46" t="s">
        <v>1144</v>
      </c>
      <c r="I1104" s="47">
        <f>J1098</f>
        <v>1020145.6045441643</v>
      </c>
      <c r="K1104" s="29"/>
      <c r="L1104" s="44"/>
    </row>
    <row r="1105" spans="3:12" ht="29.4" thickBot="1">
      <c r="C1105" s="12" t="s">
        <v>1132</v>
      </c>
      <c r="D1105" s="28">
        <f>D1104/2</f>
        <v>76446.881305109768</v>
      </c>
      <c r="G1105" s="2"/>
      <c r="H1105" s="52" t="s">
        <v>1148</v>
      </c>
      <c r="I1105" s="15">
        <f>I1103/I1104</f>
        <v>0.85544968630210882</v>
      </c>
      <c r="K1105" s="29"/>
      <c r="L1105" s="7"/>
    </row>
    <row r="1106" spans="3:12" ht="409.6">
      <c r="C1106" s="12" t="s">
        <v>1136</v>
      </c>
      <c r="D1106" s="30">
        <f>F1098</f>
        <v>1374128</v>
      </c>
      <c r="G1106" s="2"/>
      <c r="K1106" s="29"/>
      <c r="L1106" s="7"/>
    </row>
    <row r="1107" spans="3:12" ht="15" thickBot="1">
      <c r="C1107" s="14" t="s">
        <v>1213</v>
      </c>
      <c r="D1107" s="31">
        <f>D1105/D1106</f>
        <v>5.5633013303789579E-2</v>
      </c>
      <c r="E1107" s="8"/>
      <c r="G1107" s="2"/>
      <c r="K1107" s="29"/>
    </row>
  </sheetData>
  <sortState ref="A3:L1095">
    <sortCondition ref="B3:B1095"/>
  </sortState>
  <mergeCells count="1">
    <mergeCell ref="A1:L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1107"/>
  <sheetViews>
    <sheetView zoomScaleNormal="100" workbookViewId="0">
      <pane ySplit="2" topLeftCell="A3" activePane="bottomLeft" state="frozen"/>
      <selection activeCell="J4" sqref="J4"/>
      <selection pane="bottomLeft" sqref="A1:L1"/>
    </sheetView>
  </sheetViews>
  <sheetFormatPr defaultRowHeight="14.4"/>
  <cols>
    <col min="1" max="1" width="5.44140625" style="4" bestFit="1" customWidth="1"/>
    <col min="2" max="2" width="7.5546875" style="4" bestFit="1" customWidth="1"/>
    <col min="3" max="3" width="35.44140625" style="4" customWidth="1"/>
    <col min="4" max="4" width="15.21875" style="4" customWidth="1"/>
    <col min="5" max="5" width="13.77734375" style="1" customWidth="1"/>
    <col min="6" max="6" width="9.44140625" style="1" customWidth="1"/>
    <col min="7" max="7" width="16.44140625" style="2" customWidth="1"/>
    <col min="8" max="8" width="16.44140625" style="1" customWidth="1"/>
    <col min="9" max="9" width="18.44140625" style="1" customWidth="1"/>
    <col min="10" max="10" width="16.44140625" style="1" customWidth="1"/>
    <col min="11" max="11" width="12" customWidth="1"/>
    <col min="12" max="12" width="12.44140625" bestFit="1" customWidth="1"/>
    <col min="13" max="13" width="12.21875" bestFit="1" customWidth="1"/>
  </cols>
  <sheetData>
    <row r="1" spans="1:16379" s="55" customFormat="1" ht="27" customHeight="1">
      <c r="A1" s="125" t="s">
        <v>1212</v>
      </c>
      <c r="B1" s="125"/>
      <c r="C1" s="125"/>
      <c r="D1" s="125"/>
      <c r="E1" s="125"/>
      <c r="F1" s="125"/>
      <c r="G1" s="125"/>
      <c r="H1" s="125"/>
      <c r="I1" s="125"/>
      <c r="J1" s="125"/>
      <c r="K1" s="125"/>
      <c r="L1" s="125"/>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c r="IX1" s="60"/>
      <c r="IY1" s="60"/>
      <c r="IZ1" s="60"/>
      <c r="JA1" s="60"/>
      <c r="JB1" s="60"/>
      <c r="JC1" s="60"/>
      <c r="JD1" s="60"/>
      <c r="JE1" s="60"/>
      <c r="JF1" s="60"/>
      <c r="JG1" s="60"/>
      <c r="JH1" s="60"/>
      <c r="JI1" s="60"/>
      <c r="JJ1" s="60"/>
      <c r="JK1" s="60"/>
      <c r="JL1" s="60"/>
      <c r="JM1" s="60"/>
      <c r="JN1" s="60"/>
      <c r="JO1" s="60"/>
      <c r="JP1" s="60"/>
      <c r="JQ1" s="60"/>
      <c r="JR1" s="60"/>
      <c r="JS1" s="60"/>
      <c r="JT1" s="60"/>
      <c r="JU1" s="60"/>
      <c r="JV1" s="60"/>
      <c r="JW1" s="60"/>
      <c r="JX1" s="60"/>
      <c r="JY1" s="60"/>
      <c r="JZ1" s="60"/>
      <c r="KA1" s="60"/>
      <c r="KB1" s="60"/>
      <c r="KC1" s="60"/>
      <c r="KD1" s="60"/>
      <c r="KE1" s="60"/>
      <c r="KF1" s="60"/>
      <c r="KG1" s="60"/>
      <c r="KH1" s="60"/>
      <c r="KI1" s="60"/>
      <c r="KJ1" s="60"/>
      <c r="KK1" s="60"/>
      <c r="KL1" s="60"/>
      <c r="KM1" s="60"/>
      <c r="KN1" s="60"/>
      <c r="KO1" s="60"/>
      <c r="KP1" s="60"/>
      <c r="KQ1" s="60"/>
      <c r="KR1" s="60"/>
      <c r="KS1" s="60"/>
      <c r="KT1" s="60"/>
      <c r="KU1" s="60"/>
      <c r="KV1" s="60"/>
      <c r="KW1" s="60"/>
      <c r="KX1" s="60"/>
      <c r="KY1" s="60"/>
      <c r="KZ1" s="60"/>
      <c r="LA1" s="60"/>
      <c r="LB1" s="60"/>
      <c r="LC1" s="60"/>
      <c r="LD1" s="60"/>
      <c r="LE1" s="60"/>
      <c r="LF1" s="60"/>
      <c r="LG1" s="60"/>
      <c r="LH1" s="60"/>
      <c r="LI1" s="60"/>
      <c r="LJ1" s="60"/>
      <c r="LK1" s="60"/>
      <c r="LL1" s="60"/>
      <c r="LM1" s="60"/>
      <c r="LN1" s="60"/>
      <c r="LO1" s="60"/>
      <c r="LP1" s="60"/>
      <c r="LQ1" s="60"/>
      <c r="LR1" s="60"/>
      <c r="LS1" s="60"/>
      <c r="LT1" s="60"/>
      <c r="LU1" s="60"/>
      <c r="LV1" s="60"/>
      <c r="LW1" s="60"/>
      <c r="LX1" s="60"/>
      <c r="LY1" s="60"/>
      <c r="LZ1" s="60"/>
      <c r="MA1" s="60"/>
      <c r="MB1" s="60"/>
      <c r="MC1" s="60"/>
      <c r="MD1" s="60"/>
      <c r="ME1" s="60"/>
      <c r="MF1" s="60"/>
      <c r="MG1" s="60"/>
      <c r="MH1" s="60"/>
      <c r="MI1" s="60"/>
      <c r="MJ1" s="60"/>
      <c r="MK1" s="60"/>
      <c r="ML1" s="60"/>
      <c r="MM1" s="60"/>
      <c r="MN1" s="60"/>
      <c r="MO1" s="60"/>
      <c r="MP1" s="60"/>
      <c r="MQ1" s="60"/>
      <c r="MR1" s="60"/>
      <c r="MS1" s="60"/>
      <c r="MT1" s="60"/>
      <c r="MU1" s="60"/>
      <c r="MV1" s="60"/>
      <c r="MW1" s="60"/>
      <c r="MX1" s="60"/>
      <c r="MY1" s="60"/>
      <c r="MZ1" s="60"/>
      <c r="NA1" s="60"/>
      <c r="NB1" s="60"/>
      <c r="NC1" s="60"/>
      <c r="ND1" s="60"/>
      <c r="NE1" s="60"/>
      <c r="NF1" s="60"/>
      <c r="NG1" s="60"/>
      <c r="NH1" s="60"/>
      <c r="NI1" s="60"/>
      <c r="NJ1" s="60"/>
      <c r="NK1" s="60"/>
      <c r="NL1" s="60"/>
      <c r="NM1" s="60"/>
      <c r="NN1" s="60"/>
      <c r="NO1" s="60"/>
      <c r="NP1" s="60"/>
      <c r="NQ1" s="60"/>
      <c r="NR1" s="60"/>
      <c r="NS1" s="60"/>
      <c r="NT1" s="60"/>
      <c r="NU1" s="60"/>
      <c r="NV1" s="60"/>
      <c r="NW1" s="60"/>
      <c r="NX1" s="60"/>
      <c r="NY1" s="60"/>
      <c r="NZ1" s="60"/>
      <c r="OA1" s="60"/>
      <c r="OB1" s="60"/>
      <c r="OC1" s="60"/>
      <c r="OD1" s="60"/>
      <c r="OE1" s="60"/>
      <c r="OF1" s="60"/>
      <c r="OG1" s="60"/>
      <c r="OH1" s="60"/>
      <c r="OI1" s="60"/>
      <c r="OJ1" s="60"/>
      <c r="OK1" s="60"/>
      <c r="OL1" s="60"/>
      <c r="OM1" s="60"/>
      <c r="ON1" s="60"/>
      <c r="OO1" s="60"/>
      <c r="OP1" s="60"/>
      <c r="OQ1" s="60"/>
      <c r="OR1" s="60"/>
      <c r="OS1" s="60"/>
      <c r="OT1" s="60"/>
      <c r="OU1" s="60"/>
      <c r="OV1" s="60"/>
      <c r="OW1" s="60"/>
      <c r="OX1" s="60"/>
      <c r="OY1" s="60"/>
      <c r="OZ1" s="60"/>
      <c r="PA1" s="60"/>
      <c r="PB1" s="60"/>
      <c r="PC1" s="60"/>
      <c r="PD1" s="60"/>
      <c r="PE1" s="60"/>
      <c r="PF1" s="60"/>
      <c r="PG1" s="60"/>
      <c r="PH1" s="60"/>
      <c r="PI1" s="60"/>
      <c r="PJ1" s="60"/>
      <c r="PK1" s="60"/>
      <c r="PL1" s="60"/>
      <c r="PM1" s="60"/>
      <c r="PN1" s="60"/>
      <c r="PO1" s="60"/>
      <c r="PP1" s="60"/>
      <c r="PQ1" s="60"/>
      <c r="PR1" s="60"/>
      <c r="PS1" s="60"/>
      <c r="PT1" s="60"/>
      <c r="PU1" s="60"/>
      <c r="PV1" s="60"/>
      <c r="PW1" s="60"/>
      <c r="PX1" s="60"/>
      <c r="PY1" s="60"/>
      <c r="PZ1" s="60"/>
      <c r="QA1" s="60"/>
      <c r="QB1" s="60"/>
      <c r="QC1" s="60"/>
      <c r="QD1" s="60"/>
      <c r="QE1" s="60"/>
      <c r="QF1" s="60"/>
      <c r="QG1" s="60"/>
      <c r="QH1" s="60"/>
      <c r="QI1" s="60"/>
      <c r="QJ1" s="60"/>
      <c r="QK1" s="60"/>
      <c r="QL1" s="60"/>
      <c r="QM1" s="60"/>
      <c r="QN1" s="60"/>
      <c r="QO1" s="60"/>
      <c r="QP1" s="60"/>
      <c r="QQ1" s="60"/>
      <c r="QR1" s="60"/>
      <c r="QS1" s="60"/>
      <c r="QT1" s="60"/>
      <c r="QU1" s="60"/>
      <c r="QV1" s="60"/>
      <c r="QW1" s="60"/>
      <c r="QX1" s="60"/>
      <c r="QY1" s="60"/>
      <c r="QZ1" s="60"/>
      <c r="RA1" s="60"/>
      <c r="RB1" s="60"/>
      <c r="RC1" s="60"/>
      <c r="RD1" s="60"/>
      <c r="RE1" s="60"/>
      <c r="RF1" s="60"/>
      <c r="RG1" s="60"/>
      <c r="RH1" s="60"/>
      <c r="RI1" s="60"/>
      <c r="RJ1" s="60"/>
      <c r="RK1" s="60"/>
      <c r="RL1" s="60"/>
      <c r="RM1" s="60"/>
      <c r="RN1" s="60"/>
      <c r="RO1" s="60"/>
      <c r="RP1" s="60"/>
      <c r="RQ1" s="60"/>
      <c r="RR1" s="60"/>
      <c r="RS1" s="60"/>
      <c r="RT1" s="60"/>
      <c r="RU1" s="60"/>
      <c r="RV1" s="60"/>
      <c r="RW1" s="60"/>
      <c r="RX1" s="60"/>
      <c r="RY1" s="60"/>
      <c r="RZ1" s="60"/>
      <c r="SA1" s="60"/>
      <c r="SB1" s="60"/>
      <c r="SC1" s="60"/>
      <c r="SD1" s="60"/>
      <c r="SE1" s="60"/>
      <c r="SF1" s="60"/>
      <c r="SG1" s="60"/>
      <c r="SH1" s="60"/>
      <c r="SI1" s="60"/>
      <c r="SJ1" s="60"/>
      <c r="SK1" s="60"/>
      <c r="SL1" s="60"/>
      <c r="SM1" s="60"/>
      <c r="SN1" s="60"/>
      <c r="SO1" s="60"/>
      <c r="SP1" s="60"/>
      <c r="SQ1" s="60"/>
      <c r="SR1" s="60"/>
      <c r="SS1" s="60"/>
      <c r="ST1" s="60"/>
      <c r="SU1" s="60"/>
      <c r="SV1" s="60"/>
      <c r="SW1" s="60"/>
      <c r="SX1" s="60"/>
      <c r="SY1" s="60"/>
      <c r="SZ1" s="60"/>
      <c r="TA1" s="60"/>
      <c r="TB1" s="60"/>
      <c r="TC1" s="60"/>
      <c r="TD1" s="60"/>
      <c r="TE1" s="60"/>
      <c r="TF1" s="60"/>
      <c r="TG1" s="60"/>
      <c r="TH1" s="60"/>
      <c r="TI1" s="60"/>
      <c r="TJ1" s="60"/>
      <c r="TK1" s="60"/>
      <c r="TL1" s="60"/>
      <c r="TM1" s="60"/>
      <c r="TN1" s="60"/>
      <c r="TO1" s="60"/>
      <c r="TP1" s="60"/>
      <c r="TQ1" s="60"/>
      <c r="TR1" s="60"/>
      <c r="TS1" s="60"/>
      <c r="TT1" s="60"/>
      <c r="TU1" s="60"/>
      <c r="TV1" s="60"/>
      <c r="TW1" s="60"/>
      <c r="TX1" s="60"/>
      <c r="TY1" s="60"/>
      <c r="TZ1" s="60"/>
      <c r="UA1" s="60"/>
      <c r="UB1" s="60"/>
      <c r="UC1" s="60"/>
      <c r="UD1" s="60"/>
      <c r="UE1" s="60"/>
      <c r="UF1" s="60"/>
      <c r="UG1" s="60"/>
      <c r="UH1" s="60"/>
      <c r="UI1" s="60"/>
      <c r="UJ1" s="60"/>
      <c r="UK1" s="60"/>
      <c r="UL1" s="60"/>
      <c r="UM1" s="60"/>
      <c r="UN1" s="60"/>
      <c r="UO1" s="60"/>
      <c r="UP1" s="60"/>
      <c r="UQ1" s="60"/>
      <c r="UR1" s="60"/>
      <c r="US1" s="60"/>
      <c r="UT1" s="60"/>
      <c r="UU1" s="60"/>
      <c r="UV1" s="60"/>
      <c r="UW1" s="60"/>
      <c r="UX1" s="60"/>
      <c r="UY1" s="60"/>
      <c r="UZ1" s="60"/>
      <c r="VA1" s="60"/>
      <c r="VB1" s="60"/>
      <c r="VC1" s="60"/>
      <c r="VD1" s="60"/>
      <c r="VE1" s="60"/>
      <c r="VF1" s="60"/>
      <c r="VG1" s="60"/>
      <c r="VH1" s="60"/>
      <c r="VI1" s="60"/>
      <c r="VJ1" s="60"/>
      <c r="VK1" s="60"/>
      <c r="VL1" s="60"/>
      <c r="VM1" s="60"/>
      <c r="VN1" s="60"/>
      <c r="VO1" s="60"/>
      <c r="VP1" s="60"/>
      <c r="VQ1" s="60"/>
      <c r="VR1" s="60"/>
      <c r="VS1" s="60"/>
      <c r="VT1" s="60"/>
      <c r="VU1" s="60"/>
      <c r="VV1" s="60"/>
      <c r="VW1" s="60"/>
      <c r="VX1" s="60"/>
      <c r="VY1" s="60"/>
      <c r="VZ1" s="60"/>
      <c r="WA1" s="60"/>
      <c r="WB1" s="60"/>
      <c r="WC1" s="60"/>
      <c r="WD1" s="60"/>
      <c r="WE1" s="60"/>
      <c r="WF1" s="60"/>
      <c r="WG1" s="60"/>
      <c r="WH1" s="60"/>
      <c r="WI1" s="60"/>
      <c r="WJ1" s="60"/>
      <c r="WK1" s="60"/>
      <c r="WL1" s="60"/>
      <c r="WM1" s="60"/>
      <c r="WN1" s="60"/>
      <c r="WO1" s="60"/>
      <c r="WP1" s="60"/>
      <c r="WQ1" s="60"/>
      <c r="WR1" s="60"/>
      <c r="WS1" s="60"/>
      <c r="WT1" s="60"/>
      <c r="WU1" s="60"/>
      <c r="WV1" s="60"/>
      <c r="WW1" s="60"/>
      <c r="WX1" s="60"/>
      <c r="WY1" s="60"/>
      <c r="WZ1" s="60"/>
      <c r="XA1" s="60"/>
      <c r="XB1" s="60"/>
      <c r="XC1" s="60"/>
      <c r="XD1" s="60"/>
      <c r="XE1" s="60"/>
      <c r="XF1" s="60"/>
      <c r="XG1" s="60"/>
      <c r="XH1" s="60"/>
      <c r="XI1" s="60"/>
      <c r="XJ1" s="60"/>
      <c r="XK1" s="60"/>
      <c r="XL1" s="60"/>
      <c r="XM1" s="60"/>
      <c r="XN1" s="60"/>
      <c r="XO1" s="60"/>
      <c r="XP1" s="60"/>
      <c r="XQ1" s="60"/>
      <c r="XR1" s="60"/>
      <c r="XS1" s="60"/>
      <c r="XT1" s="60"/>
      <c r="XU1" s="60"/>
      <c r="XV1" s="60"/>
      <c r="XW1" s="60"/>
      <c r="XX1" s="60"/>
      <c r="XY1" s="60"/>
      <c r="XZ1" s="60"/>
      <c r="YA1" s="60"/>
      <c r="YB1" s="60"/>
      <c r="YC1" s="60"/>
      <c r="YD1" s="60"/>
      <c r="YE1" s="60"/>
      <c r="YF1" s="60"/>
      <c r="YG1" s="60"/>
      <c r="YH1" s="60"/>
      <c r="YI1" s="60"/>
      <c r="YJ1" s="60"/>
      <c r="YK1" s="60"/>
      <c r="YL1" s="60"/>
      <c r="YM1" s="60"/>
      <c r="YN1" s="60"/>
      <c r="YO1" s="60"/>
      <c r="YP1" s="60"/>
      <c r="YQ1" s="60"/>
      <c r="YR1" s="60"/>
      <c r="YS1" s="60"/>
      <c r="YT1" s="60"/>
      <c r="YU1" s="60"/>
      <c r="YV1" s="60"/>
      <c r="YW1" s="60"/>
      <c r="YX1" s="60"/>
      <c r="YY1" s="60"/>
      <c r="YZ1" s="60"/>
      <c r="ZA1" s="60"/>
      <c r="ZB1" s="60"/>
      <c r="ZC1" s="60"/>
      <c r="ZD1" s="60"/>
      <c r="ZE1" s="60"/>
      <c r="ZF1" s="60"/>
      <c r="ZG1" s="60"/>
      <c r="ZH1" s="60"/>
      <c r="ZI1" s="60"/>
      <c r="ZJ1" s="60"/>
      <c r="ZK1" s="60"/>
      <c r="ZL1" s="60"/>
      <c r="ZM1" s="60"/>
      <c r="ZN1" s="60"/>
      <c r="ZO1" s="60"/>
      <c r="ZP1" s="60"/>
      <c r="ZQ1" s="60"/>
      <c r="ZR1" s="60"/>
      <c r="ZS1" s="60"/>
      <c r="ZT1" s="60"/>
      <c r="ZU1" s="60"/>
      <c r="ZV1" s="60"/>
      <c r="ZW1" s="60"/>
      <c r="ZX1" s="60"/>
      <c r="ZY1" s="60"/>
      <c r="ZZ1" s="60"/>
      <c r="AAA1" s="60"/>
      <c r="AAB1" s="60"/>
      <c r="AAC1" s="60"/>
      <c r="AAD1" s="60"/>
      <c r="AAE1" s="60"/>
      <c r="AAF1" s="60"/>
      <c r="AAG1" s="60"/>
      <c r="AAH1" s="60"/>
      <c r="AAI1" s="60"/>
      <c r="AAJ1" s="60"/>
      <c r="AAK1" s="60"/>
      <c r="AAL1" s="60"/>
      <c r="AAM1" s="60"/>
      <c r="AAN1" s="60"/>
      <c r="AAO1" s="60"/>
      <c r="AAP1" s="60"/>
      <c r="AAQ1" s="60"/>
      <c r="AAR1" s="60"/>
      <c r="AAS1" s="60"/>
      <c r="AAT1" s="60"/>
      <c r="AAU1" s="60"/>
      <c r="AAV1" s="60"/>
      <c r="AAW1" s="60"/>
      <c r="AAX1" s="60"/>
      <c r="AAY1" s="60"/>
      <c r="AAZ1" s="60"/>
      <c r="ABA1" s="60"/>
      <c r="ABB1" s="60"/>
      <c r="ABC1" s="60"/>
      <c r="ABD1" s="60"/>
      <c r="ABE1" s="60"/>
      <c r="ABF1" s="60"/>
      <c r="ABG1" s="60"/>
      <c r="ABH1" s="60"/>
      <c r="ABI1" s="60"/>
      <c r="ABJ1" s="60"/>
      <c r="ABK1" s="60"/>
      <c r="ABL1" s="60"/>
      <c r="ABM1" s="60"/>
      <c r="ABN1" s="60"/>
      <c r="ABO1" s="60"/>
      <c r="ABP1" s="60"/>
      <c r="ABQ1" s="60"/>
      <c r="ABR1" s="60"/>
      <c r="ABS1" s="60"/>
      <c r="ABT1" s="60"/>
      <c r="ABU1" s="60"/>
      <c r="ABV1" s="60"/>
      <c r="ABW1" s="60"/>
      <c r="ABX1" s="60"/>
      <c r="ABY1" s="60"/>
      <c r="ABZ1" s="60"/>
      <c r="ACA1" s="60"/>
      <c r="ACB1" s="60"/>
      <c r="ACC1" s="60"/>
      <c r="ACD1" s="60"/>
      <c r="ACE1" s="60"/>
      <c r="ACF1" s="60"/>
      <c r="ACG1" s="60"/>
      <c r="ACH1" s="60"/>
      <c r="ACI1" s="60"/>
      <c r="ACJ1" s="60"/>
      <c r="ACK1" s="60"/>
      <c r="ACL1" s="60"/>
      <c r="ACM1" s="60"/>
      <c r="ACN1" s="60"/>
      <c r="ACO1" s="60"/>
      <c r="ACP1" s="60"/>
      <c r="ACQ1" s="60"/>
      <c r="ACR1" s="60"/>
      <c r="ACS1" s="60"/>
      <c r="ACT1" s="60"/>
      <c r="ACU1" s="60"/>
      <c r="ACV1" s="60"/>
      <c r="ACW1" s="60"/>
      <c r="ACX1" s="60"/>
      <c r="ACY1" s="60"/>
      <c r="ACZ1" s="60"/>
      <c r="ADA1" s="60"/>
      <c r="ADB1" s="60"/>
      <c r="ADC1" s="60"/>
      <c r="ADD1" s="60"/>
      <c r="ADE1" s="60"/>
      <c r="ADF1" s="60"/>
      <c r="ADG1" s="60"/>
      <c r="ADH1" s="60"/>
      <c r="ADI1" s="60"/>
      <c r="ADJ1" s="60"/>
      <c r="ADK1" s="60"/>
      <c r="ADL1" s="60"/>
      <c r="ADM1" s="60"/>
      <c r="ADN1" s="60"/>
      <c r="ADO1" s="60"/>
      <c r="ADP1" s="60"/>
      <c r="ADQ1" s="60"/>
      <c r="ADR1" s="60"/>
      <c r="ADS1" s="60"/>
      <c r="ADT1" s="60"/>
      <c r="ADU1" s="60"/>
      <c r="ADV1" s="60"/>
      <c r="ADW1" s="60"/>
      <c r="ADX1" s="60"/>
      <c r="ADY1" s="60"/>
      <c r="ADZ1" s="60"/>
      <c r="AEA1" s="60"/>
      <c r="AEB1" s="60"/>
      <c r="AEC1" s="60"/>
      <c r="AED1" s="60"/>
      <c r="AEE1" s="60"/>
      <c r="AEF1" s="60"/>
      <c r="AEG1" s="60"/>
      <c r="AEH1" s="60"/>
      <c r="AEI1" s="60"/>
      <c r="AEJ1" s="60"/>
      <c r="AEK1" s="60"/>
      <c r="AEL1" s="60"/>
      <c r="AEM1" s="60"/>
      <c r="AEN1" s="60"/>
      <c r="AEO1" s="60"/>
      <c r="AEP1" s="60"/>
      <c r="AEQ1" s="60"/>
      <c r="AER1" s="60"/>
      <c r="AES1" s="60"/>
      <c r="AET1" s="60"/>
      <c r="AEU1" s="60"/>
      <c r="AEV1" s="60"/>
      <c r="AEW1" s="60"/>
      <c r="AEX1" s="60"/>
      <c r="AEY1" s="60"/>
      <c r="AEZ1" s="60"/>
      <c r="AFA1" s="60"/>
      <c r="AFB1" s="60"/>
      <c r="AFC1" s="60"/>
      <c r="AFD1" s="60"/>
      <c r="AFE1" s="60"/>
      <c r="AFF1" s="60"/>
      <c r="AFG1" s="60"/>
      <c r="AFH1" s="60"/>
      <c r="AFI1" s="60"/>
      <c r="AFJ1" s="60"/>
      <c r="AFK1" s="60"/>
      <c r="AFL1" s="60"/>
      <c r="AFM1" s="60"/>
      <c r="AFN1" s="60"/>
      <c r="AFO1" s="60"/>
      <c r="AFP1" s="60"/>
      <c r="AFQ1" s="60"/>
      <c r="AFR1" s="60"/>
      <c r="AFS1" s="60"/>
      <c r="AFT1" s="60"/>
      <c r="AFU1" s="60"/>
      <c r="AFV1" s="60"/>
      <c r="AFW1" s="60"/>
      <c r="AFX1" s="60"/>
      <c r="AFY1" s="60"/>
      <c r="AFZ1" s="60"/>
      <c r="AGA1" s="60"/>
      <c r="AGB1" s="60"/>
      <c r="AGC1" s="60"/>
      <c r="AGD1" s="60"/>
      <c r="AGE1" s="60"/>
      <c r="AGF1" s="60"/>
      <c r="AGG1" s="60"/>
      <c r="AGH1" s="60"/>
      <c r="AGI1" s="60"/>
      <c r="AGJ1" s="60"/>
      <c r="AGK1" s="60"/>
      <c r="AGL1" s="60"/>
      <c r="AGM1" s="60"/>
      <c r="AGN1" s="60"/>
      <c r="AGO1" s="60"/>
      <c r="AGP1" s="60"/>
      <c r="AGQ1" s="60"/>
      <c r="AGR1" s="60"/>
      <c r="AGS1" s="60"/>
      <c r="AGT1" s="60"/>
      <c r="AGU1" s="60"/>
      <c r="AGV1" s="60"/>
      <c r="AGW1" s="60"/>
      <c r="AGX1" s="60"/>
      <c r="AGY1" s="60"/>
      <c r="AGZ1" s="60"/>
      <c r="AHA1" s="60"/>
      <c r="AHB1" s="60"/>
      <c r="AHC1" s="60"/>
      <c r="AHD1" s="60"/>
      <c r="AHE1" s="60"/>
      <c r="AHF1" s="60"/>
      <c r="AHG1" s="60"/>
      <c r="AHH1" s="60"/>
      <c r="AHI1" s="60"/>
      <c r="AHJ1" s="60"/>
      <c r="AHK1" s="60"/>
      <c r="AHL1" s="60"/>
      <c r="AHM1" s="60"/>
      <c r="AHN1" s="60"/>
      <c r="AHO1" s="60"/>
      <c r="AHP1" s="60"/>
      <c r="AHQ1" s="60"/>
      <c r="AHR1" s="60"/>
      <c r="AHS1" s="60"/>
      <c r="AHT1" s="60"/>
      <c r="AHU1" s="60"/>
      <c r="AHV1" s="60"/>
      <c r="AHW1" s="60"/>
      <c r="AHX1" s="60"/>
      <c r="AHY1" s="60"/>
      <c r="AHZ1" s="60"/>
      <c r="AIA1" s="60"/>
      <c r="AIB1" s="60"/>
      <c r="AIC1" s="60"/>
      <c r="AID1" s="60"/>
      <c r="AIE1" s="60"/>
      <c r="AIF1" s="60"/>
      <c r="AIG1" s="60"/>
      <c r="AIH1" s="60"/>
      <c r="AII1" s="60"/>
      <c r="AIJ1" s="60"/>
      <c r="AIK1" s="60"/>
      <c r="AIL1" s="60"/>
      <c r="AIM1" s="60"/>
      <c r="AIN1" s="60"/>
      <c r="AIO1" s="60"/>
      <c r="AIP1" s="60"/>
      <c r="AIQ1" s="60"/>
      <c r="AIR1" s="60"/>
      <c r="AIS1" s="60"/>
      <c r="AIT1" s="60"/>
      <c r="AIU1" s="60"/>
      <c r="AIV1" s="60"/>
      <c r="AIW1" s="60"/>
      <c r="AIX1" s="60"/>
      <c r="AIY1" s="60"/>
      <c r="AIZ1" s="60"/>
      <c r="AJA1" s="60"/>
      <c r="AJB1" s="60"/>
      <c r="AJC1" s="60"/>
      <c r="AJD1" s="60"/>
      <c r="AJE1" s="60"/>
      <c r="AJF1" s="60"/>
      <c r="AJG1" s="60"/>
      <c r="AJH1" s="60"/>
      <c r="AJI1" s="60"/>
      <c r="AJJ1" s="60"/>
      <c r="AJK1" s="60"/>
      <c r="AJL1" s="60"/>
      <c r="AJM1" s="60"/>
      <c r="AJN1" s="60"/>
      <c r="AJO1" s="60"/>
      <c r="AJP1" s="60"/>
      <c r="AJQ1" s="60"/>
      <c r="AJR1" s="60"/>
      <c r="AJS1" s="60"/>
      <c r="AJT1" s="60"/>
      <c r="AJU1" s="60"/>
      <c r="AJV1" s="60"/>
      <c r="AJW1" s="60"/>
      <c r="AJX1" s="60"/>
      <c r="AJY1" s="60"/>
      <c r="AJZ1" s="60"/>
      <c r="AKA1" s="60"/>
      <c r="AKB1" s="60"/>
      <c r="AKC1" s="60"/>
      <c r="AKD1" s="60"/>
      <c r="AKE1" s="60"/>
      <c r="AKF1" s="60"/>
      <c r="AKG1" s="60"/>
      <c r="AKH1" s="60"/>
      <c r="AKI1" s="60"/>
      <c r="AKJ1" s="60"/>
      <c r="AKK1" s="60"/>
      <c r="AKL1" s="60"/>
      <c r="AKM1" s="60"/>
      <c r="AKN1" s="60"/>
      <c r="AKO1" s="60"/>
      <c r="AKP1" s="60"/>
      <c r="AKQ1" s="60"/>
      <c r="AKR1" s="60"/>
      <c r="AKS1" s="60"/>
      <c r="AKT1" s="60"/>
      <c r="AKU1" s="60"/>
      <c r="AKV1" s="60"/>
      <c r="AKW1" s="60"/>
      <c r="AKX1" s="60"/>
      <c r="AKY1" s="60"/>
      <c r="AKZ1" s="60"/>
      <c r="ALA1" s="60"/>
      <c r="ALB1" s="60"/>
      <c r="ALC1" s="60"/>
      <c r="ALD1" s="60"/>
      <c r="ALE1" s="60"/>
      <c r="ALF1" s="60"/>
      <c r="ALG1" s="60"/>
      <c r="ALH1" s="60"/>
      <c r="ALI1" s="60"/>
      <c r="ALJ1" s="60"/>
      <c r="ALK1" s="60"/>
      <c r="ALL1" s="60"/>
      <c r="ALM1" s="60"/>
      <c r="ALN1" s="60"/>
      <c r="ALO1" s="60"/>
      <c r="ALP1" s="60"/>
      <c r="ALQ1" s="60"/>
      <c r="ALR1" s="60"/>
      <c r="ALS1" s="60"/>
      <c r="ALT1" s="60"/>
      <c r="ALU1" s="60"/>
      <c r="ALV1" s="60"/>
      <c r="ALW1" s="60"/>
      <c r="ALX1" s="60"/>
      <c r="ALY1" s="60"/>
      <c r="ALZ1" s="60"/>
      <c r="AMA1" s="60"/>
      <c r="AMB1" s="60"/>
      <c r="AMC1" s="60"/>
      <c r="AMD1" s="60"/>
      <c r="AME1" s="60"/>
      <c r="AMF1" s="60"/>
      <c r="AMG1" s="60"/>
      <c r="AMH1" s="60"/>
      <c r="AMI1" s="60"/>
      <c r="AMJ1" s="60"/>
      <c r="AMK1" s="60"/>
      <c r="AML1" s="60"/>
      <c r="AMM1" s="60"/>
      <c r="AMN1" s="60"/>
      <c r="AMO1" s="60"/>
      <c r="AMP1" s="60"/>
      <c r="AMQ1" s="60"/>
      <c r="AMR1" s="60"/>
      <c r="AMS1" s="60"/>
      <c r="AMT1" s="60"/>
      <c r="AMU1" s="60"/>
      <c r="AMV1" s="60"/>
      <c r="AMW1" s="60"/>
      <c r="AMX1" s="60"/>
      <c r="AMY1" s="60"/>
      <c r="AMZ1" s="60"/>
      <c r="ANA1" s="60"/>
      <c r="ANB1" s="60"/>
      <c r="ANC1" s="60"/>
      <c r="AND1" s="60"/>
      <c r="ANE1" s="60"/>
      <c r="ANF1" s="60"/>
      <c r="ANG1" s="60"/>
      <c r="ANH1" s="60"/>
      <c r="ANI1" s="60"/>
      <c r="ANJ1" s="60"/>
      <c r="ANK1" s="60"/>
      <c r="ANL1" s="60"/>
      <c r="ANM1" s="60"/>
      <c r="ANN1" s="60"/>
      <c r="ANO1" s="60"/>
      <c r="ANP1" s="60"/>
      <c r="ANQ1" s="60"/>
      <c r="ANR1" s="60"/>
      <c r="ANS1" s="60"/>
      <c r="ANT1" s="60"/>
      <c r="ANU1" s="60"/>
      <c r="ANV1" s="60"/>
      <c r="ANW1" s="60"/>
      <c r="ANX1" s="60"/>
      <c r="ANY1" s="60"/>
      <c r="ANZ1" s="60"/>
      <c r="AOA1" s="60"/>
      <c r="AOB1" s="60"/>
      <c r="AOC1" s="60"/>
      <c r="AOD1" s="60"/>
      <c r="AOE1" s="60"/>
      <c r="AOF1" s="60"/>
      <c r="AOG1" s="60"/>
      <c r="AOH1" s="60"/>
      <c r="AOI1" s="60"/>
      <c r="AOJ1" s="60"/>
      <c r="AOK1" s="60"/>
      <c r="AOL1" s="60"/>
      <c r="AOM1" s="60"/>
      <c r="AON1" s="60"/>
      <c r="AOO1" s="60"/>
      <c r="AOP1" s="60"/>
      <c r="AOQ1" s="60"/>
      <c r="AOR1" s="60"/>
      <c r="AOS1" s="60"/>
      <c r="AOT1" s="60"/>
      <c r="AOU1" s="60"/>
      <c r="AOV1" s="60"/>
      <c r="AOW1" s="60"/>
      <c r="AOX1" s="60"/>
      <c r="AOY1" s="60"/>
      <c r="AOZ1" s="60"/>
      <c r="APA1" s="60"/>
      <c r="APB1" s="60"/>
      <c r="APC1" s="60"/>
      <c r="APD1" s="60"/>
      <c r="APE1" s="60"/>
      <c r="APF1" s="60"/>
      <c r="APG1" s="60"/>
      <c r="APH1" s="60"/>
      <c r="API1" s="60"/>
      <c r="APJ1" s="60"/>
      <c r="APK1" s="60"/>
      <c r="APL1" s="60"/>
      <c r="APM1" s="60"/>
      <c r="APN1" s="60"/>
      <c r="APO1" s="60"/>
      <c r="APP1" s="60"/>
      <c r="APQ1" s="60"/>
      <c r="APR1" s="60"/>
      <c r="APS1" s="60"/>
      <c r="APT1" s="60"/>
      <c r="APU1" s="60"/>
      <c r="APV1" s="60"/>
      <c r="APW1" s="60"/>
      <c r="APX1" s="60"/>
      <c r="APY1" s="60"/>
      <c r="APZ1" s="60"/>
      <c r="AQA1" s="60"/>
      <c r="AQB1" s="60"/>
      <c r="AQC1" s="60"/>
      <c r="AQD1" s="60"/>
      <c r="AQE1" s="60"/>
      <c r="AQF1" s="60"/>
      <c r="AQG1" s="60"/>
      <c r="AQH1" s="60"/>
      <c r="AQI1" s="60"/>
      <c r="AQJ1" s="60"/>
      <c r="AQK1" s="60"/>
      <c r="AQL1" s="60"/>
      <c r="AQM1" s="60"/>
      <c r="AQN1" s="60"/>
      <c r="AQO1" s="60"/>
      <c r="AQP1" s="60"/>
      <c r="AQQ1" s="60"/>
      <c r="AQR1" s="60"/>
      <c r="AQS1" s="60"/>
      <c r="AQT1" s="60"/>
      <c r="AQU1" s="60"/>
      <c r="AQV1" s="60"/>
      <c r="AQW1" s="60"/>
      <c r="AQX1" s="60"/>
      <c r="AQY1" s="60"/>
      <c r="AQZ1" s="60"/>
      <c r="ARA1" s="60"/>
      <c r="ARB1" s="60"/>
      <c r="ARC1" s="60"/>
      <c r="ARD1" s="60"/>
      <c r="ARE1" s="60"/>
      <c r="ARF1" s="60"/>
      <c r="ARG1" s="60"/>
      <c r="ARH1" s="60"/>
      <c r="ARI1" s="60"/>
      <c r="ARJ1" s="60"/>
      <c r="ARK1" s="60"/>
      <c r="ARL1" s="60"/>
      <c r="ARM1" s="60"/>
      <c r="ARN1" s="60"/>
      <c r="ARO1" s="60"/>
      <c r="ARP1" s="60"/>
      <c r="ARQ1" s="60"/>
      <c r="ARR1" s="60"/>
      <c r="ARS1" s="60"/>
      <c r="ART1" s="60"/>
      <c r="ARU1" s="60"/>
      <c r="ARV1" s="60"/>
      <c r="ARW1" s="60"/>
      <c r="ARX1" s="60"/>
      <c r="ARY1" s="60"/>
      <c r="ARZ1" s="60"/>
      <c r="ASA1" s="60"/>
      <c r="ASB1" s="60"/>
      <c r="ASC1" s="60"/>
      <c r="ASD1" s="60"/>
      <c r="ASE1" s="60"/>
      <c r="ASF1" s="60"/>
      <c r="ASG1" s="60"/>
      <c r="ASH1" s="60"/>
      <c r="ASI1" s="60"/>
      <c r="ASJ1" s="60"/>
      <c r="ASK1" s="60"/>
      <c r="ASL1" s="60"/>
      <c r="ASM1" s="60"/>
      <c r="ASN1" s="60"/>
      <c r="ASO1" s="60"/>
      <c r="ASP1" s="60"/>
      <c r="ASQ1" s="60"/>
      <c r="ASR1" s="60"/>
      <c r="ASS1" s="60"/>
      <c r="AST1" s="60"/>
      <c r="ASU1" s="60"/>
      <c r="ASV1" s="60"/>
      <c r="ASW1" s="60"/>
      <c r="ASX1" s="60"/>
      <c r="ASY1" s="60"/>
      <c r="ASZ1" s="60"/>
      <c r="ATA1" s="60"/>
      <c r="ATB1" s="60"/>
      <c r="ATC1" s="60"/>
      <c r="ATD1" s="60"/>
      <c r="ATE1" s="60"/>
      <c r="ATF1" s="60"/>
      <c r="ATG1" s="60"/>
      <c r="ATH1" s="60"/>
      <c r="ATI1" s="60"/>
      <c r="ATJ1" s="60"/>
      <c r="ATK1" s="60"/>
      <c r="ATL1" s="60"/>
      <c r="ATM1" s="60"/>
      <c r="ATN1" s="60"/>
      <c r="ATO1" s="60"/>
      <c r="ATP1" s="60"/>
      <c r="ATQ1" s="60"/>
      <c r="ATR1" s="60"/>
      <c r="ATS1" s="60"/>
      <c r="ATT1" s="60"/>
      <c r="ATU1" s="60"/>
      <c r="ATV1" s="60"/>
      <c r="ATW1" s="60"/>
      <c r="ATX1" s="60"/>
      <c r="ATY1" s="60"/>
      <c r="ATZ1" s="60"/>
      <c r="AUA1" s="60"/>
      <c r="AUB1" s="60"/>
      <c r="AUC1" s="60"/>
      <c r="AUD1" s="60"/>
      <c r="AUE1" s="60"/>
      <c r="AUF1" s="60"/>
      <c r="AUG1" s="60"/>
      <c r="AUH1" s="60"/>
      <c r="AUI1" s="60"/>
      <c r="AUJ1" s="60"/>
      <c r="AUK1" s="60"/>
      <c r="AUL1" s="60"/>
      <c r="AUM1" s="60"/>
      <c r="AUN1" s="60"/>
      <c r="AUO1" s="60"/>
      <c r="AUP1" s="60"/>
      <c r="AUQ1" s="60"/>
      <c r="AUR1" s="60"/>
      <c r="AUS1" s="60"/>
      <c r="AUT1" s="60"/>
      <c r="AUU1" s="60"/>
      <c r="AUV1" s="60"/>
      <c r="AUW1" s="60"/>
      <c r="AUX1" s="60"/>
      <c r="AUY1" s="60"/>
      <c r="AUZ1" s="60"/>
      <c r="AVA1" s="60"/>
      <c r="AVB1" s="60"/>
      <c r="AVC1" s="60"/>
      <c r="AVD1" s="60"/>
      <c r="AVE1" s="60"/>
      <c r="AVF1" s="60"/>
      <c r="AVG1" s="60"/>
      <c r="AVH1" s="60"/>
      <c r="AVI1" s="60"/>
      <c r="AVJ1" s="60"/>
      <c r="AVK1" s="60"/>
      <c r="AVL1" s="60"/>
      <c r="AVM1" s="60"/>
      <c r="AVN1" s="60"/>
      <c r="AVO1" s="60"/>
      <c r="AVP1" s="60"/>
      <c r="AVQ1" s="60"/>
      <c r="AVR1" s="60"/>
      <c r="AVS1" s="60"/>
      <c r="AVT1" s="60"/>
      <c r="AVU1" s="60"/>
      <c r="AVV1" s="60"/>
      <c r="AVW1" s="60"/>
      <c r="AVX1" s="60"/>
      <c r="AVY1" s="60"/>
      <c r="AVZ1" s="60"/>
      <c r="AWA1" s="60"/>
      <c r="AWB1" s="60"/>
      <c r="AWC1" s="60"/>
      <c r="AWD1" s="60"/>
      <c r="AWE1" s="60"/>
      <c r="AWF1" s="60"/>
      <c r="AWG1" s="60"/>
      <c r="AWH1" s="60"/>
      <c r="AWI1" s="60"/>
      <c r="AWJ1" s="60"/>
      <c r="AWK1" s="60"/>
      <c r="AWL1" s="60"/>
      <c r="AWM1" s="60"/>
      <c r="AWN1" s="60"/>
      <c r="AWO1" s="60"/>
      <c r="AWP1" s="60"/>
      <c r="AWQ1" s="60"/>
      <c r="AWR1" s="60"/>
      <c r="AWS1" s="60"/>
      <c r="AWT1" s="60"/>
      <c r="AWU1" s="60"/>
      <c r="AWV1" s="60"/>
      <c r="AWW1" s="60"/>
      <c r="AWX1" s="60"/>
      <c r="AWY1" s="60"/>
      <c r="AWZ1" s="60"/>
      <c r="AXA1" s="60"/>
      <c r="AXB1" s="60"/>
      <c r="AXC1" s="60"/>
      <c r="AXD1" s="60"/>
      <c r="AXE1" s="60"/>
      <c r="AXF1" s="60"/>
      <c r="AXG1" s="60"/>
      <c r="AXH1" s="60"/>
      <c r="AXI1" s="60"/>
      <c r="AXJ1" s="60"/>
      <c r="AXK1" s="60"/>
      <c r="AXL1" s="60"/>
      <c r="AXM1" s="60"/>
      <c r="AXN1" s="60"/>
      <c r="AXO1" s="60"/>
      <c r="AXP1" s="60"/>
      <c r="AXQ1" s="60"/>
      <c r="AXR1" s="60"/>
      <c r="AXS1" s="60"/>
      <c r="AXT1" s="60"/>
      <c r="AXU1" s="60"/>
      <c r="AXV1" s="60"/>
      <c r="AXW1" s="60"/>
      <c r="AXX1" s="60"/>
      <c r="AXY1" s="60"/>
      <c r="AXZ1" s="60"/>
      <c r="AYA1" s="60"/>
      <c r="AYB1" s="60"/>
      <c r="AYC1" s="60"/>
      <c r="AYD1" s="60"/>
      <c r="AYE1" s="60"/>
      <c r="AYF1" s="60"/>
      <c r="AYG1" s="60"/>
      <c r="AYH1" s="60"/>
      <c r="AYI1" s="60"/>
      <c r="AYJ1" s="60"/>
      <c r="AYK1" s="60"/>
      <c r="AYL1" s="60"/>
      <c r="AYM1" s="60"/>
      <c r="AYN1" s="60"/>
      <c r="AYO1" s="60"/>
      <c r="AYP1" s="60"/>
      <c r="AYQ1" s="60"/>
      <c r="AYR1" s="60"/>
      <c r="AYS1" s="60"/>
      <c r="AYT1" s="60"/>
      <c r="AYU1" s="60"/>
      <c r="AYV1" s="60"/>
      <c r="AYW1" s="60"/>
      <c r="AYX1" s="60"/>
      <c r="AYY1" s="60"/>
      <c r="AYZ1" s="60"/>
      <c r="AZA1" s="60"/>
      <c r="AZB1" s="60"/>
      <c r="AZC1" s="60"/>
      <c r="AZD1" s="60"/>
      <c r="AZE1" s="60"/>
      <c r="AZF1" s="60"/>
      <c r="AZG1" s="60"/>
      <c r="AZH1" s="60"/>
      <c r="AZI1" s="60"/>
      <c r="AZJ1" s="60"/>
      <c r="AZK1" s="60"/>
      <c r="AZL1" s="60"/>
      <c r="AZM1" s="60"/>
      <c r="AZN1" s="60"/>
      <c r="AZO1" s="60"/>
      <c r="AZP1" s="60"/>
      <c r="AZQ1" s="60"/>
      <c r="AZR1" s="60"/>
      <c r="AZS1" s="60"/>
      <c r="AZT1" s="60"/>
      <c r="AZU1" s="60"/>
      <c r="AZV1" s="60"/>
      <c r="AZW1" s="60"/>
      <c r="AZX1" s="60"/>
      <c r="AZY1" s="60"/>
      <c r="AZZ1" s="60"/>
      <c r="BAA1" s="60"/>
      <c r="BAB1" s="60"/>
      <c r="BAC1" s="60"/>
      <c r="BAD1" s="60"/>
      <c r="BAE1" s="60"/>
      <c r="BAF1" s="60"/>
      <c r="BAG1" s="60"/>
      <c r="BAH1" s="60"/>
      <c r="BAI1" s="60"/>
      <c r="BAJ1" s="60"/>
      <c r="BAK1" s="60"/>
      <c r="BAL1" s="60"/>
      <c r="BAM1" s="60"/>
      <c r="BAN1" s="60"/>
      <c r="BAO1" s="60"/>
      <c r="BAP1" s="60"/>
      <c r="BAQ1" s="60"/>
      <c r="BAR1" s="60"/>
      <c r="BAS1" s="60"/>
      <c r="BAT1" s="60"/>
      <c r="BAU1" s="60"/>
      <c r="BAV1" s="60"/>
      <c r="BAW1" s="60"/>
      <c r="BAX1" s="60"/>
      <c r="BAY1" s="60"/>
      <c r="BAZ1" s="60"/>
      <c r="BBA1" s="60"/>
      <c r="BBB1" s="60"/>
      <c r="BBC1" s="60"/>
      <c r="BBD1" s="60"/>
      <c r="BBE1" s="60"/>
      <c r="BBF1" s="60"/>
      <c r="BBG1" s="60"/>
      <c r="BBH1" s="60"/>
      <c r="BBI1" s="60"/>
      <c r="BBJ1" s="60"/>
      <c r="BBK1" s="60"/>
      <c r="BBL1" s="60"/>
      <c r="BBM1" s="60"/>
      <c r="BBN1" s="60"/>
      <c r="BBO1" s="60"/>
      <c r="BBP1" s="60"/>
      <c r="BBQ1" s="60"/>
      <c r="BBR1" s="60"/>
      <c r="BBS1" s="60"/>
      <c r="BBT1" s="60"/>
      <c r="BBU1" s="60"/>
      <c r="BBV1" s="60"/>
      <c r="BBW1" s="60"/>
      <c r="BBX1" s="60"/>
      <c r="BBY1" s="60"/>
      <c r="BBZ1" s="60"/>
      <c r="BCA1" s="60"/>
      <c r="BCB1" s="60"/>
      <c r="BCC1" s="60"/>
      <c r="BCD1" s="60"/>
      <c r="BCE1" s="60"/>
      <c r="BCF1" s="60"/>
      <c r="BCG1" s="60"/>
      <c r="BCH1" s="60"/>
      <c r="BCI1" s="60"/>
      <c r="BCJ1" s="60"/>
      <c r="BCK1" s="60"/>
      <c r="BCL1" s="60"/>
      <c r="BCM1" s="60"/>
      <c r="BCN1" s="60"/>
      <c r="BCO1" s="60"/>
      <c r="BCP1" s="60"/>
      <c r="BCQ1" s="60"/>
      <c r="BCR1" s="60"/>
      <c r="BCS1" s="60"/>
      <c r="BCT1" s="60"/>
      <c r="BCU1" s="60"/>
      <c r="BCV1" s="60"/>
      <c r="BCW1" s="60"/>
      <c r="BCX1" s="60"/>
      <c r="BCY1" s="60"/>
      <c r="BCZ1" s="60"/>
      <c r="BDA1" s="60"/>
      <c r="BDB1" s="60"/>
      <c r="BDC1" s="60"/>
      <c r="BDD1" s="60"/>
      <c r="BDE1" s="60"/>
      <c r="BDF1" s="60"/>
      <c r="BDG1" s="60"/>
      <c r="BDH1" s="60"/>
      <c r="BDI1" s="60"/>
      <c r="BDJ1" s="60"/>
      <c r="BDK1" s="60"/>
      <c r="BDL1" s="60"/>
      <c r="BDM1" s="60"/>
      <c r="BDN1" s="60"/>
      <c r="BDO1" s="60"/>
      <c r="BDP1" s="60"/>
      <c r="BDQ1" s="60"/>
      <c r="BDR1" s="60"/>
      <c r="BDS1" s="60"/>
      <c r="BDT1" s="60"/>
      <c r="BDU1" s="60"/>
      <c r="BDV1" s="60"/>
      <c r="BDW1" s="60"/>
      <c r="BDX1" s="60"/>
      <c r="BDY1" s="60"/>
      <c r="BDZ1" s="60"/>
      <c r="BEA1" s="60"/>
      <c r="BEB1" s="60"/>
      <c r="BEC1" s="60"/>
      <c r="BED1" s="60"/>
      <c r="BEE1" s="60"/>
      <c r="BEF1" s="60"/>
      <c r="BEG1" s="60"/>
      <c r="BEH1" s="60"/>
      <c r="BEI1" s="60"/>
      <c r="BEJ1" s="60"/>
      <c r="BEK1" s="60"/>
      <c r="BEL1" s="60"/>
      <c r="BEM1" s="60"/>
      <c r="BEN1" s="60"/>
      <c r="BEO1" s="60"/>
      <c r="BEP1" s="60"/>
      <c r="BEQ1" s="60"/>
      <c r="BER1" s="60"/>
      <c r="BES1" s="60"/>
      <c r="BET1" s="60"/>
      <c r="BEU1" s="60"/>
      <c r="BEV1" s="60"/>
      <c r="BEW1" s="60"/>
      <c r="BEX1" s="60"/>
      <c r="BEY1" s="60"/>
      <c r="BEZ1" s="60"/>
      <c r="BFA1" s="60"/>
      <c r="BFB1" s="60"/>
      <c r="BFC1" s="60"/>
      <c r="BFD1" s="60"/>
      <c r="BFE1" s="60"/>
      <c r="BFF1" s="60"/>
      <c r="BFG1" s="60"/>
      <c r="BFH1" s="60"/>
      <c r="BFI1" s="60"/>
      <c r="BFJ1" s="60"/>
      <c r="BFK1" s="60"/>
      <c r="BFL1" s="60"/>
      <c r="BFM1" s="60"/>
      <c r="BFN1" s="60"/>
      <c r="BFO1" s="60"/>
      <c r="BFP1" s="60"/>
      <c r="BFQ1" s="60"/>
      <c r="BFR1" s="60"/>
      <c r="BFS1" s="60"/>
      <c r="BFT1" s="60"/>
      <c r="BFU1" s="60"/>
      <c r="BFV1" s="60"/>
      <c r="BFW1" s="60"/>
      <c r="BFX1" s="60"/>
      <c r="BFY1" s="60"/>
      <c r="BFZ1" s="60"/>
      <c r="BGA1" s="60"/>
      <c r="BGB1" s="60"/>
      <c r="BGC1" s="60"/>
      <c r="BGD1" s="60"/>
      <c r="BGE1" s="60"/>
      <c r="BGF1" s="60"/>
      <c r="BGG1" s="60"/>
      <c r="BGH1" s="60"/>
      <c r="BGI1" s="60"/>
      <c r="BGJ1" s="60"/>
      <c r="BGK1" s="60"/>
      <c r="BGL1" s="60"/>
      <c r="BGM1" s="60"/>
      <c r="BGN1" s="60"/>
      <c r="BGO1" s="60"/>
      <c r="BGP1" s="60"/>
      <c r="BGQ1" s="60"/>
      <c r="BGR1" s="60"/>
      <c r="BGS1" s="60"/>
      <c r="BGT1" s="60"/>
      <c r="BGU1" s="60"/>
      <c r="BGV1" s="60"/>
      <c r="BGW1" s="60"/>
      <c r="BGX1" s="60"/>
      <c r="BGY1" s="60"/>
      <c r="BGZ1" s="60"/>
      <c r="BHA1" s="60"/>
      <c r="BHB1" s="60"/>
      <c r="BHC1" s="60"/>
      <c r="BHD1" s="60"/>
      <c r="BHE1" s="60"/>
      <c r="BHF1" s="60"/>
      <c r="BHG1" s="60"/>
      <c r="BHH1" s="60"/>
      <c r="BHI1" s="60"/>
      <c r="BHJ1" s="60"/>
      <c r="BHK1" s="60"/>
      <c r="BHL1" s="60"/>
      <c r="BHM1" s="60"/>
      <c r="BHN1" s="60"/>
      <c r="BHO1" s="60"/>
      <c r="BHP1" s="60"/>
      <c r="BHQ1" s="60"/>
      <c r="BHR1" s="60"/>
      <c r="BHS1" s="60"/>
      <c r="BHT1" s="60"/>
      <c r="BHU1" s="60"/>
      <c r="BHV1" s="60"/>
      <c r="BHW1" s="60"/>
      <c r="BHX1" s="60"/>
      <c r="BHY1" s="60"/>
      <c r="BHZ1" s="60"/>
      <c r="BIA1" s="60"/>
      <c r="BIB1" s="60"/>
      <c r="BIC1" s="60"/>
      <c r="BID1" s="60"/>
      <c r="BIE1" s="60"/>
      <c r="BIF1" s="60"/>
      <c r="BIG1" s="60"/>
      <c r="BIH1" s="60"/>
      <c r="BII1" s="60"/>
      <c r="BIJ1" s="60"/>
      <c r="BIK1" s="60"/>
      <c r="BIL1" s="60"/>
      <c r="BIM1" s="60"/>
      <c r="BIN1" s="60"/>
      <c r="BIO1" s="60"/>
      <c r="BIP1" s="60"/>
      <c r="BIQ1" s="60"/>
      <c r="BIR1" s="60"/>
      <c r="BIS1" s="60"/>
      <c r="BIT1" s="60"/>
      <c r="BIU1" s="60"/>
      <c r="BIV1" s="60"/>
      <c r="BIW1" s="60"/>
      <c r="BIX1" s="60"/>
      <c r="BIY1" s="60"/>
      <c r="BIZ1" s="60"/>
      <c r="BJA1" s="60"/>
      <c r="BJB1" s="60"/>
      <c r="BJC1" s="60"/>
      <c r="BJD1" s="60"/>
      <c r="BJE1" s="60"/>
      <c r="BJF1" s="60"/>
      <c r="BJG1" s="60"/>
      <c r="BJH1" s="60"/>
      <c r="BJI1" s="60"/>
      <c r="BJJ1" s="60"/>
      <c r="BJK1" s="60"/>
      <c r="BJL1" s="60"/>
      <c r="BJM1" s="60"/>
      <c r="BJN1" s="60"/>
      <c r="BJO1" s="60"/>
      <c r="BJP1" s="60"/>
      <c r="BJQ1" s="60"/>
      <c r="BJR1" s="60"/>
      <c r="BJS1" s="60"/>
      <c r="BJT1" s="60"/>
      <c r="BJU1" s="60"/>
      <c r="BJV1" s="60"/>
      <c r="BJW1" s="60"/>
      <c r="BJX1" s="60"/>
      <c r="BJY1" s="60"/>
      <c r="BJZ1" s="60"/>
      <c r="BKA1" s="60"/>
      <c r="BKB1" s="60"/>
      <c r="BKC1" s="60"/>
      <c r="BKD1" s="60"/>
      <c r="BKE1" s="60"/>
      <c r="BKF1" s="60"/>
      <c r="BKG1" s="60"/>
      <c r="BKH1" s="60"/>
      <c r="BKI1" s="60"/>
      <c r="BKJ1" s="60"/>
      <c r="BKK1" s="60"/>
      <c r="BKL1" s="60"/>
      <c r="BKM1" s="60"/>
      <c r="BKN1" s="60"/>
      <c r="BKO1" s="60"/>
      <c r="BKP1" s="60"/>
      <c r="BKQ1" s="60"/>
      <c r="BKR1" s="60"/>
      <c r="BKS1" s="60"/>
      <c r="BKT1" s="60"/>
      <c r="BKU1" s="60"/>
      <c r="BKV1" s="60"/>
      <c r="BKW1" s="60"/>
      <c r="BKX1" s="60"/>
      <c r="BKY1" s="60"/>
      <c r="BKZ1" s="60"/>
      <c r="BLA1" s="60"/>
      <c r="BLB1" s="60"/>
      <c r="BLC1" s="60"/>
      <c r="BLD1" s="60"/>
      <c r="BLE1" s="60"/>
      <c r="BLF1" s="60"/>
      <c r="BLG1" s="60"/>
      <c r="BLH1" s="60"/>
      <c r="BLI1" s="60"/>
      <c r="BLJ1" s="60"/>
      <c r="BLK1" s="60"/>
      <c r="BLL1" s="60"/>
      <c r="BLM1" s="60"/>
      <c r="BLN1" s="60"/>
      <c r="BLO1" s="60"/>
      <c r="BLP1" s="60"/>
      <c r="BLQ1" s="60"/>
      <c r="BLR1" s="60"/>
      <c r="BLS1" s="60"/>
      <c r="BLT1" s="60"/>
      <c r="BLU1" s="60"/>
      <c r="BLV1" s="60"/>
      <c r="BLW1" s="60"/>
      <c r="BLX1" s="60"/>
      <c r="BLY1" s="60"/>
      <c r="BLZ1" s="60"/>
      <c r="BMA1" s="60"/>
      <c r="BMB1" s="60"/>
      <c r="BMC1" s="60"/>
      <c r="BMD1" s="60"/>
      <c r="BME1" s="60"/>
      <c r="BMF1" s="60"/>
      <c r="BMG1" s="60"/>
      <c r="BMH1" s="60"/>
      <c r="BMI1" s="60"/>
      <c r="BMJ1" s="60"/>
      <c r="BMK1" s="60"/>
      <c r="BML1" s="60"/>
      <c r="BMM1" s="60"/>
      <c r="BMN1" s="60"/>
      <c r="BMO1" s="60"/>
      <c r="BMP1" s="60"/>
      <c r="BMQ1" s="60"/>
      <c r="BMR1" s="60"/>
      <c r="BMS1" s="60"/>
      <c r="BMT1" s="60"/>
      <c r="BMU1" s="60"/>
      <c r="BMV1" s="60"/>
      <c r="BMW1" s="60"/>
      <c r="BMX1" s="60"/>
      <c r="BMY1" s="60"/>
      <c r="BMZ1" s="60"/>
      <c r="BNA1" s="60"/>
      <c r="BNB1" s="60"/>
      <c r="BNC1" s="60"/>
      <c r="BND1" s="60"/>
      <c r="BNE1" s="60"/>
      <c r="BNF1" s="60"/>
      <c r="BNG1" s="60"/>
      <c r="BNH1" s="60"/>
      <c r="BNI1" s="60"/>
      <c r="BNJ1" s="60"/>
      <c r="BNK1" s="60"/>
      <c r="BNL1" s="60"/>
      <c r="BNM1" s="60"/>
      <c r="BNN1" s="60"/>
      <c r="BNO1" s="60"/>
      <c r="BNP1" s="60"/>
      <c r="BNQ1" s="60"/>
      <c r="BNR1" s="60"/>
      <c r="BNS1" s="60"/>
      <c r="BNT1" s="60"/>
      <c r="BNU1" s="60"/>
      <c r="BNV1" s="60"/>
      <c r="BNW1" s="60"/>
      <c r="BNX1" s="60"/>
      <c r="BNY1" s="60"/>
      <c r="BNZ1" s="60"/>
      <c r="BOA1" s="60"/>
      <c r="BOB1" s="60"/>
      <c r="BOC1" s="60"/>
      <c r="BOD1" s="60"/>
      <c r="BOE1" s="60"/>
      <c r="BOF1" s="60"/>
      <c r="BOG1" s="60"/>
      <c r="BOH1" s="60"/>
      <c r="BOI1" s="60"/>
      <c r="BOJ1" s="60"/>
      <c r="BOK1" s="60"/>
      <c r="BOL1" s="60"/>
      <c r="BOM1" s="60"/>
      <c r="BON1" s="60"/>
      <c r="BOO1" s="60"/>
      <c r="BOP1" s="60"/>
      <c r="BOQ1" s="60"/>
      <c r="BOR1" s="60"/>
      <c r="BOS1" s="60"/>
      <c r="BOT1" s="60"/>
      <c r="BOU1" s="60"/>
      <c r="BOV1" s="60"/>
      <c r="BOW1" s="60"/>
      <c r="BOX1" s="60"/>
      <c r="BOY1" s="60"/>
      <c r="BOZ1" s="60"/>
      <c r="BPA1" s="60"/>
      <c r="BPB1" s="60"/>
      <c r="BPC1" s="60"/>
      <c r="BPD1" s="60"/>
      <c r="BPE1" s="60"/>
      <c r="BPF1" s="60"/>
      <c r="BPG1" s="60"/>
      <c r="BPH1" s="60"/>
      <c r="BPI1" s="60"/>
      <c r="BPJ1" s="60"/>
      <c r="BPK1" s="60"/>
      <c r="BPL1" s="60"/>
      <c r="BPM1" s="60"/>
      <c r="BPN1" s="60"/>
      <c r="BPO1" s="60"/>
      <c r="BPP1" s="60"/>
      <c r="BPQ1" s="60"/>
      <c r="BPR1" s="60"/>
      <c r="BPS1" s="60"/>
      <c r="BPT1" s="60"/>
      <c r="BPU1" s="60"/>
      <c r="BPV1" s="60"/>
      <c r="BPW1" s="60"/>
      <c r="BPX1" s="60"/>
      <c r="BPY1" s="60"/>
      <c r="BPZ1" s="60"/>
      <c r="BQA1" s="60"/>
      <c r="BQB1" s="60"/>
      <c r="BQC1" s="60"/>
      <c r="BQD1" s="60"/>
      <c r="BQE1" s="60"/>
      <c r="BQF1" s="60"/>
      <c r="BQG1" s="60"/>
      <c r="BQH1" s="60"/>
      <c r="BQI1" s="60"/>
      <c r="BQJ1" s="60"/>
      <c r="BQK1" s="60"/>
      <c r="BQL1" s="60"/>
      <c r="BQM1" s="60"/>
      <c r="BQN1" s="60"/>
      <c r="BQO1" s="60"/>
      <c r="BQP1" s="60"/>
      <c r="BQQ1" s="60"/>
      <c r="BQR1" s="60"/>
      <c r="BQS1" s="60"/>
      <c r="BQT1" s="60"/>
      <c r="BQU1" s="60"/>
      <c r="BQV1" s="60"/>
      <c r="BQW1" s="60"/>
      <c r="BQX1" s="60"/>
      <c r="BQY1" s="60"/>
      <c r="BQZ1" s="60"/>
      <c r="BRA1" s="60"/>
      <c r="BRB1" s="60"/>
      <c r="BRC1" s="60"/>
      <c r="BRD1" s="60"/>
      <c r="BRE1" s="60"/>
      <c r="BRF1" s="60"/>
      <c r="BRG1" s="60"/>
      <c r="BRH1" s="60"/>
      <c r="BRI1" s="60"/>
      <c r="BRJ1" s="60"/>
      <c r="BRK1" s="60"/>
      <c r="BRL1" s="60"/>
      <c r="BRM1" s="60"/>
      <c r="BRN1" s="60"/>
      <c r="BRO1" s="60"/>
      <c r="BRP1" s="60"/>
      <c r="BRQ1" s="60"/>
      <c r="BRR1" s="60"/>
      <c r="BRS1" s="60"/>
      <c r="BRT1" s="60"/>
      <c r="BRU1" s="60"/>
      <c r="BRV1" s="60"/>
      <c r="BRW1" s="60"/>
      <c r="BRX1" s="60"/>
      <c r="BRY1" s="60"/>
      <c r="BRZ1" s="60"/>
      <c r="BSA1" s="60"/>
      <c r="BSB1" s="60"/>
      <c r="BSC1" s="60"/>
      <c r="BSD1" s="60"/>
      <c r="BSE1" s="60"/>
      <c r="BSF1" s="60"/>
      <c r="BSG1" s="60"/>
      <c r="BSH1" s="60"/>
      <c r="BSI1" s="60"/>
      <c r="BSJ1" s="60"/>
      <c r="BSK1" s="60"/>
      <c r="BSL1" s="60"/>
      <c r="BSM1" s="60"/>
      <c r="BSN1" s="60"/>
      <c r="BSO1" s="60"/>
      <c r="BSP1" s="60"/>
      <c r="BSQ1" s="60"/>
      <c r="BSR1" s="60"/>
      <c r="BSS1" s="60"/>
      <c r="BST1" s="60"/>
      <c r="BSU1" s="60"/>
      <c r="BSV1" s="60"/>
      <c r="BSW1" s="60"/>
      <c r="BSX1" s="60"/>
      <c r="BSY1" s="60"/>
      <c r="BSZ1" s="60"/>
      <c r="BTA1" s="60"/>
      <c r="BTB1" s="60"/>
      <c r="BTC1" s="60"/>
      <c r="BTD1" s="60"/>
      <c r="BTE1" s="60"/>
      <c r="BTF1" s="60"/>
      <c r="BTG1" s="60"/>
      <c r="BTH1" s="60"/>
      <c r="BTI1" s="60"/>
      <c r="BTJ1" s="60"/>
      <c r="BTK1" s="60"/>
      <c r="BTL1" s="60"/>
      <c r="BTM1" s="60"/>
      <c r="BTN1" s="60"/>
      <c r="BTO1" s="60"/>
      <c r="BTP1" s="60"/>
      <c r="BTQ1" s="60"/>
      <c r="BTR1" s="60"/>
      <c r="BTS1" s="60"/>
      <c r="BTT1" s="60"/>
      <c r="BTU1" s="60"/>
      <c r="BTV1" s="60"/>
      <c r="BTW1" s="60"/>
      <c r="BTX1" s="60"/>
      <c r="BTY1" s="60"/>
      <c r="BTZ1" s="60"/>
      <c r="BUA1" s="60"/>
      <c r="BUB1" s="60"/>
      <c r="BUC1" s="60"/>
      <c r="BUD1" s="60"/>
      <c r="BUE1" s="60"/>
      <c r="BUF1" s="60"/>
      <c r="BUG1" s="60"/>
      <c r="BUH1" s="60"/>
      <c r="BUI1" s="60"/>
      <c r="BUJ1" s="60"/>
      <c r="BUK1" s="60"/>
      <c r="BUL1" s="60"/>
      <c r="BUM1" s="60"/>
      <c r="BUN1" s="60"/>
      <c r="BUO1" s="60"/>
      <c r="BUP1" s="60"/>
      <c r="BUQ1" s="60"/>
      <c r="BUR1" s="60"/>
      <c r="BUS1" s="60"/>
      <c r="BUT1" s="60"/>
      <c r="BUU1" s="60"/>
      <c r="BUV1" s="60"/>
      <c r="BUW1" s="60"/>
      <c r="BUX1" s="60"/>
      <c r="BUY1" s="60"/>
      <c r="BUZ1" s="60"/>
      <c r="BVA1" s="60"/>
      <c r="BVB1" s="60"/>
      <c r="BVC1" s="60"/>
      <c r="BVD1" s="60"/>
      <c r="BVE1" s="60"/>
      <c r="BVF1" s="60"/>
      <c r="BVG1" s="60"/>
      <c r="BVH1" s="60"/>
      <c r="BVI1" s="60"/>
      <c r="BVJ1" s="60"/>
      <c r="BVK1" s="60"/>
      <c r="BVL1" s="60"/>
      <c r="BVM1" s="60"/>
      <c r="BVN1" s="60"/>
      <c r="BVO1" s="60"/>
      <c r="BVP1" s="60"/>
      <c r="BVQ1" s="60"/>
      <c r="BVR1" s="60"/>
      <c r="BVS1" s="60"/>
      <c r="BVT1" s="60"/>
      <c r="BVU1" s="60"/>
      <c r="BVV1" s="60"/>
      <c r="BVW1" s="60"/>
      <c r="BVX1" s="60"/>
      <c r="BVY1" s="60"/>
      <c r="BVZ1" s="60"/>
      <c r="BWA1" s="60"/>
      <c r="BWB1" s="60"/>
      <c r="BWC1" s="60"/>
      <c r="BWD1" s="60"/>
      <c r="BWE1" s="60"/>
      <c r="BWF1" s="60"/>
      <c r="BWG1" s="60"/>
      <c r="BWH1" s="60"/>
      <c r="BWI1" s="60"/>
      <c r="BWJ1" s="60"/>
      <c r="BWK1" s="60"/>
      <c r="BWL1" s="60"/>
      <c r="BWM1" s="60"/>
      <c r="BWN1" s="60"/>
      <c r="BWO1" s="60"/>
      <c r="BWP1" s="60"/>
      <c r="BWQ1" s="60"/>
      <c r="BWR1" s="60"/>
      <c r="BWS1" s="60"/>
      <c r="BWT1" s="60"/>
      <c r="BWU1" s="60"/>
      <c r="BWV1" s="60"/>
      <c r="BWW1" s="60"/>
      <c r="BWX1" s="60"/>
      <c r="BWY1" s="60"/>
      <c r="BWZ1" s="60"/>
      <c r="BXA1" s="60"/>
      <c r="BXB1" s="60"/>
      <c r="BXC1" s="60"/>
      <c r="BXD1" s="60"/>
      <c r="BXE1" s="60"/>
      <c r="BXF1" s="60"/>
      <c r="BXG1" s="60"/>
      <c r="BXH1" s="60"/>
      <c r="BXI1" s="60"/>
      <c r="BXJ1" s="60"/>
      <c r="BXK1" s="60"/>
      <c r="BXL1" s="60"/>
      <c r="BXM1" s="60"/>
      <c r="BXN1" s="60"/>
      <c r="BXO1" s="60"/>
      <c r="BXP1" s="60"/>
      <c r="BXQ1" s="60"/>
      <c r="BXR1" s="60"/>
      <c r="BXS1" s="60"/>
      <c r="BXT1" s="60"/>
      <c r="BXU1" s="60"/>
      <c r="BXV1" s="60"/>
      <c r="BXW1" s="60"/>
      <c r="BXX1" s="60"/>
      <c r="BXY1" s="60"/>
      <c r="BXZ1" s="60"/>
      <c r="BYA1" s="60"/>
      <c r="BYB1" s="60"/>
      <c r="BYC1" s="60"/>
      <c r="BYD1" s="60"/>
      <c r="BYE1" s="60"/>
      <c r="BYF1" s="60"/>
      <c r="BYG1" s="60"/>
      <c r="BYH1" s="60"/>
      <c r="BYI1" s="60"/>
      <c r="BYJ1" s="60"/>
      <c r="BYK1" s="60"/>
      <c r="BYL1" s="60"/>
      <c r="BYM1" s="60"/>
      <c r="BYN1" s="60"/>
      <c r="BYO1" s="60"/>
      <c r="BYP1" s="60"/>
      <c r="BYQ1" s="60"/>
      <c r="BYR1" s="60"/>
      <c r="BYS1" s="60"/>
      <c r="BYT1" s="60"/>
      <c r="BYU1" s="60"/>
      <c r="BYV1" s="60"/>
      <c r="BYW1" s="60"/>
      <c r="BYX1" s="60"/>
      <c r="BYY1" s="60"/>
      <c r="BYZ1" s="60"/>
      <c r="BZA1" s="60"/>
      <c r="BZB1" s="60"/>
      <c r="BZC1" s="60"/>
      <c r="BZD1" s="60"/>
      <c r="BZE1" s="60"/>
      <c r="BZF1" s="60"/>
      <c r="BZG1" s="60"/>
      <c r="BZH1" s="60"/>
      <c r="BZI1" s="60"/>
      <c r="BZJ1" s="60"/>
      <c r="BZK1" s="60"/>
      <c r="BZL1" s="60"/>
      <c r="BZM1" s="60"/>
      <c r="BZN1" s="60"/>
      <c r="BZO1" s="60"/>
      <c r="BZP1" s="60"/>
      <c r="BZQ1" s="60"/>
      <c r="BZR1" s="60"/>
      <c r="BZS1" s="60"/>
      <c r="BZT1" s="60"/>
      <c r="BZU1" s="60"/>
      <c r="BZV1" s="60"/>
      <c r="BZW1" s="60"/>
      <c r="BZX1" s="60"/>
      <c r="BZY1" s="60"/>
      <c r="BZZ1" s="60"/>
      <c r="CAA1" s="60"/>
      <c r="CAB1" s="60"/>
      <c r="CAC1" s="60"/>
      <c r="CAD1" s="60"/>
      <c r="CAE1" s="60"/>
      <c r="CAF1" s="60"/>
      <c r="CAG1" s="60"/>
      <c r="CAH1" s="60"/>
      <c r="CAI1" s="60"/>
      <c r="CAJ1" s="60"/>
      <c r="CAK1" s="60"/>
      <c r="CAL1" s="60"/>
      <c r="CAM1" s="60"/>
      <c r="CAN1" s="60"/>
      <c r="CAO1" s="60"/>
      <c r="CAP1" s="60"/>
      <c r="CAQ1" s="60"/>
      <c r="CAR1" s="60"/>
      <c r="CAS1" s="60"/>
      <c r="CAT1" s="60"/>
      <c r="CAU1" s="60"/>
      <c r="CAV1" s="60"/>
      <c r="CAW1" s="60"/>
      <c r="CAX1" s="60"/>
      <c r="CAY1" s="60"/>
      <c r="CAZ1" s="60"/>
      <c r="CBA1" s="60"/>
      <c r="CBB1" s="60"/>
      <c r="CBC1" s="60"/>
      <c r="CBD1" s="60"/>
      <c r="CBE1" s="60"/>
      <c r="CBF1" s="60"/>
      <c r="CBG1" s="60"/>
      <c r="CBH1" s="60"/>
      <c r="CBI1" s="60"/>
      <c r="CBJ1" s="60"/>
      <c r="CBK1" s="60"/>
      <c r="CBL1" s="60"/>
      <c r="CBM1" s="60"/>
      <c r="CBN1" s="60"/>
      <c r="CBO1" s="60"/>
      <c r="CBP1" s="60"/>
      <c r="CBQ1" s="60"/>
      <c r="CBR1" s="60"/>
      <c r="CBS1" s="60"/>
      <c r="CBT1" s="60"/>
      <c r="CBU1" s="60"/>
      <c r="CBV1" s="60"/>
      <c r="CBW1" s="60"/>
      <c r="CBX1" s="60"/>
      <c r="CBY1" s="60"/>
      <c r="CBZ1" s="60"/>
      <c r="CCA1" s="60"/>
      <c r="CCB1" s="60"/>
      <c r="CCC1" s="60"/>
      <c r="CCD1" s="60"/>
      <c r="CCE1" s="60"/>
      <c r="CCF1" s="60"/>
      <c r="CCG1" s="60"/>
      <c r="CCH1" s="60"/>
      <c r="CCI1" s="60"/>
      <c r="CCJ1" s="60"/>
      <c r="CCK1" s="60"/>
      <c r="CCL1" s="60"/>
      <c r="CCM1" s="60"/>
      <c r="CCN1" s="60"/>
      <c r="CCO1" s="60"/>
      <c r="CCP1" s="60"/>
      <c r="CCQ1" s="60"/>
      <c r="CCR1" s="60"/>
      <c r="CCS1" s="60"/>
      <c r="CCT1" s="60"/>
      <c r="CCU1" s="60"/>
      <c r="CCV1" s="60"/>
      <c r="CCW1" s="60"/>
      <c r="CCX1" s="60"/>
      <c r="CCY1" s="60"/>
      <c r="CCZ1" s="60"/>
      <c r="CDA1" s="60"/>
      <c r="CDB1" s="60"/>
      <c r="CDC1" s="60"/>
      <c r="CDD1" s="60"/>
      <c r="CDE1" s="60"/>
      <c r="CDF1" s="60"/>
      <c r="CDG1" s="60"/>
      <c r="CDH1" s="60"/>
      <c r="CDI1" s="60"/>
      <c r="CDJ1" s="60"/>
      <c r="CDK1" s="60"/>
      <c r="CDL1" s="60"/>
      <c r="CDM1" s="60"/>
      <c r="CDN1" s="60"/>
      <c r="CDO1" s="60"/>
      <c r="CDP1" s="60"/>
      <c r="CDQ1" s="60"/>
      <c r="CDR1" s="60"/>
      <c r="CDS1" s="60"/>
      <c r="CDT1" s="60"/>
      <c r="CDU1" s="60"/>
      <c r="CDV1" s="60"/>
      <c r="CDW1" s="60"/>
      <c r="CDX1" s="60"/>
      <c r="CDY1" s="60"/>
      <c r="CDZ1" s="60"/>
      <c r="CEA1" s="60"/>
      <c r="CEB1" s="60"/>
      <c r="CEC1" s="60"/>
      <c r="CED1" s="60"/>
      <c r="CEE1" s="60"/>
      <c r="CEF1" s="60"/>
      <c r="CEG1" s="60"/>
      <c r="CEH1" s="60"/>
      <c r="CEI1" s="60"/>
      <c r="CEJ1" s="60"/>
      <c r="CEK1" s="60"/>
      <c r="CEL1" s="60"/>
      <c r="CEM1" s="60"/>
      <c r="CEN1" s="60"/>
      <c r="CEO1" s="60"/>
      <c r="CEP1" s="60"/>
      <c r="CEQ1" s="60"/>
      <c r="CER1" s="60"/>
      <c r="CES1" s="60"/>
      <c r="CET1" s="60"/>
      <c r="CEU1" s="60"/>
      <c r="CEV1" s="60"/>
      <c r="CEW1" s="60"/>
      <c r="CEX1" s="60"/>
      <c r="CEY1" s="60"/>
      <c r="CEZ1" s="60"/>
      <c r="CFA1" s="60"/>
      <c r="CFB1" s="60"/>
      <c r="CFC1" s="60"/>
      <c r="CFD1" s="60"/>
      <c r="CFE1" s="60"/>
      <c r="CFF1" s="60"/>
      <c r="CFG1" s="60"/>
      <c r="CFH1" s="60"/>
      <c r="CFI1" s="60"/>
      <c r="CFJ1" s="60"/>
      <c r="CFK1" s="60"/>
      <c r="CFL1" s="60"/>
      <c r="CFM1" s="60"/>
      <c r="CFN1" s="60"/>
      <c r="CFO1" s="60"/>
      <c r="CFP1" s="60"/>
      <c r="CFQ1" s="60"/>
      <c r="CFR1" s="60"/>
      <c r="CFS1" s="60"/>
      <c r="CFT1" s="60"/>
      <c r="CFU1" s="60"/>
      <c r="CFV1" s="60"/>
      <c r="CFW1" s="60"/>
      <c r="CFX1" s="60"/>
      <c r="CFY1" s="60"/>
      <c r="CFZ1" s="60"/>
      <c r="CGA1" s="60"/>
      <c r="CGB1" s="60"/>
      <c r="CGC1" s="60"/>
      <c r="CGD1" s="60"/>
      <c r="CGE1" s="60"/>
      <c r="CGF1" s="60"/>
      <c r="CGG1" s="60"/>
      <c r="CGH1" s="60"/>
      <c r="CGI1" s="60"/>
      <c r="CGJ1" s="60"/>
      <c r="CGK1" s="60"/>
      <c r="CGL1" s="60"/>
      <c r="CGM1" s="60"/>
      <c r="CGN1" s="60"/>
      <c r="CGO1" s="60"/>
      <c r="CGP1" s="60"/>
      <c r="CGQ1" s="60"/>
      <c r="CGR1" s="60"/>
      <c r="CGS1" s="60"/>
      <c r="CGT1" s="60"/>
      <c r="CGU1" s="60"/>
      <c r="CGV1" s="60"/>
      <c r="CGW1" s="60"/>
      <c r="CGX1" s="60"/>
      <c r="CGY1" s="60"/>
      <c r="CGZ1" s="60"/>
      <c r="CHA1" s="60"/>
      <c r="CHB1" s="60"/>
      <c r="CHC1" s="60"/>
      <c r="CHD1" s="60"/>
      <c r="CHE1" s="60"/>
      <c r="CHF1" s="60"/>
      <c r="CHG1" s="60"/>
      <c r="CHH1" s="60"/>
      <c r="CHI1" s="60"/>
      <c r="CHJ1" s="60"/>
      <c r="CHK1" s="60"/>
      <c r="CHL1" s="60"/>
      <c r="CHM1" s="60"/>
      <c r="CHN1" s="60"/>
      <c r="CHO1" s="60"/>
      <c r="CHP1" s="60"/>
      <c r="CHQ1" s="60"/>
      <c r="CHR1" s="60"/>
      <c r="CHS1" s="60"/>
      <c r="CHT1" s="60"/>
      <c r="CHU1" s="60"/>
      <c r="CHV1" s="60"/>
      <c r="CHW1" s="60"/>
      <c r="CHX1" s="60"/>
      <c r="CHY1" s="60"/>
      <c r="CHZ1" s="60"/>
      <c r="CIA1" s="60"/>
      <c r="CIB1" s="60"/>
      <c r="CIC1" s="60"/>
      <c r="CID1" s="60"/>
      <c r="CIE1" s="60"/>
      <c r="CIF1" s="60"/>
      <c r="CIG1" s="60"/>
      <c r="CIH1" s="60"/>
      <c r="CII1" s="60"/>
      <c r="CIJ1" s="60"/>
      <c r="CIK1" s="60"/>
      <c r="CIL1" s="60"/>
      <c r="CIM1" s="60"/>
      <c r="CIN1" s="60"/>
      <c r="CIO1" s="60"/>
      <c r="CIP1" s="60"/>
      <c r="CIQ1" s="60"/>
      <c r="CIR1" s="60"/>
      <c r="CIS1" s="60"/>
      <c r="CIT1" s="60"/>
      <c r="CIU1" s="60"/>
      <c r="CIV1" s="60"/>
      <c r="CIW1" s="60"/>
      <c r="CIX1" s="60"/>
      <c r="CIY1" s="60"/>
      <c r="CIZ1" s="60"/>
      <c r="CJA1" s="60"/>
      <c r="CJB1" s="60"/>
      <c r="CJC1" s="60"/>
      <c r="CJD1" s="60"/>
      <c r="CJE1" s="60"/>
      <c r="CJF1" s="60"/>
      <c r="CJG1" s="60"/>
      <c r="CJH1" s="60"/>
      <c r="CJI1" s="60"/>
      <c r="CJJ1" s="60"/>
      <c r="CJK1" s="60"/>
      <c r="CJL1" s="60"/>
      <c r="CJM1" s="60"/>
      <c r="CJN1" s="60"/>
      <c r="CJO1" s="60"/>
      <c r="CJP1" s="60"/>
      <c r="CJQ1" s="60"/>
      <c r="CJR1" s="60"/>
      <c r="CJS1" s="60"/>
      <c r="CJT1" s="60"/>
      <c r="CJU1" s="60"/>
      <c r="CJV1" s="60"/>
      <c r="CJW1" s="60"/>
      <c r="CJX1" s="60"/>
      <c r="CJY1" s="60"/>
      <c r="CJZ1" s="60"/>
      <c r="CKA1" s="60"/>
      <c r="CKB1" s="60"/>
      <c r="CKC1" s="60"/>
      <c r="CKD1" s="60"/>
      <c r="CKE1" s="60"/>
      <c r="CKF1" s="60"/>
      <c r="CKG1" s="60"/>
      <c r="CKH1" s="60"/>
      <c r="CKI1" s="60"/>
      <c r="CKJ1" s="60"/>
      <c r="CKK1" s="60"/>
      <c r="CKL1" s="60"/>
      <c r="CKM1" s="60"/>
      <c r="CKN1" s="60"/>
      <c r="CKO1" s="60"/>
      <c r="CKP1" s="60"/>
      <c r="CKQ1" s="60"/>
      <c r="CKR1" s="60"/>
      <c r="CKS1" s="60"/>
      <c r="CKT1" s="60"/>
      <c r="CKU1" s="60"/>
      <c r="CKV1" s="60"/>
      <c r="CKW1" s="60"/>
      <c r="CKX1" s="60"/>
      <c r="CKY1" s="60"/>
      <c r="CKZ1" s="60"/>
      <c r="CLA1" s="60"/>
      <c r="CLB1" s="60"/>
      <c r="CLC1" s="60"/>
      <c r="CLD1" s="60"/>
      <c r="CLE1" s="60"/>
      <c r="CLF1" s="60"/>
      <c r="CLG1" s="60"/>
      <c r="CLH1" s="60"/>
      <c r="CLI1" s="60"/>
      <c r="CLJ1" s="60"/>
      <c r="CLK1" s="60"/>
      <c r="CLL1" s="60"/>
      <c r="CLM1" s="60"/>
      <c r="CLN1" s="60"/>
      <c r="CLO1" s="60"/>
      <c r="CLP1" s="60"/>
      <c r="CLQ1" s="60"/>
      <c r="CLR1" s="60"/>
      <c r="CLS1" s="60"/>
      <c r="CLT1" s="60"/>
      <c r="CLU1" s="60"/>
      <c r="CLV1" s="60"/>
      <c r="CLW1" s="60"/>
      <c r="CLX1" s="60"/>
      <c r="CLY1" s="60"/>
      <c r="CLZ1" s="60"/>
      <c r="CMA1" s="60"/>
      <c r="CMB1" s="60"/>
      <c r="CMC1" s="60"/>
      <c r="CMD1" s="60"/>
      <c r="CME1" s="60"/>
      <c r="CMF1" s="60"/>
      <c r="CMG1" s="60"/>
      <c r="CMH1" s="60"/>
      <c r="CMI1" s="60"/>
      <c r="CMJ1" s="60"/>
      <c r="CMK1" s="60"/>
      <c r="CML1" s="60"/>
      <c r="CMM1" s="60"/>
      <c r="CMN1" s="60"/>
      <c r="CMO1" s="60"/>
      <c r="CMP1" s="60"/>
      <c r="CMQ1" s="60"/>
      <c r="CMR1" s="60"/>
      <c r="CMS1" s="60"/>
      <c r="CMT1" s="60"/>
      <c r="CMU1" s="60"/>
      <c r="CMV1" s="60"/>
      <c r="CMW1" s="60"/>
      <c r="CMX1" s="60"/>
      <c r="CMY1" s="60"/>
      <c r="CMZ1" s="60"/>
      <c r="CNA1" s="60"/>
      <c r="CNB1" s="60"/>
      <c r="CNC1" s="60"/>
      <c r="CND1" s="60"/>
      <c r="CNE1" s="60"/>
      <c r="CNF1" s="60"/>
      <c r="CNG1" s="60"/>
      <c r="CNH1" s="60"/>
      <c r="CNI1" s="60"/>
      <c r="CNJ1" s="60"/>
      <c r="CNK1" s="60"/>
      <c r="CNL1" s="60"/>
      <c r="CNM1" s="60"/>
      <c r="CNN1" s="60"/>
      <c r="CNO1" s="60"/>
      <c r="CNP1" s="60"/>
      <c r="CNQ1" s="60"/>
      <c r="CNR1" s="60"/>
      <c r="CNS1" s="60"/>
      <c r="CNT1" s="60"/>
      <c r="CNU1" s="60"/>
      <c r="CNV1" s="60"/>
      <c r="CNW1" s="60"/>
      <c r="CNX1" s="60"/>
      <c r="CNY1" s="60"/>
      <c r="CNZ1" s="60"/>
      <c r="COA1" s="60"/>
      <c r="COB1" s="60"/>
      <c r="COC1" s="60"/>
      <c r="COD1" s="60"/>
      <c r="COE1" s="60"/>
      <c r="COF1" s="60"/>
      <c r="COG1" s="60"/>
      <c r="COH1" s="60"/>
      <c r="COI1" s="60"/>
      <c r="COJ1" s="60"/>
      <c r="COK1" s="60"/>
      <c r="COL1" s="60"/>
      <c r="COM1" s="60"/>
      <c r="CON1" s="60"/>
      <c r="COO1" s="60"/>
      <c r="COP1" s="60"/>
      <c r="COQ1" s="60"/>
      <c r="COR1" s="60"/>
      <c r="COS1" s="60"/>
      <c r="COT1" s="60"/>
      <c r="COU1" s="60"/>
      <c r="COV1" s="60"/>
      <c r="COW1" s="60"/>
      <c r="COX1" s="60"/>
      <c r="COY1" s="60"/>
      <c r="COZ1" s="60"/>
      <c r="CPA1" s="60"/>
      <c r="CPB1" s="60"/>
      <c r="CPC1" s="60"/>
      <c r="CPD1" s="60"/>
      <c r="CPE1" s="60"/>
      <c r="CPF1" s="60"/>
      <c r="CPG1" s="60"/>
      <c r="CPH1" s="60"/>
      <c r="CPI1" s="60"/>
      <c r="CPJ1" s="60"/>
      <c r="CPK1" s="60"/>
      <c r="CPL1" s="60"/>
      <c r="CPM1" s="60"/>
      <c r="CPN1" s="60"/>
      <c r="CPO1" s="60"/>
      <c r="CPP1" s="60"/>
      <c r="CPQ1" s="60"/>
      <c r="CPR1" s="60"/>
      <c r="CPS1" s="60"/>
      <c r="CPT1" s="60"/>
      <c r="CPU1" s="60"/>
      <c r="CPV1" s="60"/>
      <c r="CPW1" s="60"/>
      <c r="CPX1" s="60"/>
      <c r="CPY1" s="60"/>
      <c r="CPZ1" s="60"/>
      <c r="CQA1" s="60"/>
      <c r="CQB1" s="60"/>
      <c r="CQC1" s="60"/>
      <c r="CQD1" s="60"/>
      <c r="CQE1" s="60"/>
      <c r="CQF1" s="60"/>
      <c r="CQG1" s="60"/>
      <c r="CQH1" s="60"/>
      <c r="CQI1" s="60"/>
      <c r="CQJ1" s="60"/>
      <c r="CQK1" s="60"/>
      <c r="CQL1" s="60"/>
      <c r="CQM1" s="60"/>
      <c r="CQN1" s="60"/>
      <c r="CQO1" s="60"/>
      <c r="CQP1" s="60"/>
      <c r="CQQ1" s="60"/>
      <c r="CQR1" s="60"/>
      <c r="CQS1" s="60"/>
      <c r="CQT1" s="60"/>
      <c r="CQU1" s="60"/>
      <c r="CQV1" s="60"/>
      <c r="CQW1" s="60"/>
      <c r="CQX1" s="60"/>
      <c r="CQY1" s="60"/>
      <c r="CQZ1" s="60"/>
      <c r="CRA1" s="60"/>
      <c r="CRB1" s="60"/>
      <c r="CRC1" s="60"/>
      <c r="CRD1" s="60"/>
      <c r="CRE1" s="60"/>
      <c r="CRF1" s="60"/>
      <c r="CRG1" s="60"/>
      <c r="CRH1" s="60"/>
      <c r="CRI1" s="60"/>
      <c r="CRJ1" s="60"/>
      <c r="CRK1" s="60"/>
      <c r="CRL1" s="60"/>
      <c r="CRM1" s="60"/>
      <c r="CRN1" s="60"/>
      <c r="CRO1" s="60"/>
      <c r="CRP1" s="60"/>
      <c r="CRQ1" s="60"/>
      <c r="CRR1" s="60"/>
      <c r="CRS1" s="60"/>
      <c r="CRT1" s="60"/>
      <c r="CRU1" s="60"/>
      <c r="CRV1" s="60"/>
      <c r="CRW1" s="60"/>
      <c r="CRX1" s="60"/>
      <c r="CRY1" s="60"/>
      <c r="CRZ1" s="60"/>
      <c r="CSA1" s="60"/>
      <c r="CSB1" s="60"/>
      <c r="CSC1" s="60"/>
      <c r="CSD1" s="60"/>
      <c r="CSE1" s="60"/>
      <c r="CSF1" s="60"/>
      <c r="CSG1" s="60"/>
      <c r="CSH1" s="60"/>
      <c r="CSI1" s="60"/>
      <c r="CSJ1" s="60"/>
      <c r="CSK1" s="60"/>
      <c r="CSL1" s="60"/>
      <c r="CSM1" s="60"/>
      <c r="CSN1" s="60"/>
      <c r="CSO1" s="60"/>
      <c r="CSP1" s="60"/>
      <c r="CSQ1" s="60"/>
      <c r="CSR1" s="60"/>
      <c r="CSS1" s="60"/>
      <c r="CST1" s="60"/>
      <c r="CSU1" s="60"/>
      <c r="CSV1" s="60"/>
      <c r="CSW1" s="60"/>
      <c r="CSX1" s="60"/>
      <c r="CSY1" s="60"/>
      <c r="CSZ1" s="60"/>
      <c r="CTA1" s="60"/>
      <c r="CTB1" s="60"/>
      <c r="CTC1" s="60"/>
      <c r="CTD1" s="60"/>
      <c r="CTE1" s="60"/>
      <c r="CTF1" s="60"/>
      <c r="CTG1" s="60"/>
      <c r="CTH1" s="60"/>
      <c r="CTI1" s="60"/>
      <c r="CTJ1" s="60"/>
      <c r="CTK1" s="60"/>
      <c r="CTL1" s="60"/>
      <c r="CTM1" s="60"/>
      <c r="CTN1" s="60"/>
      <c r="CTO1" s="60"/>
      <c r="CTP1" s="60"/>
      <c r="CTQ1" s="60"/>
      <c r="CTR1" s="60"/>
      <c r="CTS1" s="60"/>
      <c r="CTT1" s="60"/>
      <c r="CTU1" s="60"/>
      <c r="CTV1" s="60"/>
      <c r="CTW1" s="60"/>
      <c r="CTX1" s="60"/>
      <c r="CTY1" s="60"/>
      <c r="CTZ1" s="60"/>
      <c r="CUA1" s="60"/>
      <c r="CUB1" s="60"/>
      <c r="CUC1" s="60"/>
      <c r="CUD1" s="60"/>
      <c r="CUE1" s="60"/>
      <c r="CUF1" s="60"/>
      <c r="CUG1" s="60"/>
      <c r="CUH1" s="60"/>
      <c r="CUI1" s="60"/>
      <c r="CUJ1" s="60"/>
      <c r="CUK1" s="60"/>
      <c r="CUL1" s="60"/>
      <c r="CUM1" s="60"/>
      <c r="CUN1" s="60"/>
      <c r="CUO1" s="60"/>
      <c r="CUP1" s="60"/>
      <c r="CUQ1" s="60"/>
      <c r="CUR1" s="60"/>
      <c r="CUS1" s="60"/>
      <c r="CUT1" s="60"/>
      <c r="CUU1" s="60"/>
      <c r="CUV1" s="60"/>
      <c r="CUW1" s="60"/>
      <c r="CUX1" s="60"/>
      <c r="CUY1" s="60"/>
      <c r="CUZ1" s="60"/>
      <c r="CVA1" s="60"/>
      <c r="CVB1" s="60"/>
      <c r="CVC1" s="60"/>
      <c r="CVD1" s="60"/>
      <c r="CVE1" s="60"/>
      <c r="CVF1" s="60"/>
      <c r="CVG1" s="60"/>
      <c r="CVH1" s="60"/>
      <c r="CVI1" s="60"/>
      <c r="CVJ1" s="60"/>
      <c r="CVK1" s="60"/>
      <c r="CVL1" s="60"/>
      <c r="CVM1" s="60"/>
      <c r="CVN1" s="60"/>
      <c r="CVO1" s="60"/>
      <c r="CVP1" s="60"/>
      <c r="CVQ1" s="60"/>
      <c r="CVR1" s="60"/>
      <c r="CVS1" s="60"/>
      <c r="CVT1" s="60"/>
      <c r="CVU1" s="60"/>
      <c r="CVV1" s="60"/>
      <c r="CVW1" s="60"/>
      <c r="CVX1" s="60"/>
      <c r="CVY1" s="60"/>
      <c r="CVZ1" s="60"/>
      <c r="CWA1" s="60"/>
      <c r="CWB1" s="60"/>
      <c r="CWC1" s="60"/>
      <c r="CWD1" s="60"/>
      <c r="CWE1" s="60"/>
      <c r="CWF1" s="60"/>
      <c r="CWG1" s="60"/>
      <c r="CWH1" s="60"/>
      <c r="CWI1" s="60"/>
      <c r="CWJ1" s="60"/>
      <c r="CWK1" s="60"/>
      <c r="CWL1" s="60"/>
      <c r="CWM1" s="60"/>
      <c r="CWN1" s="60"/>
      <c r="CWO1" s="60"/>
      <c r="CWP1" s="60"/>
      <c r="CWQ1" s="60"/>
      <c r="CWR1" s="60"/>
      <c r="CWS1" s="60"/>
      <c r="CWT1" s="60"/>
      <c r="CWU1" s="60"/>
      <c r="CWV1" s="60"/>
      <c r="CWW1" s="60"/>
      <c r="CWX1" s="60"/>
      <c r="CWY1" s="60"/>
      <c r="CWZ1" s="60"/>
      <c r="CXA1" s="60"/>
      <c r="CXB1" s="60"/>
      <c r="CXC1" s="60"/>
      <c r="CXD1" s="60"/>
      <c r="CXE1" s="60"/>
      <c r="CXF1" s="60"/>
      <c r="CXG1" s="60"/>
      <c r="CXH1" s="60"/>
      <c r="CXI1" s="60"/>
      <c r="CXJ1" s="60"/>
      <c r="CXK1" s="60"/>
      <c r="CXL1" s="60"/>
      <c r="CXM1" s="60"/>
      <c r="CXN1" s="60"/>
      <c r="CXO1" s="60"/>
      <c r="CXP1" s="60"/>
      <c r="CXQ1" s="60"/>
      <c r="CXR1" s="60"/>
      <c r="CXS1" s="60"/>
      <c r="CXT1" s="60"/>
      <c r="CXU1" s="60"/>
      <c r="CXV1" s="60"/>
      <c r="CXW1" s="60"/>
      <c r="CXX1" s="60"/>
      <c r="CXY1" s="60"/>
      <c r="CXZ1" s="60"/>
      <c r="CYA1" s="60"/>
      <c r="CYB1" s="60"/>
      <c r="CYC1" s="60"/>
      <c r="CYD1" s="60"/>
      <c r="CYE1" s="60"/>
      <c r="CYF1" s="60"/>
      <c r="CYG1" s="60"/>
      <c r="CYH1" s="60"/>
      <c r="CYI1" s="60"/>
      <c r="CYJ1" s="60"/>
      <c r="CYK1" s="60"/>
      <c r="CYL1" s="60"/>
      <c r="CYM1" s="60"/>
      <c r="CYN1" s="60"/>
      <c r="CYO1" s="60"/>
      <c r="CYP1" s="60"/>
      <c r="CYQ1" s="60"/>
      <c r="CYR1" s="60"/>
      <c r="CYS1" s="60"/>
      <c r="CYT1" s="60"/>
      <c r="CYU1" s="60"/>
      <c r="CYV1" s="60"/>
      <c r="CYW1" s="60"/>
      <c r="CYX1" s="60"/>
      <c r="CYY1" s="60"/>
      <c r="CYZ1" s="60"/>
      <c r="CZA1" s="60"/>
      <c r="CZB1" s="60"/>
      <c r="CZC1" s="60"/>
      <c r="CZD1" s="60"/>
      <c r="CZE1" s="60"/>
      <c r="CZF1" s="60"/>
      <c r="CZG1" s="60"/>
      <c r="CZH1" s="60"/>
      <c r="CZI1" s="60"/>
      <c r="CZJ1" s="60"/>
      <c r="CZK1" s="60"/>
      <c r="CZL1" s="60"/>
      <c r="CZM1" s="60"/>
      <c r="CZN1" s="60"/>
      <c r="CZO1" s="60"/>
      <c r="CZP1" s="60"/>
      <c r="CZQ1" s="60"/>
      <c r="CZR1" s="60"/>
      <c r="CZS1" s="60"/>
      <c r="CZT1" s="60"/>
      <c r="CZU1" s="60"/>
      <c r="CZV1" s="60"/>
      <c r="CZW1" s="60"/>
      <c r="CZX1" s="60"/>
      <c r="CZY1" s="60"/>
      <c r="CZZ1" s="60"/>
      <c r="DAA1" s="60"/>
      <c r="DAB1" s="60"/>
      <c r="DAC1" s="60"/>
      <c r="DAD1" s="60"/>
      <c r="DAE1" s="60"/>
      <c r="DAF1" s="60"/>
      <c r="DAG1" s="60"/>
      <c r="DAH1" s="60"/>
      <c r="DAI1" s="60"/>
      <c r="DAJ1" s="60"/>
      <c r="DAK1" s="60"/>
      <c r="DAL1" s="60"/>
      <c r="DAM1" s="60"/>
      <c r="DAN1" s="60"/>
      <c r="DAO1" s="60"/>
      <c r="DAP1" s="60"/>
      <c r="DAQ1" s="60"/>
      <c r="DAR1" s="60"/>
      <c r="DAS1" s="60"/>
      <c r="DAT1" s="60"/>
      <c r="DAU1" s="60"/>
      <c r="DAV1" s="60"/>
      <c r="DAW1" s="60"/>
      <c r="DAX1" s="60"/>
      <c r="DAY1" s="60"/>
      <c r="DAZ1" s="60"/>
      <c r="DBA1" s="60"/>
      <c r="DBB1" s="60"/>
      <c r="DBC1" s="60"/>
      <c r="DBD1" s="60"/>
      <c r="DBE1" s="60"/>
      <c r="DBF1" s="60"/>
      <c r="DBG1" s="60"/>
      <c r="DBH1" s="60"/>
      <c r="DBI1" s="60"/>
      <c r="DBJ1" s="60"/>
      <c r="DBK1" s="60"/>
      <c r="DBL1" s="60"/>
      <c r="DBM1" s="60"/>
      <c r="DBN1" s="60"/>
      <c r="DBO1" s="60"/>
      <c r="DBP1" s="60"/>
      <c r="DBQ1" s="60"/>
      <c r="DBR1" s="60"/>
      <c r="DBS1" s="60"/>
      <c r="DBT1" s="60"/>
      <c r="DBU1" s="60"/>
      <c r="DBV1" s="60"/>
      <c r="DBW1" s="60"/>
      <c r="DBX1" s="60"/>
      <c r="DBY1" s="60"/>
      <c r="DBZ1" s="60"/>
      <c r="DCA1" s="60"/>
      <c r="DCB1" s="60"/>
      <c r="DCC1" s="60"/>
      <c r="DCD1" s="60"/>
      <c r="DCE1" s="60"/>
      <c r="DCF1" s="60"/>
      <c r="DCG1" s="60"/>
      <c r="DCH1" s="60"/>
      <c r="DCI1" s="60"/>
      <c r="DCJ1" s="60"/>
      <c r="DCK1" s="60"/>
      <c r="DCL1" s="60"/>
      <c r="DCM1" s="60"/>
      <c r="DCN1" s="60"/>
      <c r="DCO1" s="60"/>
      <c r="DCP1" s="60"/>
      <c r="DCQ1" s="60"/>
      <c r="DCR1" s="60"/>
      <c r="DCS1" s="60"/>
      <c r="DCT1" s="60"/>
      <c r="DCU1" s="60"/>
      <c r="DCV1" s="60"/>
      <c r="DCW1" s="60"/>
      <c r="DCX1" s="60"/>
      <c r="DCY1" s="60"/>
      <c r="DCZ1" s="60"/>
      <c r="DDA1" s="60"/>
      <c r="DDB1" s="60"/>
      <c r="DDC1" s="60"/>
      <c r="DDD1" s="60"/>
      <c r="DDE1" s="60"/>
      <c r="DDF1" s="60"/>
      <c r="DDG1" s="60"/>
      <c r="DDH1" s="60"/>
      <c r="DDI1" s="60"/>
      <c r="DDJ1" s="60"/>
      <c r="DDK1" s="60"/>
      <c r="DDL1" s="60"/>
      <c r="DDM1" s="60"/>
      <c r="DDN1" s="60"/>
      <c r="DDO1" s="60"/>
      <c r="DDP1" s="60"/>
      <c r="DDQ1" s="60"/>
      <c r="DDR1" s="60"/>
      <c r="DDS1" s="60"/>
      <c r="DDT1" s="60"/>
      <c r="DDU1" s="60"/>
      <c r="DDV1" s="60"/>
      <c r="DDW1" s="60"/>
      <c r="DDX1" s="60"/>
      <c r="DDY1" s="60"/>
      <c r="DDZ1" s="60"/>
      <c r="DEA1" s="60"/>
      <c r="DEB1" s="60"/>
      <c r="DEC1" s="60"/>
      <c r="DED1" s="60"/>
      <c r="DEE1" s="60"/>
      <c r="DEF1" s="60"/>
      <c r="DEG1" s="60"/>
      <c r="DEH1" s="60"/>
      <c r="DEI1" s="60"/>
      <c r="DEJ1" s="60"/>
      <c r="DEK1" s="60"/>
      <c r="DEL1" s="60"/>
      <c r="DEM1" s="60"/>
      <c r="DEN1" s="60"/>
      <c r="DEO1" s="60"/>
      <c r="DEP1" s="60"/>
      <c r="DEQ1" s="60"/>
      <c r="DER1" s="60"/>
      <c r="DES1" s="60"/>
      <c r="DET1" s="60"/>
      <c r="DEU1" s="60"/>
      <c r="DEV1" s="60"/>
      <c r="DEW1" s="60"/>
      <c r="DEX1" s="60"/>
      <c r="DEY1" s="60"/>
      <c r="DEZ1" s="60"/>
      <c r="DFA1" s="60"/>
      <c r="DFB1" s="60"/>
      <c r="DFC1" s="60"/>
      <c r="DFD1" s="60"/>
      <c r="DFE1" s="60"/>
      <c r="DFF1" s="60"/>
      <c r="DFG1" s="60"/>
      <c r="DFH1" s="60"/>
      <c r="DFI1" s="60"/>
      <c r="DFJ1" s="60"/>
      <c r="DFK1" s="60"/>
      <c r="DFL1" s="60"/>
      <c r="DFM1" s="60"/>
      <c r="DFN1" s="60"/>
      <c r="DFO1" s="60"/>
      <c r="DFP1" s="60"/>
      <c r="DFQ1" s="60"/>
      <c r="DFR1" s="60"/>
      <c r="DFS1" s="60"/>
      <c r="DFT1" s="60"/>
      <c r="DFU1" s="60"/>
      <c r="DFV1" s="60"/>
      <c r="DFW1" s="60"/>
      <c r="DFX1" s="60"/>
      <c r="DFY1" s="60"/>
      <c r="DFZ1" s="60"/>
      <c r="DGA1" s="60"/>
      <c r="DGB1" s="60"/>
      <c r="DGC1" s="60"/>
      <c r="DGD1" s="60"/>
      <c r="DGE1" s="60"/>
      <c r="DGF1" s="60"/>
      <c r="DGG1" s="60"/>
      <c r="DGH1" s="60"/>
      <c r="DGI1" s="60"/>
      <c r="DGJ1" s="60"/>
      <c r="DGK1" s="60"/>
      <c r="DGL1" s="60"/>
      <c r="DGM1" s="60"/>
      <c r="DGN1" s="60"/>
      <c r="DGO1" s="60"/>
      <c r="DGP1" s="60"/>
      <c r="DGQ1" s="60"/>
      <c r="DGR1" s="60"/>
      <c r="DGS1" s="60"/>
      <c r="DGT1" s="60"/>
      <c r="DGU1" s="60"/>
      <c r="DGV1" s="60"/>
      <c r="DGW1" s="60"/>
      <c r="DGX1" s="60"/>
      <c r="DGY1" s="60"/>
      <c r="DGZ1" s="60"/>
      <c r="DHA1" s="60"/>
      <c r="DHB1" s="60"/>
      <c r="DHC1" s="60"/>
      <c r="DHD1" s="60"/>
      <c r="DHE1" s="60"/>
      <c r="DHF1" s="60"/>
      <c r="DHG1" s="60"/>
      <c r="DHH1" s="60"/>
      <c r="DHI1" s="60"/>
      <c r="DHJ1" s="60"/>
      <c r="DHK1" s="60"/>
      <c r="DHL1" s="60"/>
      <c r="DHM1" s="60"/>
      <c r="DHN1" s="60"/>
      <c r="DHO1" s="60"/>
      <c r="DHP1" s="60"/>
      <c r="DHQ1" s="60"/>
      <c r="DHR1" s="60"/>
      <c r="DHS1" s="60"/>
      <c r="DHT1" s="60"/>
      <c r="DHU1" s="60"/>
      <c r="DHV1" s="60"/>
      <c r="DHW1" s="60"/>
      <c r="DHX1" s="60"/>
      <c r="DHY1" s="60"/>
      <c r="DHZ1" s="60"/>
      <c r="DIA1" s="60"/>
      <c r="DIB1" s="60"/>
      <c r="DIC1" s="60"/>
      <c r="DID1" s="60"/>
      <c r="DIE1" s="60"/>
      <c r="DIF1" s="60"/>
      <c r="DIG1" s="60"/>
      <c r="DIH1" s="60"/>
      <c r="DII1" s="60"/>
      <c r="DIJ1" s="60"/>
      <c r="DIK1" s="60"/>
      <c r="DIL1" s="60"/>
      <c r="DIM1" s="60"/>
      <c r="DIN1" s="60"/>
      <c r="DIO1" s="60"/>
      <c r="DIP1" s="60"/>
      <c r="DIQ1" s="60"/>
      <c r="DIR1" s="60"/>
      <c r="DIS1" s="60"/>
      <c r="DIT1" s="60"/>
      <c r="DIU1" s="60"/>
      <c r="DIV1" s="60"/>
      <c r="DIW1" s="60"/>
      <c r="DIX1" s="60"/>
      <c r="DIY1" s="60"/>
      <c r="DIZ1" s="60"/>
      <c r="DJA1" s="60"/>
      <c r="DJB1" s="60"/>
      <c r="DJC1" s="60"/>
      <c r="DJD1" s="60"/>
      <c r="DJE1" s="60"/>
      <c r="DJF1" s="60"/>
      <c r="DJG1" s="60"/>
      <c r="DJH1" s="60"/>
      <c r="DJI1" s="60"/>
      <c r="DJJ1" s="60"/>
      <c r="DJK1" s="60"/>
      <c r="DJL1" s="60"/>
      <c r="DJM1" s="60"/>
      <c r="DJN1" s="60"/>
      <c r="DJO1" s="60"/>
      <c r="DJP1" s="60"/>
      <c r="DJQ1" s="60"/>
      <c r="DJR1" s="60"/>
      <c r="DJS1" s="60"/>
      <c r="DJT1" s="60"/>
      <c r="DJU1" s="60"/>
      <c r="DJV1" s="60"/>
      <c r="DJW1" s="60"/>
      <c r="DJX1" s="60"/>
      <c r="DJY1" s="60"/>
      <c r="DJZ1" s="60"/>
      <c r="DKA1" s="60"/>
      <c r="DKB1" s="60"/>
      <c r="DKC1" s="60"/>
      <c r="DKD1" s="60"/>
      <c r="DKE1" s="60"/>
      <c r="DKF1" s="60"/>
      <c r="DKG1" s="60"/>
      <c r="DKH1" s="60"/>
      <c r="DKI1" s="60"/>
      <c r="DKJ1" s="60"/>
      <c r="DKK1" s="60"/>
      <c r="DKL1" s="60"/>
      <c r="DKM1" s="60"/>
      <c r="DKN1" s="60"/>
      <c r="DKO1" s="60"/>
      <c r="DKP1" s="60"/>
      <c r="DKQ1" s="60"/>
      <c r="DKR1" s="60"/>
      <c r="DKS1" s="60"/>
      <c r="DKT1" s="60"/>
      <c r="DKU1" s="60"/>
      <c r="DKV1" s="60"/>
      <c r="DKW1" s="60"/>
      <c r="DKX1" s="60"/>
      <c r="DKY1" s="60"/>
      <c r="DKZ1" s="60"/>
      <c r="DLA1" s="60"/>
      <c r="DLB1" s="60"/>
      <c r="DLC1" s="60"/>
      <c r="DLD1" s="60"/>
      <c r="DLE1" s="60"/>
      <c r="DLF1" s="60"/>
      <c r="DLG1" s="60"/>
      <c r="DLH1" s="60"/>
      <c r="DLI1" s="60"/>
      <c r="DLJ1" s="60"/>
      <c r="DLK1" s="60"/>
      <c r="DLL1" s="60"/>
      <c r="DLM1" s="60"/>
      <c r="DLN1" s="60"/>
      <c r="DLO1" s="60"/>
      <c r="DLP1" s="60"/>
      <c r="DLQ1" s="60"/>
      <c r="DLR1" s="60"/>
      <c r="DLS1" s="60"/>
      <c r="DLT1" s="60"/>
      <c r="DLU1" s="60"/>
      <c r="DLV1" s="60"/>
      <c r="DLW1" s="60"/>
      <c r="DLX1" s="60"/>
      <c r="DLY1" s="60"/>
      <c r="DLZ1" s="60"/>
      <c r="DMA1" s="60"/>
      <c r="DMB1" s="60"/>
      <c r="DMC1" s="60"/>
      <c r="DMD1" s="60"/>
      <c r="DME1" s="60"/>
      <c r="DMF1" s="60"/>
      <c r="DMG1" s="60"/>
      <c r="DMH1" s="60"/>
      <c r="DMI1" s="60"/>
      <c r="DMJ1" s="60"/>
      <c r="DMK1" s="60"/>
      <c r="DML1" s="60"/>
      <c r="DMM1" s="60"/>
      <c r="DMN1" s="60"/>
      <c r="DMO1" s="60"/>
      <c r="DMP1" s="60"/>
      <c r="DMQ1" s="60"/>
      <c r="DMR1" s="60"/>
      <c r="DMS1" s="60"/>
      <c r="DMT1" s="60"/>
      <c r="DMU1" s="60"/>
      <c r="DMV1" s="60"/>
      <c r="DMW1" s="60"/>
      <c r="DMX1" s="60"/>
      <c r="DMY1" s="60"/>
      <c r="DMZ1" s="60"/>
      <c r="DNA1" s="60"/>
      <c r="DNB1" s="60"/>
      <c r="DNC1" s="60"/>
      <c r="DND1" s="60"/>
      <c r="DNE1" s="60"/>
      <c r="DNF1" s="60"/>
      <c r="DNG1" s="60"/>
      <c r="DNH1" s="60"/>
      <c r="DNI1" s="60"/>
      <c r="DNJ1" s="60"/>
      <c r="DNK1" s="60"/>
      <c r="DNL1" s="60"/>
      <c r="DNM1" s="60"/>
      <c r="DNN1" s="60"/>
      <c r="DNO1" s="60"/>
      <c r="DNP1" s="60"/>
      <c r="DNQ1" s="60"/>
      <c r="DNR1" s="60"/>
      <c r="DNS1" s="60"/>
      <c r="DNT1" s="60"/>
      <c r="DNU1" s="60"/>
      <c r="DNV1" s="60"/>
      <c r="DNW1" s="60"/>
      <c r="DNX1" s="60"/>
      <c r="DNY1" s="60"/>
      <c r="DNZ1" s="60"/>
      <c r="DOA1" s="60"/>
      <c r="DOB1" s="60"/>
      <c r="DOC1" s="60"/>
      <c r="DOD1" s="60"/>
      <c r="DOE1" s="60"/>
      <c r="DOF1" s="60"/>
      <c r="DOG1" s="60"/>
      <c r="DOH1" s="60"/>
      <c r="DOI1" s="60"/>
      <c r="DOJ1" s="60"/>
      <c r="DOK1" s="60"/>
      <c r="DOL1" s="60"/>
      <c r="DOM1" s="60"/>
      <c r="DON1" s="60"/>
      <c r="DOO1" s="60"/>
      <c r="DOP1" s="60"/>
      <c r="DOQ1" s="60"/>
      <c r="DOR1" s="60"/>
      <c r="DOS1" s="60"/>
      <c r="DOT1" s="60"/>
      <c r="DOU1" s="60"/>
      <c r="DOV1" s="60"/>
      <c r="DOW1" s="60"/>
      <c r="DOX1" s="60"/>
      <c r="DOY1" s="60"/>
      <c r="DOZ1" s="60"/>
      <c r="DPA1" s="60"/>
      <c r="DPB1" s="60"/>
      <c r="DPC1" s="60"/>
      <c r="DPD1" s="60"/>
      <c r="DPE1" s="60"/>
      <c r="DPF1" s="60"/>
      <c r="DPG1" s="60"/>
      <c r="DPH1" s="60"/>
      <c r="DPI1" s="60"/>
      <c r="DPJ1" s="60"/>
      <c r="DPK1" s="60"/>
      <c r="DPL1" s="60"/>
      <c r="DPM1" s="60"/>
      <c r="DPN1" s="60"/>
      <c r="DPO1" s="60"/>
      <c r="DPP1" s="60"/>
      <c r="DPQ1" s="60"/>
      <c r="DPR1" s="60"/>
      <c r="DPS1" s="60"/>
      <c r="DPT1" s="60"/>
      <c r="DPU1" s="60"/>
      <c r="DPV1" s="60"/>
      <c r="DPW1" s="60"/>
      <c r="DPX1" s="60"/>
      <c r="DPY1" s="60"/>
      <c r="DPZ1" s="60"/>
      <c r="DQA1" s="60"/>
      <c r="DQB1" s="60"/>
      <c r="DQC1" s="60"/>
      <c r="DQD1" s="60"/>
      <c r="DQE1" s="60"/>
      <c r="DQF1" s="60"/>
      <c r="DQG1" s="60"/>
      <c r="DQH1" s="60"/>
      <c r="DQI1" s="60"/>
      <c r="DQJ1" s="60"/>
      <c r="DQK1" s="60"/>
      <c r="DQL1" s="60"/>
      <c r="DQM1" s="60"/>
      <c r="DQN1" s="60"/>
      <c r="DQO1" s="60"/>
      <c r="DQP1" s="60"/>
      <c r="DQQ1" s="60"/>
      <c r="DQR1" s="60"/>
      <c r="DQS1" s="60"/>
      <c r="DQT1" s="60"/>
      <c r="DQU1" s="60"/>
      <c r="DQV1" s="60"/>
      <c r="DQW1" s="60"/>
      <c r="DQX1" s="60"/>
      <c r="DQY1" s="60"/>
      <c r="DQZ1" s="60"/>
      <c r="DRA1" s="60"/>
      <c r="DRB1" s="60"/>
      <c r="DRC1" s="60"/>
      <c r="DRD1" s="60"/>
      <c r="DRE1" s="60"/>
      <c r="DRF1" s="60"/>
      <c r="DRG1" s="60"/>
      <c r="DRH1" s="60"/>
      <c r="DRI1" s="60"/>
      <c r="DRJ1" s="60"/>
      <c r="DRK1" s="60"/>
      <c r="DRL1" s="60"/>
      <c r="DRM1" s="60"/>
      <c r="DRN1" s="60"/>
      <c r="DRO1" s="60"/>
      <c r="DRP1" s="60"/>
      <c r="DRQ1" s="60"/>
      <c r="DRR1" s="60"/>
      <c r="DRS1" s="60"/>
      <c r="DRT1" s="60"/>
      <c r="DRU1" s="60"/>
      <c r="DRV1" s="60"/>
      <c r="DRW1" s="60"/>
      <c r="DRX1" s="60"/>
      <c r="DRY1" s="60"/>
      <c r="DRZ1" s="60"/>
      <c r="DSA1" s="60"/>
      <c r="DSB1" s="60"/>
      <c r="DSC1" s="60"/>
      <c r="DSD1" s="60"/>
      <c r="DSE1" s="60"/>
      <c r="DSF1" s="60"/>
      <c r="DSG1" s="60"/>
      <c r="DSH1" s="60"/>
      <c r="DSI1" s="60"/>
      <c r="DSJ1" s="60"/>
      <c r="DSK1" s="60"/>
      <c r="DSL1" s="60"/>
      <c r="DSM1" s="60"/>
      <c r="DSN1" s="60"/>
      <c r="DSO1" s="60"/>
      <c r="DSP1" s="60"/>
      <c r="DSQ1" s="60"/>
      <c r="DSR1" s="60"/>
      <c r="DSS1" s="60"/>
      <c r="DST1" s="60"/>
      <c r="DSU1" s="60"/>
      <c r="DSV1" s="60"/>
      <c r="DSW1" s="60"/>
      <c r="DSX1" s="60"/>
      <c r="DSY1" s="60"/>
      <c r="DSZ1" s="60"/>
      <c r="DTA1" s="60"/>
      <c r="DTB1" s="60"/>
      <c r="DTC1" s="60"/>
      <c r="DTD1" s="60"/>
      <c r="DTE1" s="60"/>
      <c r="DTF1" s="60"/>
      <c r="DTG1" s="60"/>
      <c r="DTH1" s="60"/>
      <c r="DTI1" s="60"/>
      <c r="DTJ1" s="60"/>
      <c r="DTK1" s="60"/>
      <c r="DTL1" s="60"/>
      <c r="DTM1" s="60"/>
      <c r="DTN1" s="60"/>
      <c r="DTO1" s="60"/>
      <c r="DTP1" s="60"/>
      <c r="DTQ1" s="60"/>
      <c r="DTR1" s="60"/>
      <c r="DTS1" s="60"/>
      <c r="DTT1" s="60"/>
      <c r="DTU1" s="60"/>
      <c r="DTV1" s="60"/>
      <c r="DTW1" s="60"/>
      <c r="DTX1" s="60"/>
      <c r="DTY1" s="60"/>
      <c r="DTZ1" s="60"/>
      <c r="DUA1" s="60"/>
      <c r="DUB1" s="60"/>
      <c r="DUC1" s="60"/>
      <c r="DUD1" s="60"/>
      <c r="DUE1" s="60"/>
      <c r="DUF1" s="60"/>
      <c r="DUG1" s="60"/>
      <c r="DUH1" s="60"/>
      <c r="DUI1" s="60"/>
      <c r="DUJ1" s="60"/>
      <c r="DUK1" s="60"/>
      <c r="DUL1" s="60"/>
      <c r="DUM1" s="60"/>
      <c r="DUN1" s="60"/>
      <c r="DUO1" s="60"/>
      <c r="DUP1" s="60"/>
      <c r="DUQ1" s="60"/>
      <c r="DUR1" s="60"/>
      <c r="DUS1" s="60"/>
      <c r="DUT1" s="60"/>
      <c r="DUU1" s="60"/>
      <c r="DUV1" s="60"/>
      <c r="DUW1" s="60"/>
      <c r="DUX1" s="60"/>
      <c r="DUY1" s="60"/>
      <c r="DUZ1" s="60"/>
      <c r="DVA1" s="60"/>
      <c r="DVB1" s="60"/>
      <c r="DVC1" s="60"/>
      <c r="DVD1" s="60"/>
      <c r="DVE1" s="60"/>
      <c r="DVF1" s="60"/>
      <c r="DVG1" s="60"/>
      <c r="DVH1" s="60"/>
      <c r="DVI1" s="60"/>
      <c r="DVJ1" s="60"/>
      <c r="DVK1" s="60"/>
      <c r="DVL1" s="60"/>
      <c r="DVM1" s="60"/>
      <c r="DVN1" s="60"/>
      <c r="DVO1" s="60"/>
      <c r="DVP1" s="60"/>
      <c r="DVQ1" s="60"/>
      <c r="DVR1" s="60"/>
      <c r="DVS1" s="60"/>
      <c r="DVT1" s="60"/>
      <c r="DVU1" s="60"/>
      <c r="DVV1" s="60"/>
      <c r="DVW1" s="60"/>
      <c r="DVX1" s="60"/>
      <c r="DVY1" s="60"/>
      <c r="DVZ1" s="60"/>
      <c r="DWA1" s="60"/>
      <c r="DWB1" s="60"/>
      <c r="DWC1" s="60"/>
      <c r="DWD1" s="60"/>
      <c r="DWE1" s="60"/>
      <c r="DWF1" s="60"/>
      <c r="DWG1" s="60"/>
      <c r="DWH1" s="60"/>
      <c r="DWI1" s="60"/>
      <c r="DWJ1" s="60"/>
      <c r="DWK1" s="60"/>
      <c r="DWL1" s="60"/>
      <c r="DWM1" s="60"/>
      <c r="DWN1" s="60"/>
      <c r="DWO1" s="60"/>
      <c r="DWP1" s="60"/>
      <c r="DWQ1" s="60"/>
      <c r="DWR1" s="60"/>
      <c r="DWS1" s="60"/>
      <c r="DWT1" s="60"/>
      <c r="DWU1" s="60"/>
      <c r="DWV1" s="60"/>
      <c r="DWW1" s="60"/>
      <c r="DWX1" s="60"/>
      <c r="DWY1" s="60"/>
      <c r="DWZ1" s="60"/>
      <c r="DXA1" s="60"/>
      <c r="DXB1" s="60"/>
      <c r="DXC1" s="60"/>
      <c r="DXD1" s="60"/>
      <c r="DXE1" s="60"/>
      <c r="DXF1" s="60"/>
      <c r="DXG1" s="60"/>
      <c r="DXH1" s="60"/>
      <c r="DXI1" s="60"/>
      <c r="DXJ1" s="60"/>
      <c r="DXK1" s="60"/>
      <c r="DXL1" s="60"/>
      <c r="DXM1" s="60"/>
      <c r="DXN1" s="60"/>
      <c r="DXO1" s="60"/>
      <c r="DXP1" s="60"/>
      <c r="DXQ1" s="60"/>
      <c r="DXR1" s="60"/>
      <c r="DXS1" s="60"/>
      <c r="DXT1" s="60"/>
      <c r="DXU1" s="60"/>
      <c r="DXV1" s="60"/>
      <c r="DXW1" s="60"/>
      <c r="DXX1" s="60"/>
      <c r="DXY1" s="60"/>
      <c r="DXZ1" s="60"/>
      <c r="DYA1" s="60"/>
      <c r="DYB1" s="60"/>
      <c r="DYC1" s="60"/>
      <c r="DYD1" s="60"/>
      <c r="DYE1" s="60"/>
      <c r="DYF1" s="60"/>
      <c r="DYG1" s="60"/>
      <c r="DYH1" s="60"/>
      <c r="DYI1" s="60"/>
      <c r="DYJ1" s="60"/>
      <c r="DYK1" s="60"/>
      <c r="DYL1" s="60"/>
      <c r="DYM1" s="60"/>
      <c r="DYN1" s="60"/>
      <c r="DYO1" s="60"/>
      <c r="DYP1" s="60"/>
      <c r="DYQ1" s="60"/>
      <c r="DYR1" s="60"/>
      <c r="DYS1" s="60"/>
      <c r="DYT1" s="60"/>
      <c r="DYU1" s="60"/>
      <c r="DYV1" s="60"/>
      <c r="DYW1" s="60"/>
      <c r="DYX1" s="60"/>
      <c r="DYY1" s="60"/>
      <c r="DYZ1" s="60"/>
      <c r="DZA1" s="60"/>
      <c r="DZB1" s="60"/>
      <c r="DZC1" s="60"/>
      <c r="DZD1" s="60"/>
      <c r="DZE1" s="60"/>
      <c r="DZF1" s="60"/>
      <c r="DZG1" s="60"/>
      <c r="DZH1" s="60"/>
      <c r="DZI1" s="60"/>
      <c r="DZJ1" s="60"/>
      <c r="DZK1" s="60"/>
      <c r="DZL1" s="60"/>
      <c r="DZM1" s="60"/>
      <c r="DZN1" s="60"/>
      <c r="DZO1" s="60"/>
      <c r="DZP1" s="60"/>
      <c r="DZQ1" s="60"/>
      <c r="DZR1" s="60"/>
      <c r="DZS1" s="60"/>
      <c r="DZT1" s="60"/>
      <c r="DZU1" s="60"/>
      <c r="DZV1" s="60"/>
      <c r="DZW1" s="60"/>
      <c r="DZX1" s="60"/>
      <c r="DZY1" s="60"/>
      <c r="DZZ1" s="60"/>
      <c r="EAA1" s="60"/>
      <c r="EAB1" s="60"/>
      <c r="EAC1" s="60"/>
      <c r="EAD1" s="60"/>
      <c r="EAE1" s="60"/>
      <c r="EAF1" s="60"/>
      <c r="EAG1" s="60"/>
      <c r="EAH1" s="60"/>
      <c r="EAI1" s="60"/>
      <c r="EAJ1" s="60"/>
      <c r="EAK1" s="60"/>
      <c r="EAL1" s="60"/>
      <c r="EAM1" s="60"/>
      <c r="EAN1" s="60"/>
      <c r="EAO1" s="60"/>
      <c r="EAP1" s="60"/>
      <c r="EAQ1" s="60"/>
      <c r="EAR1" s="60"/>
      <c r="EAS1" s="60"/>
      <c r="EAT1" s="60"/>
      <c r="EAU1" s="60"/>
      <c r="EAV1" s="60"/>
      <c r="EAW1" s="60"/>
      <c r="EAX1" s="60"/>
      <c r="EAY1" s="60"/>
      <c r="EAZ1" s="60"/>
      <c r="EBA1" s="60"/>
      <c r="EBB1" s="60"/>
      <c r="EBC1" s="60"/>
      <c r="EBD1" s="60"/>
      <c r="EBE1" s="60"/>
      <c r="EBF1" s="60"/>
      <c r="EBG1" s="60"/>
      <c r="EBH1" s="60"/>
      <c r="EBI1" s="60"/>
      <c r="EBJ1" s="60"/>
      <c r="EBK1" s="60"/>
      <c r="EBL1" s="60"/>
      <c r="EBM1" s="60"/>
      <c r="EBN1" s="60"/>
      <c r="EBO1" s="60"/>
      <c r="EBP1" s="60"/>
      <c r="EBQ1" s="60"/>
      <c r="EBR1" s="60"/>
      <c r="EBS1" s="60"/>
      <c r="EBT1" s="60"/>
      <c r="EBU1" s="60"/>
      <c r="EBV1" s="60"/>
      <c r="EBW1" s="60"/>
      <c r="EBX1" s="60"/>
      <c r="EBY1" s="60"/>
      <c r="EBZ1" s="60"/>
      <c r="ECA1" s="60"/>
      <c r="ECB1" s="60"/>
      <c r="ECC1" s="60"/>
      <c r="ECD1" s="60"/>
      <c r="ECE1" s="60"/>
      <c r="ECF1" s="60"/>
      <c r="ECG1" s="60"/>
      <c r="ECH1" s="60"/>
      <c r="ECI1" s="60"/>
      <c r="ECJ1" s="60"/>
      <c r="ECK1" s="60"/>
      <c r="ECL1" s="60"/>
      <c r="ECM1" s="60"/>
      <c r="ECN1" s="60"/>
      <c r="ECO1" s="60"/>
      <c r="ECP1" s="60"/>
      <c r="ECQ1" s="60"/>
      <c r="ECR1" s="60"/>
      <c r="ECS1" s="60"/>
      <c r="ECT1" s="60"/>
      <c r="ECU1" s="60"/>
      <c r="ECV1" s="60"/>
      <c r="ECW1" s="60"/>
      <c r="ECX1" s="60"/>
      <c r="ECY1" s="60"/>
      <c r="ECZ1" s="60"/>
      <c r="EDA1" s="60"/>
      <c r="EDB1" s="60"/>
      <c r="EDC1" s="60"/>
      <c r="EDD1" s="60"/>
      <c r="EDE1" s="60"/>
      <c r="EDF1" s="60"/>
      <c r="EDG1" s="60"/>
      <c r="EDH1" s="60"/>
      <c r="EDI1" s="60"/>
      <c r="EDJ1" s="60"/>
      <c r="EDK1" s="60"/>
      <c r="EDL1" s="60"/>
      <c r="EDM1" s="60"/>
      <c r="EDN1" s="60"/>
      <c r="EDO1" s="60"/>
      <c r="EDP1" s="60"/>
      <c r="EDQ1" s="60"/>
      <c r="EDR1" s="60"/>
      <c r="EDS1" s="60"/>
      <c r="EDT1" s="60"/>
      <c r="EDU1" s="60"/>
      <c r="EDV1" s="60"/>
      <c r="EDW1" s="60"/>
      <c r="EDX1" s="60"/>
      <c r="EDY1" s="60"/>
      <c r="EDZ1" s="60"/>
      <c r="EEA1" s="60"/>
      <c r="EEB1" s="60"/>
      <c r="EEC1" s="60"/>
      <c r="EED1" s="60"/>
      <c r="EEE1" s="60"/>
      <c r="EEF1" s="60"/>
      <c r="EEG1" s="60"/>
      <c r="EEH1" s="60"/>
      <c r="EEI1" s="60"/>
      <c r="EEJ1" s="60"/>
      <c r="EEK1" s="60"/>
      <c r="EEL1" s="60"/>
      <c r="EEM1" s="60"/>
      <c r="EEN1" s="60"/>
      <c r="EEO1" s="60"/>
      <c r="EEP1" s="60"/>
      <c r="EEQ1" s="60"/>
      <c r="EER1" s="60"/>
      <c r="EES1" s="60"/>
      <c r="EET1" s="60"/>
      <c r="EEU1" s="60"/>
      <c r="EEV1" s="60"/>
      <c r="EEW1" s="60"/>
      <c r="EEX1" s="60"/>
      <c r="EEY1" s="60"/>
      <c r="EEZ1" s="60"/>
      <c r="EFA1" s="60"/>
      <c r="EFB1" s="60"/>
      <c r="EFC1" s="60"/>
      <c r="EFD1" s="60"/>
      <c r="EFE1" s="60"/>
      <c r="EFF1" s="60"/>
      <c r="EFG1" s="60"/>
      <c r="EFH1" s="60"/>
      <c r="EFI1" s="60"/>
      <c r="EFJ1" s="60"/>
      <c r="EFK1" s="60"/>
      <c r="EFL1" s="60"/>
      <c r="EFM1" s="60"/>
      <c r="EFN1" s="60"/>
      <c r="EFO1" s="60"/>
      <c r="EFP1" s="60"/>
      <c r="EFQ1" s="60"/>
      <c r="EFR1" s="60"/>
      <c r="EFS1" s="60"/>
      <c r="EFT1" s="60"/>
      <c r="EFU1" s="60"/>
      <c r="EFV1" s="60"/>
      <c r="EFW1" s="60"/>
      <c r="EFX1" s="60"/>
      <c r="EFY1" s="60"/>
      <c r="EFZ1" s="60"/>
      <c r="EGA1" s="60"/>
      <c r="EGB1" s="60"/>
      <c r="EGC1" s="60"/>
      <c r="EGD1" s="60"/>
      <c r="EGE1" s="60"/>
      <c r="EGF1" s="60"/>
      <c r="EGG1" s="60"/>
      <c r="EGH1" s="60"/>
      <c r="EGI1" s="60"/>
      <c r="EGJ1" s="60"/>
      <c r="EGK1" s="60"/>
      <c r="EGL1" s="60"/>
      <c r="EGM1" s="60"/>
      <c r="EGN1" s="60"/>
      <c r="EGO1" s="60"/>
      <c r="EGP1" s="60"/>
      <c r="EGQ1" s="60"/>
      <c r="EGR1" s="60"/>
      <c r="EGS1" s="60"/>
      <c r="EGT1" s="60"/>
      <c r="EGU1" s="60"/>
      <c r="EGV1" s="60"/>
      <c r="EGW1" s="60"/>
      <c r="EGX1" s="60"/>
      <c r="EGY1" s="60"/>
      <c r="EGZ1" s="60"/>
      <c r="EHA1" s="60"/>
      <c r="EHB1" s="60"/>
      <c r="EHC1" s="60"/>
      <c r="EHD1" s="60"/>
      <c r="EHE1" s="60"/>
      <c r="EHF1" s="60"/>
      <c r="EHG1" s="60"/>
      <c r="EHH1" s="60"/>
      <c r="EHI1" s="60"/>
      <c r="EHJ1" s="60"/>
      <c r="EHK1" s="60"/>
      <c r="EHL1" s="60"/>
      <c r="EHM1" s="60"/>
      <c r="EHN1" s="60"/>
      <c r="EHO1" s="60"/>
      <c r="EHP1" s="60"/>
      <c r="EHQ1" s="60"/>
      <c r="EHR1" s="60"/>
      <c r="EHS1" s="60"/>
      <c r="EHT1" s="60"/>
      <c r="EHU1" s="60"/>
      <c r="EHV1" s="60"/>
      <c r="EHW1" s="60"/>
      <c r="EHX1" s="60"/>
      <c r="EHY1" s="60"/>
      <c r="EHZ1" s="60"/>
      <c r="EIA1" s="60"/>
      <c r="EIB1" s="60"/>
      <c r="EIC1" s="60"/>
      <c r="EID1" s="60"/>
      <c r="EIE1" s="60"/>
      <c r="EIF1" s="60"/>
      <c r="EIG1" s="60"/>
      <c r="EIH1" s="60"/>
      <c r="EII1" s="60"/>
      <c r="EIJ1" s="60"/>
      <c r="EIK1" s="60"/>
      <c r="EIL1" s="60"/>
      <c r="EIM1" s="60"/>
      <c r="EIN1" s="60"/>
      <c r="EIO1" s="60"/>
      <c r="EIP1" s="60"/>
      <c r="EIQ1" s="60"/>
      <c r="EIR1" s="60"/>
      <c r="EIS1" s="60"/>
      <c r="EIT1" s="60"/>
      <c r="EIU1" s="60"/>
      <c r="EIV1" s="60"/>
      <c r="EIW1" s="60"/>
      <c r="EIX1" s="60"/>
      <c r="EIY1" s="60"/>
      <c r="EIZ1" s="60"/>
      <c r="EJA1" s="60"/>
      <c r="EJB1" s="60"/>
      <c r="EJC1" s="60"/>
      <c r="EJD1" s="60"/>
      <c r="EJE1" s="60"/>
      <c r="EJF1" s="60"/>
      <c r="EJG1" s="60"/>
      <c r="EJH1" s="60"/>
      <c r="EJI1" s="60"/>
      <c r="EJJ1" s="60"/>
      <c r="EJK1" s="60"/>
      <c r="EJL1" s="60"/>
      <c r="EJM1" s="60"/>
      <c r="EJN1" s="60"/>
      <c r="EJO1" s="60"/>
      <c r="EJP1" s="60"/>
      <c r="EJQ1" s="60"/>
      <c r="EJR1" s="60"/>
      <c r="EJS1" s="60"/>
      <c r="EJT1" s="60"/>
      <c r="EJU1" s="60"/>
      <c r="EJV1" s="60"/>
      <c r="EJW1" s="60"/>
      <c r="EJX1" s="60"/>
      <c r="EJY1" s="60"/>
      <c r="EJZ1" s="60"/>
      <c r="EKA1" s="60"/>
      <c r="EKB1" s="60"/>
      <c r="EKC1" s="60"/>
      <c r="EKD1" s="60"/>
      <c r="EKE1" s="60"/>
      <c r="EKF1" s="60"/>
      <c r="EKG1" s="60"/>
      <c r="EKH1" s="60"/>
      <c r="EKI1" s="60"/>
      <c r="EKJ1" s="60"/>
      <c r="EKK1" s="60"/>
      <c r="EKL1" s="60"/>
      <c r="EKM1" s="60"/>
      <c r="EKN1" s="60"/>
      <c r="EKO1" s="60"/>
      <c r="EKP1" s="60"/>
      <c r="EKQ1" s="60"/>
      <c r="EKR1" s="60"/>
      <c r="EKS1" s="60"/>
      <c r="EKT1" s="60"/>
      <c r="EKU1" s="60"/>
      <c r="EKV1" s="60"/>
      <c r="EKW1" s="60"/>
      <c r="EKX1" s="60"/>
      <c r="EKY1" s="60"/>
      <c r="EKZ1" s="60"/>
      <c r="ELA1" s="60"/>
      <c r="ELB1" s="60"/>
      <c r="ELC1" s="60"/>
      <c r="ELD1" s="60"/>
      <c r="ELE1" s="60"/>
      <c r="ELF1" s="60"/>
      <c r="ELG1" s="60"/>
      <c r="ELH1" s="60"/>
      <c r="ELI1" s="60"/>
      <c r="ELJ1" s="60"/>
      <c r="ELK1" s="60"/>
      <c r="ELL1" s="60"/>
      <c r="ELM1" s="60"/>
      <c r="ELN1" s="60"/>
      <c r="ELO1" s="60"/>
      <c r="ELP1" s="60"/>
      <c r="ELQ1" s="60"/>
      <c r="ELR1" s="60"/>
      <c r="ELS1" s="60"/>
      <c r="ELT1" s="60"/>
      <c r="ELU1" s="60"/>
      <c r="ELV1" s="60"/>
      <c r="ELW1" s="60"/>
      <c r="ELX1" s="60"/>
      <c r="ELY1" s="60"/>
      <c r="ELZ1" s="60"/>
      <c r="EMA1" s="60"/>
      <c r="EMB1" s="60"/>
      <c r="EMC1" s="60"/>
      <c r="EMD1" s="60"/>
      <c r="EME1" s="60"/>
      <c r="EMF1" s="60"/>
      <c r="EMG1" s="60"/>
      <c r="EMH1" s="60"/>
      <c r="EMI1" s="60"/>
      <c r="EMJ1" s="60"/>
      <c r="EMK1" s="60"/>
      <c r="EML1" s="60"/>
      <c r="EMM1" s="60"/>
      <c r="EMN1" s="60"/>
      <c r="EMO1" s="60"/>
      <c r="EMP1" s="60"/>
      <c r="EMQ1" s="60"/>
      <c r="EMR1" s="60"/>
      <c r="EMS1" s="60"/>
      <c r="EMT1" s="60"/>
      <c r="EMU1" s="60"/>
      <c r="EMV1" s="60"/>
      <c r="EMW1" s="60"/>
      <c r="EMX1" s="60"/>
      <c r="EMY1" s="60"/>
      <c r="EMZ1" s="60"/>
      <c r="ENA1" s="60"/>
      <c r="ENB1" s="60"/>
      <c r="ENC1" s="60"/>
      <c r="END1" s="60"/>
      <c r="ENE1" s="60"/>
      <c r="ENF1" s="60"/>
      <c r="ENG1" s="60"/>
      <c r="ENH1" s="60"/>
      <c r="ENI1" s="60"/>
      <c r="ENJ1" s="60"/>
      <c r="ENK1" s="60"/>
      <c r="ENL1" s="60"/>
      <c r="ENM1" s="60"/>
      <c r="ENN1" s="60"/>
      <c r="ENO1" s="60"/>
      <c r="ENP1" s="60"/>
      <c r="ENQ1" s="60"/>
      <c r="ENR1" s="60"/>
      <c r="ENS1" s="60"/>
      <c r="ENT1" s="60"/>
      <c r="ENU1" s="60"/>
      <c r="ENV1" s="60"/>
      <c r="ENW1" s="60"/>
      <c r="ENX1" s="60"/>
      <c r="ENY1" s="60"/>
      <c r="ENZ1" s="60"/>
      <c r="EOA1" s="60"/>
      <c r="EOB1" s="60"/>
      <c r="EOC1" s="60"/>
      <c r="EOD1" s="60"/>
      <c r="EOE1" s="60"/>
      <c r="EOF1" s="60"/>
      <c r="EOG1" s="60"/>
      <c r="EOH1" s="60"/>
      <c r="EOI1" s="60"/>
      <c r="EOJ1" s="60"/>
      <c r="EOK1" s="60"/>
      <c r="EOL1" s="60"/>
      <c r="EOM1" s="60"/>
      <c r="EON1" s="60"/>
      <c r="EOO1" s="60"/>
      <c r="EOP1" s="60"/>
      <c r="EOQ1" s="60"/>
      <c r="EOR1" s="60"/>
      <c r="EOS1" s="60"/>
      <c r="EOT1" s="60"/>
      <c r="EOU1" s="60"/>
      <c r="EOV1" s="60"/>
      <c r="EOW1" s="60"/>
      <c r="EOX1" s="60"/>
      <c r="EOY1" s="60"/>
      <c r="EOZ1" s="60"/>
      <c r="EPA1" s="60"/>
      <c r="EPB1" s="60"/>
      <c r="EPC1" s="60"/>
      <c r="EPD1" s="60"/>
      <c r="EPE1" s="60"/>
      <c r="EPF1" s="60"/>
      <c r="EPG1" s="60"/>
      <c r="EPH1" s="60"/>
      <c r="EPI1" s="60"/>
      <c r="EPJ1" s="60"/>
      <c r="EPK1" s="60"/>
      <c r="EPL1" s="60"/>
      <c r="EPM1" s="60"/>
      <c r="EPN1" s="60"/>
      <c r="EPO1" s="60"/>
      <c r="EPP1" s="60"/>
      <c r="EPQ1" s="60"/>
      <c r="EPR1" s="60"/>
      <c r="EPS1" s="60"/>
      <c r="EPT1" s="60"/>
      <c r="EPU1" s="60"/>
      <c r="EPV1" s="60"/>
      <c r="EPW1" s="60"/>
      <c r="EPX1" s="60"/>
      <c r="EPY1" s="60"/>
      <c r="EPZ1" s="60"/>
      <c r="EQA1" s="60"/>
      <c r="EQB1" s="60"/>
      <c r="EQC1" s="60"/>
      <c r="EQD1" s="60"/>
      <c r="EQE1" s="60"/>
      <c r="EQF1" s="60"/>
      <c r="EQG1" s="60"/>
      <c r="EQH1" s="60"/>
      <c r="EQI1" s="60"/>
      <c r="EQJ1" s="60"/>
      <c r="EQK1" s="60"/>
      <c r="EQL1" s="60"/>
      <c r="EQM1" s="60"/>
      <c r="EQN1" s="60"/>
      <c r="EQO1" s="60"/>
      <c r="EQP1" s="60"/>
      <c r="EQQ1" s="60"/>
      <c r="EQR1" s="60"/>
      <c r="EQS1" s="60"/>
      <c r="EQT1" s="60"/>
      <c r="EQU1" s="60"/>
      <c r="EQV1" s="60"/>
      <c r="EQW1" s="60"/>
      <c r="EQX1" s="60"/>
      <c r="EQY1" s="60"/>
      <c r="EQZ1" s="60"/>
      <c r="ERA1" s="60"/>
      <c r="ERB1" s="60"/>
      <c r="ERC1" s="60"/>
      <c r="ERD1" s="60"/>
      <c r="ERE1" s="60"/>
      <c r="ERF1" s="60"/>
      <c r="ERG1" s="60"/>
      <c r="ERH1" s="60"/>
      <c r="ERI1" s="60"/>
      <c r="ERJ1" s="60"/>
      <c r="ERK1" s="60"/>
      <c r="ERL1" s="60"/>
      <c r="ERM1" s="60"/>
      <c r="ERN1" s="60"/>
      <c r="ERO1" s="60"/>
      <c r="ERP1" s="60"/>
      <c r="ERQ1" s="60"/>
      <c r="ERR1" s="60"/>
      <c r="ERS1" s="60"/>
      <c r="ERT1" s="60"/>
      <c r="ERU1" s="60"/>
      <c r="ERV1" s="60"/>
      <c r="ERW1" s="60"/>
      <c r="ERX1" s="60"/>
      <c r="ERY1" s="60"/>
      <c r="ERZ1" s="60"/>
      <c r="ESA1" s="60"/>
      <c r="ESB1" s="60"/>
      <c r="ESC1" s="60"/>
      <c r="ESD1" s="60"/>
      <c r="ESE1" s="60"/>
      <c r="ESF1" s="60"/>
      <c r="ESG1" s="60"/>
      <c r="ESH1" s="60"/>
      <c r="ESI1" s="60"/>
      <c r="ESJ1" s="60"/>
      <c r="ESK1" s="60"/>
      <c r="ESL1" s="60"/>
      <c r="ESM1" s="60"/>
      <c r="ESN1" s="60"/>
      <c r="ESO1" s="60"/>
      <c r="ESP1" s="60"/>
      <c r="ESQ1" s="60"/>
      <c r="ESR1" s="60"/>
      <c r="ESS1" s="60"/>
      <c r="EST1" s="60"/>
      <c r="ESU1" s="60"/>
      <c r="ESV1" s="60"/>
      <c r="ESW1" s="60"/>
      <c r="ESX1" s="60"/>
      <c r="ESY1" s="60"/>
      <c r="ESZ1" s="60"/>
      <c r="ETA1" s="60"/>
      <c r="ETB1" s="60"/>
      <c r="ETC1" s="60"/>
      <c r="ETD1" s="60"/>
      <c r="ETE1" s="60"/>
      <c r="ETF1" s="60"/>
      <c r="ETG1" s="60"/>
      <c r="ETH1" s="60"/>
      <c r="ETI1" s="60"/>
      <c r="ETJ1" s="60"/>
      <c r="ETK1" s="60"/>
      <c r="ETL1" s="60"/>
      <c r="ETM1" s="60"/>
      <c r="ETN1" s="60"/>
      <c r="ETO1" s="60"/>
      <c r="ETP1" s="60"/>
      <c r="ETQ1" s="60"/>
      <c r="ETR1" s="60"/>
      <c r="ETS1" s="60"/>
      <c r="ETT1" s="60"/>
      <c r="ETU1" s="60"/>
      <c r="ETV1" s="60"/>
      <c r="ETW1" s="60"/>
      <c r="ETX1" s="60"/>
      <c r="ETY1" s="60"/>
      <c r="ETZ1" s="60"/>
      <c r="EUA1" s="60"/>
      <c r="EUB1" s="60"/>
      <c r="EUC1" s="60"/>
      <c r="EUD1" s="60"/>
      <c r="EUE1" s="60"/>
      <c r="EUF1" s="60"/>
      <c r="EUG1" s="60"/>
      <c r="EUH1" s="60"/>
      <c r="EUI1" s="60"/>
      <c r="EUJ1" s="60"/>
      <c r="EUK1" s="60"/>
      <c r="EUL1" s="60"/>
      <c r="EUM1" s="60"/>
      <c r="EUN1" s="60"/>
      <c r="EUO1" s="60"/>
      <c r="EUP1" s="60"/>
      <c r="EUQ1" s="60"/>
      <c r="EUR1" s="60"/>
      <c r="EUS1" s="60"/>
      <c r="EUT1" s="60"/>
      <c r="EUU1" s="60"/>
      <c r="EUV1" s="60"/>
      <c r="EUW1" s="60"/>
      <c r="EUX1" s="60"/>
      <c r="EUY1" s="60"/>
      <c r="EUZ1" s="60"/>
      <c r="EVA1" s="60"/>
      <c r="EVB1" s="60"/>
      <c r="EVC1" s="60"/>
      <c r="EVD1" s="60"/>
      <c r="EVE1" s="60"/>
      <c r="EVF1" s="60"/>
      <c r="EVG1" s="60"/>
      <c r="EVH1" s="60"/>
      <c r="EVI1" s="60"/>
      <c r="EVJ1" s="60"/>
      <c r="EVK1" s="60"/>
      <c r="EVL1" s="60"/>
      <c r="EVM1" s="60"/>
      <c r="EVN1" s="60"/>
      <c r="EVO1" s="60"/>
      <c r="EVP1" s="60"/>
      <c r="EVQ1" s="60"/>
      <c r="EVR1" s="60"/>
      <c r="EVS1" s="60"/>
      <c r="EVT1" s="60"/>
      <c r="EVU1" s="60"/>
      <c r="EVV1" s="60"/>
      <c r="EVW1" s="60"/>
      <c r="EVX1" s="60"/>
      <c r="EVY1" s="60"/>
      <c r="EVZ1" s="60"/>
      <c r="EWA1" s="60"/>
      <c r="EWB1" s="60"/>
      <c r="EWC1" s="60"/>
      <c r="EWD1" s="60"/>
      <c r="EWE1" s="60"/>
      <c r="EWF1" s="60"/>
      <c r="EWG1" s="60"/>
      <c r="EWH1" s="60"/>
      <c r="EWI1" s="60"/>
      <c r="EWJ1" s="60"/>
      <c r="EWK1" s="60"/>
      <c r="EWL1" s="60"/>
      <c r="EWM1" s="60"/>
      <c r="EWN1" s="60"/>
      <c r="EWO1" s="60"/>
      <c r="EWP1" s="60"/>
      <c r="EWQ1" s="60"/>
      <c r="EWR1" s="60"/>
      <c r="EWS1" s="60"/>
      <c r="EWT1" s="60"/>
      <c r="EWU1" s="60"/>
      <c r="EWV1" s="60"/>
      <c r="EWW1" s="60"/>
      <c r="EWX1" s="60"/>
      <c r="EWY1" s="60"/>
      <c r="EWZ1" s="60"/>
      <c r="EXA1" s="60"/>
      <c r="EXB1" s="60"/>
      <c r="EXC1" s="60"/>
      <c r="EXD1" s="60"/>
      <c r="EXE1" s="60"/>
      <c r="EXF1" s="60"/>
      <c r="EXG1" s="60"/>
      <c r="EXH1" s="60"/>
      <c r="EXI1" s="60"/>
      <c r="EXJ1" s="60"/>
      <c r="EXK1" s="60"/>
      <c r="EXL1" s="60"/>
      <c r="EXM1" s="60"/>
      <c r="EXN1" s="60"/>
      <c r="EXO1" s="60"/>
      <c r="EXP1" s="60"/>
      <c r="EXQ1" s="60"/>
      <c r="EXR1" s="60"/>
      <c r="EXS1" s="60"/>
      <c r="EXT1" s="60"/>
      <c r="EXU1" s="60"/>
      <c r="EXV1" s="60"/>
      <c r="EXW1" s="60"/>
      <c r="EXX1" s="60"/>
      <c r="EXY1" s="60"/>
      <c r="EXZ1" s="60"/>
      <c r="EYA1" s="60"/>
      <c r="EYB1" s="60"/>
      <c r="EYC1" s="60"/>
      <c r="EYD1" s="60"/>
      <c r="EYE1" s="60"/>
      <c r="EYF1" s="60"/>
      <c r="EYG1" s="60"/>
      <c r="EYH1" s="60"/>
      <c r="EYI1" s="60"/>
      <c r="EYJ1" s="60"/>
      <c r="EYK1" s="60"/>
      <c r="EYL1" s="60"/>
      <c r="EYM1" s="60"/>
      <c r="EYN1" s="60"/>
      <c r="EYO1" s="60"/>
      <c r="EYP1" s="60"/>
      <c r="EYQ1" s="60"/>
      <c r="EYR1" s="60"/>
      <c r="EYS1" s="60"/>
      <c r="EYT1" s="60"/>
      <c r="EYU1" s="60"/>
      <c r="EYV1" s="60"/>
      <c r="EYW1" s="60"/>
      <c r="EYX1" s="60"/>
      <c r="EYY1" s="60"/>
      <c r="EYZ1" s="60"/>
      <c r="EZA1" s="60"/>
      <c r="EZB1" s="60"/>
      <c r="EZC1" s="60"/>
      <c r="EZD1" s="60"/>
      <c r="EZE1" s="60"/>
      <c r="EZF1" s="60"/>
      <c r="EZG1" s="60"/>
      <c r="EZH1" s="60"/>
      <c r="EZI1" s="60"/>
      <c r="EZJ1" s="60"/>
      <c r="EZK1" s="60"/>
      <c r="EZL1" s="60"/>
      <c r="EZM1" s="60"/>
      <c r="EZN1" s="60"/>
      <c r="EZO1" s="60"/>
      <c r="EZP1" s="60"/>
      <c r="EZQ1" s="60"/>
      <c r="EZR1" s="60"/>
      <c r="EZS1" s="60"/>
      <c r="EZT1" s="60"/>
      <c r="EZU1" s="60"/>
      <c r="EZV1" s="60"/>
      <c r="EZW1" s="60"/>
      <c r="EZX1" s="60"/>
      <c r="EZY1" s="60"/>
      <c r="EZZ1" s="60"/>
      <c r="FAA1" s="60"/>
      <c r="FAB1" s="60"/>
      <c r="FAC1" s="60"/>
      <c r="FAD1" s="60"/>
      <c r="FAE1" s="60"/>
      <c r="FAF1" s="60"/>
      <c r="FAG1" s="60"/>
      <c r="FAH1" s="60"/>
      <c r="FAI1" s="60"/>
      <c r="FAJ1" s="60"/>
      <c r="FAK1" s="60"/>
      <c r="FAL1" s="60"/>
      <c r="FAM1" s="60"/>
      <c r="FAN1" s="60"/>
      <c r="FAO1" s="60"/>
      <c r="FAP1" s="60"/>
      <c r="FAQ1" s="60"/>
      <c r="FAR1" s="60"/>
      <c r="FAS1" s="60"/>
      <c r="FAT1" s="60"/>
      <c r="FAU1" s="60"/>
      <c r="FAV1" s="60"/>
      <c r="FAW1" s="60"/>
      <c r="FAX1" s="60"/>
      <c r="FAY1" s="60"/>
      <c r="FAZ1" s="60"/>
      <c r="FBA1" s="60"/>
      <c r="FBB1" s="60"/>
      <c r="FBC1" s="60"/>
      <c r="FBD1" s="60"/>
      <c r="FBE1" s="60"/>
      <c r="FBF1" s="60"/>
      <c r="FBG1" s="60"/>
      <c r="FBH1" s="60"/>
      <c r="FBI1" s="60"/>
      <c r="FBJ1" s="60"/>
      <c r="FBK1" s="60"/>
      <c r="FBL1" s="60"/>
      <c r="FBM1" s="60"/>
      <c r="FBN1" s="60"/>
      <c r="FBO1" s="60"/>
      <c r="FBP1" s="60"/>
      <c r="FBQ1" s="60"/>
      <c r="FBR1" s="60"/>
      <c r="FBS1" s="60"/>
      <c r="FBT1" s="60"/>
      <c r="FBU1" s="60"/>
      <c r="FBV1" s="60"/>
      <c r="FBW1" s="60"/>
      <c r="FBX1" s="60"/>
      <c r="FBY1" s="60"/>
      <c r="FBZ1" s="60"/>
      <c r="FCA1" s="60"/>
      <c r="FCB1" s="60"/>
      <c r="FCC1" s="60"/>
      <c r="FCD1" s="60"/>
      <c r="FCE1" s="60"/>
      <c r="FCF1" s="60"/>
      <c r="FCG1" s="60"/>
      <c r="FCH1" s="60"/>
      <c r="FCI1" s="60"/>
      <c r="FCJ1" s="60"/>
      <c r="FCK1" s="60"/>
      <c r="FCL1" s="60"/>
      <c r="FCM1" s="60"/>
      <c r="FCN1" s="60"/>
      <c r="FCO1" s="60"/>
      <c r="FCP1" s="60"/>
      <c r="FCQ1" s="60"/>
      <c r="FCR1" s="60"/>
      <c r="FCS1" s="60"/>
      <c r="FCT1" s="60"/>
      <c r="FCU1" s="60"/>
      <c r="FCV1" s="60"/>
      <c r="FCW1" s="60"/>
      <c r="FCX1" s="60"/>
      <c r="FCY1" s="60"/>
      <c r="FCZ1" s="60"/>
      <c r="FDA1" s="60"/>
      <c r="FDB1" s="60"/>
      <c r="FDC1" s="60"/>
      <c r="FDD1" s="60"/>
      <c r="FDE1" s="60"/>
      <c r="FDF1" s="60"/>
      <c r="FDG1" s="60"/>
      <c r="FDH1" s="60"/>
      <c r="FDI1" s="60"/>
      <c r="FDJ1" s="60"/>
      <c r="FDK1" s="60"/>
      <c r="FDL1" s="60"/>
      <c r="FDM1" s="60"/>
      <c r="FDN1" s="60"/>
      <c r="FDO1" s="60"/>
      <c r="FDP1" s="60"/>
      <c r="FDQ1" s="60"/>
      <c r="FDR1" s="60"/>
      <c r="FDS1" s="60"/>
      <c r="FDT1" s="60"/>
      <c r="FDU1" s="60"/>
      <c r="FDV1" s="60"/>
      <c r="FDW1" s="60"/>
      <c r="FDX1" s="60"/>
      <c r="FDY1" s="60"/>
      <c r="FDZ1" s="60"/>
      <c r="FEA1" s="60"/>
      <c r="FEB1" s="60"/>
      <c r="FEC1" s="60"/>
      <c r="FED1" s="60"/>
      <c r="FEE1" s="60"/>
      <c r="FEF1" s="60"/>
      <c r="FEG1" s="60"/>
      <c r="FEH1" s="60"/>
      <c r="FEI1" s="60"/>
      <c r="FEJ1" s="60"/>
      <c r="FEK1" s="60"/>
      <c r="FEL1" s="60"/>
      <c r="FEM1" s="60"/>
      <c r="FEN1" s="60"/>
      <c r="FEO1" s="60"/>
      <c r="FEP1" s="60"/>
      <c r="FEQ1" s="60"/>
      <c r="FER1" s="60"/>
      <c r="FES1" s="60"/>
      <c r="FET1" s="60"/>
      <c r="FEU1" s="60"/>
      <c r="FEV1" s="60"/>
      <c r="FEW1" s="60"/>
      <c r="FEX1" s="60"/>
      <c r="FEY1" s="60"/>
      <c r="FEZ1" s="60"/>
      <c r="FFA1" s="60"/>
      <c r="FFB1" s="60"/>
      <c r="FFC1" s="60"/>
      <c r="FFD1" s="60"/>
      <c r="FFE1" s="60"/>
      <c r="FFF1" s="60"/>
      <c r="FFG1" s="60"/>
      <c r="FFH1" s="60"/>
      <c r="FFI1" s="60"/>
      <c r="FFJ1" s="60"/>
      <c r="FFK1" s="60"/>
      <c r="FFL1" s="60"/>
      <c r="FFM1" s="60"/>
      <c r="FFN1" s="60"/>
      <c r="FFO1" s="60"/>
      <c r="FFP1" s="60"/>
      <c r="FFQ1" s="60"/>
      <c r="FFR1" s="60"/>
      <c r="FFS1" s="60"/>
      <c r="FFT1" s="60"/>
      <c r="FFU1" s="60"/>
      <c r="FFV1" s="60"/>
      <c r="FFW1" s="60"/>
      <c r="FFX1" s="60"/>
      <c r="FFY1" s="60"/>
      <c r="FFZ1" s="60"/>
      <c r="FGA1" s="60"/>
      <c r="FGB1" s="60"/>
      <c r="FGC1" s="60"/>
      <c r="FGD1" s="60"/>
      <c r="FGE1" s="60"/>
      <c r="FGF1" s="60"/>
      <c r="FGG1" s="60"/>
      <c r="FGH1" s="60"/>
      <c r="FGI1" s="60"/>
      <c r="FGJ1" s="60"/>
      <c r="FGK1" s="60"/>
      <c r="FGL1" s="60"/>
      <c r="FGM1" s="60"/>
      <c r="FGN1" s="60"/>
      <c r="FGO1" s="60"/>
      <c r="FGP1" s="60"/>
      <c r="FGQ1" s="60"/>
      <c r="FGR1" s="60"/>
      <c r="FGS1" s="60"/>
      <c r="FGT1" s="60"/>
      <c r="FGU1" s="60"/>
      <c r="FGV1" s="60"/>
      <c r="FGW1" s="60"/>
      <c r="FGX1" s="60"/>
      <c r="FGY1" s="60"/>
      <c r="FGZ1" s="60"/>
      <c r="FHA1" s="60"/>
      <c r="FHB1" s="60"/>
      <c r="FHC1" s="60"/>
      <c r="FHD1" s="60"/>
      <c r="FHE1" s="60"/>
      <c r="FHF1" s="60"/>
      <c r="FHG1" s="60"/>
      <c r="FHH1" s="60"/>
      <c r="FHI1" s="60"/>
      <c r="FHJ1" s="60"/>
      <c r="FHK1" s="60"/>
      <c r="FHL1" s="60"/>
      <c r="FHM1" s="60"/>
      <c r="FHN1" s="60"/>
      <c r="FHO1" s="60"/>
      <c r="FHP1" s="60"/>
      <c r="FHQ1" s="60"/>
      <c r="FHR1" s="60"/>
      <c r="FHS1" s="60"/>
      <c r="FHT1" s="60"/>
      <c r="FHU1" s="60"/>
      <c r="FHV1" s="60"/>
      <c r="FHW1" s="60"/>
      <c r="FHX1" s="60"/>
      <c r="FHY1" s="60"/>
      <c r="FHZ1" s="60"/>
      <c r="FIA1" s="60"/>
      <c r="FIB1" s="60"/>
      <c r="FIC1" s="60"/>
      <c r="FID1" s="60"/>
      <c r="FIE1" s="60"/>
      <c r="FIF1" s="60"/>
      <c r="FIG1" s="60"/>
      <c r="FIH1" s="60"/>
      <c r="FII1" s="60"/>
      <c r="FIJ1" s="60"/>
      <c r="FIK1" s="60"/>
      <c r="FIL1" s="60"/>
      <c r="FIM1" s="60"/>
      <c r="FIN1" s="60"/>
      <c r="FIO1" s="60"/>
      <c r="FIP1" s="60"/>
      <c r="FIQ1" s="60"/>
      <c r="FIR1" s="60"/>
      <c r="FIS1" s="60"/>
      <c r="FIT1" s="60"/>
      <c r="FIU1" s="60"/>
      <c r="FIV1" s="60"/>
      <c r="FIW1" s="60"/>
      <c r="FIX1" s="60"/>
      <c r="FIY1" s="60"/>
      <c r="FIZ1" s="60"/>
      <c r="FJA1" s="60"/>
      <c r="FJB1" s="60"/>
      <c r="FJC1" s="60"/>
      <c r="FJD1" s="60"/>
      <c r="FJE1" s="60"/>
      <c r="FJF1" s="60"/>
      <c r="FJG1" s="60"/>
      <c r="FJH1" s="60"/>
      <c r="FJI1" s="60"/>
      <c r="FJJ1" s="60"/>
      <c r="FJK1" s="60"/>
      <c r="FJL1" s="60"/>
      <c r="FJM1" s="60"/>
      <c r="FJN1" s="60"/>
      <c r="FJO1" s="60"/>
      <c r="FJP1" s="60"/>
      <c r="FJQ1" s="60"/>
      <c r="FJR1" s="60"/>
      <c r="FJS1" s="60"/>
      <c r="FJT1" s="60"/>
      <c r="FJU1" s="60"/>
      <c r="FJV1" s="60"/>
      <c r="FJW1" s="60"/>
      <c r="FJX1" s="60"/>
      <c r="FJY1" s="60"/>
      <c r="FJZ1" s="60"/>
      <c r="FKA1" s="60"/>
      <c r="FKB1" s="60"/>
      <c r="FKC1" s="60"/>
      <c r="FKD1" s="60"/>
      <c r="FKE1" s="60"/>
      <c r="FKF1" s="60"/>
      <c r="FKG1" s="60"/>
      <c r="FKH1" s="60"/>
      <c r="FKI1" s="60"/>
      <c r="FKJ1" s="60"/>
      <c r="FKK1" s="60"/>
      <c r="FKL1" s="60"/>
      <c r="FKM1" s="60"/>
      <c r="FKN1" s="60"/>
      <c r="FKO1" s="60"/>
      <c r="FKP1" s="60"/>
      <c r="FKQ1" s="60"/>
      <c r="FKR1" s="60"/>
      <c r="FKS1" s="60"/>
      <c r="FKT1" s="60"/>
      <c r="FKU1" s="60"/>
      <c r="FKV1" s="60"/>
      <c r="FKW1" s="60"/>
      <c r="FKX1" s="60"/>
      <c r="FKY1" s="60"/>
      <c r="FKZ1" s="60"/>
      <c r="FLA1" s="60"/>
      <c r="FLB1" s="60"/>
      <c r="FLC1" s="60"/>
      <c r="FLD1" s="60"/>
      <c r="FLE1" s="60"/>
      <c r="FLF1" s="60"/>
      <c r="FLG1" s="60"/>
      <c r="FLH1" s="60"/>
      <c r="FLI1" s="60"/>
      <c r="FLJ1" s="60"/>
      <c r="FLK1" s="60"/>
      <c r="FLL1" s="60"/>
      <c r="FLM1" s="60"/>
      <c r="FLN1" s="60"/>
      <c r="FLO1" s="60"/>
      <c r="FLP1" s="60"/>
      <c r="FLQ1" s="60"/>
      <c r="FLR1" s="60"/>
      <c r="FLS1" s="60"/>
      <c r="FLT1" s="60"/>
      <c r="FLU1" s="60"/>
      <c r="FLV1" s="60"/>
      <c r="FLW1" s="60"/>
      <c r="FLX1" s="60"/>
      <c r="FLY1" s="60"/>
      <c r="FLZ1" s="60"/>
      <c r="FMA1" s="60"/>
      <c r="FMB1" s="60"/>
      <c r="FMC1" s="60"/>
      <c r="FMD1" s="60"/>
      <c r="FME1" s="60"/>
      <c r="FMF1" s="60"/>
      <c r="FMG1" s="60"/>
      <c r="FMH1" s="60"/>
      <c r="FMI1" s="60"/>
      <c r="FMJ1" s="60"/>
      <c r="FMK1" s="60"/>
      <c r="FML1" s="60"/>
      <c r="FMM1" s="60"/>
      <c r="FMN1" s="60"/>
      <c r="FMO1" s="60"/>
      <c r="FMP1" s="60"/>
      <c r="FMQ1" s="60"/>
      <c r="FMR1" s="60"/>
      <c r="FMS1" s="60"/>
      <c r="FMT1" s="60"/>
      <c r="FMU1" s="60"/>
      <c r="FMV1" s="60"/>
      <c r="FMW1" s="60"/>
      <c r="FMX1" s="60"/>
      <c r="FMY1" s="60"/>
      <c r="FMZ1" s="60"/>
      <c r="FNA1" s="60"/>
      <c r="FNB1" s="60"/>
      <c r="FNC1" s="60"/>
      <c r="FND1" s="60"/>
      <c r="FNE1" s="60"/>
      <c r="FNF1" s="60"/>
      <c r="FNG1" s="60"/>
      <c r="FNH1" s="60"/>
      <c r="FNI1" s="60"/>
      <c r="FNJ1" s="60"/>
      <c r="FNK1" s="60"/>
      <c r="FNL1" s="60"/>
      <c r="FNM1" s="60"/>
      <c r="FNN1" s="60"/>
      <c r="FNO1" s="60"/>
      <c r="FNP1" s="60"/>
      <c r="FNQ1" s="60"/>
      <c r="FNR1" s="60"/>
      <c r="FNS1" s="60"/>
      <c r="FNT1" s="60"/>
      <c r="FNU1" s="60"/>
      <c r="FNV1" s="60"/>
      <c r="FNW1" s="60"/>
      <c r="FNX1" s="60"/>
      <c r="FNY1" s="60"/>
      <c r="FNZ1" s="60"/>
      <c r="FOA1" s="60"/>
      <c r="FOB1" s="60"/>
      <c r="FOC1" s="60"/>
      <c r="FOD1" s="60"/>
      <c r="FOE1" s="60"/>
      <c r="FOF1" s="60"/>
      <c r="FOG1" s="60"/>
      <c r="FOH1" s="60"/>
      <c r="FOI1" s="60"/>
      <c r="FOJ1" s="60"/>
      <c r="FOK1" s="60"/>
      <c r="FOL1" s="60"/>
      <c r="FOM1" s="60"/>
      <c r="FON1" s="60"/>
      <c r="FOO1" s="60"/>
      <c r="FOP1" s="60"/>
      <c r="FOQ1" s="60"/>
      <c r="FOR1" s="60"/>
      <c r="FOS1" s="60"/>
      <c r="FOT1" s="60"/>
      <c r="FOU1" s="60"/>
      <c r="FOV1" s="60"/>
      <c r="FOW1" s="60"/>
      <c r="FOX1" s="60"/>
      <c r="FOY1" s="60"/>
      <c r="FOZ1" s="60"/>
      <c r="FPA1" s="60"/>
      <c r="FPB1" s="60"/>
      <c r="FPC1" s="60"/>
      <c r="FPD1" s="60"/>
      <c r="FPE1" s="60"/>
      <c r="FPF1" s="60"/>
      <c r="FPG1" s="60"/>
      <c r="FPH1" s="60"/>
      <c r="FPI1" s="60"/>
      <c r="FPJ1" s="60"/>
      <c r="FPK1" s="60"/>
      <c r="FPL1" s="60"/>
      <c r="FPM1" s="60"/>
      <c r="FPN1" s="60"/>
      <c r="FPO1" s="60"/>
      <c r="FPP1" s="60"/>
      <c r="FPQ1" s="60"/>
      <c r="FPR1" s="60"/>
      <c r="FPS1" s="60"/>
      <c r="FPT1" s="60"/>
      <c r="FPU1" s="60"/>
      <c r="FPV1" s="60"/>
      <c r="FPW1" s="60"/>
      <c r="FPX1" s="60"/>
      <c r="FPY1" s="60"/>
      <c r="FPZ1" s="60"/>
      <c r="FQA1" s="60"/>
      <c r="FQB1" s="60"/>
      <c r="FQC1" s="60"/>
      <c r="FQD1" s="60"/>
      <c r="FQE1" s="60"/>
      <c r="FQF1" s="60"/>
      <c r="FQG1" s="60"/>
      <c r="FQH1" s="60"/>
      <c r="FQI1" s="60"/>
      <c r="FQJ1" s="60"/>
      <c r="FQK1" s="60"/>
      <c r="FQL1" s="60"/>
      <c r="FQM1" s="60"/>
      <c r="FQN1" s="60"/>
      <c r="FQO1" s="60"/>
      <c r="FQP1" s="60"/>
      <c r="FQQ1" s="60"/>
      <c r="FQR1" s="60"/>
      <c r="FQS1" s="60"/>
      <c r="FQT1" s="60"/>
      <c r="FQU1" s="60"/>
      <c r="FQV1" s="60"/>
      <c r="FQW1" s="60"/>
      <c r="FQX1" s="60"/>
      <c r="FQY1" s="60"/>
      <c r="FQZ1" s="60"/>
      <c r="FRA1" s="60"/>
      <c r="FRB1" s="60"/>
      <c r="FRC1" s="60"/>
      <c r="FRD1" s="60"/>
      <c r="FRE1" s="60"/>
      <c r="FRF1" s="60"/>
      <c r="FRG1" s="60"/>
      <c r="FRH1" s="60"/>
      <c r="FRI1" s="60"/>
      <c r="FRJ1" s="60"/>
      <c r="FRK1" s="60"/>
      <c r="FRL1" s="60"/>
      <c r="FRM1" s="60"/>
      <c r="FRN1" s="60"/>
      <c r="FRO1" s="60"/>
      <c r="FRP1" s="60"/>
      <c r="FRQ1" s="60"/>
      <c r="FRR1" s="60"/>
      <c r="FRS1" s="60"/>
      <c r="FRT1" s="60"/>
      <c r="FRU1" s="60"/>
      <c r="FRV1" s="60"/>
      <c r="FRW1" s="60"/>
      <c r="FRX1" s="60"/>
      <c r="FRY1" s="60"/>
      <c r="FRZ1" s="60"/>
      <c r="FSA1" s="60"/>
      <c r="FSB1" s="60"/>
      <c r="FSC1" s="60"/>
      <c r="FSD1" s="60"/>
      <c r="FSE1" s="60"/>
      <c r="FSF1" s="60"/>
      <c r="FSG1" s="60"/>
      <c r="FSH1" s="60"/>
      <c r="FSI1" s="60"/>
      <c r="FSJ1" s="60"/>
      <c r="FSK1" s="60"/>
      <c r="FSL1" s="60"/>
      <c r="FSM1" s="60"/>
      <c r="FSN1" s="60"/>
      <c r="FSO1" s="60"/>
      <c r="FSP1" s="60"/>
      <c r="FSQ1" s="60"/>
      <c r="FSR1" s="60"/>
      <c r="FSS1" s="60"/>
      <c r="FST1" s="60"/>
      <c r="FSU1" s="60"/>
      <c r="FSV1" s="60"/>
      <c r="FSW1" s="60"/>
      <c r="FSX1" s="60"/>
      <c r="FSY1" s="60"/>
      <c r="FSZ1" s="60"/>
      <c r="FTA1" s="60"/>
      <c r="FTB1" s="60"/>
      <c r="FTC1" s="60"/>
      <c r="FTD1" s="60"/>
      <c r="FTE1" s="60"/>
      <c r="FTF1" s="60"/>
      <c r="FTG1" s="60"/>
      <c r="FTH1" s="60"/>
      <c r="FTI1" s="60"/>
      <c r="FTJ1" s="60"/>
      <c r="FTK1" s="60"/>
      <c r="FTL1" s="60"/>
      <c r="FTM1" s="60"/>
      <c r="FTN1" s="60"/>
      <c r="FTO1" s="60"/>
      <c r="FTP1" s="60"/>
      <c r="FTQ1" s="60"/>
      <c r="FTR1" s="60"/>
      <c r="FTS1" s="60"/>
      <c r="FTT1" s="60"/>
      <c r="FTU1" s="60"/>
      <c r="FTV1" s="60"/>
      <c r="FTW1" s="60"/>
      <c r="FTX1" s="60"/>
      <c r="FTY1" s="60"/>
      <c r="FTZ1" s="60"/>
      <c r="FUA1" s="60"/>
      <c r="FUB1" s="60"/>
      <c r="FUC1" s="60"/>
      <c r="FUD1" s="60"/>
      <c r="FUE1" s="60"/>
      <c r="FUF1" s="60"/>
      <c r="FUG1" s="60"/>
      <c r="FUH1" s="60"/>
      <c r="FUI1" s="60"/>
      <c r="FUJ1" s="60"/>
      <c r="FUK1" s="60"/>
      <c r="FUL1" s="60"/>
      <c r="FUM1" s="60"/>
      <c r="FUN1" s="60"/>
      <c r="FUO1" s="60"/>
      <c r="FUP1" s="60"/>
      <c r="FUQ1" s="60"/>
      <c r="FUR1" s="60"/>
      <c r="FUS1" s="60"/>
      <c r="FUT1" s="60"/>
      <c r="FUU1" s="60"/>
      <c r="FUV1" s="60"/>
      <c r="FUW1" s="60"/>
      <c r="FUX1" s="60"/>
      <c r="FUY1" s="60"/>
      <c r="FUZ1" s="60"/>
      <c r="FVA1" s="60"/>
      <c r="FVB1" s="60"/>
      <c r="FVC1" s="60"/>
      <c r="FVD1" s="60"/>
      <c r="FVE1" s="60"/>
      <c r="FVF1" s="60"/>
      <c r="FVG1" s="60"/>
      <c r="FVH1" s="60"/>
      <c r="FVI1" s="60"/>
      <c r="FVJ1" s="60"/>
      <c r="FVK1" s="60"/>
      <c r="FVL1" s="60"/>
      <c r="FVM1" s="60"/>
      <c r="FVN1" s="60"/>
      <c r="FVO1" s="60"/>
      <c r="FVP1" s="60"/>
      <c r="FVQ1" s="60"/>
      <c r="FVR1" s="60"/>
      <c r="FVS1" s="60"/>
      <c r="FVT1" s="60"/>
      <c r="FVU1" s="60"/>
      <c r="FVV1" s="60"/>
      <c r="FVW1" s="60"/>
      <c r="FVX1" s="60"/>
      <c r="FVY1" s="60"/>
      <c r="FVZ1" s="60"/>
      <c r="FWA1" s="60"/>
      <c r="FWB1" s="60"/>
      <c r="FWC1" s="60"/>
      <c r="FWD1" s="60"/>
      <c r="FWE1" s="60"/>
      <c r="FWF1" s="60"/>
      <c r="FWG1" s="60"/>
      <c r="FWH1" s="60"/>
      <c r="FWI1" s="60"/>
      <c r="FWJ1" s="60"/>
      <c r="FWK1" s="60"/>
      <c r="FWL1" s="60"/>
      <c r="FWM1" s="60"/>
      <c r="FWN1" s="60"/>
      <c r="FWO1" s="60"/>
      <c r="FWP1" s="60"/>
      <c r="FWQ1" s="60"/>
      <c r="FWR1" s="60"/>
      <c r="FWS1" s="60"/>
      <c r="FWT1" s="60"/>
      <c r="FWU1" s="60"/>
      <c r="FWV1" s="60"/>
      <c r="FWW1" s="60"/>
      <c r="FWX1" s="60"/>
      <c r="FWY1" s="60"/>
      <c r="FWZ1" s="60"/>
      <c r="FXA1" s="60"/>
      <c r="FXB1" s="60"/>
      <c r="FXC1" s="60"/>
      <c r="FXD1" s="60"/>
      <c r="FXE1" s="60"/>
      <c r="FXF1" s="60"/>
      <c r="FXG1" s="60"/>
      <c r="FXH1" s="60"/>
      <c r="FXI1" s="60"/>
      <c r="FXJ1" s="60"/>
      <c r="FXK1" s="60"/>
      <c r="FXL1" s="60"/>
      <c r="FXM1" s="60"/>
      <c r="FXN1" s="60"/>
      <c r="FXO1" s="60"/>
      <c r="FXP1" s="60"/>
      <c r="FXQ1" s="60"/>
      <c r="FXR1" s="60"/>
      <c r="FXS1" s="60"/>
      <c r="FXT1" s="60"/>
      <c r="FXU1" s="60"/>
      <c r="FXV1" s="60"/>
      <c r="FXW1" s="60"/>
      <c r="FXX1" s="60"/>
      <c r="FXY1" s="60"/>
      <c r="FXZ1" s="60"/>
      <c r="FYA1" s="60"/>
      <c r="FYB1" s="60"/>
      <c r="FYC1" s="60"/>
      <c r="FYD1" s="60"/>
      <c r="FYE1" s="60"/>
      <c r="FYF1" s="60"/>
      <c r="FYG1" s="60"/>
      <c r="FYH1" s="60"/>
      <c r="FYI1" s="60"/>
      <c r="FYJ1" s="60"/>
      <c r="FYK1" s="60"/>
      <c r="FYL1" s="60"/>
      <c r="FYM1" s="60"/>
      <c r="FYN1" s="60"/>
      <c r="FYO1" s="60"/>
      <c r="FYP1" s="60"/>
      <c r="FYQ1" s="60"/>
      <c r="FYR1" s="60"/>
      <c r="FYS1" s="60"/>
      <c r="FYT1" s="60"/>
      <c r="FYU1" s="60"/>
      <c r="FYV1" s="60"/>
      <c r="FYW1" s="60"/>
      <c r="FYX1" s="60"/>
      <c r="FYY1" s="60"/>
      <c r="FYZ1" s="60"/>
      <c r="FZA1" s="60"/>
      <c r="FZB1" s="60"/>
      <c r="FZC1" s="60"/>
      <c r="FZD1" s="60"/>
      <c r="FZE1" s="60"/>
      <c r="FZF1" s="60"/>
      <c r="FZG1" s="60"/>
      <c r="FZH1" s="60"/>
      <c r="FZI1" s="60"/>
      <c r="FZJ1" s="60"/>
      <c r="FZK1" s="60"/>
      <c r="FZL1" s="60"/>
      <c r="FZM1" s="60"/>
      <c r="FZN1" s="60"/>
      <c r="FZO1" s="60"/>
      <c r="FZP1" s="60"/>
      <c r="FZQ1" s="60"/>
      <c r="FZR1" s="60"/>
      <c r="FZS1" s="60"/>
      <c r="FZT1" s="60"/>
      <c r="FZU1" s="60"/>
      <c r="FZV1" s="60"/>
      <c r="FZW1" s="60"/>
      <c r="FZX1" s="60"/>
      <c r="FZY1" s="60"/>
      <c r="FZZ1" s="60"/>
      <c r="GAA1" s="60"/>
      <c r="GAB1" s="60"/>
      <c r="GAC1" s="60"/>
      <c r="GAD1" s="60"/>
      <c r="GAE1" s="60"/>
      <c r="GAF1" s="60"/>
      <c r="GAG1" s="60"/>
      <c r="GAH1" s="60"/>
      <c r="GAI1" s="60"/>
      <c r="GAJ1" s="60"/>
      <c r="GAK1" s="60"/>
      <c r="GAL1" s="60"/>
      <c r="GAM1" s="60"/>
      <c r="GAN1" s="60"/>
      <c r="GAO1" s="60"/>
      <c r="GAP1" s="60"/>
      <c r="GAQ1" s="60"/>
      <c r="GAR1" s="60"/>
      <c r="GAS1" s="60"/>
      <c r="GAT1" s="60"/>
      <c r="GAU1" s="60"/>
      <c r="GAV1" s="60"/>
      <c r="GAW1" s="60"/>
      <c r="GAX1" s="60"/>
      <c r="GAY1" s="60"/>
      <c r="GAZ1" s="60"/>
      <c r="GBA1" s="60"/>
      <c r="GBB1" s="60"/>
      <c r="GBC1" s="60"/>
      <c r="GBD1" s="60"/>
      <c r="GBE1" s="60"/>
      <c r="GBF1" s="60"/>
      <c r="GBG1" s="60"/>
      <c r="GBH1" s="60"/>
      <c r="GBI1" s="60"/>
      <c r="GBJ1" s="60"/>
      <c r="GBK1" s="60"/>
      <c r="GBL1" s="60"/>
      <c r="GBM1" s="60"/>
      <c r="GBN1" s="60"/>
      <c r="GBO1" s="60"/>
      <c r="GBP1" s="60"/>
      <c r="GBQ1" s="60"/>
      <c r="GBR1" s="60"/>
      <c r="GBS1" s="60"/>
      <c r="GBT1" s="60"/>
      <c r="GBU1" s="60"/>
      <c r="GBV1" s="60"/>
      <c r="GBW1" s="60"/>
      <c r="GBX1" s="60"/>
      <c r="GBY1" s="60"/>
      <c r="GBZ1" s="60"/>
      <c r="GCA1" s="60"/>
      <c r="GCB1" s="60"/>
      <c r="GCC1" s="60"/>
      <c r="GCD1" s="60"/>
      <c r="GCE1" s="60"/>
      <c r="GCF1" s="60"/>
      <c r="GCG1" s="60"/>
      <c r="GCH1" s="60"/>
      <c r="GCI1" s="60"/>
      <c r="GCJ1" s="60"/>
      <c r="GCK1" s="60"/>
      <c r="GCL1" s="60"/>
      <c r="GCM1" s="60"/>
      <c r="GCN1" s="60"/>
      <c r="GCO1" s="60"/>
      <c r="GCP1" s="60"/>
      <c r="GCQ1" s="60"/>
      <c r="GCR1" s="60"/>
      <c r="GCS1" s="60"/>
      <c r="GCT1" s="60"/>
      <c r="GCU1" s="60"/>
      <c r="GCV1" s="60"/>
      <c r="GCW1" s="60"/>
      <c r="GCX1" s="60"/>
      <c r="GCY1" s="60"/>
      <c r="GCZ1" s="60"/>
      <c r="GDA1" s="60"/>
      <c r="GDB1" s="60"/>
      <c r="GDC1" s="60"/>
      <c r="GDD1" s="60"/>
      <c r="GDE1" s="60"/>
      <c r="GDF1" s="60"/>
      <c r="GDG1" s="60"/>
      <c r="GDH1" s="60"/>
      <c r="GDI1" s="60"/>
      <c r="GDJ1" s="60"/>
      <c r="GDK1" s="60"/>
      <c r="GDL1" s="60"/>
      <c r="GDM1" s="60"/>
      <c r="GDN1" s="60"/>
      <c r="GDO1" s="60"/>
      <c r="GDP1" s="60"/>
      <c r="GDQ1" s="60"/>
      <c r="GDR1" s="60"/>
      <c r="GDS1" s="60"/>
      <c r="GDT1" s="60"/>
      <c r="GDU1" s="60"/>
      <c r="GDV1" s="60"/>
      <c r="GDW1" s="60"/>
      <c r="GDX1" s="60"/>
      <c r="GDY1" s="60"/>
      <c r="GDZ1" s="60"/>
      <c r="GEA1" s="60"/>
      <c r="GEB1" s="60"/>
      <c r="GEC1" s="60"/>
      <c r="GED1" s="60"/>
      <c r="GEE1" s="60"/>
      <c r="GEF1" s="60"/>
      <c r="GEG1" s="60"/>
      <c r="GEH1" s="60"/>
      <c r="GEI1" s="60"/>
      <c r="GEJ1" s="60"/>
      <c r="GEK1" s="60"/>
      <c r="GEL1" s="60"/>
      <c r="GEM1" s="60"/>
      <c r="GEN1" s="60"/>
      <c r="GEO1" s="60"/>
      <c r="GEP1" s="60"/>
      <c r="GEQ1" s="60"/>
      <c r="GER1" s="60"/>
      <c r="GES1" s="60"/>
      <c r="GET1" s="60"/>
      <c r="GEU1" s="60"/>
      <c r="GEV1" s="60"/>
      <c r="GEW1" s="60"/>
      <c r="GEX1" s="60"/>
      <c r="GEY1" s="60"/>
      <c r="GEZ1" s="60"/>
      <c r="GFA1" s="60"/>
      <c r="GFB1" s="60"/>
      <c r="GFC1" s="60"/>
      <c r="GFD1" s="60"/>
      <c r="GFE1" s="60"/>
      <c r="GFF1" s="60"/>
      <c r="GFG1" s="60"/>
      <c r="GFH1" s="60"/>
      <c r="GFI1" s="60"/>
      <c r="GFJ1" s="60"/>
      <c r="GFK1" s="60"/>
      <c r="GFL1" s="60"/>
      <c r="GFM1" s="60"/>
      <c r="GFN1" s="60"/>
      <c r="GFO1" s="60"/>
      <c r="GFP1" s="60"/>
      <c r="GFQ1" s="60"/>
      <c r="GFR1" s="60"/>
      <c r="GFS1" s="60"/>
      <c r="GFT1" s="60"/>
      <c r="GFU1" s="60"/>
      <c r="GFV1" s="60"/>
      <c r="GFW1" s="60"/>
      <c r="GFX1" s="60"/>
      <c r="GFY1" s="60"/>
      <c r="GFZ1" s="60"/>
      <c r="GGA1" s="60"/>
      <c r="GGB1" s="60"/>
      <c r="GGC1" s="60"/>
      <c r="GGD1" s="60"/>
      <c r="GGE1" s="60"/>
      <c r="GGF1" s="60"/>
      <c r="GGG1" s="60"/>
      <c r="GGH1" s="60"/>
      <c r="GGI1" s="60"/>
      <c r="GGJ1" s="60"/>
      <c r="GGK1" s="60"/>
      <c r="GGL1" s="60"/>
      <c r="GGM1" s="60"/>
      <c r="GGN1" s="60"/>
      <c r="GGO1" s="60"/>
      <c r="GGP1" s="60"/>
      <c r="GGQ1" s="60"/>
      <c r="GGR1" s="60"/>
      <c r="GGS1" s="60"/>
      <c r="GGT1" s="60"/>
      <c r="GGU1" s="60"/>
      <c r="GGV1" s="60"/>
      <c r="GGW1" s="60"/>
      <c r="GGX1" s="60"/>
      <c r="GGY1" s="60"/>
      <c r="GGZ1" s="60"/>
      <c r="GHA1" s="60"/>
      <c r="GHB1" s="60"/>
      <c r="GHC1" s="60"/>
      <c r="GHD1" s="60"/>
      <c r="GHE1" s="60"/>
      <c r="GHF1" s="60"/>
      <c r="GHG1" s="60"/>
      <c r="GHH1" s="60"/>
      <c r="GHI1" s="60"/>
      <c r="GHJ1" s="60"/>
      <c r="GHK1" s="60"/>
      <c r="GHL1" s="60"/>
      <c r="GHM1" s="60"/>
      <c r="GHN1" s="60"/>
      <c r="GHO1" s="60"/>
      <c r="GHP1" s="60"/>
      <c r="GHQ1" s="60"/>
      <c r="GHR1" s="60"/>
      <c r="GHS1" s="60"/>
      <c r="GHT1" s="60"/>
      <c r="GHU1" s="60"/>
      <c r="GHV1" s="60"/>
      <c r="GHW1" s="60"/>
      <c r="GHX1" s="60"/>
      <c r="GHY1" s="60"/>
      <c r="GHZ1" s="60"/>
      <c r="GIA1" s="60"/>
      <c r="GIB1" s="60"/>
      <c r="GIC1" s="60"/>
      <c r="GID1" s="60"/>
      <c r="GIE1" s="60"/>
      <c r="GIF1" s="60"/>
      <c r="GIG1" s="60"/>
      <c r="GIH1" s="60"/>
      <c r="GII1" s="60"/>
      <c r="GIJ1" s="60"/>
      <c r="GIK1" s="60"/>
      <c r="GIL1" s="60"/>
      <c r="GIM1" s="60"/>
      <c r="GIN1" s="60"/>
      <c r="GIO1" s="60"/>
      <c r="GIP1" s="60"/>
      <c r="GIQ1" s="60"/>
      <c r="GIR1" s="60"/>
      <c r="GIS1" s="60"/>
      <c r="GIT1" s="60"/>
      <c r="GIU1" s="60"/>
      <c r="GIV1" s="60"/>
      <c r="GIW1" s="60"/>
      <c r="GIX1" s="60"/>
      <c r="GIY1" s="60"/>
      <c r="GIZ1" s="60"/>
      <c r="GJA1" s="60"/>
      <c r="GJB1" s="60"/>
      <c r="GJC1" s="60"/>
      <c r="GJD1" s="60"/>
      <c r="GJE1" s="60"/>
      <c r="GJF1" s="60"/>
      <c r="GJG1" s="60"/>
      <c r="GJH1" s="60"/>
      <c r="GJI1" s="60"/>
      <c r="GJJ1" s="60"/>
      <c r="GJK1" s="60"/>
      <c r="GJL1" s="60"/>
      <c r="GJM1" s="60"/>
      <c r="GJN1" s="60"/>
      <c r="GJO1" s="60"/>
      <c r="GJP1" s="60"/>
      <c r="GJQ1" s="60"/>
      <c r="GJR1" s="60"/>
      <c r="GJS1" s="60"/>
      <c r="GJT1" s="60"/>
      <c r="GJU1" s="60"/>
      <c r="GJV1" s="60"/>
      <c r="GJW1" s="60"/>
      <c r="GJX1" s="60"/>
      <c r="GJY1" s="60"/>
      <c r="GJZ1" s="60"/>
      <c r="GKA1" s="60"/>
      <c r="GKB1" s="60"/>
      <c r="GKC1" s="60"/>
      <c r="GKD1" s="60"/>
      <c r="GKE1" s="60"/>
      <c r="GKF1" s="60"/>
      <c r="GKG1" s="60"/>
      <c r="GKH1" s="60"/>
      <c r="GKI1" s="60"/>
      <c r="GKJ1" s="60"/>
      <c r="GKK1" s="60"/>
      <c r="GKL1" s="60"/>
      <c r="GKM1" s="60"/>
      <c r="GKN1" s="60"/>
      <c r="GKO1" s="60"/>
      <c r="GKP1" s="60"/>
      <c r="GKQ1" s="60"/>
      <c r="GKR1" s="60"/>
      <c r="GKS1" s="60"/>
      <c r="GKT1" s="60"/>
      <c r="GKU1" s="60"/>
      <c r="GKV1" s="60"/>
      <c r="GKW1" s="60"/>
      <c r="GKX1" s="60"/>
      <c r="GKY1" s="60"/>
      <c r="GKZ1" s="60"/>
      <c r="GLA1" s="60"/>
      <c r="GLB1" s="60"/>
      <c r="GLC1" s="60"/>
      <c r="GLD1" s="60"/>
      <c r="GLE1" s="60"/>
      <c r="GLF1" s="60"/>
      <c r="GLG1" s="60"/>
      <c r="GLH1" s="60"/>
      <c r="GLI1" s="60"/>
      <c r="GLJ1" s="60"/>
      <c r="GLK1" s="60"/>
      <c r="GLL1" s="60"/>
      <c r="GLM1" s="60"/>
      <c r="GLN1" s="60"/>
      <c r="GLO1" s="60"/>
      <c r="GLP1" s="60"/>
      <c r="GLQ1" s="60"/>
      <c r="GLR1" s="60"/>
      <c r="GLS1" s="60"/>
      <c r="GLT1" s="60"/>
      <c r="GLU1" s="60"/>
      <c r="GLV1" s="60"/>
      <c r="GLW1" s="60"/>
      <c r="GLX1" s="60"/>
      <c r="GLY1" s="60"/>
      <c r="GLZ1" s="60"/>
      <c r="GMA1" s="60"/>
      <c r="GMB1" s="60"/>
      <c r="GMC1" s="60"/>
      <c r="GMD1" s="60"/>
      <c r="GME1" s="60"/>
      <c r="GMF1" s="60"/>
      <c r="GMG1" s="60"/>
      <c r="GMH1" s="60"/>
      <c r="GMI1" s="60"/>
      <c r="GMJ1" s="60"/>
      <c r="GMK1" s="60"/>
      <c r="GML1" s="60"/>
      <c r="GMM1" s="60"/>
      <c r="GMN1" s="60"/>
      <c r="GMO1" s="60"/>
      <c r="GMP1" s="60"/>
      <c r="GMQ1" s="60"/>
      <c r="GMR1" s="60"/>
      <c r="GMS1" s="60"/>
      <c r="GMT1" s="60"/>
      <c r="GMU1" s="60"/>
      <c r="GMV1" s="60"/>
      <c r="GMW1" s="60"/>
      <c r="GMX1" s="60"/>
      <c r="GMY1" s="60"/>
      <c r="GMZ1" s="60"/>
      <c r="GNA1" s="60"/>
      <c r="GNB1" s="60"/>
      <c r="GNC1" s="60"/>
      <c r="GND1" s="60"/>
      <c r="GNE1" s="60"/>
      <c r="GNF1" s="60"/>
      <c r="GNG1" s="60"/>
      <c r="GNH1" s="60"/>
      <c r="GNI1" s="60"/>
      <c r="GNJ1" s="60"/>
      <c r="GNK1" s="60"/>
      <c r="GNL1" s="60"/>
      <c r="GNM1" s="60"/>
      <c r="GNN1" s="60"/>
      <c r="GNO1" s="60"/>
      <c r="GNP1" s="60"/>
      <c r="GNQ1" s="60"/>
      <c r="GNR1" s="60"/>
      <c r="GNS1" s="60"/>
      <c r="GNT1" s="60"/>
      <c r="GNU1" s="60"/>
      <c r="GNV1" s="60"/>
      <c r="GNW1" s="60"/>
      <c r="GNX1" s="60"/>
      <c r="GNY1" s="60"/>
      <c r="GNZ1" s="60"/>
      <c r="GOA1" s="60"/>
      <c r="GOB1" s="60"/>
      <c r="GOC1" s="60"/>
      <c r="GOD1" s="60"/>
      <c r="GOE1" s="60"/>
      <c r="GOF1" s="60"/>
      <c r="GOG1" s="60"/>
      <c r="GOH1" s="60"/>
      <c r="GOI1" s="60"/>
      <c r="GOJ1" s="60"/>
      <c r="GOK1" s="60"/>
      <c r="GOL1" s="60"/>
      <c r="GOM1" s="60"/>
      <c r="GON1" s="60"/>
      <c r="GOO1" s="60"/>
      <c r="GOP1" s="60"/>
      <c r="GOQ1" s="60"/>
      <c r="GOR1" s="60"/>
      <c r="GOS1" s="60"/>
      <c r="GOT1" s="60"/>
      <c r="GOU1" s="60"/>
      <c r="GOV1" s="60"/>
      <c r="GOW1" s="60"/>
      <c r="GOX1" s="60"/>
      <c r="GOY1" s="60"/>
      <c r="GOZ1" s="60"/>
      <c r="GPA1" s="60"/>
      <c r="GPB1" s="60"/>
      <c r="GPC1" s="60"/>
      <c r="GPD1" s="60"/>
      <c r="GPE1" s="60"/>
      <c r="GPF1" s="60"/>
      <c r="GPG1" s="60"/>
      <c r="GPH1" s="60"/>
      <c r="GPI1" s="60"/>
      <c r="GPJ1" s="60"/>
      <c r="GPK1" s="60"/>
      <c r="GPL1" s="60"/>
      <c r="GPM1" s="60"/>
      <c r="GPN1" s="60"/>
      <c r="GPO1" s="60"/>
      <c r="GPP1" s="60"/>
      <c r="GPQ1" s="60"/>
      <c r="GPR1" s="60"/>
      <c r="GPS1" s="60"/>
      <c r="GPT1" s="60"/>
      <c r="GPU1" s="60"/>
      <c r="GPV1" s="60"/>
      <c r="GPW1" s="60"/>
      <c r="GPX1" s="60"/>
      <c r="GPY1" s="60"/>
      <c r="GPZ1" s="60"/>
      <c r="GQA1" s="60"/>
      <c r="GQB1" s="60"/>
      <c r="GQC1" s="60"/>
      <c r="GQD1" s="60"/>
      <c r="GQE1" s="60"/>
      <c r="GQF1" s="60"/>
      <c r="GQG1" s="60"/>
      <c r="GQH1" s="60"/>
      <c r="GQI1" s="60"/>
      <c r="GQJ1" s="60"/>
      <c r="GQK1" s="60"/>
      <c r="GQL1" s="60"/>
      <c r="GQM1" s="60"/>
      <c r="GQN1" s="60"/>
      <c r="GQO1" s="60"/>
      <c r="GQP1" s="60"/>
      <c r="GQQ1" s="60"/>
      <c r="GQR1" s="60"/>
      <c r="GQS1" s="60"/>
      <c r="GQT1" s="60"/>
      <c r="GQU1" s="60"/>
      <c r="GQV1" s="60"/>
      <c r="GQW1" s="60"/>
      <c r="GQX1" s="60"/>
      <c r="GQY1" s="60"/>
      <c r="GQZ1" s="60"/>
      <c r="GRA1" s="60"/>
      <c r="GRB1" s="60"/>
      <c r="GRC1" s="60"/>
      <c r="GRD1" s="60"/>
      <c r="GRE1" s="60"/>
      <c r="GRF1" s="60"/>
      <c r="GRG1" s="60"/>
      <c r="GRH1" s="60"/>
      <c r="GRI1" s="60"/>
      <c r="GRJ1" s="60"/>
      <c r="GRK1" s="60"/>
      <c r="GRL1" s="60"/>
      <c r="GRM1" s="60"/>
      <c r="GRN1" s="60"/>
      <c r="GRO1" s="60"/>
      <c r="GRP1" s="60"/>
      <c r="GRQ1" s="60"/>
      <c r="GRR1" s="60"/>
      <c r="GRS1" s="60"/>
      <c r="GRT1" s="60"/>
      <c r="GRU1" s="60"/>
      <c r="GRV1" s="60"/>
      <c r="GRW1" s="60"/>
      <c r="GRX1" s="60"/>
      <c r="GRY1" s="60"/>
      <c r="GRZ1" s="60"/>
      <c r="GSA1" s="60"/>
      <c r="GSB1" s="60"/>
      <c r="GSC1" s="60"/>
      <c r="GSD1" s="60"/>
      <c r="GSE1" s="60"/>
      <c r="GSF1" s="60"/>
      <c r="GSG1" s="60"/>
      <c r="GSH1" s="60"/>
      <c r="GSI1" s="60"/>
      <c r="GSJ1" s="60"/>
      <c r="GSK1" s="60"/>
      <c r="GSL1" s="60"/>
      <c r="GSM1" s="60"/>
      <c r="GSN1" s="60"/>
      <c r="GSO1" s="60"/>
      <c r="GSP1" s="60"/>
      <c r="GSQ1" s="60"/>
      <c r="GSR1" s="60"/>
      <c r="GSS1" s="60"/>
      <c r="GST1" s="60"/>
      <c r="GSU1" s="60"/>
      <c r="GSV1" s="60"/>
      <c r="GSW1" s="60"/>
      <c r="GSX1" s="60"/>
      <c r="GSY1" s="60"/>
      <c r="GSZ1" s="60"/>
      <c r="GTA1" s="60"/>
      <c r="GTB1" s="60"/>
      <c r="GTC1" s="60"/>
      <c r="GTD1" s="60"/>
      <c r="GTE1" s="60"/>
      <c r="GTF1" s="60"/>
      <c r="GTG1" s="60"/>
      <c r="GTH1" s="60"/>
      <c r="GTI1" s="60"/>
      <c r="GTJ1" s="60"/>
      <c r="GTK1" s="60"/>
      <c r="GTL1" s="60"/>
      <c r="GTM1" s="60"/>
      <c r="GTN1" s="60"/>
      <c r="GTO1" s="60"/>
      <c r="GTP1" s="60"/>
      <c r="GTQ1" s="60"/>
      <c r="GTR1" s="60"/>
      <c r="GTS1" s="60"/>
      <c r="GTT1" s="60"/>
      <c r="GTU1" s="60"/>
      <c r="GTV1" s="60"/>
      <c r="GTW1" s="60"/>
      <c r="GTX1" s="60"/>
      <c r="GTY1" s="60"/>
      <c r="GTZ1" s="60"/>
      <c r="GUA1" s="60"/>
      <c r="GUB1" s="60"/>
      <c r="GUC1" s="60"/>
      <c r="GUD1" s="60"/>
      <c r="GUE1" s="60"/>
      <c r="GUF1" s="60"/>
      <c r="GUG1" s="60"/>
      <c r="GUH1" s="60"/>
      <c r="GUI1" s="60"/>
      <c r="GUJ1" s="60"/>
      <c r="GUK1" s="60"/>
      <c r="GUL1" s="60"/>
      <c r="GUM1" s="60"/>
      <c r="GUN1" s="60"/>
      <c r="GUO1" s="60"/>
      <c r="GUP1" s="60"/>
      <c r="GUQ1" s="60"/>
      <c r="GUR1" s="60"/>
      <c r="GUS1" s="60"/>
      <c r="GUT1" s="60"/>
      <c r="GUU1" s="60"/>
      <c r="GUV1" s="60"/>
      <c r="GUW1" s="60"/>
      <c r="GUX1" s="60"/>
      <c r="GUY1" s="60"/>
      <c r="GUZ1" s="60"/>
      <c r="GVA1" s="60"/>
      <c r="GVB1" s="60"/>
      <c r="GVC1" s="60"/>
      <c r="GVD1" s="60"/>
      <c r="GVE1" s="60"/>
      <c r="GVF1" s="60"/>
      <c r="GVG1" s="60"/>
      <c r="GVH1" s="60"/>
      <c r="GVI1" s="60"/>
      <c r="GVJ1" s="60"/>
      <c r="GVK1" s="60"/>
      <c r="GVL1" s="60"/>
      <c r="GVM1" s="60"/>
      <c r="GVN1" s="60"/>
      <c r="GVO1" s="60"/>
      <c r="GVP1" s="60"/>
      <c r="GVQ1" s="60"/>
      <c r="GVR1" s="60"/>
      <c r="GVS1" s="60"/>
      <c r="GVT1" s="60"/>
      <c r="GVU1" s="60"/>
      <c r="GVV1" s="60"/>
      <c r="GVW1" s="60"/>
      <c r="GVX1" s="60"/>
      <c r="GVY1" s="60"/>
      <c r="GVZ1" s="60"/>
      <c r="GWA1" s="60"/>
      <c r="GWB1" s="60"/>
      <c r="GWC1" s="60"/>
      <c r="GWD1" s="60"/>
      <c r="GWE1" s="60"/>
      <c r="GWF1" s="60"/>
      <c r="GWG1" s="60"/>
      <c r="GWH1" s="60"/>
      <c r="GWI1" s="60"/>
      <c r="GWJ1" s="60"/>
      <c r="GWK1" s="60"/>
      <c r="GWL1" s="60"/>
      <c r="GWM1" s="60"/>
      <c r="GWN1" s="60"/>
      <c r="GWO1" s="60"/>
      <c r="GWP1" s="60"/>
      <c r="GWQ1" s="60"/>
      <c r="GWR1" s="60"/>
      <c r="GWS1" s="60"/>
      <c r="GWT1" s="60"/>
      <c r="GWU1" s="60"/>
      <c r="GWV1" s="60"/>
      <c r="GWW1" s="60"/>
      <c r="GWX1" s="60"/>
      <c r="GWY1" s="60"/>
      <c r="GWZ1" s="60"/>
      <c r="GXA1" s="60"/>
      <c r="GXB1" s="60"/>
      <c r="GXC1" s="60"/>
      <c r="GXD1" s="60"/>
      <c r="GXE1" s="60"/>
      <c r="GXF1" s="60"/>
      <c r="GXG1" s="60"/>
      <c r="GXH1" s="60"/>
      <c r="GXI1" s="60"/>
      <c r="GXJ1" s="60"/>
      <c r="GXK1" s="60"/>
      <c r="GXL1" s="60"/>
      <c r="GXM1" s="60"/>
      <c r="GXN1" s="60"/>
      <c r="GXO1" s="60"/>
      <c r="GXP1" s="60"/>
      <c r="GXQ1" s="60"/>
      <c r="GXR1" s="60"/>
      <c r="GXS1" s="60"/>
      <c r="GXT1" s="60"/>
      <c r="GXU1" s="60"/>
      <c r="GXV1" s="60"/>
      <c r="GXW1" s="60"/>
      <c r="GXX1" s="60"/>
      <c r="GXY1" s="60"/>
      <c r="GXZ1" s="60"/>
      <c r="GYA1" s="60"/>
      <c r="GYB1" s="60"/>
      <c r="GYC1" s="60"/>
      <c r="GYD1" s="60"/>
      <c r="GYE1" s="60"/>
      <c r="GYF1" s="60"/>
      <c r="GYG1" s="60"/>
      <c r="GYH1" s="60"/>
      <c r="GYI1" s="60"/>
      <c r="GYJ1" s="60"/>
      <c r="GYK1" s="60"/>
      <c r="GYL1" s="60"/>
      <c r="GYM1" s="60"/>
      <c r="GYN1" s="60"/>
      <c r="GYO1" s="60"/>
      <c r="GYP1" s="60"/>
      <c r="GYQ1" s="60"/>
      <c r="GYR1" s="60"/>
      <c r="GYS1" s="60"/>
      <c r="GYT1" s="60"/>
      <c r="GYU1" s="60"/>
      <c r="GYV1" s="60"/>
      <c r="GYW1" s="60"/>
      <c r="GYX1" s="60"/>
      <c r="GYY1" s="60"/>
      <c r="GYZ1" s="60"/>
      <c r="GZA1" s="60"/>
      <c r="GZB1" s="60"/>
      <c r="GZC1" s="60"/>
      <c r="GZD1" s="60"/>
      <c r="GZE1" s="60"/>
      <c r="GZF1" s="60"/>
      <c r="GZG1" s="60"/>
      <c r="GZH1" s="60"/>
      <c r="GZI1" s="60"/>
      <c r="GZJ1" s="60"/>
      <c r="GZK1" s="60"/>
      <c r="GZL1" s="60"/>
      <c r="GZM1" s="60"/>
      <c r="GZN1" s="60"/>
      <c r="GZO1" s="60"/>
      <c r="GZP1" s="60"/>
      <c r="GZQ1" s="60"/>
      <c r="GZR1" s="60"/>
      <c r="GZS1" s="60"/>
      <c r="GZT1" s="60"/>
      <c r="GZU1" s="60"/>
      <c r="GZV1" s="60"/>
      <c r="GZW1" s="60"/>
      <c r="GZX1" s="60"/>
      <c r="GZY1" s="60"/>
      <c r="GZZ1" s="60"/>
      <c r="HAA1" s="60"/>
      <c r="HAB1" s="60"/>
      <c r="HAC1" s="60"/>
      <c r="HAD1" s="60"/>
      <c r="HAE1" s="60"/>
      <c r="HAF1" s="60"/>
      <c r="HAG1" s="60"/>
      <c r="HAH1" s="60"/>
      <c r="HAI1" s="60"/>
      <c r="HAJ1" s="60"/>
      <c r="HAK1" s="60"/>
      <c r="HAL1" s="60"/>
      <c r="HAM1" s="60"/>
      <c r="HAN1" s="60"/>
      <c r="HAO1" s="60"/>
      <c r="HAP1" s="60"/>
      <c r="HAQ1" s="60"/>
      <c r="HAR1" s="60"/>
      <c r="HAS1" s="60"/>
      <c r="HAT1" s="60"/>
      <c r="HAU1" s="60"/>
      <c r="HAV1" s="60"/>
      <c r="HAW1" s="60"/>
      <c r="HAX1" s="60"/>
      <c r="HAY1" s="60"/>
      <c r="HAZ1" s="60"/>
      <c r="HBA1" s="60"/>
      <c r="HBB1" s="60"/>
      <c r="HBC1" s="60"/>
      <c r="HBD1" s="60"/>
      <c r="HBE1" s="60"/>
      <c r="HBF1" s="60"/>
      <c r="HBG1" s="60"/>
      <c r="HBH1" s="60"/>
      <c r="HBI1" s="60"/>
      <c r="HBJ1" s="60"/>
      <c r="HBK1" s="60"/>
      <c r="HBL1" s="60"/>
      <c r="HBM1" s="60"/>
      <c r="HBN1" s="60"/>
      <c r="HBO1" s="60"/>
      <c r="HBP1" s="60"/>
      <c r="HBQ1" s="60"/>
      <c r="HBR1" s="60"/>
      <c r="HBS1" s="60"/>
      <c r="HBT1" s="60"/>
      <c r="HBU1" s="60"/>
      <c r="HBV1" s="60"/>
      <c r="HBW1" s="60"/>
      <c r="HBX1" s="60"/>
      <c r="HBY1" s="60"/>
      <c r="HBZ1" s="60"/>
      <c r="HCA1" s="60"/>
      <c r="HCB1" s="60"/>
      <c r="HCC1" s="60"/>
      <c r="HCD1" s="60"/>
      <c r="HCE1" s="60"/>
      <c r="HCF1" s="60"/>
      <c r="HCG1" s="60"/>
      <c r="HCH1" s="60"/>
      <c r="HCI1" s="60"/>
      <c r="HCJ1" s="60"/>
      <c r="HCK1" s="60"/>
      <c r="HCL1" s="60"/>
      <c r="HCM1" s="60"/>
      <c r="HCN1" s="60"/>
      <c r="HCO1" s="60"/>
      <c r="HCP1" s="60"/>
      <c r="HCQ1" s="60"/>
      <c r="HCR1" s="60"/>
      <c r="HCS1" s="60"/>
      <c r="HCT1" s="60"/>
      <c r="HCU1" s="60"/>
      <c r="HCV1" s="60"/>
      <c r="HCW1" s="60"/>
      <c r="HCX1" s="60"/>
      <c r="HCY1" s="60"/>
      <c r="HCZ1" s="60"/>
      <c r="HDA1" s="60"/>
      <c r="HDB1" s="60"/>
      <c r="HDC1" s="60"/>
      <c r="HDD1" s="60"/>
      <c r="HDE1" s="60"/>
      <c r="HDF1" s="60"/>
      <c r="HDG1" s="60"/>
      <c r="HDH1" s="60"/>
      <c r="HDI1" s="60"/>
      <c r="HDJ1" s="60"/>
      <c r="HDK1" s="60"/>
      <c r="HDL1" s="60"/>
      <c r="HDM1" s="60"/>
      <c r="HDN1" s="60"/>
      <c r="HDO1" s="60"/>
      <c r="HDP1" s="60"/>
      <c r="HDQ1" s="60"/>
      <c r="HDR1" s="60"/>
      <c r="HDS1" s="60"/>
      <c r="HDT1" s="60"/>
      <c r="HDU1" s="60"/>
      <c r="HDV1" s="60"/>
      <c r="HDW1" s="60"/>
      <c r="HDX1" s="60"/>
      <c r="HDY1" s="60"/>
      <c r="HDZ1" s="60"/>
      <c r="HEA1" s="60"/>
      <c r="HEB1" s="60"/>
      <c r="HEC1" s="60"/>
      <c r="HED1" s="60"/>
      <c r="HEE1" s="60"/>
      <c r="HEF1" s="60"/>
      <c r="HEG1" s="60"/>
      <c r="HEH1" s="60"/>
      <c r="HEI1" s="60"/>
      <c r="HEJ1" s="60"/>
      <c r="HEK1" s="60"/>
      <c r="HEL1" s="60"/>
      <c r="HEM1" s="60"/>
      <c r="HEN1" s="60"/>
      <c r="HEO1" s="60"/>
      <c r="HEP1" s="60"/>
      <c r="HEQ1" s="60"/>
      <c r="HER1" s="60"/>
      <c r="HES1" s="60"/>
      <c r="HET1" s="60"/>
      <c r="HEU1" s="60"/>
      <c r="HEV1" s="60"/>
      <c r="HEW1" s="60"/>
      <c r="HEX1" s="60"/>
      <c r="HEY1" s="60"/>
      <c r="HEZ1" s="60"/>
      <c r="HFA1" s="60"/>
      <c r="HFB1" s="60"/>
      <c r="HFC1" s="60"/>
      <c r="HFD1" s="60"/>
      <c r="HFE1" s="60"/>
      <c r="HFF1" s="60"/>
      <c r="HFG1" s="60"/>
      <c r="HFH1" s="60"/>
      <c r="HFI1" s="60"/>
      <c r="HFJ1" s="60"/>
      <c r="HFK1" s="60"/>
      <c r="HFL1" s="60"/>
      <c r="HFM1" s="60"/>
      <c r="HFN1" s="60"/>
      <c r="HFO1" s="60"/>
      <c r="HFP1" s="60"/>
      <c r="HFQ1" s="60"/>
      <c r="HFR1" s="60"/>
      <c r="HFS1" s="60"/>
      <c r="HFT1" s="60"/>
      <c r="HFU1" s="60"/>
      <c r="HFV1" s="60"/>
      <c r="HFW1" s="60"/>
      <c r="HFX1" s="60"/>
      <c r="HFY1" s="60"/>
      <c r="HFZ1" s="60"/>
      <c r="HGA1" s="60"/>
      <c r="HGB1" s="60"/>
      <c r="HGC1" s="60"/>
      <c r="HGD1" s="60"/>
      <c r="HGE1" s="60"/>
      <c r="HGF1" s="60"/>
      <c r="HGG1" s="60"/>
      <c r="HGH1" s="60"/>
      <c r="HGI1" s="60"/>
      <c r="HGJ1" s="60"/>
      <c r="HGK1" s="60"/>
      <c r="HGL1" s="60"/>
      <c r="HGM1" s="60"/>
      <c r="HGN1" s="60"/>
      <c r="HGO1" s="60"/>
      <c r="HGP1" s="60"/>
      <c r="HGQ1" s="60"/>
      <c r="HGR1" s="60"/>
      <c r="HGS1" s="60"/>
      <c r="HGT1" s="60"/>
      <c r="HGU1" s="60"/>
      <c r="HGV1" s="60"/>
      <c r="HGW1" s="60"/>
      <c r="HGX1" s="60"/>
      <c r="HGY1" s="60"/>
      <c r="HGZ1" s="60"/>
      <c r="HHA1" s="60"/>
      <c r="HHB1" s="60"/>
      <c r="HHC1" s="60"/>
      <c r="HHD1" s="60"/>
      <c r="HHE1" s="60"/>
      <c r="HHF1" s="60"/>
      <c r="HHG1" s="60"/>
      <c r="HHH1" s="60"/>
      <c r="HHI1" s="60"/>
      <c r="HHJ1" s="60"/>
      <c r="HHK1" s="60"/>
      <c r="HHL1" s="60"/>
      <c r="HHM1" s="60"/>
      <c r="HHN1" s="60"/>
      <c r="HHO1" s="60"/>
      <c r="HHP1" s="60"/>
      <c r="HHQ1" s="60"/>
      <c r="HHR1" s="60"/>
      <c r="HHS1" s="60"/>
      <c r="HHT1" s="60"/>
      <c r="HHU1" s="60"/>
      <c r="HHV1" s="60"/>
      <c r="HHW1" s="60"/>
      <c r="HHX1" s="60"/>
      <c r="HHY1" s="60"/>
      <c r="HHZ1" s="60"/>
      <c r="HIA1" s="60"/>
      <c r="HIB1" s="60"/>
      <c r="HIC1" s="60"/>
      <c r="HID1" s="60"/>
      <c r="HIE1" s="60"/>
      <c r="HIF1" s="60"/>
      <c r="HIG1" s="60"/>
      <c r="HIH1" s="60"/>
      <c r="HII1" s="60"/>
      <c r="HIJ1" s="60"/>
      <c r="HIK1" s="60"/>
      <c r="HIL1" s="60"/>
      <c r="HIM1" s="60"/>
      <c r="HIN1" s="60"/>
      <c r="HIO1" s="60"/>
      <c r="HIP1" s="60"/>
      <c r="HIQ1" s="60"/>
      <c r="HIR1" s="60"/>
      <c r="HIS1" s="60"/>
      <c r="HIT1" s="60"/>
      <c r="HIU1" s="60"/>
      <c r="HIV1" s="60"/>
      <c r="HIW1" s="60"/>
      <c r="HIX1" s="60"/>
      <c r="HIY1" s="60"/>
      <c r="HIZ1" s="60"/>
      <c r="HJA1" s="60"/>
      <c r="HJB1" s="60"/>
      <c r="HJC1" s="60"/>
      <c r="HJD1" s="60"/>
      <c r="HJE1" s="60"/>
      <c r="HJF1" s="60"/>
      <c r="HJG1" s="60"/>
      <c r="HJH1" s="60"/>
      <c r="HJI1" s="60"/>
      <c r="HJJ1" s="60"/>
      <c r="HJK1" s="60"/>
      <c r="HJL1" s="60"/>
      <c r="HJM1" s="60"/>
      <c r="HJN1" s="60"/>
      <c r="HJO1" s="60"/>
      <c r="HJP1" s="60"/>
      <c r="HJQ1" s="60"/>
      <c r="HJR1" s="60"/>
      <c r="HJS1" s="60"/>
      <c r="HJT1" s="60"/>
      <c r="HJU1" s="60"/>
      <c r="HJV1" s="60"/>
      <c r="HJW1" s="60"/>
      <c r="HJX1" s="60"/>
      <c r="HJY1" s="60"/>
      <c r="HJZ1" s="60"/>
      <c r="HKA1" s="60"/>
      <c r="HKB1" s="60"/>
      <c r="HKC1" s="60"/>
      <c r="HKD1" s="60"/>
      <c r="HKE1" s="60"/>
      <c r="HKF1" s="60"/>
      <c r="HKG1" s="60"/>
      <c r="HKH1" s="60"/>
      <c r="HKI1" s="60"/>
      <c r="HKJ1" s="60"/>
      <c r="HKK1" s="60"/>
      <c r="HKL1" s="60"/>
      <c r="HKM1" s="60"/>
      <c r="HKN1" s="60"/>
      <c r="HKO1" s="60"/>
      <c r="HKP1" s="60"/>
      <c r="HKQ1" s="60"/>
      <c r="HKR1" s="60"/>
      <c r="HKS1" s="60"/>
      <c r="HKT1" s="60"/>
      <c r="HKU1" s="60"/>
      <c r="HKV1" s="60"/>
      <c r="HKW1" s="60"/>
      <c r="HKX1" s="60"/>
      <c r="HKY1" s="60"/>
      <c r="HKZ1" s="60"/>
      <c r="HLA1" s="60"/>
      <c r="HLB1" s="60"/>
      <c r="HLC1" s="60"/>
      <c r="HLD1" s="60"/>
      <c r="HLE1" s="60"/>
      <c r="HLF1" s="60"/>
      <c r="HLG1" s="60"/>
      <c r="HLH1" s="60"/>
      <c r="HLI1" s="60"/>
      <c r="HLJ1" s="60"/>
      <c r="HLK1" s="60"/>
      <c r="HLL1" s="60"/>
      <c r="HLM1" s="60"/>
      <c r="HLN1" s="60"/>
      <c r="HLO1" s="60"/>
      <c r="HLP1" s="60"/>
      <c r="HLQ1" s="60"/>
      <c r="HLR1" s="60"/>
      <c r="HLS1" s="60"/>
      <c r="HLT1" s="60"/>
      <c r="HLU1" s="60"/>
      <c r="HLV1" s="60"/>
      <c r="HLW1" s="60"/>
      <c r="HLX1" s="60"/>
      <c r="HLY1" s="60"/>
      <c r="HLZ1" s="60"/>
      <c r="HMA1" s="60"/>
      <c r="HMB1" s="60"/>
      <c r="HMC1" s="60"/>
      <c r="HMD1" s="60"/>
      <c r="HME1" s="60"/>
      <c r="HMF1" s="60"/>
      <c r="HMG1" s="60"/>
      <c r="HMH1" s="60"/>
      <c r="HMI1" s="60"/>
      <c r="HMJ1" s="60"/>
      <c r="HMK1" s="60"/>
      <c r="HML1" s="60"/>
      <c r="HMM1" s="60"/>
      <c r="HMN1" s="60"/>
      <c r="HMO1" s="60"/>
      <c r="HMP1" s="60"/>
      <c r="HMQ1" s="60"/>
      <c r="HMR1" s="60"/>
      <c r="HMS1" s="60"/>
      <c r="HMT1" s="60"/>
      <c r="HMU1" s="60"/>
      <c r="HMV1" s="60"/>
      <c r="HMW1" s="60"/>
      <c r="HMX1" s="60"/>
      <c r="HMY1" s="60"/>
      <c r="HMZ1" s="60"/>
      <c r="HNA1" s="60"/>
      <c r="HNB1" s="60"/>
      <c r="HNC1" s="60"/>
      <c r="HND1" s="60"/>
      <c r="HNE1" s="60"/>
      <c r="HNF1" s="60"/>
      <c r="HNG1" s="60"/>
      <c r="HNH1" s="60"/>
      <c r="HNI1" s="60"/>
      <c r="HNJ1" s="60"/>
      <c r="HNK1" s="60"/>
      <c r="HNL1" s="60"/>
      <c r="HNM1" s="60"/>
      <c r="HNN1" s="60"/>
      <c r="HNO1" s="60"/>
      <c r="HNP1" s="60"/>
      <c r="HNQ1" s="60"/>
      <c r="HNR1" s="60"/>
      <c r="HNS1" s="60"/>
      <c r="HNT1" s="60"/>
      <c r="HNU1" s="60"/>
      <c r="HNV1" s="60"/>
      <c r="HNW1" s="60"/>
      <c r="HNX1" s="60"/>
      <c r="HNY1" s="60"/>
      <c r="HNZ1" s="60"/>
      <c r="HOA1" s="60"/>
      <c r="HOB1" s="60"/>
      <c r="HOC1" s="60"/>
      <c r="HOD1" s="60"/>
      <c r="HOE1" s="60"/>
      <c r="HOF1" s="60"/>
      <c r="HOG1" s="60"/>
      <c r="HOH1" s="60"/>
      <c r="HOI1" s="60"/>
      <c r="HOJ1" s="60"/>
      <c r="HOK1" s="60"/>
      <c r="HOL1" s="60"/>
      <c r="HOM1" s="60"/>
      <c r="HON1" s="60"/>
      <c r="HOO1" s="60"/>
      <c r="HOP1" s="60"/>
      <c r="HOQ1" s="60"/>
      <c r="HOR1" s="60"/>
      <c r="HOS1" s="60"/>
      <c r="HOT1" s="60"/>
      <c r="HOU1" s="60"/>
      <c r="HOV1" s="60"/>
      <c r="HOW1" s="60"/>
      <c r="HOX1" s="60"/>
      <c r="HOY1" s="60"/>
      <c r="HOZ1" s="60"/>
      <c r="HPA1" s="60"/>
      <c r="HPB1" s="60"/>
      <c r="HPC1" s="60"/>
      <c r="HPD1" s="60"/>
      <c r="HPE1" s="60"/>
      <c r="HPF1" s="60"/>
      <c r="HPG1" s="60"/>
      <c r="HPH1" s="60"/>
      <c r="HPI1" s="60"/>
      <c r="HPJ1" s="60"/>
      <c r="HPK1" s="60"/>
      <c r="HPL1" s="60"/>
      <c r="HPM1" s="60"/>
      <c r="HPN1" s="60"/>
      <c r="HPO1" s="60"/>
      <c r="HPP1" s="60"/>
      <c r="HPQ1" s="60"/>
      <c r="HPR1" s="60"/>
      <c r="HPS1" s="60"/>
      <c r="HPT1" s="60"/>
      <c r="HPU1" s="60"/>
      <c r="HPV1" s="60"/>
      <c r="HPW1" s="60"/>
      <c r="HPX1" s="60"/>
      <c r="HPY1" s="60"/>
      <c r="HPZ1" s="60"/>
      <c r="HQA1" s="60"/>
      <c r="HQB1" s="60"/>
      <c r="HQC1" s="60"/>
      <c r="HQD1" s="60"/>
      <c r="HQE1" s="60"/>
      <c r="HQF1" s="60"/>
      <c r="HQG1" s="60"/>
      <c r="HQH1" s="60"/>
      <c r="HQI1" s="60"/>
      <c r="HQJ1" s="60"/>
      <c r="HQK1" s="60"/>
      <c r="HQL1" s="60"/>
      <c r="HQM1" s="60"/>
      <c r="HQN1" s="60"/>
      <c r="HQO1" s="60"/>
      <c r="HQP1" s="60"/>
      <c r="HQQ1" s="60"/>
      <c r="HQR1" s="60"/>
      <c r="HQS1" s="60"/>
      <c r="HQT1" s="60"/>
      <c r="HQU1" s="60"/>
      <c r="HQV1" s="60"/>
      <c r="HQW1" s="60"/>
      <c r="HQX1" s="60"/>
      <c r="HQY1" s="60"/>
      <c r="HQZ1" s="60"/>
      <c r="HRA1" s="60"/>
      <c r="HRB1" s="60"/>
      <c r="HRC1" s="60"/>
      <c r="HRD1" s="60"/>
      <c r="HRE1" s="60"/>
      <c r="HRF1" s="60"/>
      <c r="HRG1" s="60"/>
      <c r="HRH1" s="60"/>
      <c r="HRI1" s="60"/>
      <c r="HRJ1" s="60"/>
      <c r="HRK1" s="60"/>
      <c r="HRL1" s="60"/>
      <c r="HRM1" s="60"/>
      <c r="HRN1" s="60"/>
      <c r="HRO1" s="60"/>
      <c r="HRP1" s="60"/>
      <c r="HRQ1" s="60"/>
      <c r="HRR1" s="60"/>
      <c r="HRS1" s="60"/>
      <c r="HRT1" s="60"/>
      <c r="HRU1" s="60"/>
      <c r="HRV1" s="60"/>
      <c r="HRW1" s="60"/>
      <c r="HRX1" s="60"/>
      <c r="HRY1" s="60"/>
      <c r="HRZ1" s="60"/>
      <c r="HSA1" s="60"/>
      <c r="HSB1" s="60"/>
      <c r="HSC1" s="60"/>
      <c r="HSD1" s="60"/>
      <c r="HSE1" s="60"/>
      <c r="HSF1" s="60"/>
      <c r="HSG1" s="60"/>
      <c r="HSH1" s="60"/>
      <c r="HSI1" s="60"/>
      <c r="HSJ1" s="60"/>
      <c r="HSK1" s="60"/>
      <c r="HSL1" s="60"/>
      <c r="HSM1" s="60"/>
      <c r="HSN1" s="60"/>
      <c r="HSO1" s="60"/>
      <c r="HSP1" s="60"/>
      <c r="HSQ1" s="60"/>
      <c r="HSR1" s="60"/>
      <c r="HSS1" s="60"/>
      <c r="HST1" s="60"/>
      <c r="HSU1" s="60"/>
      <c r="HSV1" s="60"/>
      <c r="HSW1" s="60"/>
      <c r="HSX1" s="60"/>
      <c r="HSY1" s="60"/>
      <c r="HSZ1" s="60"/>
      <c r="HTA1" s="60"/>
      <c r="HTB1" s="60"/>
      <c r="HTC1" s="60"/>
      <c r="HTD1" s="60"/>
      <c r="HTE1" s="60"/>
      <c r="HTF1" s="60"/>
      <c r="HTG1" s="60"/>
      <c r="HTH1" s="60"/>
      <c r="HTI1" s="60"/>
      <c r="HTJ1" s="60"/>
      <c r="HTK1" s="60"/>
      <c r="HTL1" s="60"/>
      <c r="HTM1" s="60"/>
      <c r="HTN1" s="60"/>
      <c r="HTO1" s="60"/>
      <c r="HTP1" s="60"/>
      <c r="HTQ1" s="60"/>
      <c r="HTR1" s="60"/>
      <c r="HTS1" s="60"/>
      <c r="HTT1" s="60"/>
      <c r="HTU1" s="60"/>
      <c r="HTV1" s="60"/>
      <c r="HTW1" s="60"/>
      <c r="HTX1" s="60"/>
      <c r="HTY1" s="60"/>
      <c r="HTZ1" s="60"/>
      <c r="HUA1" s="60"/>
      <c r="HUB1" s="60"/>
      <c r="HUC1" s="60"/>
      <c r="HUD1" s="60"/>
      <c r="HUE1" s="60"/>
      <c r="HUF1" s="60"/>
      <c r="HUG1" s="60"/>
      <c r="HUH1" s="60"/>
      <c r="HUI1" s="60"/>
      <c r="HUJ1" s="60"/>
      <c r="HUK1" s="60"/>
      <c r="HUL1" s="60"/>
      <c r="HUM1" s="60"/>
      <c r="HUN1" s="60"/>
      <c r="HUO1" s="60"/>
      <c r="HUP1" s="60"/>
      <c r="HUQ1" s="60"/>
      <c r="HUR1" s="60"/>
      <c r="HUS1" s="60"/>
      <c r="HUT1" s="60"/>
      <c r="HUU1" s="60"/>
      <c r="HUV1" s="60"/>
      <c r="HUW1" s="60"/>
      <c r="HUX1" s="60"/>
      <c r="HUY1" s="60"/>
      <c r="HUZ1" s="60"/>
      <c r="HVA1" s="60"/>
      <c r="HVB1" s="60"/>
      <c r="HVC1" s="60"/>
      <c r="HVD1" s="60"/>
      <c r="HVE1" s="60"/>
      <c r="HVF1" s="60"/>
      <c r="HVG1" s="60"/>
      <c r="HVH1" s="60"/>
      <c r="HVI1" s="60"/>
      <c r="HVJ1" s="60"/>
      <c r="HVK1" s="60"/>
      <c r="HVL1" s="60"/>
      <c r="HVM1" s="60"/>
      <c r="HVN1" s="60"/>
      <c r="HVO1" s="60"/>
      <c r="HVP1" s="60"/>
      <c r="HVQ1" s="60"/>
      <c r="HVR1" s="60"/>
      <c r="HVS1" s="60"/>
      <c r="HVT1" s="60"/>
      <c r="HVU1" s="60"/>
      <c r="HVV1" s="60"/>
      <c r="HVW1" s="60"/>
      <c r="HVX1" s="60"/>
      <c r="HVY1" s="60"/>
      <c r="HVZ1" s="60"/>
      <c r="HWA1" s="60"/>
      <c r="HWB1" s="60"/>
      <c r="HWC1" s="60"/>
      <c r="HWD1" s="60"/>
      <c r="HWE1" s="60"/>
      <c r="HWF1" s="60"/>
      <c r="HWG1" s="60"/>
      <c r="HWH1" s="60"/>
      <c r="HWI1" s="60"/>
      <c r="HWJ1" s="60"/>
      <c r="HWK1" s="60"/>
      <c r="HWL1" s="60"/>
      <c r="HWM1" s="60"/>
      <c r="HWN1" s="60"/>
      <c r="HWO1" s="60"/>
      <c r="HWP1" s="60"/>
      <c r="HWQ1" s="60"/>
      <c r="HWR1" s="60"/>
      <c r="HWS1" s="60"/>
      <c r="HWT1" s="60"/>
      <c r="HWU1" s="60"/>
      <c r="HWV1" s="60"/>
      <c r="HWW1" s="60"/>
      <c r="HWX1" s="60"/>
      <c r="HWY1" s="60"/>
      <c r="HWZ1" s="60"/>
      <c r="HXA1" s="60"/>
      <c r="HXB1" s="60"/>
      <c r="HXC1" s="60"/>
      <c r="HXD1" s="60"/>
      <c r="HXE1" s="60"/>
      <c r="HXF1" s="60"/>
      <c r="HXG1" s="60"/>
      <c r="HXH1" s="60"/>
      <c r="HXI1" s="60"/>
      <c r="HXJ1" s="60"/>
      <c r="HXK1" s="60"/>
      <c r="HXL1" s="60"/>
      <c r="HXM1" s="60"/>
      <c r="HXN1" s="60"/>
      <c r="HXO1" s="60"/>
      <c r="HXP1" s="60"/>
      <c r="HXQ1" s="60"/>
      <c r="HXR1" s="60"/>
      <c r="HXS1" s="60"/>
      <c r="HXT1" s="60"/>
      <c r="HXU1" s="60"/>
      <c r="HXV1" s="60"/>
      <c r="HXW1" s="60"/>
      <c r="HXX1" s="60"/>
      <c r="HXY1" s="60"/>
      <c r="HXZ1" s="60"/>
      <c r="HYA1" s="60"/>
      <c r="HYB1" s="60"/>
      <c r="HYC1" s="60"/>
      <c r="HYD1" s="60"/>
      <c r="HYE1" s="60"/>
      <c r="HYF1" s="60"/>
      <c r="HYG1" s="60"/>
      <c r="HYH1" s="60"/>
      <c r="HYI1" s="60"/>
      <c r="HYJ1" s="60"/>
      <c r="HYK1" s="60"/>
      <c r="HYL1" s="60"/>
      <c r="HYM1" s="60"/>
      <c r="HYN1" s="60"/>
      <c r="HYO1" s="60"/>
      <c r="HYP1" s="60"/>
      <c r="HYQ1" s="60"/>
      <c r="HYR1" s="60"/>
      <c r="HYS1" s="60"/>
      <c r="HYT1" s="60"/>
      <c r="HYU1" s="60"/>
      <c r="HYV1" s="60"/>
      <c r="HYW1" s="60"/>
      <c r="HYX1" s="60"/>
      <c r="HYY1" s="60"/>
      <c r="HYZ1" s="60"/>
      <c r="HZA1" s="60"/>
      <c r="HZB1" s="60"/>
      <c r="HZC1" s="60"/>
      <c r="HZD1" s="60"/>
      <c r="HZE1" s="60"/>
      <c r="HZF1" s="60"/>
      <c r="HZG1" s="60"/>
      <c r="HZH1" s="60"/>
      <c r="HZI1" s="60"/>
      <c r="HZJ1" s="60"/>
      <c r="HZK1" s="60"/>
      <c r="HZL1" s="60"/>
      <c r="HZM1" s="60"/>
      <c r="HZN1" s="60"/>
      <c r="HZO1" s="60"/>
      <c r="HZP1" s="60"/>
      <c r="HZQ1" s="60"/>
      <c r="HZR1" s="60"/>
      <c r="HZS1" s="60"/>
      <c r="HZT1" s="60"/>
      <c r="HZU1" s="60"/>
      <c r="HZV1" s="60"/>
      <c r="HZW1" s="60"/>
      <c r="HZX1" s="60"/>
      <c r="HZY1" s="60"/>
      <c r="HZZ1" s="60"/>
      <c r="IAA1" s="60"/>
      <c r="IAB1" s="60"/>
      <c r="IAC1" s="60"/>
      <c r="IAD1" s="60"/>
      <c r="IAE1" s="60"/>
      <c r="IAF1" s="60"/>
      <c r="IAG1" s="60"/>
      <c r="IAH1" s="60"/>
      <c r="IAI1" s="60"/>
      <c r="IAJ1" s="60"/>
      <c r="IAK1" s="60"/>
      <c r="IAL1" s="60"/>
      <c r="IAM1" s="60"/>
      <c r="IAN1" s="60"/>
      <c r="IAO1" s="60"/>
      <c r="IAP1" s="60"/>
      <c r="IAQ1" s="60"/>
      <c r="IAR1" s="60"/>
      <c r="IAS1" s="60"/>
      <c r="IAT1" s="60"/>
      <c r="IAU1" s="60"/>
      <c r="IAV1" s="60"/>
      <c r="IAW1" s="60"/>
      <c r="IAX1" s="60"/>
      <c r="IAY1" s="60"/>
      <c r="IAZ1" s="60"/>
      <c r="IBA1" s="60"/>
      <c r="IBB1" s="60"/>
      <c r="IBC1" s="60"/>
      <c r="IBD1" s="60"/>
      <c r="IBE1" s="60"/>
      <c r="IBF1" s="60"/>
      <c r="IBG1" s="60"/>
      <c r="IBH1" s="60"/>
      <c r="IBI1" s="60"/>
      <c r="IBJ1" s="60"/>
      <c r="IBK1" s="60"/>
      <c r="IBL1" s="60"/>
      <c r="IBM1" s="60"/>
      <c r="IBN1" s="60"/>
      <c r="IBO1" s="60"/>
      <c r="IBP1" s="60"/>
      <c r="IBQ1" s="60"/>
      <c r="IBR1" s="60"/>
      <c r="IBS1" s="60"/>
      <c r="IBT1" s="60"/>
      <c r="IBU1" s="60"/>
      <c r="IBV1" s="60"/>
      <c r="IBW1" s="60"/>
      <c r="IBX1" s="60"/>
      <c r="IBY1" s="60"/>
      <c r="IBZ1" s="60"/>
      <c r="ICA1" s="60"/>
      <c r="ICB1" s="60"/>
      <c r="ICC1" s="60"/>
      <c r="ICD1" s="60"/>
      <c r="ICE1" s="60"/>
      <c r="ICF1" s="60"/>
      <c r="ICG1" s="60"/>
      <c r="ICH1" s="60"/>
      <c r="ICI1" s="60"/>
      <c r="ICJ1" s="60"/>
      <c r="ICK1" s="60"/>
      <c r="ICL1" s="60"/>
      <c r="ICM1" s="60"/>
      <c r="ICN1" s="60"/>
      <c r="ICO1" s="60"/>
      <c r="ICP1" s="60"/>
      <c r="ICQ1" s="60"/>
      <c r="ICR1" s="60"/>
      <c r="ICS1" s="60"/>
      <c r="ICT1" s="60"/>
      <c r="ICU1" s="60"/>
      <c r="ICV1" s="60"/>
      <c r="ICW1" s="60"/>
      <c r="ICX1" s="60"/>
      <c r="ICY1" s="60"/>
      <c r="ICZ1" s="60"/>
      <c r="IDA1" s="60"/>
      <c r="IDB1" s="60"/>
      <c r="IDC1" s="60"/>
      <c r="IDD1" s="60"/>
      <c r="IDE1" s="60"/>
      <c r="IDF1" s="60"/>
      <c r="IDG1" s="60"/>
      <c r="IDH1" s="60"/>
      <c r="IDI1" s="60"/>
      <c r="IDJ1" s="60"/>
      <c r="IDK1" s="60"/>
      <c r="IDL1" s="60"/>
      <c r="IDM1" s="60"/>
      <c r="IDN1" s="60"/>
      <c r="IDO1" s="60"/>
      <c r="IDP1" s="60"/>
      <c r="IDQ1" s="60"/>
      <c r="IDR1" s="60"/>
      <c r="IDS1" s="60"/>
      <c r="IDT1" s="60"/>
      <c r="IDU1" s="60"/>
      <c r="IDV1" s="60"/>
      <c r="IDW1" s="60"/>
      <c r="IDX1" s="60"/>
      <c r="IDY1" s="60"/>
      <c r="IDZ1" s="60"/>
      <c r="IEA1" s="60"/>
      <c r="IEB1" s="60"/>
      <c r="IEC1" s="60"/>
      <c r="IED1" s="60"/>
      <c r="IEE1" s="60"/>
      <c r="IEF1" s="60"/>
      <c r="IEG1" s="60"/>
      <c r="IEH1" s="60"/>
      <c r="IEI1" s="60"/>
      <c r="IEJ1" s="60"/>
      <c r="IEK1" s="60"/>
      <c r="IEL1" s="60"/>
      <c r="IEM1" s="60"/>
      <c r="IEN1" s="60"/>
      <c r="IEO1" s="60"/>
      <c r="IEP1" s="60"/>
      <c r="IEQ1" s="60"/>
      <c r="IER1" s="60"/>
      <c r="IES1" s="60"/>
      <c r="IET1" s="60"/>
      <c r="IEU1" s="60"/>
      <c r="IEV1" s="60"/>
      <c r="IEW1" s="60"/>
      <c r="IEX1" s="60"/>
      <c r="IEY1" s="60"/>
      <c r="IEZ1" s="60"/>
      <c r="IFA1" s="60"/>
      <c r="IFB1" s="60"/>
      <c r="IFC1" s="60"/>
      <c r="IFD1" s="60"/>
      <c r="IFE1" s="60"/>
      <c r="IFF1" s="60"/>
      <c r="IFG1" s="60"/>
      <c r="IFH1" s="60"/>
      <c r="IFI1" s="60"/>
      <c r="IFJ1" s="60"/>
      <c r="IFK1" s="60"/>
      <c r="IFL1" s="60"/>
      <c r="IFM1" s="60"/>
      <c r="IFN1" s="60"/>
      <c r="IFO1" s="60"/>
      <c r="IFP1" s="60"/>
      <c r="IFQ1" s="60"/>
      <c r="IFR1" s="60"/>
      <c r="IFS1" s="60"/>
      <c r="IFT1" s="60"/>
      <c r="IFU1" s="60"/>
      <c r="IFV1" s="60"/>
      <c r="IFW1" s="60"/>
      <c r="IFX1" s="60"/>
      <c r="IFY1" s="60"/>
      <c r="IFZ1" s="60"/>
      <c r="IGA1" s="60"/>
      <c r="IGB1" s="60"/>
      <c r="IGC1" s="60"/>
      <c r="IGD1" s="60"/>
      <c r="IGE1" s="60"/>
      <c r="IGF1" s="60"/>
      <c r="IGG1" s="60"/>
      <c r="IGH1" s="60"/>
      <c r="IGI1" s="60"/>
      <c r="IGJ1" s="60"/>
      <c r="IGK1" s="60"/>
      <c r="IGL1" s="60"/>
      <c r="IGM1" s="60"/>
      <c r="IGN1" s="60"/>
      <c r="IGO1" s="60"/>
      <c r="IGP1" s="60"/>
      <c r="IGQ1" s="60"/>
      <c r="IGR1" s="60"/>
      <c r="IGS1" s="60"/>
      <c r="IGT1" s="60"/>
      <c r="IGU1" s="60"/>
      <c r="IGV1" s="60"/>
      <c r="IGW1" s="60"/>
      <c r="IGX1" s="60"/>
      <c r="IGY1" s="60"/>
      <c r="IGZ1" s="60"/>
      <c r="IHA1" s="60"/>
      <c r="IHB1" s="60"/>
      <c r="IHC1" s="60"/>
      <c r="IHD1" s="60"/>
      <c r="IHE1" s="60"/>
      <c r="IHF1" s="60"/>
      <c r="IHG1" s="60"/>
      <c r="IHH1" s="60"/>
      <c r="IHI1" s="60"/>
      <c r="IHJ1" s="60"/>
      <c r="IHK1" s="60"/>
      <c r="IHL1" s="60"/>
      <c r="IHM1" s="60"/>
      <c r="IHN1" s="60"/>
      <c r="IHO1" s="60"/>
      <c r="IHP1" s="60"/>
      <c r="IHQ1" s="60"/>
      <c r="IHR1" s="60"/>
      <c r="IHS1" s="60"/>
      <c r="IHT1" s="60"/>
      <c r="IHU1" s="60"/>
      <c r="IHV1" s="60"/>
      <c r="IHW1" s="60"/>
      <c r="IHX1" s="60"/>
      <c r="IHY1" s="60"/>
      <c r="IHZ1" s="60"/>
      <c r="IIA1" s="60"/>
      <c r="IIB1" s="60"/>
      <c r="IIC1" s="60"/>
      <c r="IID1" s="60"/>
      <c r="IIE1" s="60"/>
      <c r="IIF1" s="60"/>
      <c r="IIG1" s="60"/>
      <c r="IIH1" s="60"/>
      <c r="III1" s="60"/>
      <c r="IIJ1" s="60"/>
      <c r="IIK1" s="60"/>
      <c r="IIL1" s="60"/>
      <c r="IIM1" s="60"/>
      <c r="IIN1" s="60"/>
      <c r="IIO1" s="60"/>
      <c r="IIP1" s="60"/>
      <c r="IIQ1" s="60"/>
      <c r="IIR1" s="60"/>
      <c r="IIS1" s="60"/>
      <c r="IIT1" s="60"/>
      <c r="IIU1" s="60"/>
      <c r="IIV1" s="60"/>
      <c r="IIW1" s="60"/>
      <c r="IIX1" s="60"/>
      <c r="IIY1" s="60"/>
      <c r="IIZ1" s="60"/>
      <c r="IJA1" s="60"/>
      <c r="IJB1" s="60"/>
      <c r="IJC1" s="60"/>
      <c r="IJD1" s="60"/>
      <c r="IJE1" s="60"/>
      <c r="IJF1" s="60"/>
      <c r="IJG1" s="60"/>
      <c r="IJH1" s="60"/>
      <c r="IJI1" s="60"/>
      <c r="IJJ1" s="60"/>
      <c r="IJK1" s="60"/>
      <c r="IJL1" s="60"/>
      <c r="IJM1" s="60"/>
      <c r="IJN1" s="60"/>
      <c r="IJO1" s="60"/>
      <c r="IJP1" s="60"/>
      <c r="IJQ1" s="60"/>
      <c r="IJR1" s="60"/>
      <c r="IJS1" s="60"/>
      <c r="IJT1" s="60"/>
      <c r="IJU1" s="60"/>
      <c r="IJV1" s="60"/>
      <c r="IJW1" s="60"/>
      <c r="IJX1" s="60"/>
      <c r="IJY1" s="60"/>
      <c r="IJZ1" s="60"/>
      <c r="IKA1" s="60"/>
      <c r="IKB1" s="60"/>
      <c r="IKC1" s="60"/>
      <c r="IKD1" s="60"/>
      <c r="IKE1" s="60"/>
      <c r="IKF1" s="60"/>
      <c r="IKG1" s="60"/>
      <c r="IKH1" s="60"/>
      <c r="IKI1" s="60"/>
      <c r="IKJ1" s="60"/>
      <c r="IKK1" s="60"/>
      <c r="IKL1" s="60"/>
      <c r="IKM1" s="60"/>
      <c r="IKN1" s="60"/>
      <c r="IKO1" s="60"/>
      <c r="IKP1" s="60"/>
      <c r="IKQ1" s="60"/>
      <c r="IKR1" s="60"/>
      <c r="IKS1" s="60"/>
      <c r="IKT1" s="60"/>
      <c r="IKU1" s="60"/>
      <c r="IKV1" s="60"/>
      <c r="IKW1" s="60"/>
      <c r="IKX1" s="60"/>
      <c r="IKY1" s="60"/>
      <c r="IKZ1" s="60"/>
      <c r="ILA1" s="60"/>
      <c r="ILB1" s="60"/>
      <c r="ILC1" s="60"/>
      <c r="ILD1" s="60"/>
      <c r="ILE1" s="60"/>
      <c r="ILF1" s="60"/>
      <c r="ILG1" s="60"/>
      <c r="ILH1" s="60"/>
      <c r="ILI1" s="60"/>
      <c r="ILJ1" s="60"/>
      <c r="ILK1" s="60"/>
      <c r="ILL1" s="60"/>
      <c r="ILM1" s="60"/>
      <c r="ILN1" s="60"/>
      <c r="ILO1" s="60"/>
      <c r="ILP1" s="60"/>
      <c r="ILQ1" s="60"/>
      <c r="ILR1" s="60"/>
      <c r="ILS1" s="60"/>
      <c r="ILT1" s="60"/>
      <c r="ILU1" s="60"/>
      <c r="ILV1" s="60"/>
      <c r="ILW1" s="60"/>
      <c r="ILX1" s="60"/>
      <c r="ILY1" s="60"/>
      <c r="ILZ1" s="60"/>
      <c r="IMA1" s="60"/>
      <c r="IMB1" s="60"/>
      <c r="IMC1" s="60"/>
      <c r="IMD1" s="60"/>
      <c r="IME1" s="60"/>
      <c r="IMF1" s="60"/>
      <c r="IMG1" s="60"/>
      <c r="IMH1" s="60"/>
      <c r="IMI1" s="60"/>
      <c r="IMJ1" s="60"/>
      <c r="IMK1" s="60"/>
      <c r="IML1" s="60"/>
      <c r="IMM1" s="60"/>
      <c r="IMN1" s="60"/>
      <c r="IMO1" s="60"/>
      <c r="IMP1" s="60"/>
      <c r="IMQ1" s="60"/>
      <c r="IMR1" s="60"/>
      <c r="IMS1" s="60"/>
      <c r="IMT1" s="60"/>
      <c r="IMU1" s="60"/>
      <c r="IMV1" s="60"/>
      <c r="IMW1" s="60"/>
      <c r="IMX1" s="60"/>
      <c r="IMY1" s="60"/>
      <c r="IMZ1" s="60"/>
      <c r="INA1" s="60"/>
      <c r="INB1" s="60"/>
      <c r="INC1" s="60"/>
      <c r="IND1" s="60"/>
      <c r="INE1" s="60"/>
      <c r="INF1" s="60"/>
      <c r="ING1" s="60"/>
      <c r="INH1" s="60"/>
      <c r="INI1" s="60"/>
      <c r="INJ1" s="60"/>
      <c r="INK1" s="60"/>
      <c r="INL1" s="60"/>
      <c r="INM1" s="60"/>
      <c r="INN1" s="60"/>
      <c r="INO1" s="60"/>
      <c r="INP1" s="60"/>
      <c r="INQ1" s="60"/>
      <c r="INR1" s="60"/>
      <c r="INS1" s="60"/>
      <c r="INT1" s="60"/>
      <c r="INU1" s="60"/>
      <c r="INV1" s="60"/>
      <c r="INW1" s="60"/>
      <c r="INX1" s="60"/>
      <c r="INY1" s="60"/>
      <c r="INZ1" s="60"/>
      <c r="IOA1" s="60"/>
      <c r="IOB1" s="60"/>
      <c r="IOC1" s="60"/>
      <c r="IOD1" s="60"/>
      <c r="IOE1" s="60"/>
      <c r="IOF1" s="60"/>
      <c r="IOG1" s="60"/>
      <c r="IOH1" s="60"/>
      <c r="IOI1" s="60"/>
      <c r="IOJ1" s="60"/>
      <c r="IOK1" s="60"/>
      <c r="IOL1" s="60"/>
      <c r="IOM1" s="60"/>
      <c r="ION1" s="60"/>
      <c r="IOO1" s="60"/>
      <c r="IOP1" s="60"/>
      <c r="IOQ1" s="60"/>
      <c r="IOR1" s="60"/>
      <c r="IOS1" s="60"/>
      <c r="IOT1" s="60"/>
      <c r="IOU1" s="60"/>
      <c r="IOV1" s="60"/>
      <c r="IOW1" s="60"/>
      <c r="IOX1" s="60"/>
      <c r="IOY1" s="60"/>
      <c r="IOZ1" s="60"/>
      <c r="IPA1" s="60"/>
      <c r="IPB1" s="60"/>
      <c r="IPC1" s="60"/>
      <c r="IPD1" s="60"/>
      <c r="IPE1" s="60"/>
      <c r="IPF1" s="60"/>
      <c r="IPG1" s="60"/>
      <c r="IPH1" s="60"/>
      <c r="IPI1" s="60"/>
      <c r="IPJ1" s="60"/>
      <c r="IPK1" s="60"/>
      <c r="IPL1" s="60"/>
      <c r="IPM1" s="60"/>
      <c r="IPN1" s="60"/>
      <c r="IPO1" s="60"/>
      <c r="IPP1" s="60"/>
      <c r="IPQ1" s="60"/>
      <c r="IPR1" s="60"/>
      <c r="IPS1" s="60"/>
      <c r="IPT1" s="60"/>
      <c r="IPU1" s="60"/>
      <c r="IPV1" s="60"/>
      <c r="IPW1" s="60"/>
      <c r="IPX1" s="60"/>
      <c r="IPY1" s="60"/>
      <c r="IPZ1" s="60"/>
      <c r="IQA1" s="60"/>
      <c r="IQB1" s="60"/>
      <c r="IQC1" s="60"/>
      <c r="IQD1" s="60"/>
      <c r="IQE1" s="60"/>
      <c r="IQF1" s="60"/>
      <c r="IQG1" s="60"/>
      <c r="IQH1" s="60"/>
      <c r="IQI1" s="60"/>
      <c r="IQJ1" s="60"/>
      <c r="IQK1" s="60"/>
      <c r="IQL1" s="60"/>
      <c r="IQM1" s="60"/>
      <c r="IQN1" s="60"/>
      <c r="IQO1" s="60"/>
      <c r="IQP1" s="60"/>
      <c r="IQQ1" s="60"/>
      <c r="IQR1" s="60"/>
      <c r="IQS1" s="60"/>
      <c r="IQT1" s="60"/>
      <c r="IQU1" s="60"/>
      <c r="IQV1" s="60"/>
      <c r="IQW1" s="60"/>
      <c r="IQX1" s="60"/>
      <c r="IQY1" s="60"/>
      <c r="IQZ1" s="60"/>
      <c r="IRA1" s="60"/>
      <c r="IRB1" s="60"/>
      <c r="IRC1" s="60"/>
      <c r="IRD1" s="60"/>
      <c r="IRE1" s="60"/>
      <c r="IRF1" s="60"/>
      <c r="IRG1" s="60"/>
      <c r="IRH1" s="60"/>
      <c r="IRI1" s="60"/>
      <c r="IRJ1" s="60"/>
      <c r="IRK1" s="60"/>
      <c r="IRL1" s="60"/>
      <c r="IRM1" s="60"/>
      <c r="IRN1" s="60"/>
      <c r="IRO1" s="60"/>
      <c r="IRP1" s="60"/>
      <c r="IRQ1" s="60"/>
      <c r="IRR1" s="60"/>
      <c r="IRS1" s="60"/>
      <c r="IRT1" s="60"/>
      <c r="IRU1" s="60"/>
      <c r="IRV1" s="60"/>
      <c r="IRW1" s="60"/>
      <c r="IRX1" s="60"/>
      <c r="IRY1" s="60"/>
      <c r="IRZ1" s="60"/>
      <c r="ISA1" s="60"/>
      <c r="ISB1" s="60"/>
      <c r="ISC1" s="60"/>
      <c r="ISD1" s="60"/>
      <c r="ISE1" s="60"/>
      <c r="ISF1" s="60"/>
      <c r="ISG1" s="60"/>
      <c r="ISH1" s="60"/>
      <c r="ISI1" s="60"/>
      <c r="ISJ1" s="60"/>
      <c r="ISK1" s="60"/>
      <c r="ISL1" s="60"/>
      <c r="ISM1" s="60"/>
      <c r="ISN1" s="60"/>
      <c r="ISO1" s="60"/>
      <c r="ISP1" s="60"/>
      <c r="ISQ1" s="60"/>
      <c r="ISR1" s="60"/>
      <c r="ISS1" s="60"/>
      <c r="IST1" s="60"/>
      <c r="ISU1" s="60"/>
      <c r="ISV1" s="60"/>
      <c r="ISW1" s="60"/>
      <c r="ISX1" s="60"/>
      <c r="ISY1" s="60"/>
      <c r="ISZ1" s="60"/>
      <c r="ITA1" s="60"/>
      <c r="ITB1" s="60"/>
      <c r="ITC1" s="60"/>
      <c r="ITD1" s="60"/>
      <c r="ITE1" s="60"/>
      <c r="ITF1" s="60"/>
      <c r="ITG1" s="60"/>
      <c r="ITH1" s="60"/>
      <c r="ITI1" s="60"/>
      <c r="ITJ1" s="60"/>
      <c r="ITK1" s="60"/>
      <c r="ITL1" s="60"/>
      <c r="ITM1" s="60"/>
      <c r="ITN1" s="60"/>
      <c r="ITO1" s="60"/>
      <c r="ITP1" s="60"/>
      <c r="ITQ1" s="60"/>
      <c r="ITR1" s="60"/>
      <c r="ITS1" s="60"/>
      <c r="ITT1" s="60"/>
      <c r="ITU1" s="60"/>
      <c r="ITV1" s="60"/>
      <c r="ITW1" s="60"/>
      <c r="ITX1" s="60"/>
      <c r="ITY1" s="60"/>
      <c r="ITZ1" s="60"/>
      <c r="IUA1" s="60"/>
      <c r="IUB1" s="60"/>
      <c r="IUC1" s="60"/>
      <c r="IUD1" s="60"/>
      <c r="IUE1" s="60"/>
      <c r="IUF1" s="60"/>
      <c r="IUG1" s="60"/>
      <c r="IUH1" s="60"/>
      <c r="IUI1" s="60"/>
      <c r="IUJ1" s="60"/>
      <c r="IUK1" s="60"/>
      <c r="IUL1" s="60"/>
      <c r="IUM1" s="60"/>
      <c r="IUN1" s="60"/>
      <c r="IUO1" s="60"/>
      <c r="IUP1" s="60"/>
      <c r="IUQ1" s="60"/>
      <c r="IUR1" s="60"/>
      <c r="IUS1" s="60"/>
      <c r="IUT1" s="60"/>
      <c r="IUU1" s="60"/>
      <c r="IUV1" s="60"/>
      <c r="IUW1" s="60"/>
      <c r="IUX1" s="60"/>
      <c r="IUY1" s="60"/>
      <c r="IUZ1" s="60"/>
      <c r="IVA1" s="60"/>
      <c r="IVB1" s="60"/>
      <c r="IVC1" s="60"/>
      <c r="IVD1" s="60"/>
      <c r="IVE1" s="60"/>
      <c r="IVF1" s="60"/>
      <c r="IVG1" s="60"/>
      <c r="IVH1" s="60"/>
      <c r="IVI1" s="60"/>
      <c r="IVJ1" s="60"/>
      <c r="IVK1" s="60"/>
      <c r="IVL1" s="60"/>
      <c r="IVM1" s="60"/>
      <c r="IVN1" s="60"/>
      <c r="IVO1" s="60"/>
      <c r="IVP1" s="60"/>
      <c r="IVQ1" s="60"/>
      <c r="IVR1" s="60"/>
      <c r="IVS1" s="60"/>
      <c r="IVT1" s="60"/>
      <c r="IVU1" s="60"/>
      <c r="IVV1" s="60"/>
      <c r="IVW1" s="60"/>
      <c r="IVX1" s="60"/>
      <c r="IVY1" s="60"/>
      <c r="IVZ1" s="60"/>
      <c r="IWA1" s="60"/>
      <c r="IWB1" s="60"/>
      <c r="IWC1" s="60"/>
      <c r="IWD1" s="60"/>
      <c r="IWE1" s="60"/>
      <c r="IWF1" s="60"/>
      <c r="IWG1" s="60"/>
      <c r="IWH1" s="60"/>
      <c r="IWI1" s="60"/>
      <c r="IWJ1" s="60"/>
      <c r="IWK1" s="60"/>
      <c r="IWL1" s="60"/>
      <c r="IWM1" s="60"/>
      <c r="IWN1" s="60"/>
      <c r="IWO1" s="60"/>
      <c r="IWP1" s="60"/>
      <c r="IWQ1" s="60"/>
      <c r="IWR1" s="60"/>
      <c r="IWS1" s="60"/>
      <c r="IWT1" s="60"/>
      <c r="IWU1" s="60"/>
      <c r="IWV1" s="60"/>
      <c r="IWW1" s="60"/>
      <c r="IWX1" s="60"/>
      <c r="IWY1" s="60"/>
      <c r="IWZ1" s="60"/>
      <c r="IXA1" s="60"/>
      <c r="IXB1" s="60"/>
      <c r="IXC1" s="60"/>
      <c r="IXD1" s="60"/>
      <c r="IXE1" s="60"/>
      <c r="IXF1" s="60"/>
      <c r="IXG1" s="60"/>
      <c r="IXH1" s="60"/>
      <c r="IXI1" s="60"/>
      <c r="IXJ1" s="60"/>
      <c r="IXK1" s="60"/>
      <c r="IXL1" s="60"/>
      <c r="IXM1" s="60"/>
      <c r="IXN1" s="60"/>
      <c r="IXO1" s="60"/>
      <c r="IXP1" s="60"/>
      <c r="IXQ1" s="60"/>
      <c r="IXR1" s="60"/>
      <c r="IXS1" s="60"/>
      <c r="IXT1" s="60"/>
      <c r="IXU1" s="60"/>
      <c r="IXV1" s="60"/>
      <c r="IXW1" s="60"/>
      <c r="IXX1" s="60"/>
      <c r="IXY1" s="60"/>
      <c r="IXZ1" s="60"/>
      <c r="IYA1" s="60"/>
      <c r="IYB1" s="60"/>
      <c r="IYC1" s="60"/>
      <c r="IYD1" s="60"/>
      <c r="IYE1" s="60"/>
      <c r="IYF1" s="60"/>
      <c r="IYG1" s="60"/>
      <c r="IYH1" s="60"/>
      <c r="IYI1" s="60"/>
      <c r="IYJ1" s="60"/>
      <c r="IYK1" s="60"/>
      <c r="IYL1" s="60"/>
      <c r="IYM1" s="60"/>
      <c r="IYN1" s="60"/>
      <c r="IYO1" s="60"/>
      <c r="IYP1" s="60"/>
      <c r="IYQ1" s="60"/>
      <c r="IYR1" s="60"/>
      <c r="IYS1" s="60"/>
      <c r="IYT1" s="60"/>
      <c r="IYU1" s="60"/>
      <c r="IYV1" s="60"/>
      <c r="IYW1" s="60"/>
      <c r="IYX1" s="60"/>
      <c r="IYY1" s="60"/>
      <c r="IYZ1" s="60"/>
      <c r="IZA1" s="60"/>
      <c r="IZB1" s="60"/>
      <c r="IZC1" s="60"/>
      <c r="IZD1" s="60"/>
      <c r="IZE1" s="60"/>
      <c r="IZF1" s="60"/>
      <c r="IZG1" s="60"/>
      <c r="IZH1" s="60"/>
      <c r="IZI1" s="60"/>
      <c r="IZJ1" s="60"/>
      <c r="IZK1" s="60"/>
      <c r="IZL1" s="60"/>
      <c r="IZM1" s="60"/>
      <c r="IZN1" s="60"/>
      <c r="IZO1" s="60"/>
      <c r="IZP1" s="60"/>
      <c r="IZQ1" s="60"/>
      <c r="IZR1" s="60"/>
      <c r="IZS1" s="60"/>
      <c r="IZT1" s="60"/>
      <c r="IZU1" s="60"/>
      <c r="IZV1" s="60"/>
      <c r="IZW1" s="60"/>
      <c r="IZX1" s="60"/>
      <c r="IZY1" s="60"/>
      <c r="IZZ1" s="60"/>
      <c r="JAA1" s="60"/>
      <c r="JAB1" s="60"/>
      <c r="JAC1" s="60"/>
      <c r="JAD1" s="60"/>
      <c r="JAE1" s="60"/>
      <c r="JAF1" s="60"/>
      <c r="JAG1" s="60"/>
      <c r="JAH1" s="60"/>
      <c r="JAI1" s="60"/>
      <c r="JAJ1" s="60"/>
      <c r="JAK1" s="60"/>
      <c r="JAL1" s="60"/>
      <c r="JAM1" s="60"/>
      <c r="JAN1" s="60"/>
      <c r="JAO1" s="60"/>
      <c r="JAP1" s="60"/>
      <c r="JAQ1" s="60"/>
      <c r="JAR1" s="60"/>
      <c r="JAS1" s="60"/>
      <c r="JAT1" s="60"/>
      <c r="JAU1" s="60"/>
      <c r="JAV1" s="60"/>
      <c r="JAW1" s="60"/>
      <c r="JAX1" s="60"/>
      <c r="JAY1" s="60"/>
      <c r="JAZ1" s="60"/>
      <c r="JBA1" s="60"/>
      <c r="JBB1" s="60"/>
      <c r="JBC1" s="60"/>
      <c r="JBD1" s="60"/>
      <c r="JBE1" s="60"/>
      <c r="JBF1" s="60"/>
      <c r="JBG1" s="60"/>
      <c r="JBH1" s="60"/>
      <c r="JBI1" s="60"/>
      <c r="JBJ1" s="60"/>
      <c r="JBK1" s="60"/>
      <c r="JBL1" s="60"/>
      <c r="JBM1" s="60"/>
      <c r="JBN1" s="60"/>
      <c r="JBO1" s="60"/>
      <c r="JBP1" s="60"/>
      <c r="JBQ1" s="60"/>
      <c r="JBR1" s="60"/>
      <c r="JBS1" s="60"/>
      <c r="JBT1" s="60"/>
      <c r="JBU1" s="60"/>
      <c r="JBV1" s="60"/>
      <c r="JBW1" s="60"/>
      <c r="JBX1" s="60"/>
      <c r="JBY1" s="60"/>
      <c r="JBZ1" s="60"/>
      <c r="JCA1" s="60"/>
      <c r="JCB1" s="60"/>
      <c r="JCC1" s="60"/>
      <c r="JCD1" s="60"/>
      <c r="JCE1" s="60"/>
      <c r="JCF1" s="60"/>
      <c r="JCG1" s="60"/>
      <c r="JCH1" s="60"/>
      <c r="JCI1" s="60"/>
      <c r="JCJ1" s="60"/>
      <c r="JCK1" s="60"/>
      <c r="JCL1" s="60"/>
      <c r="JCM1" s="60"/>
      <c r="JCN1" s="60"/>
      <c r="JCO1" s="60"/>
      <c r="JCP1" s="60"/>
      <c r="JCQ1" s="60"/>
      <c r="JCR1" s="60"/>
      <c r="JCS1" s="60"/>
      <c r="JCT1" s="60"/>
      <c r="JCU1" s="60"/>
      <c r="JCV1" s="60"/>
      <c r="JCW1" s="60"/>
      <c r="JCX1" s="60"/>
      <c r="JCY1" s="60"/>
      <c r="JCZ1" s="60"/>
      <c r="JDA1" s="60"/>
      <c r="JDB1" s="60"/>
      <c r="JDC1" s="60"/>
      <c r="JDD1" s="60"/>
      <c r="JDE1" s="60"/>
      <c r="JDF1" s="60"/>
      <c r="JDG1" s="60"/>
      <c r="JDH1" s="60"/>
      <c r="JDI1" s="60"/>
      <c r="JDJ1" s="60"/>
      <c r="JDK1" s="60"/>
      <c r="JDL1" s="60"/>
      <c r="JDM1" s="60"/>
      <c r="JDN1" s="60"/>
      <c r="JDO1" s="60"/>
      <c r="JDP1" s="60"/>
      <c r="JDQ1" s="60"/>
      <c r="JDR1" s="60"/>
      <c r="JDS1" s="60"/>
      <c r="JDT1" s="60"/>
      <c r="JDU1" s="60"/>
      <c r="JDV1" s="60"/>
      <c r="JDW1" s="60"/>
      <c r="JDX1" s="60"/>
      <c r="JDY1" s="60"/>
      <c r="JDZ1" s="60"/>
      <c r="JEA1" s="60"/>
      <c r="JEB1" s="60"/>
      <c r="JEC1" s="60"/>
      <c r="JED1" s="60"/>
      <c r="JEE1" s="60"/>
      <c r="JEF1" s="60"/>
      <c r="JEG1" s="60"/>
      <c r="JEH1" s="60"/>
      <c r="JEI1" s="60"/>
      <c r="JEJ1" s="60"/>
      <c r="JEK1" s="60"/>
      <c r="JEL1" s="60"/>
      <c r="JEM1" s="60"/>
      <c r="JEN1" s="60"/>
      <c r="JEO1" s="60"/>
      <c r="JEP1" s="60"/>
      <c r="JEQ1" s="60"/>
      <c r="JER1" s="60"/>
      <c r="JES1" s="60"/>
      <c r="JET1" s="60"/>
      <c r="JEU1" s="60"/>
      <c r="JEV1" s="60"/>
      <c r="JEW1" s="60"/>
      <c r="JEX1" s="60"/>
      <c r="JEY1" s="60"/>
      <c r="JEZ1" s="60"/>
      <c r="JFA1" s="60"/>
      <c r="JFB1" s="60"/>
      <c r="JFC1" s="60"/>
      <c r="JFD1" s="60"/>
      <c r="JFE1" s="60"/>
      <c r="JFF1" s="60"/>
      <c r="JFG1" s="60"/>
      <c r="JFH1" s="60"/>
      <c r="JFI1" s="60"/>
      <c r="JFJ1" s="60"/>
      <c r="JFK1" s="60"/>
      <c r="JFL1" s="60"/>
      <c r="JFM1" s="60"/>
      <c r="JFN1" s="60"/>
      <c r="JFO1" s="60"/>
      <c r="JFP1" s="60"/>
      <c r="JFQ1" s="60"/>
      <c r="JFR1" s="60"/>
      <c r="JFS1" s="60"/>
      <c r="JFT1" s="60"/>
      <c r="JFU1" s="60"/>
      <c r="JFV1" s="60"/>
      <c r="JFW1" s="60"/>
      <c r="JFX1" s="60"/>
      <c r="JFY1" s="60"/>
      <c r="JFZ1" s="60"/>
      <c r="JGA1" s="60"/>
      <c r="JGB1" s="60"/>
      <c r="JGC1" s="60"/>
      <c r="JGD1" s="60"/>
      <c r="JGE1" s="60"/>
      <c r="JGF1" s="60"/>
      <c r="JGG1" s="60"/>
      <c r="JGH1" s="60"/>
      <c r="JGI1" s="60"/>
      <c r="JGJ1" s="60"/>
      <c r="JGK1" s="60"/>
      <c r="JGL1" s="60"/>
      <c r="JGM1" s="60"/>
      <c r="JGN1" s="60"/>
      <c r="JGO1" s="60"/>
      <c r="JGP1" s="60"/>
      <c r="JGQ1" s="60"/>
      <c r="JGR1" s="60"/>
      <c r="JGS1" s="60"/>
      <c r="JGT1" s="60"/>
      <c r="JGU1" s="60"/>
      <c r="JGV1" s="60"/>
      <c r="JGW1" s="60"/>
      <c r="JGX1" s="60"/>
      <c r="JGY1" s="60"/>
      <c r="JGZ1" s="60"/>
      <c r="JHA1" s="60"/>
      <c r="JHB1" s="60"/>
      <c r="JHC1" s="60"/>
      <c r="JHD1" s="60"/>
      <c r="JHE1" s="60"/>
      <c r="JHF1" s="60"/>
      <c r="JHG1" s="60"/>
      <c r="JHH1" s="60"/>
      <c r="JHI1" s="60"/>
      <c r="JHJ1" s="60"/>
      <c r="JHK1" s="60"/>
      <c r="JHL1" s="60"/>
      <c r="JHM1" s="60"/>
      <c r="JHN1" s="60"/>
      <c r="JHO1" s="60"/>
      <c r="JHP1" s="60"/>
      <c r="JHQ1" s="60"/>
      <c r="JHR1" s="60"/>
      <c r="JHS1" s="60"/>
      <c r="JHT1" s="60"/>
      <c r="JHU1" s="60"/>
      <c r="JHV1" s="60"/>
      <c r="JHW1" s="60"/>
      <c r="JHX1" s="60"/>
      <c r="JHY1" s="60"/>
      <c r="JHZ1" s="60"/>
      <c r="JIA1" s="60"/>
      <c r="JIB1" s="60"/>
      <c r="JIC1" s="60"/>
      <c r="JID1" s="60"/>
      <c r="JIE1" s="60"/>
      <c r="JIF1" s="60"/>
      <c r="JIG1" s="60"/>
      <c r="JIH1" s="60"/>
      <c r="JII1" s="60"/>
      <c r="JIJ1" s="60"/>
      <c r="JIK1" s="60"/>
      <c r="JIL1" s="60"/>
      <c r="JIM1" s="60"/>
      <c r="JIN1" s="60"/>
      <c r="JIO1" s="60"/>
      <c r="JIP1" s="60"/>
      <c r="JIQ1" s="60"/>
      <c r="JIR1" s="60"/>
      <c r="JIS1" s="60"/>
      <c r="JIT1" s="60"/>
      <c r="JIU1" s="60"/>
      <c r="JIV1" s="60"/>
      <c r="JIW1" s="60"/>
      <c r="JIX1" s="60"/>
      <c r="JIY1" s="60"/>
      <c r="JIZ1" s="60"/>
      <c r="JJA1" s="60"/>
      <c r="JJB1" s="60"/>
      <c r="JJC1" s="60"/>
      <c r="JJD1" s="60"/>
      <c r="JJE1" s="60"/>
      <c r="JJF1" s="60"/>
      <c r="JJG1" s="60"/>
      <c r="JJH1" s="60"/>
      <c r="JJI1" s="60"/>
      <c r="JJJ1" s="60"/>
      <c r="JJK1" s="60"/>
      <c r="JJL1" s="60"/>
      <c r="JJM1" s="60"/>
      <c r="JJN1" s="60"/>
      <c r="JJO1" s="60"/>
      <c r="JJP1" s="60"/>
      <c r="JJQ1" s="60"/>
      <c r="JJR1" s="60"/>
      <c r="JJS1" s="60"/>
      <c r="JJT1" s="60"/>
      <c r="JJU1" s="60"/>
      <c r="JJV1" s="60"/>
      <c r="JJW1" s="60"/>
      <c r="JJX1" s="60"/>
      <c r="JJY1" s="60"/>
      <c r="JJZ1" s="60"/>
      <c r="JKA1" s="60"/>
      <c r="JKB1" s="60"/>
      <c r="JKC1" s="60"/>
      <c r="JKD1" s="60"/>
      <c r="JKE1" s="60"/>
      <c r="JKF1" s="60"/>
      <c r="JKG1" s="60"/>
      <c r="JKH1" s="60"/>
      <c r="JKI1" s="60"/>
      <c r="JKJ1" s="60"/>
      <c r="JKK1" s="60"/>
      <c r="JKL1" s="60"/>
      <c r="JKM1" s="60"/>
      <c r="JKN1" s="60"/>
      <c r="JKO1" s="60"/>
      <c r="JKP1" s="60"/>
      <c r="JKQ1" s="60"/>
      <c r="JKR1" s="60"/>
      <c r="JKS1" s="60"/>
      <c r="JKT1" s="60"/>
      <c r="JKU1" s="60"/>
      <c r="JKV1" s="60"/>
      <c r="JKW1" s="60"/>
      <c r="JKX1" s="60"/>
      <c r="JKY1" s="60"/>
      <c r="JKZ1" s="60"/>
      <c r="JLA1" s="60"/>
      <c r="JLB1" s="60"/>
      <c r="JLC1" s="60"/>
      <c r="JLD1" s="60"/>
      <c r="JLE1" s="60"/>
      <c r="JLF1" s="60"/>
      <c r="JLG1" s="60"/>
      <c r="JLH1" s="60"/>
      <c r="JLI1" s="60"/>
      <c r="JLJ1" s="60"/>
      <c r="JLK1" s="60"/>
      <c r="JLL1" s="60"/>
      <c r="JLM1" s="60"/>
      <c r="JLN1" s="60"/>
      <c r="JLO1" s="60"/>
      <c r="JLP1" s="60"/>
      <c r="JLQ1" s="60"/>
      <c r="JLR1" s="60"/>
      <c r="JLS1" s="60"/>
      <c r="JLT1" s="60"/>
      <c r="JLU1" s="60"/>
      <c r="JLV1" s="60"/>
      <c r="JLW1" s="60"/>
      <c r="JLX1" s="60"/>
      <c r="JLY1" s="60"/>
      <c r="JLZ1" s="60"/>
      <c r="JMA1" s="60"/>
      <c r="JMB1" s="60"/>
      <c r="JMC1" s="60"/>
      <c r="JMD1" s="60"/>
      <c r="JME1" s="60"/>
      <c r="JMF1" s="60"/>
      <c r="JMG1" s="60"/>
      <c r="JMH1" s="60"/>
      <c r="JMI1" s="60"/>
      <c r="JMJ1" s="60"/>
      <c r="JMK1" s="60"/>
      <c r="JML1" s="60"/>
      <c r="JMM1" s="60"/>
      <c r="JMN1" s="60"/>
      <c r="JMO1" s="60"/>
      <c r="JMP1" s="60"/>
      <c r="JMQ1" s="60"/>
      <c r="JMR1" s="60"/>
      <c r="JMS1" s="60"/>
      <c r="JMT1" s="60"/>
      <c r="JMU1" s="60"/>
      <c r="JMV1" s="60"/>
      <c r="JMW1" s="60"/>
      <c r="JMX1" s="60"/>
      <c r="JMY1" s="60"/>
      <c r="JMZ1" s="60"/>
      <c r="JNA1" s="60"/>
      <c r="JNB1" s="60"/>
      <c r="JNC1" s="60"/>
      <c r="JND1" s="60"/>
      <c r="JNE1" s="60"/>
      <c r="JNF1" s="60"/>
      <c r="JNG1" s="60"/>
      <c r="JNH1" s="60"/>
      <c r="JNI1" s="60"/>
      <c r="JNJ1" s="60"/>
      <c r="JNK1" s="60"/>
      <c r="JNL1" s="60"/>
      <c r="JNM1" s="60"/>
      <c r="JNN1" s="60"/>
      <c r="JNO1" s="60"/>
      <c r="JNP1" s="60"/>
      <c r="JNQ1" s="60"/>
      <c r="JNR1" s="60"/>
      <c r="JNS1" s="60"/>
      <c r="JNT1" s="60"/>
      <c r="JNU1" s="60"/>
      <c r="JNV1" s="60"/>
      <c r="JNW1" s="60"/>
      <c r="JNX1" s="60"/>
      <c r="JNY1" s="60"/>
      <c r="JNZ1" s="60"/>
      <c r="JOA1" s="60"/>
      <c r="JOB1" s="60"/>
      <c r="JOC1" s="60"/>
      <c r="JOD1" s="60"/>
      <c r="JOE1" s="60"/>
      <c r="JOF1" s="60"/>
      <c r="JOG1" s="60"/>
      <c r="JOH1" s="60"/>
      <c r="JOI1" s="60"/>
      <c r="JOJ1" s="60"/>
      <c r="JOK1" s="60"/>
      <c r="JOL1" s="60"/>
      <c r="JOM1" s="60"/>
      <c r="JON1" s="60"/>
      <c r="JOO1" s="60"/>
      <c r="JOP1" s="60"/>
      <c r="JOQ1" s="60"/>
      <c r="JOR1" s="60"/>
      <c r="JOS1" s="60"/>
      <c r="JOT1" s="60"/>
      <c r="JOU1" s="60"/>
      <c r="JOV1" s="60"/>
      <c r="JOW1" s="60"/>
      <c r="JOX1" s="60"/>
      <c r="JOY1" s="60"/>
      <c r="JOZ1" s="60"/>
      <c r="JPA1" s="60"/>
      <c r="JPB1" s="60"/>
      <c r="JPC1" s="60"/>
      <c r="JPD1" s="60"/>
      <c r="JPE1" s="60"/>
      <c r="JPF1" s="60"/>
      <c r="JPG1" s="60"/>
      <c r="JPH1" s="60"/>
      <c r="JPI1" s="60"/>
      <c r="JPJ1" s="60"/>
      <c r="JPK1" s="60"/>
      <c r="JPL1" s="60"/>
      <c r="JPM1" s="60"/>
      <c r="JPN1" s="60"/>
      <c r="JPO1" s="60"/>
      <c r="JPP1" s="60"/>
      <c r="JPQ1" s="60"/>
      <c r="JPR1" s="60"/>
      <c r="JPS1" s="60"/>
      <c r="JPT1" s="60"/>
      <c r="JPU1" s="60"/>
      <c r="JPV1" s="60"/>
      <c r="JPW1" s="60"/>
      <c r="JPX1" s="60"/>
      <c r="JPY1" s="60"/>
      <c r="JPZ1" s="60"/>
      <c r="JQA1" s="60"/>
      <c r="JQB1" s="60"/>
      <c r="JQC1" s="60"/>
      <c r="JQD1" s="60"/>
      <c r="JQE1" s="60"/>
      <c r="JQF1" s="60"/>
      <c r="JQG1" s="60"/>
      <c r="JQH1" s="60"/>
      <c r="JQI1" s="60"/>
      <c r="JQJ1" s="60"/>
      <c r="JQK1" s="60"/>
      <c r="JQL1" s="60"/>
      <c r="JQM1" s="60"/>
      <c r="JQN1" s="60"/>
      <c r="JQO1" s="60"/>
      <c r="JQP1" s="60"/>
      <c r="JQQ1" s="60"/>
      <c r="JQR1" s="60"/>
      <c r="JQS1" s="60"/>
      <c r="JQT1" s="60"/>
      <c r="JQU1" s="60"/>
      <c r="JQV1" s="60"/>
      <c r="JQW1" s="60"/>
      <c r="JQX1" s="60"/>
      <c r="JQY1" s="60"/>
      <c r="JQZ1" s="60"/>
      <c r="JRA1" s="60"/>
      <c r="JRB1" s="60"/>
      <c r="JRC1" s="60"/>
      <c r="JRD1" s="60"/>
      <c r="JRE1" s="60"/>
      <c r="JRF1" s="60"/>
      <c r="JRG1" s="60"/>
      <c r="JRH1" s="60"/>
      <c r="JRI1" s="60"/>
      <c r="JRJ1" s="60"/>
      <c r="JRK1" s="60"/>
      <c r="JRL1" s="60"/>
      <c r="JRM1" s="60"/>
      <c r="JRN1" s="60"/>
      <c r="JRO1" s="60"/>
      <c r="JRP1" s="60"/>
      <c r="JRQ1" s="60"/>
      <c r="JRR1" s="60"/>
      <c r="JRS1" s="60"/>
      <c r="JRT1" s="60"/>
      <c r="JRU1" s="60"/>
      <c r="JRV1" s="60"/>
      <c r="JRW1" s="60"/>
      <c r="JRX1" s="60"/>
      <c r="JRY1" s="60"/>
      <c r="JRZ1" s="60"/>
      <c r="JSA1" s="60"/>
      <c r="JSB1" s="60"/>
      <c r="JSC1" s="60"/>
      <c r="JSD1" s="60"/>
      <c r="JSE1" s="60"/>
      <c r="JSF1" s="60"/>
      <c r="JSG1" s="60"/>
      <c r="JSH1" s="60"/>
      <c r="JSI1" s="60"/>
      <c r="JSJ1" s="60"/>
      <c r="JSK1" s="60"/>
      <c r="JSL1" s="60"/>
      <c r="JSM1" s="60"/>
      <c r="JSN1" s="60"/>
      <c r="JSO1" s="60"/>
      <c r="JSP1" s="60"/>
      <c r="JSQ1" s="60"/>
      <c r="JSR1" s="60"/>
      <c r="JSS1" s="60"/>
      <c r="JST1" s="60"/>
      <c r="JSU1" s="60"/>
      <c r="JSV1" s="60"/>
      <c r="JSW1" s="60"/>
      <c r="JSX1" s="60"/>
      <c r="JSY1" s="60"/>
      <c r="JSZ1" s="60"/>
      <c r="JTA1" s="60"/>
      <c r="JTB1" s="60"/>
      <c r="JTC1" s="60"/>
      <c r="JTD1" s="60"/>
      <c r="JTE1" s="60"/>
      <c r="JTF1" s="60"/>
      <c r="JTG1" s="60"/>
      <c r="JTH1" s="60"/>
      <c r="JTI1" s="60"/>
      <c r="JTJ1" s="60"/>
      <c r="JTK1" s="60"/>
      <c r="JTL1" s="60"/>
      <c r="JTM1" s="60"/>
      <c r="JTN1" s="60"/>
      <c r="JTO1" s="60"/>
      <c r="JTP1" s="60"/>
      <c r="JTQ1" s="60"/>
      <c r="JTR1" s="60"/>
      <c r="JTS1" s="60"/>
      <c r="JTT1" s="60"/>
      <c r="JTU1" s="60"/>
      <c r="JTV1" s="60"/>
      <c r="JTW1" s="60"/>
      <c r="JTX1" s="60"/>
      <c r="JTY1" s="60"/>
      <c r="JTZ1" s="60"/>
      <c r="JUA1" s="60"/>
      <c r="JUB1" s="60"/>
      <c r="JUC1" s="60"/>
      <c r="JUD1" s="60"/>
      <c r="JUE1" s="60"/>
      <c r="JUF1" s="60"/>
      <c r="JUG1" s="60"/>
      <c r="JUH1" s="60"/>
      <c r="JUI1" s="60"/>
      <c r="JUJ1" s="60"/>
      <c r="JUK1" s="60"/>
      <c r="JUL1" s="60"/>
      <c r="JUM1" s="60"/>
      <c r="JUN1" s="60"/>
      <c r="JUO1" s="60"/>
      <c r="JUP1" s="60"/>
      <c r="JUQ1" s="60"/>
      <c r="JUR1" s="60"/>
      <c r="JUS1" s="60"/>
      <c r="JUT1" s="60"/>
      <c r="JUU1" s="60"/>
      <c r="JUV1" s="60"/>
      <c r="JUW1" s="60"/>
      <c r="JUX1" s="60"/>
      <c r="JUY1" s="60"/>
      <c r="JUZ1" s="60"/>
      <c r="JVA1" s="60"/>
      <c r="JVB1" s="60"/>
      <c r="JVC1" s="60"/>
      <c r="JVD1" s="60"/>
      <c r="JVE1" s="60"/>
      <c r="JVF1" s="60"/>
      <c r="JVG1" s="60"/>
      <c r="JVH1" s="60"/>
      <c r="JVI1" s="60"/>
      <c r="JVJ1" s="60"/>
      <c r="JVK1" s="60"/>
      <c r="JVL1" s="60"/>
      <c r="JVM1" s="60"/>
      <c r="JVN1" s="60"/>
      <c r="JVO1" s="60"/>
      <c r="JVP1" s="60"/>
      <c r="JVQ1" s="60"/>
      <c r="JVR1" s="60"/>
      <c r="JVS1" s="60"/>
      <c r="JVT1" s="60"/>
      <c r="JVU1" s="60"/>
      <c r="JVV1" s="60"/>
      <c r="JVW1" s="60"/>
      <c r="JVX1" s="60"/>
      <c r="JVY1" s="60"/>
      <c r="JVZ1" s="60"/>
      <c r="JWA1" s="60"/>
      <c r="JWB1" s="60"/>
      <c r="JWC1" s="60"/>
      <c r="JWD1" s="60"/>
      <c r="JWE1" s="60"/>
      <c r="JWF1" s="60"/>
      <c r="JWG1" s="60"/>
      <c r="JWH1" s="60"/>
      <c r="JWI1" s="60"/>
      <c r="JWJ1" s="60"/>
      <c r="JWK1" s="60"/>
      <c r="JWL1" s="60"/>
      <c r="JWM1" s="60"/>
      <c r="JWN1" s="60"/>
      <c r="JWO1" s="60"/>
      <c r="JWP1" s="60"/>
      <c r="JWQ1" s="60"/>
      <c r="JWR1" s="60"/>
      <c r="JWS1" s="60"/>
      <c r="JWT1" s="60"/>
      <c r="JWU1" s="60"/>
      <c r="JWV1" s="60"/>
      <c r="JWW1" s="60"/>
      <c r="JWX1" s="60"/>
      <c r="JWY1" s="60"/>
      <c r="JWZ1" s="60"/>
      <c r="JXA1" s="60"/>
      <c r="JXB1" s="60"/>
      <c r="JXC1" s="60"/>
      <c r="JXD1" s="60"/>
      <c r="JXE1" s="60"/>
      <c r="JXF1" s="60"/>
      <c r="JXG1" s="60"/>
      <c r="JXH1" s="60"/>
      <c r="JXI1" s="60"/>
      <c r="JXJ1" s="60"/>
      <c r="JXK1" s="60"/>
      <c r="JXL1" s="60"/>
      <c r="JXM1" s="60"/>
      <c r="JXN1" s="60"/>
      <c r="JXO1" s="60"/>
      <c r="JXP1" s="60"/>
      <c r="JXQ1" s="60"/>
      <c r="JXR1" s="60"/>
      <c r="JXS1" s="60"/>
      <c r="JXT1" s="60"/>
      <c r="JXU1" s="60"/>
      <c r="JXV1" s="60"/>
      <c r="JXW1" s="60"/>
      <c r="JXX1" s="60"/>
      <c r="JXY1" s="60"/>
      <c r="JXZ1" s="60"/>
      <c r="JYA1" s="60"/>
      <c r="JYB1" s="60"/>
      <c r="JYC1" s="60"/>
      <c r="JYD1" s="60"/>
      <c r="JYE1" s="60"/>
      <c r="JYF1" s="60"/>
      <c r="JYG1" s="60"/>
      <c r="JYH1" s="60"/>
      <c r="JYI1" s="60"/>
      <c r="JYJ1" s="60"/>
      <c r="JYK1" s="60"/>
      <c r="JYL1" s="60"/>
      <c r="JYM1" s="60"/>
      <c r="JYN1" s="60"/>
      <c r="JYO1" s="60"/>
      <c r="JYP1" s="60"/>
      <c r="JYQ1" s="60"/>
      <c r="JYR1" s="60"/>
      <c r="JYS1" s="60"/>
      <c r="JYT1" s="60"/>
      <c r="JYU1" s="60"/>
      <c r="JYV1" s="60"/>
      <c r="JYW1" s="60"/>
      <c r="JYX1" s="60"/>
      <c r="JYY1" s="60"/>
      <c r="JYZ1" s="60"/>
      <c r="JZA1" s="60"/>
      <c r="JZB1" s="60"/>
      <c r="JZC1" s="60"/>
      <c r="JZD1" s="60"/>
      <c r="JZE1" s="60"/>
      <c r="JZF1" s="60"/>
      <c r="JZG1" s="60"/>
      <c r="JZH1" s="60"/>
      <c r="JZI1" s="60"/>
      <c r="JZJ1" s="60"/>
      <c r="JZK1" s="60"/>
      <c r="JZL1" s="60"/>
      <c r="JZM1" s="60"/>
      <c r="JZN1" s="60"/>
      <c r="JZO1" s="60"/>
      <c r="JZP1" s="60"/>
      <c r="JZQ1" s="60"/>
      <c r="JZR1" s="60"/>
      <c r="JZS1" s="60"/>
      <c r="JZT1" s="60"/>
      <c r="JZU1" s="60"/>
      <c r="JZV1" s="60"/>
      <c r="JZW1" s="60"/>
      <c r="JZX1" s="60"/>
      <c r="JZY1" s="60"/>
      <c r="JZZ1" s="60"/>
      <c r="KAA1" s="60"/>
      <c r="KAB1" s="60"/>
      <c r="KAC1" s="60"/>
      <c r="KAD1" s="60"/>
      <c r="KAE1" s="60"/>
      <c r="KAF1" s="60"/>
      <c r="KAG1" s="60"/>
      <c r="KAH1" s="60"/>
      <c r="KAI1" s="60"/>
      <c r="KAJ1" s="60"/>
      <c r="KAK1" s="60"/>
      <c r="KAL1" s="60"/>
      <c r="KAM1" s="60"/>
      <c r="KAN1" s="60"/>
      <c r="KAO1" s="60"/>
      <c r="KAP1" s="60"/>
      <c r="KAQ1" s="60"/>
      <c r="KAR1" s="60"/>
      <c r="KAS1" s="60"/>
      <c r="KAT1" s="60"/>
      <c r="KAU1" s="60"/>
      <c r="KAV1" s="60"/>
      <c r="KAW1" s="60"/>
      <c r="KAX1" s="60"/>
      <c r="KAY1" s="60"/>
      <c r="KAZ1" s="60"/>
      <c r="KBA1" s="60"/>
      <c r="KBB1" s="60"/>
      <c r="KBC1" s="60"/>
      <c r="KBD1" s="60"/>
      <c r="KBE1" s="60"/>
      <c r="KBF1" s="60"/>
      <c r="KBG1" s="60"/>
      <c r="KBH1" s="60"/>
      <c r="KBI1" s="60"/>
      <c r="KBJ1" s="60"/>
      <c r="KBK1" s="60"/>
      <c r="KBL1" s="60"/>
      <c r="KBM1" s="60"/>
      <c r="KBN1" s="60"/>
      <c r="KBO1" s="60"/>
      <c r="KBP1" s="60"/>
      <c r="KBQ1" s="60"/>
      <c r="KBR1" s="60"/>
      <c r="KBS1" s="60"/>
      <c r="KBT1" s="60"/>
      <c r="KBU1" s="60"/>
      <c r="KBV1" s="60"/>
      <c r="KBW1" s="60"/>
      <c r="KBX1" s="60"/>
      <c r="KBY1" s="60"/>
      <c r="KBZ1" s="60"/>
      <c r="KCA1" s="60"/>
      <c r="KCB1" s="60"/>
      <c r="KCC1" s="60"/>
      <c r="KCD1" s="60"/>
      <c r="KCE1" s="60"/>
      <c r="KCF1" s="60"/>
      <c r="KCG1" s="60"/>
      <c r="KCH1" s="60"/>
      <c r="KCI1" s="60"/>
      <c r="KCJ1" s="60"/>
      <c r="KCK1" s="60"/>
      <c r="KCL1" s="60"/>
      <c r="KCM1" s="60"/>
      <c r="KCN1" s="60"/>
      <c r="KCO1" s="60"/>
      <c r="KCP1" s="60"/>
      <c r="KCQ1" s="60"/>
      <c r="KCR1" s="60"/>
      <c r="KCS1" s="60"/>
      <c r="KCT1" s="60"/>
      <c r="KCU1" s="60"/>
      <c r="KCV1" s="60"/>
      <c r="KCW1" s="60"/>
      <c r="KCX1" s="60"/>
      <c r="KCY1" s="60"/>
      <c r="KCZ1" s="60"/>
      <c r="KDA1" s="60"/>
      <c r="KDB1" s="60"/>
      <c r="KDC1" s="60"/>
      <c r="KDD1" s="60"/>
      <c r="KDE1" s="60"/>
      <c r="KDF1" s="60"/>
      <c r="KDG1" s="60"/>
      <c r="KDH1" s="60"/>
      <c r="KDI1" s="60"/>
      <c r="KDJ1" s="60"/>
      <c r="KDK1" s="60"/>
      <c r="KDL1" s="60"/>
      <c r="KDM1" s="60"/>
      <c r="KDN1" s="60"/>
      <c r="KDO1" s="60"/>
      <c r="KDP1" s="60"/>
      <c r="KDQ1" s="60"/>
      <c r="KDR1" s="60"/>
      <c r="KDS1" s="60"/>
      <c r="KDT1" s="60"/>
      <c r="KDU1" s="60"/>
      <c r="KDV1" s="60"/>
      <c r="KDW1" s="60"/>
      <c r="KDX1" s="60"/>
      <c r="KDY1" s="60"/>
      <c r="KDZ1" s="60"/>
      <c r="KEA1" s="60"/>
      <c r="KEB1" s="60"/>
      <c r="KEC1" s="60"/>
      <c r="KED1" s="60"/>
      <c r="KEE1" s="60"/>
      <c r="KEF1" s="60"/>
      <c r="KEG1" s="60"/>
      <c r="KEH1" s="60"/>
      <c r="KEI1" s="60"/>
      <c r="KEJ1" s="60"/>
      <c r="KEK1" s="60"/>
      <c r="KEL1" s="60"/>
      <c r="KEM1" s="60"/>
      <c r="KEN1" s="60"/>
      <c r="KEO1" s="60"/>
      <c r="KEP1" s="60"/>
      <c r="KEQ1" s="60"/>
      <c r="KER1" s="60"/>
      <c r="KES1" s="60"/>
      <c r="KET1" s="60"/>
      <c r="KEU1" s="60"/>
      <c r="KEV1" s="60"/>
      <c r="KEW1" s="60"/>
      <c r="KEX1" s="60"/>
      <c r="KEY1" s="60"/>
      <c r="KEZ1" s="60"/>
      <c r="KFA1" s="60"/>
      <c r="KFB1" s="60"/>
      <c r="KFC1" s="60"/>
      <c r="KFD1" s="60"/>
      <c r="KFE1" s="60"/>
      <c r="KFF1" s="60"/>
      <c r="KFG1" s="60"/>
      <c r="KFH1" s="60"/>
      <c r="KFI1" s="60"/>
      <c r="KFJ1" s="60"/>
      <c r="KFK1" s="60"/>
      <c r="KFL1" s="60"/>
      <c r="KFM1" s="60"/>
      <c r="KFN1" s="60"/>
      <c r="KFO1" s="60"/>
      <c r="KFP1" s="60"/>
      <c r="KFQ1" s="60"/>
      <c r="KFR1" s="60"/>
      <c r="KFS1" s="60"/>
      <c r="KFT1" s="60"/>
      <c r="KFU1" s="60"/>
      <c r="KFV1" s="60"/>
      <c r="KFW1" s="60"/>
      <c r="KFX1" s="60"/>
      <c r="KFY1" s="60"/>
      <c r="KFZ1" s="60"/>
      <c r="KGA1" s="60"/>
      <c r="KGB1" s="60"/>
      <c r="KGC1" s="60"/>
      <c r="KGD1" s="60"/>
      <c r="KGE1" s="60"/>
      <c r="KGF1" s="60"/>
      <c r="KGG1" s="60"/>
      <c r="KGH1" s="60"/>
      <c r="KGI1" s="60"/>
      <c r="KGJ1" s="60"/>
      <c r="KGK1" s="60"/>
      <c r="KGL1" s="60"/>
      <c r="KGM1" s="60"/>
      <c r="KGN1" s="60"/>
      <c r="KGO1" s="60"/>
      <c r="KGP1" s="60"/>
      <c r="KGQ1" s="60"/>
      <c r="KGR1" s="60"/>
      <c r="KGS1" s="60"/>
      <c r="KGT1" s="60"/>
      <c r="KGU1" s="60"/>
      <c r="KGV1" s="60"/>
      <c r="KGW1" s="60"/>
      <c r="KGX1" s="60"/>
      <c r="KGY1" s="60"/>
      <c r="KGZ1" s="60"/>
      <c r="KHA1" s="60"/>
      <c r="KHB1" s="60"/>
      <c r="KHC1" s="60"/>
      <c r="KHD1" s="60"/>
      <c r="KHE1" s="60"/>
      <c r="KHF1" s="60"/>
      <c r="KHG1" s="60"/>
      <c r="KHH1" s="60"/>
      <c r="KHI1" s="60"/>
      <c r="KHJ1" s="60"/>
      <c r="KHK1" s="60"/>
      <c r="KHL1" s="60"/>
      <c r="KHM1" s="60"/>
      <c r="KHN1" s="60"/>
      <c r="KHO1" s="60"/>
      <c r="KHP1" s="60"/>
      <c r="KHQ1" s="60"/>
      <c r="KHR1" s="60"/>
      <c r="KHS1" s="60"/>
      <c r="KHT1" s="60"/>
      <c r="KHU1" s="60"/>
      <c r="KHV1" s="60"/>
      <c r="KHW1" s="60"/>
      <c r="KHX1" s="60"/>
      <c r="KHY1" s="60"/>
      <c r="KHZ1" s="60"/>
      <c r="KIA1" s="60"/>
      <c r="KIB1" s="60"/>
      <c r="KIC1" s="60"/>
      <c r="KID1" s="60"/>
      <c r="KIE1" s="60"/>
      <c r="KIF1" s="60"/>
      <c r="KIG1" s="60"/>
      <c r="KIH1" s="60"/>
      <c r="KII1" s="60"/>
      <c r="KIJ1" s="60"/>
      <c r="KIK1" s="60"/>
      <c r="KIL1" s="60"/>
      <c r="KIM1" s="60"/>
      <c r="KIN1" s="60"/>
      <c r="KIO1" s="60"/>
      <c r="KIP1" s="60"/>
      <c r="KIQ1" s="60"/>
      <c r="KIR1" s="60"/>
      <c r="KIS1" s="60"/>
      <c r="KIT1" s="60"/>
      <c r="KIU1" s="60"/>
      <c r="KIV1" s="60"/>
      <c r="KIW1" s="60"/>
      <c r="KIX1" s="60"/>
      <c r="KIY1" s="60"/>
      <c r="KIZ1" s="60"/>
      <c r="KJA1" s="60"/>
      <c r="KJB1" s="60"/>
      <c r="KJC1" s="60"/>
      <c r="KJD1" s="60"/>
      <c r="KJE1" s="60"/>
      <c r="KJF1" s="60"/>
      <c r="KJG1" s="60"/>
      <c r="KJH1" s="60"/>
      <c r="KJI1" s="60"/>
      <c r="KJJ1" s="60"/>
      <c r="KJK1" s="60"/>
      <c r="KJL1" s="60"/>
      <c r="KJM1" s="60"/>
      <c r="KJN1" s="60"/>
      <c r="KJO1" s="60"/>
      <c r="KJP1" s="60"/>
      <c r="KJQ1" s="60"/>
      <c r="KJR1" s="60"/>
      <c r="KJS1" s="60"/>
      <c r="KJT1" s="60"/>
      <c r="KJU1" s="60"/>
      <c r="KJV1" s="60"/>
      <c r="KJW1" s="60"/>
      <c r="KJX1" s="60"/>
      <c r="KJY1" s="60"/>
      <c r="KJZ1" s="60"/>
      <c r="KKA1" s="60"/>
      <c r="KKB1" s="60"/>
      <c r="KKC1" s="60"/>
      <c r="KKD1" s="60"/>
      <c r="KKE1" s="60"/>
      <c r="KKF1" s="60"/>
      <c r="KKG1" s="60"/>
      <c r="KKH1" s="60"/>
      <c r="KKI1" s="60"/>
      <c r="KKJ1" s="60"/>
      <c r="KKK1" s="60"/>
      <c r="KKL1" s="60"/>
      <c r="KKM1" s="60"/>
      <c r="KKN1" s="60"/>
      <c r="KKO1" s="60"/>
      <c r="KKP1" s="60"/>
      <c r="KKQ1" s="60"/>
      <c r="KKR1" s="60"/>
      <c r="KKS1" s="60"/>
      <c r="KKT1" s="60"/>
      <c r="KKU1" s="60"/>
      <c r="KKV1" s="60"/>
      <c r="KKW1" s="60"/>
      <c r="KKX1" s="60"/>
      <c r="KKY1" s="60"/>
      <c r="KKZ1" s="60"/>
      <c r="KLA1" s="60"/>
      <c r="KLB1" s="60"/>
      <c r="KLC1" s="60"/>
      <c r="KLD1" s="60"/>
      <c r="KLE1" s="60"/>
      <c r="KLF1" s="60"/>
      <c r="KLG1" s="60"/>
      <c r="KLH1" s="60"/>
      <c r="KLI1" s="60"/>
      <c r="KLJ1" s="60"/>
      <c r="KLK1" s="60"/>
      <c r="KLL1" s="60"/>
      <c r="KLM1" s="60"/>
      <c r="KLN1" s="60"/>
      <c r="KLO1" s="60"/>
      <c r="KLP1" s="60"/>
      <c r="KLQ1" s="60"/>
      <c r="KLR1" s="60"/>
      <c r="KLS1" s="60"/>
      <c r="KLT1" s="60"/>
      <c r="KLU1" s="60"/>
      <c r="KLV1" s="60"/>
      <c r="KLW1" s="60"/>
      <c r="KLX1" s="60"/>
      <c r="KLY1" s="60"/>
      <c r="KLZ1" s="60"/>
      <c r="KMA1" s="60"/>
      <c r="KMB1" s="60"/>
      <c r="KMC1" s="60"/>
      <c r="KMD1" s="60"/>
      <c r="KME1" s="60"/>
      <c r="KMF1" s="60"/>
      <c r="KMG1" s="60"/>
      <c r="KMH1" s="60"/>
      <c r="KMI1" s="60"/>
      <c r="KMJ1" s="60"/>
      <c r="KMK1" s="60"/>
      <c r="KML1" s="60"/>
      <c r="KMM1" s="60"/>
      <c r="KMN1" s="60"/>
      <c r="KMO1" s="60"/>
      <c r="KMP1" s="60"/>
      <c r="KMQ1" s="60"/>
      <c r="KMR1" s="60"/>
      <c r="KMS1" s="60"/>
      <c r="KMT1" s="60"/>
      <c r="KMU1" s="60"/>
      <c r="KMV1" s="60"/>
      <c r="KMW1" s="60"/>
      <c r="KMX1" s="60"/>
      <c r="KMY1" s="60"/>
      <c r="KMZ1" s="60"/>
      <c r="KNA1" s="60"/>
      <c r="KNB1" s="60"/>
      <c r="KNC1" s="60"/>
      <c r="KND1" s="60"/>
      <c r="KNE1" s="60"/>
      <c r="KNF1" s="60"/>
      <c r="KNG1" s="60"/>
      <c r="KNH1" s="60"/>
      <c r="KNI1" s="60"/>
      <c r="KNJ1" s="60"/>
      <c r="KNK1" s="60"/>
      <c r="KNL1" s="60"/>
      <c r="KNM1" s="60"/>
      <c r="KNN1" s="60"/>
      <c r="KNO1" s="60"/>
      <c r="KNP1" s="60"/>
      <c r="KNQ1" s="60"/>
      <c r="KNR1" s="60"/>
      <c r="KNS1" s="60"/>
      <c r="KNT1" s="60"/>
      <c r="KNU1" s="60"/>
      <c r="KNV1" s="60"/>
      <c r="KNW1" s="60"/>
      <c r="KNX1" s="60"/>
      <c r="KNY1" s="60"/>
      <c r="KNZ1" s="60"/>
      <c r="KOA1" s="60"/>
      <c r="KOB1" s="60"/>
      <c r="KOC1" s="60"/>
      <c r="KOD1" s="60"/>
      <c r="KOE1" s="60"/>
      <c r="KOF1" s="60"/>
      <c r="KOG1" s="60"/>
      <c r="KOH1" s="60"/>
      <c r="KOI1" s="60"/>
      <c r="KOJ1" s="60"/>
      <c r="KOK1" s="60"/>
      <c r="KOL1" s="60"/>
      <c r="KOM1" s="60"/>
      <c r="KON1" s="60"/>
      <c r="KOO1" s="60"/>
      <c r="KOP1" s="60"/>
      <c r="KOQ1" s="60"/>
      <c r="KOR1" s="60"/>
      <c r="KOS1" s="60"/>
      <c r="KOT1" s="60"/>
      <c r="KOU1" s="60"/>
      <c r="KOV1" s="60"/>
      <c r="KOW1" s="60"/>
      <c r="KOX1" s="60"/>
      <c r="KOY1" s="60"/>
      <c r="KOZ1" s="60"/>
      <c r="KPA1" s="60"/>
      <c r="KPB1" s="60"/>
      <c r="KPC1" s="60"/>
      <c r="KPD1" s="60"/>
      <c r="KPE1" s="60"/>
      <c r="KPF1" s="60"/>
      <c r="KPG1" s="60"/>
      <c r="KPH1" s="60"/>
      <c r="KPI1" s="60"/>
      <c r="KPJ1" s="60"/>
      <c r="KPK1" s="60"/>
      <c r="KPL1" s="60"/>
      <c r="KPM1" s="60"/>
      <c r="KPN1" s="60"/>
      <c r="KPO1" s="60"/>
      <c r="KPP1" s="60"/>
      <c r="KPQ1" s="60"/>
      <c r="KPR1" s="60"/>
      <c r="KPS1" s="60"/>
      <c r="KPT1" s="60"/>
      <c r="KPU1" s="60"/>
      <c r="KPV1" s="60"/>
      <c r="KPW1" s="60"/>
      <c r="KPX1" s="60"/>
      <c r="KPY1" s="60"/>
      <c r="KPZ1" s="60"/>
      <c r="KQA1" s="60"/>
      <c r="KQB1" s="60"/>
      <c r="KQC1" s="60"/>
      <c r="KQD1" s="60"/>
      <c r="KQE1" s="60"/>
      <c r="KQF1" s="60"/>
      <c r="KQG1" s="60"/>
      <c r="KQH1" s="60"/>
      <c r="KQI1" s="60"/>
      <c r="KQJ1" s="60"/>
      <c r="KQK1" s="60"/>
      <c r="KQL1" s="60"/>
      <c r="KQM1" s="60"/>
      <c r="KQN1" s="60"/>
      <c r="KQO1" s="60"/>
      <c r="KQP1" s="60"/>
      <c r="KQQ1" s="60"/>
      <c r="KQR1" s="60"/>
      <c r="KQS1" s="60"/>
      <c r="KQT1" s="60"/>
      <c r="KQU1" s="60"/>
      <c r="KQV1" s="60"/>
      <c r="KQW1" s="60"/>
      <c r="KQX1" s="60"/>
      <c r="KQY1" s="60"/>
      <c r="KQZ1" s="60"/>
      <c r="KRA1" s="60"/>
      <c r="KRB1" s="60"/>
      <c r="KRC1" s="60"/>
      <c r="KRD1" s="60"/>
      <c r="KRE1" s="60"/>
      <c r="KRF1" s="60"/>
      <c r="KRG1" s="60"/>
      <c r="KRH1" s="60"/>
      <c r="KRI1" s="60"/>
      <c r="KRJ1" s="60"/>
      <c r="KRK1" s="60"/>
      <c r="KRL1" s="60"/>
      <c r="KRM1" s="60"/>
      <c r="KRN1" s="60"/>
      <c r="KRO1" s="60"/>
      <c r="KRP1" s="60"/>
      <c r="KRQ1" s="60"/>
      <c r="KRR1" s="60"/>
      <c r="KRS1" s="60"/>
      <c r="KRT1" s="60"/>
      <c r="KRU1" s="60"/>
      <c r="KRV1" s="60"/>
      <c r="KRW1" s="60"/>
      <c r="KRX1" s="60"/>
      <c r="KRY1" s="60"/>
      <c r="KRZ1" s="60"/>
      <c r="KSA1" s="60"/>
      <c r="KSB1" s="60"/>
      <c r="KSC1" s="60"/>
      <c r="KSD1" s="60"/>
      <c r="KSE1" s="60"/>
      <c r="KSF1" s="60"/>
      <c r="KSG1" s="60"/>
      <c r="KSH1" s="60"/>
      <c r="KSI1" s="60"/>
      <c r="KSJ1" s="60"/>
      <c r="KSK1" s="60"/>
      <c r="KSL1" s="60"/>
      <c r="KSM1" s="60"/>
      <c r="KSN1" s="60"/>
      <c r="KSO1" s="60"/>
      <c r="KSP1" s="60"/>
      <c r="KSQ1" s="60"/>
      <c r="KSR1" s="60"/>
      <c r="KSS1" s="60"/>
      <c r="KST1" s="60"/>
      <c r="KSU1" s="60"/>
      <c r="KSV1" s="60"/>
      <c r="KSW1" s="60"/>
      <c r="KSX1" s="60"/>
      <c r="KSY1" s="60"/>
      <c r="KSZ1" s="60"/>
      <c r="KTA1" s="60"/>
      <c r="KTB1" s="60"/>
      <c r="KTC1" s="60"/>
      <c r="KTD1" s="60"/>
      <c r="KTE1" s="60"/>
      <c r="KTF1" s="60"/>
      <c r="KTG1" s="60"/>
      <c r="KTH1" s="60"/>
      <c r="KTI1" s="60"/>
      <c r="KTJ1" s="60"/>
      <c r="KTK1" s="60"/>
      <c r="KTL1" s="60"/>
      <c r="KTM1" s="60"/>
      <c r="KTN1" s="60"/>
      <c r="KTO1" s="60"/>
      <c r="KTP1" s="60"/>
      <c r="KTQ1" s="60"/>
      <c r="KTR1" s="60"/>
      <c r="KTS1" s="60"/>
      <c r="KTT1" s="60"/>
      <c r="KTU1" s="60"/>
      <c r="KTV1" s="60"/>
      <c r="KTW1" s="60"/>
      <c r="KTX1" s="60"/>
      <c r="KTY1" s="60"/>
      <c r="KTZ1" s="60"/>
      <c r="KUA1" s="60"/>
      <c r="KUB1" s="60"/>
      <c r="KUC1" s="60"/>
      <c r="KUD1" s="60"/>
      <c r="KUE1" s="60"/>
      <c r="KUF1" s="60"/>
      <c r="KUG1" s="60"/>
      <c r="KUH1" s="60"/>
      <c r="KUI1" s="60"/>
      <c r="KUJ1" s="60"/>
      <c r="KUK1" s="60"/>
      <c r="KUL1" s="60"/>
      <c r="KUM1" s="60"/>
      <c r="KUN1" s="60"/>
      <c r="KUO1" s="60"/>
      <c r="KUP1" s="60"/>
      <c r="KUQ1" s="60"/>
      <c r="KUR1" s="60"/>
      <c r="KUS1" s="60"/>
      <c r="KUT1" s="60"/>
      <c r="KUU1" s="60"/>
      <c r="KUV1" s="60"/>
      <c r="KUW1" s="60"/>
      <c r="KUX1" s="60"/>
      <c r="KUY1" s="60"/>
      <c r="KUZ1" s="60"/>
      <c r="KVA1" s="60"/>
      <c r="KVB1" s="60"/>
      <c r="KVC1" s="60"/>
      <c r="KVD1" s="60"/>
      <c r="KVE1" s="60"/>
      <c r="KVF1" s="60"/>
      <c r="KVG1" s="60"/>
      <c r="KVH1" s="60"/>
      <c r="KVI1" s="60"/>
      <c r="KVJ1" s="60"/>
      <c r="KVK1" s="60"/>
      <c r="KVL1" s="60"/>
      <c r="KVM1" s="60"/>
      <c r="KVN1" s="60"/>
      <c r="KVO1" s="60"/>
      <c r="KVP1" s="60"/>
      <c r="KVQ1" s="60"/>
      <c r="KVR1" s="60"/>
      <c r="KVS1" s="60"/>
      <c r="KVT1" s="60"/>
      <c r="KVU1" s="60"/>
      <c r="KVV1" s="60"/>
      <c r="KVW1" s="60"/>
      <c r="KVX1" s="60"/>
      <c r="KVY1" s="60"/>
      <c r="KVZ1" s="60"/>
      <c r="KWA1" s="60"/>
      <c r="KWB1" s="60"/>
      <c r="KWC1" s="60"/>
      <c r="KWD1" s="60"/>
      <c r="KWE1" s="60"/>
      <c r="KWF1" s="60"/>
      <c r="KWG1" s="60"/>
      <c r="KWH1" s="60"/>
      <c r="KWI1" s="60"/>
      <c r="KWJ1" s="60"/>
      <c r="KWK1" s="60"/>
      <c r="KWL1" s="60"/>
      <c r="KWM1" s="60"/>
      <c r="KWN1" s="60"/>
      <c r="KWO1" s="60"/>
      <c r="KWP1" s="60"/>
      <c r="KWQ1" s="60"/>
      <c r="KWR1" s="60"/>
      <c r="KWS1" s="60"/>
      <c r="KWT1" s="60"/>
      <c r="KWU1" s="60"/>
      <c r="KWV1" s="60"/>
      <c r="KWW1" s="60"/>
      <c r="KWX1" s="60"/>
      <c r="KWY1" s="60"/>
      <c r="KWZ1" s="60"/>
      <c r="KXA1" s="60"/>
      <c r="KXB1" s="60"/>
      <c r="KXC1" s="60"/>
      <c r="KXD1" s="60"/>
      <c r="KXE1" s="60"/>
      <c r="KXF1" s="60"/>
      <c r="KXG1" s="60"/>
      <c r="KXH1" s="60"/>
      <c r="KXI1" s="60"/>
      <c r="KXJ1" s="60"/>
      <c r="KXK1" s="60"/>
      <c r="KXL1" s="60"/>
      <c r="KXM1" s="60"/>
      <c r="KXN1" s="60"/>
      <c r="KXO1" s="60"/>
      <c r="KXP1" s="60"/>
      <c r="KXQ1" s="60"/>
      <c r="KXR1" s="60"/>
      <c r="KXS1" s="60"/>
      <c r="KXT1" s="60"/>
      <c r="KXU1" s="60"/>
      <c r="KXV1" s="60"/>
      <c r="KXW1" s="60"/>
      <c r="KXX1" s="60"/>
      <c r="KXY1" s="60"/>
      <c r="KXZ1" s="60"/>
      <c r="KYA1" s="60"/>
      <c r="KYB1" s="60"/>
      <c r="KYC1" s="60"/>
      <c r="KYD1" s="60"/>
      <c r="KYE1" s="60"/>
      <c r="KYF1" s="60"/>
      <c r="KYG1" s="60"/>
      <c r="KYH1" s="60"/>
      <c r="KYI1" s="60"/>
      <c r="KYJ1" s="60"/>
      <c r="KYK1" s="60"/>
      <c r="KYL1" s="60"/>
      <c r="KYM1" s="60"/>
      <c r="KYN1" s="60"/>
      <c r="KYO1" s="60"/>
      <c r="KYP1" s="60"/>
      <c r="KYQ1" s="60"/>
      <c r="KYR1" s="60"/>
      <c r="KYS1" s="60"/>
      <c r="KYT1" s="60"/>
      <c r="KYU1" s="60"/>
      <c r="KYV1" s="60"/>
      <c r="KYW1" s="60"/>
      <c r="KYX1" s="60"/>
      <c r="KYY1" s="60"/>
      <c r="KYZ1" s="60"/>
      <c r="KZA1" s="60"/>
      <c r="KZB1" s="60"/>
      <c r="KZC1" s="60"/>
      <c r="KZD1" s="60"/>
      <c r="KZE1" s="60"/>
      <c r="KZF1" s="60"/>
      <c r="KZG1" s="60"/>
      <c r="KZH1" s="60"/>
      <c r="KZI1" s="60"/>
      <c r="KZJ1" s="60"/>
      <c r="KZK1" s="60"/>
      <c r="KZL1" s="60"/>
      <c r="KZM1" s="60"/>
      <c r="KZN1" s="60"/>
      <c r="KZO1" s="60"/>
      <c r="KZP1" s="60"/>
      <c r="KZQ1" s="60"/>
      <c r="KZR1" s="60"/>
      <c r="KZS1" s="60"/>
      <c r="KZT1" s="60"/>
      <c r="KZU1" s="60"/>
      <c r="KZV1" s="60"/>
      <c r="KZW1" s="60"/>
      <c r="KZX1" s="60"/>
      <c r="KZY1" s="60"/>
      <c r="KZZ1" s="60"/>
      <c r="LAA1" s="60"/>
      <c r="LAB1" s="60"/>
      <c r="LAC1" s="60"/>
      <c r="LAD1" s="60"/>
      <c r="LAE1" s="60"/>
      <c r="LAF1" s="60"/>
      <c r="LAG1" s="60"/>
      <c r="LAH1" s="60"/>
      <c r="LAI1" s="60"/>
      <c r="LAJ1" s="60"/>
      <c r="LAK1" s="60"/>
      <c r="LAL1" s="60"/>
      <c r="LAM1" s="60"/>
      <c r="LAN1" s="60"/>
      <c r="LAO1" s="60"/>
      <c r="LAP1" s="60"/>
      <c r="LAQ1" s="60"/>
      <c r="LAR1" s="60"/>
      <c r="LAS1" s="60"/>
      <c r="LAT1" s="60"/>
      <c r="LAU1" s="60"/>
      <c r="LAV1" s="60"/>
      <c r="LAW1" s="60"/>
      <c r="LAX1" s="60"/>
      <c r="LAY1" s="60"/>
      <c r="LAZ1" s="60"/>
      <c r="LBA1" s="60"/>
      <c r="LBB1" s="60"/>
      <c r="LBC1" s="60"/>
      <c r="LBD1" s="60"/>
      <c r="LBE1" s="60"/>
      <c r="LBF1" s="60"/>
      <c r="LBG1" s="60"/>
      <c r="LBH1" s="60"/>
      <c r="LBI1" s="60"/>
      <c r="LBJ1" s="60"/>
      <c r="LBK1" s="60"/>
      <c r="LBL1" s="60"/>
      <c r="LBM1" s="60"/>
      <c r="LBN1" s="60"/>
      <c r="LBO1" s="60"/>
      <c r="LBP1" s="60"/>
      <c r="LBQ1" s="60"/>
      <c r="LBR1" s="60"/>
      <c r="LBS1" s="60"/>
      <c r="LBT1" s="60"/>
      <c r="LBU1" s="60"/>
      <c r="LBV1" s="60"/>
      <c r="LBW1" s="60"/>
      <c r="LBX1" s="60"/>
      <c r="LBY1" s="60"/>
      <c r="LBZ1" s="60"/>
      <c r="LCA1" s="60"/>
      <c r="LCB1" s="60"/>
      <c r="LCC1" s="60"/>
      <c r="LCD1" s="60"/>
      <c r="LCE1" s="60"/>
      <c r="LCF1" s="60"/>
      <c r="LCG1" s="60"/>
      <c r="LCH1" s="60"/>
      <c r="LCI1" s="60"/>
      <c r="LCJ1" s="60"/>
      <c r="LCK1" s="60"/>
      <c r="LCL1" s="60"/>
      <c r="LCM1" s="60"/>
      <c r="LCN1" s="60"/>
      <c r="LCO1" s="60"/>
      <c r="LCP1" s="60"/>
      <c r="LCQ1" s="60"/>
      <c r="LCR1" s="60"/>
      <c r="LCS1" s="60"/>
      <c r="LCT1" s="60"/>
      <c r="LCU1" s="60"/>
      <c r="LCV1" s="60"/>
      <c r="LCW1" s="60"/>
      <c r="LCX1" s="60"/>
      <c r="LCY1" s="60"/>
      <c r="LCZ1" s="60"/>
      <c r="LDA1" s="60"/>
      <c r="LDB1" s="60"/>
      <c r="LDC1" s="60"/>
      <c r="LDD1" s="60"/>
      <c r="LDE1" s="60"/>
      <c r="LDF1" s="60"/>
      <c r="LDG1" s="60"/>
      <c r="LDH1" s="60"/>
      <c r="LDI1" s="60"/>
      <c r="LDJ1" s="60"/>
      <c r="LDK1" s="60"/>
      <c r="LDL1" s="60"/>
      <c r="LDM1" s="60"/>
      <c r="LDN1" s="60"/>
      <c r="LDO1" s="60"/>
      <c r="LDP1" s="60"/>
      <c r="LDQ1" s="60"/>
      <c r="LDR1" s="60"/>
      <c r="LDS1" s="60"/>
      <c r="LDT1" s="60"/>
      <c r="LDU1" s="60"/>
      <c r="LDV1" s="60"/>
      <c r="LDW1" s="60"/>
      <c r="LDX1" s="60"/>
      <c r="LDY1" s="60"/>
      <c r="LDZ1" s="60"/>
      <c r="LEA1" s="60"/>
      <c r="LEB1" s="60"/>
      <c r="LEC1" s="60"/>
      <c r="LED1" s="60"/>
      <c r="LEE1" s="60"/>
      <c r="LEF1" s="60"/>
      <c r="LEG1" s="60"/>
      <c r="LEH1" s="60"/>
      <c r="LEI1" s="60"/>
      <c r="LEJ1" s="60"/>
      <c r="LEK1" s="60"/>
      <c r="LEL1" s="60"/>
      <c r="LEM1" s="60"/>
      <c r="LEN1" s="60"/>
      <c r="LEO1" s="60"/>
      <c r="LEP1" s="60"/>
      <c r="LEQ1" s="60"/>
      <c r="LER1" s="60"/>
      <c r="LES1" s="60"/>
      <c r="LET1" s="60"/>
      <c r="LEU1" s="60"/>
      <c r="LEV1" s="60"/>
      <c r="LEW1" s="60"/>
      <c r="LEX1" s="60"/>
      <c r="LEY1" s="60"/>
      <c r="LEZ1" s="60"/>
      <c r="LFA1" s="60"/>
      <c r="LFB1" s="60"/>
      <c r="LFC1" s="60"/>
      <c r="LFD1" s="60"/>
      <c r="LFE1" s="60"/>
      <c r="LFF1" s="60"/>
      <c r="LFG1" s="60"/>
      <c r="LFH1" s="60"/>
      <c r="LFI1" s="60"/>
      <c r="LFJ1" s="60"/>
      <c r="LFK1" s="60"/>
      <c r="LFL1" s="60"/>
      <c r="LFM1" s="60"/>
      <c r="LFN1" s="60"/>
      <c r="LFO1" s="60"/>
      <c r="LFP1" s="60"/>
      <c r="LFQ1" s="60"/>
      <c r="LFR1" s="60"/>
      <c r="LFS1" s="60"/>
      <c r="LFT1" s="60"/>
      <c r="LFU1" s="60"/>
      <c r="LFV1" s="60"/>
      <c r="LFW1" s="60"/>
      <c r="LFX1" s="60"/>
      <c r="LFY1" s="60"/>
      <c r="LFZ1" s="60"/>
      <c r="LGA1" s="60"/>
      <c r="LGB1" s="60"/>
      <c r="LGC1" s="60"/>
      <c r="LGD1" s="60"/>
      <c r="LGE1" s="60"/>
      <c r="LGF1" s="60"/>
      <c r="LGG1" s="60"/>
      <c r="LGH1" s="60"/>
      <c r="LGI1" s="60"/>
      <c r="LGJ1" s="60"/>
      <c r="LGK1" s="60"/>
      <c r="LGL1" s="60"/>
      <c r="LGM1" s="60"/>
      <c r="LGN1" s="60"/>
      <c r="LGO1" s="60"/>
      <c r="LGP1" s="60"/>
      <c r="LGQ1" s="60"/>
      <c r="LGR1" s="60"/>
      <c r="LGS1" s="60"/>
      <c r="LGT1" s="60"/>
      <c r="LGU1" s="60"/>
      <c r="LGV1" s="60"/>
      <c r="LGW1" s="60"/>
      <c r="LGX1" s="60"/>
      <c r="LGY1" s="60"/>
      <c r="LGZ1" s="60"/>
      <c r="LHA1" s="60"/>
      <c r="LHB1" s="60"/>
      <c r="LHC1" s="60"/>
      <c r="LHD1" s="60"/>
      <c r="LHE1" s="60"/>
      <c r="LHF1" s="60"/>
      <c r="LHG1" s="60"/>
      <c r="LHH1" s="60"/>
      <c r="LHI1" s="60"/>
      <c r="LHJ1" s="60"/>
      <c r="LHK1" s="60"/>
      <c r="LHL1" s="60"/>
      <c r="LHM1" s="60"/>
      <c r="LHN1" s="60"/>
      <c r="LHO1" s="60"/>
      <c r="LHP1" s="60"/>
      <c r="LHQ1" s="60"/>
      <c r="LHR1" s="60"/>
      <c r="LHS1" s="60"/>
      <c r="LHT1" s="60"/>
      <c r="LHU1" s="60"/>
      <c r="LHV1" s="60"/>
      <c r="LHW1" s="60"/>
      <c r="LHX1" s="60"/>
      <c r="LHY1" s="60"/>
      <c r="LHZ1" s="60"/>
      <c r="LIA1" s="60"/>
      <c r="LIB1" s="60"/>
      <c r="LIC1" s="60"/>
      <c r="LID1" s="60"/>
      <c r="LIE1" s="60"/>
      <c r="LIF1" s="60"/>
      <c r="LIG1" s="60"/>
      <c r="LIH1" s="60"/>
      <c r="LII1" s="60"/>
      <c r="LIJ1" s="60"/>
      <c r="LIK1" s="60"/>
      <c r="LIL1" s="60"/>
      <c r="LIM1" s="60"/>
      <c r="LIN1" s="60"/>
      <c r="LIO1" s="60"/>
      <c r="LIP1" s="60"/>
      <c r="LIQ1" s="60"/>
      <c r="LIR1" s="60"/>
      <c r="LIS1" s="60"/>
      <c r="LIT1" s="60"/>
      <c r="LIU1" s="60"/>
      <c r="LIV1" s="60"/>
      <c r="LIW1" s="60"/>
      <c r="LIX1" s="60"/>
      <c r="LIY1" s="60"/>
      <c r="LIZ1" s="60"/>
      <c r="LJA1" s="60"/>
      <c r="LJB1" s="60"/>
      <c r="LJC1" s="60"/>
      <c r="LJD1" s="60"/>
      <c r="LJE1" s="60"/>
      <c r="LJF1" s="60"/>
      <c r="LJG1" s="60"/>
      <c r="LJH1" s="60"/>
      <c r="LJI1" s="60"/>
      <c r="LJJ1" s="60"/>
      <c r="LJK1" s="60"/>
      <c r="LJL1" s="60"/>
      <c r="LJM1" s="60"/>
      <c r="LJN1" s="60"/>
      <c r="LJO1" s="60"/>
      <c r="LJP1" s="60"/>
      <c r="LJQ1" s="60"/>
      <c r="LJR1" s="60"/>
      <c r="LJS1" s="60"/>
      <c r="LJT1" s="60"/>
      <c r="LJU1" s="60"/>
      <c r="LJV1" s="60"/>
      <c r="LJW1" s="60"/>
      <c r="LJX1" s="60"/>
      <c r="LJY1" s="60"/>
      <c r="LJZ1" s="60"/>
      <c r="LKA1" s="60"/>
      <c r="LKB1" s="60"/>
      <c r="LKC1" s="60"/>
      <c r="LKD1" s="60"/>
      <c r="LKE1" s="60"/>
      <c r="LKF1" s="60"/>
      <c r="LKG1" s="60"/>
      <c r="LKH1" s="60"/>
      <c r="LKI1" s="60"/>
      <c r="LKJ1" s="60"/>
      <c r="LKK1" s="60"/>
      <c r="LKL1" s="60"/>
      <c r="LKM1" s="60"/>
      <c r="LKN1" s="60"/>
      <c r="LKO1" s="60"/>
      <c r="LKP1" s="60"/>
      <c r="LKQ1" s="60"/>
      <c r="LKR1" s="60"/>
      <c r="LKS1" s="60"/>
      <c r="LKT1" s="60"/>
      <c r="LKU1" s="60"/>
      <c r="LKV1" s="60"/>
      <c r="LKW1" s="60"/>
      <c r="LKX1" s="60"/>
      <c r="LKY1" s="60"/>
      <c r="LKZ1" s="60"/>
      <c r="LLA1" s="60"/>
      <c r="LLB1" s="60"/>
      <c r="LLC1" s="60"/>
      <c r="LLD1" s="60"/>
      <c r="LLE1" s="60"/>
      <c r="LLF1" s="60"/>
      <c r="LLG1" s="60"/>
      <c r="LLH1" s="60"/>
      <c r="LLI1" s="60"/>
      <c r="LLJ1" s="60"/>
      <c r="LLK1" s="60"/>
      <c r="LLL1" s="60"/>
      <c r="LLM1" s="60"/>
      <c r="LLN1" s="60"/>
      <c r="LLO1" s="60"/>
      <c r="LLP1" s="60"/>
      <c r="LLQ1" s="60"/>
      <c r="LLR1" s="60"/>
      <c r="LLS1" s="60"/>
      <c r="LLT1" s="60"/>
      <c r="LLU1" s="60"/>
      <c r="LLV1" s="60"/>
      <c r="LLW1" s="60"/>
      <c r="LLX1" s="60"/>
      <c r="LLY1" s="60"/>
      <c r="LLZ1" s="60"/>
      <c r="LMA1" s="60"/>
      <c r="LMB1" s="60"/>
      <c r="LMC1" s="60"/>
      <c r="LMD1" s="60"/>
      <c r="LME1" s="60"/>
      <c r="LMF1" s="60"/>
      <c r="LMG1" s="60"/>
      <c r="LMH1" s="60"/>
      <c r="LMI1" s="60"/>
      <c r="LMJ1" s="60"/>
      <c r="LMK1" s="60"/>
      <c r="LML1" s="60"/>
      <c r="LMM1" s="60"/>
      <c r="LMN1" s="60"/>
      <c r="LMO1" s="60"/>
      <c r="LMP1" s="60"/>
      <c r="LMQ1" s="60"/>
      <c r="LMR1" s="60"/>
      <c r="LMS1" s="60"/>
      <c r="LMT1" s="60"/>
      <c r="LMU1" s="60"/>
      <c r="LMV1" s="60"/>
      <c r="LMW1" s="60"/>
      <c r="LMX1" s="60"/>
      <c r="LMY1" s="60"/>
      <c r="LMZ1" s="60"/>
      <c r="LNA1" s="60"/>
      <c r="LNB1" s="60"/>
      <c r="LNC1" s="60"/>
      <c r="LND1" s="60"/>
      <c r="LNE1" s="60"/>
      <c r="LNF1" s="60"/>
      <c r="LNG1" s="60"/>
      <c r="LNH1" s="60"/>
      <c r="LNI1" s="60"/>
      <c r="LNJ1" s="60"/>
      <c r="LNK1" s="60"/>
      <c r="LNL1" s="60"/>
      <c r="LNM1" s="60"/>
      <c r="LNN1" s="60"/>
      <c r="LNO1" s="60"/>
      <c r="LNP1" s="60"/>
      <c r="LNQ1" s="60"/>
      <c r="LNR1" s="60"/>
      <c r="LNS1" s="60"/>
      <c r="LNT1" s="60"/>
      <c r="LNU1" s="60"/>
      <c r="LNV1" s="60"/>
      <c r="LNW1" s="60"/>
      <c r="LNX1" s="60"/>
      <c r="LNY1" s="60"/>
      <c r="LNZ1" s="60"/>
      <c r="LOA1" s="60"/>
      <c r="LOB1" s="60"/>
      <c r="LOC1" s="60"/>
      <c r="LOD1" s="60"/>
      <c r="LOE1" s="60"/>
      <c r="LOF1" s="60"/>
      <c r="LOG1" s="60"/>
      <c r="LOH1" s="60"/>
      <c r="LOI1" s="60"/>
      <c r="LOJ1" s="60"/>
      <c r="LOK1" s="60"/>
      <c r="LOL1" s="60"/>
      <c r="LOM1" s="60"/>
      <c r="LON1" s="60"/>
      <c r="LOO1" s="60"/>
      <c r="LOP1" s="60"/>
      <c r="LOQ1" s="60"/>
      <c r="LOR1" s="60"/>
      <c r="LOS1" s="60"/>
      <c r="LOT1" s="60"/>
      <c r="LOU1" s="60"/>
      <c r="LOV1" s="60"/>
      <c r="LOW1" s="60"/>
      <c r="LOX1" s="60"/>
      <c r="LOY1" s="60"/>
      <c r="LOZ1" s="60"/>
      <c r="LPA1" s="60"/>
      <c r="LPB1" s="60"/>
      <c r="LPC1" s="60"/>
      <c r="LPD1" s="60"/>
      <c r="LPE1" s="60"/>
      <c r="LPF1" s="60"/>
      <c r="LPG1" s="60"/>
      <c r="LPH1" s="60"/>
      <c r="LPI1" s="60"/>
      <c r="LPJ1" s="60"/>
      <c r="LPK1" s="60"/>
      <c r="LPL1" s="60"/>
      <c r="LPM1" s="60"/>
      <c r="LPN1" s="60"/>
      <c r="LPO1" s="60"/>
      <c r="LPP1" s="60"/>
      <c r="LPQ1" s="60"/>
      <c r="LPR1" s="60"/>
      <c r="LPS1" s="60"/>
      <c r="LPT1" s="60"/>
      <c r="LPU1" s="60"/>
      <c r="LPV1" s="60"/>
      <c r="LPW1" s="60"/>
      <c r="LPX1" s="60"/>
      <c r="LPY1" s="60"/>
      <c r="LPZ1" s="60"/>
      <c r="LQA1" s="60"/>
      <c r="LQB1" s="60"/>
      <c r="LQC1" s="60"/>
      <c r="LQD1" s="60"/>
      <c r="LQE1" s="60"/>
      <c r="LQF1" s="60"/>
      <c r="LQG1" s="60"/>
      <c r="LQH1" s="60"/>
      <c r="LQI1" s="60"/>
      <c r="LQJ1" s="60"/>
      <c r="LQK1" s="60"/>
      <c r="LQL1" s="60"/>
      <c r="LQM1" s="60"/>
      <c r="LQN1" s="60"/>
      <c r="LQO1" s="60"/>
      <c r="LQP1" s="60"/>
      <c r="LQQ1" s="60"/>
      <c r="LQR1" s="60"/>
      <c r="LQS1" s="60"/>
      <c r="LQT1" s="60"/>
      <c r="LQU1" s="60"/>
      <c r="LQV1" s="60"/>
      <c r="LQW1" s="60"/>
      <c r="LQX1" s="60"/>
      <c r="LQY1" s="60"/>
      <c r="LQZ1" s="60"/>
      <c r="LRA1" s="60"/>
      <c r="LRB1" s="60"/>
      <c r="LRC1" s="60"/>
      <c r="LRD1" s="60"/>
      <c r="LRE1" s="60"/>
      <c r="LRF1" s="60"/>
      <c r="LRG1" s="60"/>
      <c r="LRH1" s="60"/>
      <c r="LRI1" s="60"/>
      <c r="LRJ1" s="60"/>
      <c r="LRK1" s="60"/>
      <c r="LRL1" s="60"/>
      <c r="LRM1" s="60"/>
      <c r="LRN1" s="60"/>
      <c r="LRO1" s="60"/>
      <c r="LRP1" s="60"/>
      <c r="LRQ1" s="60"/>
      <c r="LRR1" s="60"/>
      <c r="LRS1" s="60"/>
      <c r="LRT1" s="60"/>
      <c r="LRU1" s="60"/>
      <c r="LRV1" s="60"/>
      <c r="LRW1" s="60"/>
      <c r="LRX1" s="60"/>
      <c r="LRY1" s="60"/>
      <c r="LRZ1" s="60"/>
      <c r="LSA1" s="60"/>
      <c r="LSB1" s="60"/>
      <c r="LSC1" s="60"/>
      <c r="LSD1" s="60"/>
      <c r="LSE1" s="60"/>
      <c r="LSF1" s="60"/>
      <c r="LSG1" s="60"/>
      <c r="LSH1" s="60"/>
      <c r="LSI1" s="60"/>
      <c r="LSJ1" s="60"/>
      <c r="LSK1" s="60"/>
      <c r="LSL1" s="60"/>
      <c r="LSM1" s="60"/>
      <c r="LSN1" s="60"/>
      <c r="LSO1" s="60"/>
      <c r="LSP1" s="60"/>
      <c r="LSQ1" s="60"/>
      <c r="LSR1" s="60"/>
      <c r="LSS1" s="60"/>
      <c r="LST1" s="60"/>
      <c r="LSU1" s="60"/>
      <c r="LSV1" s="60"/>
      <c r="LSW1" s="60"/>
      <c r="LSX1" s="60"/>
      <c r="LSY1" s="60"/>
      <c r="LSZ1" s="60"/>
      <c r="LTA1" s="60"/>
      <c r="LTB1" s="60"/>
      <c r="LTC1" s="60"/>
      <c r="LTD1" s="60"/>
      <c r="LTE1" s="60"/>
      <c r="LTF1" s="60"/>
      <c r="LTG1" s="60"/>
      <c r="LTH1" s="60"/>
      <c r="LTI1" s="60"/>
      <c r="LTJ1" s="60"/>
      <c r="LTK1" s="60"/>
      <c r="LTL1" s="60"/>
      <c r="LTM1" s="60"/>
      <c r="LTN1" s="60"/>
      <c r="LTO1" s="60"/>
      <c r="LTP1" s="60"/>
      <c r="LTQ1" s="60"/>
      <c r="LTR1" s="60"/>
      <c r="LTS1" s="60"/>
      <c r="LTT1" s="60"/>
      <c r="LTU1" s="60"/>
      <c r="LTV1" s="60"/>
      <c r="LTW1" s="60"/>
      <c r="LTX1" s="60"/>
      <c r="LTY1" s="60"/>
      <c r="LTZ1" s="60"/>
      <c r="LUA1" s="60"/>
      <c r="LUB1" s="60"/>
      <c r="LUC1" s="60"/>
      <c r="LUD1" s="60"/>
      <c r="LUE1" s="60"/>
      <c r="LUF1" s="60"/>
      <c r="LUG1" s="60"/>
      <c r="LUH1" s="60"/>
      <c r="LUI1" s="60"/>
      <c r="LUJ1" s="60"/>
      <c r="LUK1" s="60"/>
      <c r="LUL1" s="60"/>
      <c r="LUM1" s="60"/>
      <c r="LUN1" s="60"/>
      <c r="LUO1" s="60"/>
      <c r="LUP1" s="60"/>
      <c r="LUQ1" s="60"/>
      <c r="LUR1" s="60"/>
      <c r="LUS1" s="60"/>
      <c r="LUT1" s="60"/>
      <c r="LUU1" s="60"/>
      <c r="LUV1" s="60"/>
      <c r="LUW1" s="60"/>
      <c r="LUX1" s="60"/>
      <c r="LUY1" s="60"/>
      <c r="LUZ1" s="60"/>
      <c r="LVA1" s="60"/>
      <c r="LVB1" s="60"/>
      <c r="LVC1" s="60"/>
      <c r="LVD1" s="60"/>
      <c r="LVE1" s="60"/>
      <c r="LVF1" s="60"/>
      <c r="LVG1" s="60"/>
      <c r="LVH1" s="60"/>
      <c r="LVI1" s="60"/>
      <c r="LVJ1" s="60"/>
      <c r="LVK1" s="60"/>
      <c r="LVL1" s="60"/>
      <c r="LVM1" s="60"/>
      <c r="LVN1" s="60"/>
      <c r="LVO1" s="60"/>
      <c r="LVP1" s="60"/>
      <c r="LVQ1" s="60"/>
      <c r="LVR1" s="60"/>
      <c r="LVS1" s="60"/>
      <c r="LVT1" s="60"/>
      <c r="LVU1" s="60"/>
      <c r="LVV1" s="60"/>
      <c r="LVW1" s="60"/>
      <c r="LVX1" s="60"/>
      <c r="LVY1" s="60"/>
      <c r="LVZ1" s="60"/>
      <c r="LWA1" s="60"/>
      <c r="LWB1" s="60"/>
      <c r="LWC1" s="60"/>
      <c r="LWD1" s="60"/>
      <c r="LWE1" s="60"/>
      <c r="LWF1" s="60"/>
      <c r="LWG1" s="60"/>
      <c r="LWH1" s="60"/>
      <c r="LWI1" s="60"/>
      <c r="LWJ1" s="60"/>
      <c r="LWK1" s="60"/>
      <c r="LWL1" s="60"/>
      <c r="LWM1" s="60"/>
      <c r="LWN1" s="60"/>
      <c r="LWO1" s="60"/>
      <c r="LWP1" s="60"/>
      <c r="LWQ1" s="60"/>
      <c r="LWR1" s="60"/>
      <c r="LWS1" s="60"/>
      <c r="LWT1" s="60"/>
      <c r="LWU1" s="60"/>
      <c r="LWV1" s="60"/>
      <c r="LWW1" s="60"/>
      <c r="LWX1" s="60"/>
      <c r="LWY1" s="60"/>
      <c r="LWZ1" s="60"/>
      <c r="LXA1" s="60"/>
      <c r="LXB1" s="60"/>
      <c r="LXC1" s="60"/>
      <c r="LXD1" s="60"/>
      <c r="LXE1" s="60"/>
      <c r="LXF1" s="60"/>
      <c r="LXG1" s="60"/>
      <c r="LXH1" s="60"/>
      <c r="LXI1" s="60"/>
      <c r="LXJ1" s="60"/>
      <c r="LXK1" s="60"/>
      <c r="LXL1" s="60"/>
      <c r="LXM1" s="60"/>
      <c r="LXN1" s="60"/>
      <c r="LXO1" s="60"/>
      <c r="LXP1" s="60"/>
      <c r="LXQ1" s="60"/>
      <c r="LXR1" s="60"/>
      <c r="LXS1" s="60"/>
      <c r="LXT1" s="60"/>
      <c r="LXU1" s="60"/>
      <c r="LXV1" s="60"/>
      <c r="LXW1" s="60"/>
      <c r="LXX1" s="60"/>
      <c r="LXY1" s="60"/>
      <c r="LXZ1" s="60"/>
      <c r="LYA1" s="60"/>
      <c r="LYB1" s="60"/>
      <c r="LYC1" s="60"/>
      <c r="LYD1" s="60"/>
      <c r="LYE1" s="60"/>
      <c r="LYF1" s="60"/>
      <c r="LYG1" s="60"/>
      <c r="LYH1" s="60"/>
      <c r="LYI1" s="60"/>
      <c r="LYJ1" s="60"/>
      <c r="LYK1" s="60"/>
      <c r="LYL1" s="60"/>
      <c r="LYM1" s="60"/>
      <c r="LYN1" s="60"/>
      <c r="LYO1" s="60"/>
      <c r="LYP1" s="60"/>
      <c r="LYQ1" s="60"/>
      <c r="LYR1" s="60"/>
      <c r="LYS1" s="60"/>
      <c r="LYT1" s="60"/>
      <c r="LYU1" s="60"/>
      <c r="LYV1" s="60"/>
      <c r="LYW1" s="60"/>
      <c r="LYX1" s="60"/>
      <c r="LYY1" s="60"/>
      <c r="LYZ1" s="60"/>
      <c r="LZA1" s="60"/>
      <c r="LZB1" s="60"/>
      <c r="LZC1" s="60"/>
      <c r="LZD1" s="60"/>
      <c r="LZE1" s="60"/>
      <c r="LZF1" s="60"/>
      <c r="LZG1" s="60"/>
      <c r="LZH1" s="60"/>
      <c r="LZI1" s="60"/>
      <c r="LZJ1" s="60"/>
      <c r="LZK1" s="60"/>
      <c r="LZL1" s="60"/>
      <c r="LZM1" s="60"/>
      <c r="LZN1" s="60"/>
      <c r="LZO1" s="60"/>
      <c r="LZP1" s="60"/>
      <c r="LZQ1" s="60"/>
      <c r="LZR1" s="60"/>
      <c r="LZS1" s="60"/>
      <c r="LZT1" s="60"/>
      <c r="LZU1" s="60"/>
      <c r="LZV1" s="60"/>
      <c r="LZW1" s="60"/>
      <c r="LZX1" s="60"/>
      <c r="LZY1" s="60"/>
      <c r="LZZ1" s="60"/>
      <c r="MAA1" s="60"/>
      <c r="MAB1" s="60"/>
      <c r="MAC1" s="60"/>
      <c r="MAD1" s="60"/>
      <c r="MAE1" s="60"/>
      <c r="MAF1" s="60"/>
      <c r="MAG1" s="60"/>
      <c r="MAH1" s="60"/>
      <c r="MAI1" s="60"/>
      <c r="MAJ1" s="60"/>
      <c r="MAK1" s="60"/>
      <c r="MAL1" s="60"/>
      <c r="MAM1" s="60"/>
      <c r="MAN1" s="60"/>
      <c r="MAO1" s="60"/>
      <c r="MAP1" s="60"/>
      <c r="MAQ1" s="60"/>
      <c r="MAR1" s="60"/>
      <c r="MAS1" s="60"/>
      <c r="MAT1" s="60"/>
      <c r="MAU1" s="60"/>
      <c r="MAV1" s="60"/>
      <c r="MAW1" s="60"/>
      <c r="MAX1" s="60"/>
      <c r="MAY1" s="60"/>
      <c r="MAZ1" s="60"/>
      <c r="MBA1" s="60"/>
      <c r="MBB1" s="60"/>
      <c r="MBC1" s="60"/>
      <c r="MBD1" s="60"/>
      <c r="MBE1" s="60"/>
      <c r="MBF1" s="60"/>
      <c r="MBG1" s="60"/>
      <c r="MBH1" s="60"/>
      <c r="MBI1" s="60"/>
      <c r="MBJ1" s="60"/>
      <c r="MBK1" s="60"/>
      <c r="MBL1" s="60"/>
      <c r="MBM1" s="60"/>
      <c r="MBN1" s="60"/>
      <c r="MBO1" s="60"/>
      <c r="MBP1" s="60"/>
      <c r="MBQ1" s="60"/>
      <c r="MBR1" s="60"/>
      <c r="MBS1" s="60"/>
      <c r="MBT1" s="60"/>
      <c r="MBU1" s="60"/>
      <c r="MBV1" s="60"/>
      <c r="MBW1" s="60"/>
      <c r="MBX1" s="60"/>
      <c r="MBY1" s="60"/>
      <c r="MBZ1" s="60"/>
      <c r="MCA1" s="60"/>
      <c r="MCB1" s="60"/>
      <c r="MCC1" s="60"/>
      <c r="MCD1" s="60"/>
      <c r="MCE1" s="60"/>
      <c r="MCF1" s="60"/>
      <c r="MCG1" s="60"/>
      <c r="MCH1" s="60"/>
      <c r="MCI1" s="60"/>
      <c r="MCJ1" s="60"/>
      <c r="MCK1" s="60"/>
      <c r="MCL1" s="60"/>
      <c r="MCM1" s="60"/>
      <c r="MCN1" s="60"/>
      <c r="MCO1" s="60"/>
      <c r="MCP1" s="60"/>
      <c r="MCQ1" s="60"/>
      <c r="MCR1" s="60"/>
      <c r="MCS1" s="60"/>
      <c r="MCT1" s="60"/>
      <c r="MCU1" s="60"/>
      <c r="MCV1" s="60"/>
      <c r="MCW1" s="60"/>
      <c r="MCX1" s="60"/>
      <c r="MCY1" s="60"/>
      <c r="MCZ1" s="60"/>
      <c r="MDA1" s="60"/>
      <c r="MDB1" s="60"/>
      <c r="MDC1" s="60"/>
      <c r="MDD1" s="60"/>
      <c r="MDE1" s="60"/>
      <c r="MDF1" s="60"/>
      <c r="MDG1" s="60"/>
      <c r="MDH1" s="60"/>
      <c r="MDI1" s="60"/>
      <c r="MDJ1" s="60"/>
      <c r="MDK1" s="60"/>
      <c r="MDL1" s="60"/>
      <c r="MDM1" s="60"/>
      <c r="MDN1" s="60"/>
      <c r="MDO1" s="60"/>
      <c r="MDP1" s="60"/>
      <c r="MDQ1" s="60"/>
      <c r="MDR1" s="60"/>
      <c r="MDS1" s="60"/>
      <c r="MDT1" s="60"/>
      <c r="MDU1" s="60"/>
      <c r="MDV1" s="60"/>
      <c r="MDW1" s="60"/>
      <c r="MDX1" s="60"/>
      <c r="MDY1" s="60"/>
      <c r="MDZ1" s="60"/>
      <c r="MEA1" s="60"/>
      <c r="MEB1" s="60"/>
      <c r="MEC1" s="60"/>
      <c r="MED1" s="60"/>
      <c r="MEE1" s="60"/>
      <c r="MEF1" s="60"/>
      <c r="MEG1" s="60"/>
      <c r="MEH1" s="60"/>
      <c r="MEI1" s="60"/>
      <c r="MEJ1" s="60"/>
      <c r="MEK1" s="60"/>
      <c r="MEL1" s="60"/>
      <c r="MEM1" s="60"/>
      <c r="MEN1" s="60"/>
      <c r="MEO1" s="60"/>
      <c r="MEP1" s="60"/>
      <c r="MEQ1" s="60"/>
      <c r="MER1" s="60"/>
      <c r="MES1" s="60"/>
      <c r="MET1" s="60"/>
      <c r="MEU1" s="60"/>
      <c r="MEV1" s="60"/>
      <c r="MEW1" s="60"/>
      <c r="MEX1" s="60"/>
      <c r="MEY1" s="60"/>
      <c r="MEZ1" s="60"/>
      <c r="MFA1" s="60"/>
      <c r="MFB1" s="60"/>
      <c r="MFC1" s="60"/>
      <c r="MFD1" s="60"/>
      <c r="MFE1" s="60"/>
      <c r="MFF1" s="60"/>
      <c r="MFG1" s="60"/>
      <c r="MFH1" s="60"/>
      <c r="MFI1" s="60"/>
      <c r="MFJ1" s="60"/>
      <c r="MFK1" s="60"/>
      <c r="MFL1" s="60"/>
      <c r="MFM1" s="60"/>
      <c r="MFN1" s="60"/>
      <c r="MFO1" s="60"/>
      <c r="MFP1" s="60"/>
      <c r="MFQ1" s="60"/>
      <c r="MFR1" s="60"/>
      <c r="MFS1" s="60"/>
      <c r="MFT1" s="60"/>
      <c r="MFU1" s="60"/>
      <c r="MFV1" s="60"/>
      <c r="MFW1" s="60"/>
      <c r="MFX1" s="60"/>
      <c r="MFY1" s="60"/>
      <c r="MFZ1" s="60"/>
      <c r="MGA1" s="60"/>
      <c r="MGB1" s="60"/>
      <c r="MGC1" s="60"/>
      <c r="MGD1" s="60"/>
      <c r="MGE1" s="60"/>
      <c r="MGF1" s="60"/>
      <c r="MGG1" s="60"/>
      <c r="MGH1" s="60"/>
      <c r="MGI1" s="60"/>
      <c r="MGJ1" s="60"/>
      <c r="MGK1" s="60"/>
      <c r="MGL1" s="60"/>
      <c r="MGM1" s="60"/>
      <c r="MGN1" s="60"/>
      <c r="MGO1" s="60"/>
      <c r="MGP1" s="60"/>
      <c r="MGQ1" s="60"/>
      <c r="MGR1" s="60"/>
      <c r="MGS1" s="60"/>
      <c r="MGT1" s="60"/>
      <c r="MGU1" s="60"/>
      <c r="MGV1" s="60"/>
      <c r="MGW1" s="60"/>
      <c r="MGX1" s="60"/>
      <c r="MGY1" s="60"/>
      <c r="MGZ1" s="60"/>
      <c r="MHA1" s="60"/>
      <c r="MHB1" s="60"/>
      <c r="MHC1" s="60"/>
      <c r="MHD1" s="60"/>
      <c r="MHE1" s="60"/>
      <c r="MHF1" s="60"/>
      <c r="MHG1" s="60"/>
      <c r="MHH1" s="60"/>
      <c r="MHI1" s="60"/>
      <c r="MHJ1" s="60"/>
      <c r="MHK1" s="60"/>
      <c r="MHL1" s="60"/>
      <c r="MHM1" s="60"/>
      <c r="MHN1" s="60"/>
      <c r="MHO1" s="60"/>
      <c r="MHP1" s="60"/>
      <c r="MHQ1" s="60"/>
      <c r="MHR1" s="60"/>
      <c r="MHS1" s="60"/>
      <c r="MHT1" s="60"/>
      <c r="MHU1" s="60"/>
      <c r="MHV1" s="60"/>
      <c r="MHW1" s="60"/>
      <c r="MHX1" s="60"/>
      <c r="MHY1" s="60"/>
      <c r="MHZ1" s="60"/>
      <c r="MIA1" s="60"/>
      <c r="MIB1" s="60"/>
      <c r="MIC1" s="60"/>
      <c r="MID1" s="60"/>
      <c r="MIE1" s="60"/>
      <c r="MIF1" s="60"/>
      <c r="MIG1" s="60"/>
      <c r="MIH1" s="60"/>
      <c r="MII1" s="60"/>
      <c r="MIJ1" s="60"/>
      <c r="MIK1" s="60"/>
      <c r="MIL1" s="60"/>
      <c r="MIM1" s="60"/>
      <c r="MIN1" s="60"/>
      <c r="MIO1" s="60"/>
      <c r="MIP1" s="60"/>
      <c r="MIQ1" s="60"/>
      <c r="MIR1" s="60"/>
      <c r="MIS1" s="60"/>
      <c r="MIT1" s="60"/>
      <c r="MIU1" s="60"/>
      <c r="MIV1" s="60"/>
      <c r="MIW1" s="60"/>
      <c r="MIX1" s="60"/>
      <c r="MIY1" s="60"/>
      <c r="MIZ1" s="60"/>
      <c r="MJA1" s="60"/>
      <c r="MJB1" s="60"/>
      <c r="MJC1" s="60"/>
      <c r="MJD1" s="60"/>
      <c r="MJE1" s="60"/>
      <c r="MJF1" s="60"/>
      <c r="MJG1" s="60"/>
      <c r="MJH1" s="60"/>
      <c r="MJI1" s="60"/>
      <c r="MJJ1" s="60"/>
      <c r="MJK1" s="60"/>
      <c r="MJL1" s="60"/>
      <c r="MJM1" s="60"/>
      <c r="MJN1" s="60"/>
      <c r="MJO1" s="60"/>
      <c r="MJP1" s="60"/>
      <c r="MJQ1" s="60"/>
      <c r="MJR1" s="60"/>
      <c r="MJS1" s="60"/>
      <c r="MJT1" s="60"/>
      <c r="MJU1" s="60"/>
      <c r="MJV1" s="60"/>
      <c r="MJW1" s="60"/>
      <c r="MJX1" s="60"/>
      <c r="MJY1" s="60"/>
      <c r="MJZ1" s="60"/>
      <c r="MKA1" s="60"/>
      <c r="MKB1" s="60"/>
      <c r="MKC1" s="60"/>
      <c r="MKD1" s="60"/>
      <c r="MKE1" s="60"/>
      <c r="MKF1" s="60"/>
      <c r="MKG1" s="60"/>
      <c r="MKH1" s="60"/>
      <c r="MKI1" s="60"/>
      <c r="MKJ1" s="60"/>
      <c r="MKK1" s="60"/>
      <c r="MKL1" s="60"/>
      <c r="MKM1" s="60"/>
      <c r="MKN1" s="60"/>
      <c r="MKO1" s="60"/>
      <c r="MKP1" s="60"/>
      <c r="MKQ1" s="60"/>
      <c r="MKR1" s="60"/>
      <c r="MKS1" s="60"/>
      <c r="MKT1" s="60"/>
      <c r="MKU1" s="60"/>
      <c r="MKV1" s="60"/>
      <c r="MKW1" s="60"/>
      <c r="MKX1" s="60"/>
      <c r="MKY1" s="60"/>
      <c r="MKZ1" s="60"/>
      <c r="MLA1" s="60"/>
      <c r="MLB1" s="60"/>
      <c r="MLC1" s="60"/>
      <c r="MLD1" s="60"/>
      <c r="MLE1" s="60"/>
      <c r="MLF1" s="60"/>
      <c r="MLG1" s="60"/>
      <c r="MLH1" s="60"/>
      <c r="MLI1" s="60"/>
      <c r="MLJ1" s="60"/>
      <c r="MLK1" s="60"/>
      <c r="MLL1" s="60"/>
      <c r="MLM1" s="60"/>
      <c r="MLN1" s="60"/>
      <c r="MLO1" s="60"/>
      <c r="MLP1" s="60"/>
      <c r="MLQ1" s="60"/>
      <c r="MLR1" s="60"/>
      <c r="MLS1" s="60"/>
      <c r="MLT1" s="60"/>
      <c r="MLU1" s="60"/>
      <c r="MLV1" s="60"/>
      <c r="MLW1" s="60"/>
      <c r="MLX1" s="60"/>
      <c r="MLY1" s="60"/>
      <c r="MLZ1" s="60"/>
      <c r="MMA1" s="60"/>
      <c r="MMB1" s="60"/>
      <c r="MMC1" s="60"/>
      <c r="MMD1" s="60"/>
      <c r="MME1" s="60"/>
      <c r="MMF1" s="60"/>
      <c r="MMG1" s="60"/>
      <c r="MMH1" s="60"/>
      <c r="MMI1" s="60"/>
      <c r="MMJ1" s="60"/>
      <c r="MMK1" s="60"/>
      <c r="MML1" s="60"/>
      <c r="MMM1" s="60"/>
      <c r="MMN1" s="60"/>
      <c r="MMO1" s="60"/>
      <c r="MMP1" s="60"/>
      <c r="MMQ1" s="60"/>
      <c r="MMR1" s="60"/>
      <c r="MMS1" s="60"/>
      <c r="MMT1" s="60"/>
      <c r="MMU1" s="60"/>
      <c r="MMV1" s="60"/>
      <c r="MMW1" s="60"/>
      <c r="MMX1" s="60"/>
      <c r="MMY1" s="60"/>
      <c r="MMZ1" s="60"/>
      <c r="MNA1" s="60"/>
      <c r="MNB1" s="60"/>
      <c r="MNC1" s="60"/>
      <c r="MND1" s="60"/>
      <c r="MNE1" s="60"/>
      <c r="MNF1" s="60"/>
      <c r="MNG1" s="60"/>
      <c r="MNH1" s="60"/>
      <c r="MNI1" s="60"/>
      <c r="MNJ1" s="60"/>
      <c r="MNK1" s="60"/>
      <c r="MNL1" s="60"/>
      <c r="MNM1" s="60"/>
      <c r="MNN1" s="60"/>
      <c r="MNO1" s="60"/>
      <c r="MNP1" s="60"/>
      <c r="MNQ1" s="60"/>
      <c r="MNR1" s="60"/>
      <c r="MNS1" s="60"/>
      <c r="MNT1" s="60"/>
      <c r="MNU1" s="60"/>
      <c r="MNV1" s="60"/>
      <c r="MNW1" s="60"/>
      <c r="MNX1" s="60"/>
      <c r="MNY1" s="60"/>
      <c r="MNZ1" s="60"/>
      <c r="MOA1" s="60"/>
      <c r="MOB1" s="60"/>
      <c r="MOC1" s="60"/>
      <c r="MOD1" s="60"/>
      <c r="MOE1" s="60"/>
      <c r="MOF1" s="60"/>
      <c r="MOG1" s="60"/>
      <c r="MOH1" s="60"/>
      <c r="MOI1" s="60"/>
      <c r="MOJ1" s="60"/>
      <c r="MOK1" s="60"/>
      <c r="MOL1" s="60"/>
      <c r="MOM1" s="60"/>
      <c r="MON1" s="60"/>
      <c r="MOO1" s="60"/>
      <c r="MOP1" s="60"/>
      <c r="MOQ1" s="60"/>
      <c r="MOR1" s="60"/>
      <c r="MOS1" s="60"/>
      <c r="MOT1" s="60"/>
      <c r="MOU1" s="60"/>
      <c r="MOV1" s="60"/>
      <c r="MOW1" s="60"/>
      <c r="MOX1" s="60"/>
      <c r="MOY1" s="60"/>
      <c r="MOZ1" s="60"/>
      <c r="MPA1" s="60"/>
      <c r="MPB1" s="60"/>
      <c r="MPC1" s="60"/>
      <c r="MPD1" s="60"/>
      <c r="MPE1" s="60"/>
      <c r="MPF1" s="60"/>
      <c r="MPG1" s="60"/>
      <c r="MPH1" s="60"/>
      <c r="MPI1" s="60"/>
      <c r="MPJ1" s="60"/>
      <c r="MPK1" s="60"/>
      <c r="MPL1" s="60"/>
      <c r="MPM1" s="60"/>
      <c r="MPN1" s="60"/>
      <c r="MPO1" s="60"/>
      <c r="MPP1" s="60"/>
      <c r="MPQ1" s="60"/>
      <c r="MPR1" s="60"/>
      <c r="MPS1" s="60"/>
      <c r="MPT1" s="60"/>
      <c r="MPU1" s="60"/>
      <c r="MPV1" s="60"/>
      <c r="MPW1" s="60"/>
      <c r="MPX1" s="60"/>
      <c r="MPY1" s="60"/>
      <c r="MPZ1" s="60"/>
      <c r="MQA1" s="60"/>
      <c r="MQB1" s="60"/>
      <c r="MQC1" s="60"/>
      <c r="MQD1" s="60"/>
      <c r="MQE1" s="60"/>
      <c r="MQF1" s="60"/>
      <c r="MQG1" s="60"/>
      <c r="MQH1" s="60"/>
      <c r="MQI1" s="60"/>
      <c r="MQJ1" s="60"/>
      <c r="MQK1" s="60"/>
      <c r="MQL1" s="60"/>
      <c r="MQM1" s="60"/>
      <c r="MQN1" s="60"/>
      <c r="MQO1" s="60"/>
      <c r="MQP1" s="60"/>
      <c r="MQQ1" s="60"/>
      <c r="MQR1" s="60"/>
      <c r="MQS1" s="60"/>
      <c r="MQT1" s="60"/>
      <c r="MQU1" s="60"/>
      <c r="MQV1" s="60"/>
      <c r="MQW1" s="60"/>
      <c r="MQX1" s="60"/>
      <c r="MQY1" s="60"/>
      <c r="MQZ1" s="60"/>
      <c r="MRA1" s="60"/>
      <c r="MRB1" s="60"/>
      <c r="MRC1" s="60"/>
      <c r="MRD1" s="60"/>
      <c r="MRE1" s="60"/>
      <c r="MRF1" s="60"/>
      <c r="MRG1" s="60"/>
      <c r="MRH1" s="60"/>
      <c r="MRI1" s="60"/>
      <c r="MRJ1" s="60"/>
      <c r="MRK1" s="60"/>
      <c r="MRL1" s="60"/>
      <c r="MRM1" s="60"/>
      <c r="MRN1" s="60"/>
      <c r="MRO1" s="60"/>
      <c r="MRP1" s="60"/>
      <c r="MRQ1" s="60"/>
      <c r="MRR1" s="60"/>
      <c r="MRS1" s="60"/>
      <c r="MRT1" s="60"/>
      <c r="MRU1" s="60"/>
      <c r="MRV1" s="60"/>
      <c r="MRW1" s="60"/>
      <c r="MRX1" s="60"/>
      <c r="MRY1" s="60"/>
      <c r="MRZ1" s="60"/>
      <c r="MSA1" s="60"/>
      <c r="MSB1" s="60"/>
      <c r="MSC1" s="60"/>
      <c r="MSD1" s="60"/>
      <c r="MSE1" s="60"/>
      <c r="MSF1" s="60"/>
      <c r="MSG1" s="60"/>
      <c r="MSH1" s="60"/>
      <c r="MSI1" s="60"/>
      <c r="MSJ1" s="60"/>
      <c r="MSK1" s="60"/>
      <c r="MSL1" s="60"/>
      <c r="MSM1" s="60"/>
      <c r="MSN1" s="60"/>
      <c r="MSO1" s="60"/>
      <c r="MSP1" s="60"/>
      <c r="MSQ1" s="60"/>
      <c r="MSR1" s="60"/>
      <c r="MSS1" s="60"/>
      <c r="MST1" s="60"/>
      <c r="MSU1" s="60"/>
      <c r="MSV1" s="60"/>
      <c r="MSW1" s="60"/>
      <c r="MSX1" s="60"/>
      <c r="MSY1" s="60"/>
      <c r="MSZ1" s="60"/>
      <c r="MTA1" s="60"/>
      <c r="MTB1" s="60"/>
      <c r="MTC1" s="60"/>
      <c r="MTD1" s="60"/>
      <c r="MTE1" s="60"/>
      <c r="MTF1" s="60"/>
      <c r="MTG1" s="60"/>
      <c r="MTH1" s="60"/>
      <c r="MTI1" s="60"/>
      <c r="MTJ1" s="60"/>
      <c r="MTK1" s="60"/>
      <c r="MTL1" s="60"/>
      <c r="MTM1" s="60"/>
      <c r="MTN1" s="60"/>
      <c r="MTO1" s="60"/>
      <c r="MTP1" s="60"/>
      <c r="MTQ1" s="60"/>
      <c r="MTR1" s="60"/>
      <c r="MTS1" s="60"/>
      <c r="MTT1" s="60"/>
      <c r="MTU1" s="60"/>
      <c r="MTV1" s="60"/>
      <c r="MTW1" s="60"/>
      <c r="MTX1" s="60"/>
      <c r="MTY1" s="60"/>
      <c r="MTZ1" s="60"/>
      <c r="MUA1" s="60"/>
      <c r="MUB1" s="60"/>
      <c r="MUC1" s="60"/>
      <c r="MUD1" s="60"/>
      <c r="MUE1" s="60"/>
      <c r="MUF1" s="60"/>
      <c r="MUG1" s="60"/>
      <c r="MUH1" s="60"/>
      <c r="MUI1" s="60"/>
      <c r="MUJ1" s="60"/>
      <c r="MUK1" s="60"/>
      <c r="MUL1" s="60"/>
      <c r="MUM1" s="60"/>
      <c r="MUN1" s="60"/>
      <c r="MUO1" s="60"/>
      <c r="MUP1" s="60"/>
      <c r="MUQ1" s="60"/>
      <c r="MUR1" s="60"/>
      <c r="MUS1" s="60"/>
      <c r="MUT1" s="60"/>
      <c r="MUU1" s="60"/>
      <c r="MUV1" s="60"/>
      <c r="MUW1" s="60"/>
      <c r="MUX1" s="60"/>
      <c r="MUY1" s="60"/>
      <c r="MUZ1" s="60"/>
      <c r="MVA1" s="60"/>
      <c r="MVB1" s="60"/>
      <c r="MVC1" s="60"/>
      <c r="MVD1" s="60"/>
      <c r="MVE1" s="60"/>
      <c r="MVF1" s="60"/>
      <c r="MVG1" s="60"/>
      <c r="MVH1" s="60"/>
      <c r="MVI1" s="60"/>
      <c r="MVJ1" s="60"/>
      <c r="MVK1" s="60"/>
      <c r="MVL1" s="60"/>
      <c r="MVM1" s="60"/>
      <c r="MVN1" s="60"/>
      <c r="MVO1" s="60"/>
      <c r="MVP1" s="60"/>
      <c r="MVQ1" s="60"/>
      <c r="MVR1" s="60"/>
      <c r="MVS1" s="60"/>
      <c r="MVT1" s="60"/>
      <c r="MVU1" s="60"/>
      <c r="MVV1" s="60"/>
      <c r="MVW1" s="60"/>
      <c r="MVX1" s="60"/>
      <c r="MVY1" s="60"/>
      <c r="MVZ1" s="60"/>
      <c r="MWA1" s="60"/>
      <c r="MWB1" s="60"/>
      <c r="MWC1" s="60"/>
      <c r="MWD1" s="60"/>
      <c r="MWE1" s="60"/>
      <c r="MWF1" s="60"/>
      <c r="MWG1" s="60"/>
      <c r="MWH1" s="60"/>
      <c r="MWI1" s="60"/>
      <c r="MWJ1" s="60"/>
      <c r="MWK1" s="60"/>
      <c r="MWL1" s="60"/>
      <c r="MWM1" s="60"/>
      <c r="MWN1" s="60"/>
      <c r="MWO1" s="60"/>
      <c r="MWP1" s="60"/>
      <c r="MWQ1" s="60"/>
      <c r="MWR1" s="60"/>
      <c r="MWS1" s="60"/>
      <c r="MWT1" s="60"/>
      <c r="MWU1" s="60"/>
      <c r="MWV1" s="60"/>
      <c r="MWW1" s="60"/>
      <c r="MWX1" s="60"/>
      <c r="MWY1" s="60"/>
      <c r="MWZ1" s="60"/>
      <c r="MXA1" s="60"/>
      <c r="MXB1" s="60"/>
      <c r="MXC1" s="60"/>
      <c r="MXD1" s="60"/>
      <c r="MXE1" s="60"/>
      <c r="MXF1" s="60"/>
      <c r="MXG1" s="60"/>
      <c r="MXH1" s="60"/>
      <c r="MXI1" s="60"/>
      <c r="MXJ1" s="60"/>
      <c r="MXK1" s="60"/>
      <c r="MXL1" s="60"/>
      <c r="MXM1" s="60"/>
      <c r="MXN1" s="60"/>
      <c r="MXO1" s="60"/>
      <c r="MXP1" s="60"/>
      <c r="MXQ1" s="60"/>
      <c r="MXR1" s="60"/>
      <c r="MXS1" s="60"/>
      <c r="MXT1" s="60"/>
      <c r="MXU1" s="60"/>
      <c r="MXV1" s="60"/>
      <c r="MXW1" s="60"/>
      <c r="MXX1" s="60"/>
      <c r="MXY1" s="60"/>
      <c r="MXZ1" s="60"/>
      <c r="MYA1" s="60"/>
      <c r="MYB1" s="60"/>
      <c r="MYC1" s="60"/>
      <c r="MYD1" s="60"/>
      <c r="MYE1" s="60"/>
      <c r="MYF1" s="60"/>
      <c r="MYG1" s="60"/>
      <c r="MYH1" s="60"/>
      <c r="MYI1" s="60"/>
      <c r="MYJ1" s="60"/>
      <c r="MYK1" s="60"/>
      <c r="MYL1" s="60"/>
      <c r="MYM1" s="60"/>
      <c r="MYN1" s="60"/>
      <c r="MYO1" s="60"/>
      <c r="MYP1" s="60"/>
      <c r="MYQ1" s="60"/>
      <c r="MYR1" s="60"/>
      <c r="MYS1" s="60"/>
      <c r="MYT1" s="60"/>
      <c r="MYU1" s="60"/>
      <c r="MYV1" s="60"/>
      <c r="MYW1" s="60"/>
      <c r="MYX1" s="60"/>
      <c r="MYY1" s="60"/>
      <c r="MYZ1" s="60"/>
      <c r="MZA1" s="60"/>
      <c r="MZB1" s="60"/>
      <c r="MZC1" s="60"/>
      <c r="MZD1" s="60"/>
      <c r="MZE1" s="60"/>
      <c r="MZF1" s="60"/>
      <c r="MZG1" s="60"/>
      <c r="MZH1" s="60"/>
      <c r="MZI1" s="60"/>
      <c r="MZJ1" s="60"/>
      <c r="MZK1" s="60"/>
      <c r="MZL1" s="60"/>
      <c r="MZM1" s="60"/>
      <c r="MZN1" s="60"/>
      <c r="MZO1" s="60"/>
      <c r="MZP1" s="60"/>
      <c r="MZQ1" s="60"/>
      <c r="MZR1" s="60"/>
      <c r="MZS1" s="60"/>
      <c r="MZT1" s="60"/>
      <c r="MZU1" s="60"/>
      <c r="MZV1" s="60"/>
      <c r="MZW1" s="60"/>
      <c r="MZX1" s="60"/>
      <c r="MZY1" s="60"/>
      <c r="MZZ1" s="60"/>
      <c r="NAA1" s="60"/>
      <c r="NAB1" s="60"/>
      <c r="NAC1" s="60"/>
      <c r="NAD1" s="60"/>
      <c r="NAE1" s="60"/>
      <c r="NAF1" s="60"/>
      <c r="NAG1" s="60"/>
      <c r="NAH1" s="60"/>
      <c r="NAI1" s="60"/>
      <c r="NAJ1" s="60"/>
      <c r="NAK1" s="60"/>
      <c r="NAL1" s="60"/>
      <c r="NAM1" s="60"/>
      <c r="NAN1" s="60"/>
      <c r="NAO1" s="60"/>
      <c r="NAP1" s="60"/>
      <c r="NAQ1" s="60"/>
      <c r="NAR1" s="60"/>
      <c r="NAS1" s="60"/>
      <c r="NAT1" s="60"/>
      <c r="NAU1" s="60"/>
      <c r="NAV1" s="60"/>
      <c r="NAW1" s="60"/>
      <c r="NAX1" s="60"/>
      <c r="NAY1" s="60"/>
      <c r="NAZ1" s="60"/>
      <c r="NBA1" s="60"/>
      <c r="NBB1" s="60"/>
      <c r="NBC1" s="60"/>
      <c r="NBD1" s="60"/>
      <c r="NBE1" s="60"/>
      <c r="NBF1" s="60"/>
      <c r="NBG1" s="60"/>
      <c r="NBH1" s="60"/>
      <c r="NBI1" s="60"/>
      <c r="NBJ1" s="60"/>
      <c r="NBK1" s="60"/>
      <c r="NBL1" s="60"/>
      <c r="NBM1" s="60"/>
      <c r="NBN1" s="60"/>
      <c r="NBO1" s="60"/>
      <c r="NBP1" s="60"/>
      <c r="NBQ1" s="60"/>
      <c r="NBR1" s="60"/>
      <c r="NBS1" s="60"/>
      <c r="NBT1" s="60"/>
      <c r="NBU1" s="60"/>
      <c r="NBV1" s="60"/>
      <c r="NBW1" s="60"/>
      <c r="NBX1" s="60"/>
      <c r="NBY1" s="60"/>
      <c r="NBZ1" s="60"/>
      <c r="NCA1" s="60"/>
      <c r="NCB1" s="60"/>
      <c r="NCC1" s="60"/>
      <c r="NCD1" s="60"/>
      <c r="NCE1" s="60"/>
      <c r="NCF1" s="60"/>
      <c r="NCG1" s="60"/>
      <c r="NCH1" s="60"/>
      <c r="NCI1" s="60"/>
      <c r="NCJ1" s="60"/>
      <c r="NCK1" s="60"/>
      <c r="NCL1" s="60"/>
      <c r="NCM1" s="60"/>
      <c r="NCN1" s="60"/>
      <c r="NCO1" s="60"/>
      <c r="NCP1" s="60"/>
      <c r="NCQ1" s="60"/>
      <c r="NCR1" s="60"/>
      <c r="NCS1" s="60"/>
      <c r="NCT1" s="60"/>
      <c r="NCU1" s="60"/>
      <c r="NCV1" s="60"/>
      <c r="NCW1" s="60"/>
      <c r="NCX1" s="60"/>
      <c r="NCY1" s="60"/>
      <c r="NCZ1" s="60"/>
      <c r="NDA1" s="60"/>
      <c r="NDB1" s="60"/>
      <c r="NDC1" s="60"/>
      <c r="NDD1" s="60"/>
      <c r="NDE1" s="60"/>
      <c r="NDF1" s="60"/>
      <c r="NDG1" s="60"/>
      <c r="NDH1" s="60"/>
      <c r="NDI1" s="60"/>
      <c r="NDJ1" s="60"/>
      <c r="NDK1" s="60"/>
      <c r="NDL1" s="60"/>
      <c r="NDM1" s="60"/>
      <c r="NDN1" s="60"/>
      <c r="NDO1" s="60"/>
      <c r="NDP1" s="60"/>
      <c r="NDQ1" s="60"/>
      <c r="NDR1" s="60"/>
      <c r="NDS1" s="60"/>
      <c r="NDT1" s="60"/>
      <c r="NDU1" s="60"/>
      <c r="NDV1" s="60"/>
      <c r="NDW1" s="60"/>
      <c r="NDX1" s="60"/>
      <c r="NDY1" s="60"/>
      <c r="NDZ1" s="60"/>
      <c r="NEA1" s="60"/>
      <c r="NEB1" s="60"/>
      <c r="NEC1" s="60"/>
      <c r="NED1" s="60"/>
      <c r="NEE1" s="60"/>
      <c r="NEF1" s="60"/>
      <c r="NEG1" s="60"/>
      <c r="NEH1" s="60"/>
      <c r="NEI1" s="60"/>
      <c r="NEJ1" s="60"/>
      <c r="NEK1" s="60"/>
      <c r="NEL1" s="60"/>
      <c r="NEM1" s="60"/>
      <c r="NEN1" s="60"/>
      <c r="NEO1" s="60"/>
      <c r="NEP1" s="60"/>
      <c r="NEQ1" s="60"/>
      <c r="NER1" s="60"/>
      <c r="NES1" s="60"/>
      <c r="NET1" s="60"/>
      <c r="NEU1" s="60"/>
      <c r="NEV1" s="60"/>
      <c r="NEW1" s="60"/>
      <c r="NEX1" s="60"/>
      <c r="NEY1" s="60"/>
      <c r="NEZ1" s="60"/>
      <c r="NFA1" s="60"/>
      <c r="NFB1" s="60"/>
      <c r="NFC1" s="60"/>
      <c r="NFD1" s="60"/>
      <c r="NFE1" s="60"/>
      <c r="NFF1" s="60"/>
      <c r="NFG1" s="60"/>
      <c r="NFH1" s="60"/>
      <c r="NFI1" s="60"/>
      <c r="NFJ1" s="60"/>
      <c r="NFK1" s="60"/>
      <c r="NFL1" s="60"/>
      <c r="NFM1" s="60"/>
      <c r="NFN1" s="60"/>
      <c r="NFO1" s="60"/>
      <c r="NFP1" s="60"/>
      <c r="NFQ1" s="60"/>
      <c r="NFR1" s="60"/>
      <c r="NFS1" s="60"/>
      <c r="NFT1" s="60"/>
      <c r="NFU1" s="60"/>
      <c r="NFV1" s="60"/>
      <c r="NFW1" s="60"/>
      <c r="NFX1" s="60"/>
      <c r="NFY1" s="60"/>
      <c r="NFZ1" s="60"/>
      <c r="NGA1" s="60"/>
      <c r="NGB1" s="60"/>
      <c r="NGC1" s="60"/>
      <c r="NGD1" s="60"/>
      <c r="NGE1" s="60"/>
      <c r="NGF1" s="60"/>
      <c r="NGG1" s="60"/>
      <c r="NGH1" s="60"/>
      <c r="NGI1" s="60"/>
      <c r="NGJ1" s="60"/>
      <c r="NGK1" s="60"/>
      <c r="NGL1" s="60"/>
      <c r="NGM1" s="60"/>
      <c r="NGN1" s="60"/>
      <c r="NGO1" s="60"/>
      <c r="NGP1" s="60"/>
      <c r="NGQ1" s="60"/>
      <c r="NGR1" s="60"/>
      <c r="NGS1" s="60"/>
      <c r="NGT1" s="60"/>
      <c r="NGU1" s="60"/>
      <c r="NGV1" s="60"/>
      <c r="NGW1" s="60"/>
      <c r="NGX1" s="60"/>
      <c r="NGY1" s="60"/>
      <c r="NGZ1" s="60"/>
      <c r="NHA1" s="60"/>
      <c r="NHB1" s="60"/>
      <c r="NHC1" s="60"/>
      <c r="NHD1" s="60"/>
      <c r="NHE1" s="60"/>
      <c r="NHF1" s="60"/>
      <c r="NHG1" s="60"/>
      <c r="NHH1" s="60"/>
      <c r="NHI1" s="60"/>
      <c r="NHJ1" s="60"/>
      <c r="NHK1" s="60"/>
      <c r="NHL1" s="60"/>
      <c r="NHM1" s="60"/>
      <c r="NHN1" s="60"/>
      <c r="NHO1" s="60"/>
      <c r="NHP1" s="60"/>
      <c r="NHQ1" s="60"/>
      <c r="NHR1" s="60"/>
      <c r="NHS1" s="60"/>
      <c r="NHT1" s="60"/>
      <c r="NHU1" s="60"/>
      <c r="NHV1" s="60"/>
      <c r="NHW1" s="60"/>
      <c r="NHX1" s="60"/>
      <c r="NHY1" s="60"/>
      <c r="NHZ1" s="60"/>
      <c r="NIA1" s="60"/>
      <c r="NIB1" s="60"/>
      <c r="NIC1" s="60"/>
      <c r="NID1" s="60"/>
      <c r="NIE1" s="60"/>
      <c r="NIF1" s="60"/>
      <c r="NIG1" s="60"/>
      <c r="NIH1" s="60"/>
      <c r="NII1" s="60"/>
      <c r="NIJ1" s="60"/>
      <c r="NIK1" s="60"/>
      <c r="NIL1" s="60"/>
      <c r="NIM1" s="60"/>
      <c r="NIN1" s="60"/>
      <c r="NIO1" s="60"/>
      <c r="NIP1" s="60"/>
      <c r="NIQ1" s="60"/>
      <c r="NIR1" s="60"/>
      <c r="NIS1" s="60"/>
      <c r="NIT1" s="60"/>
      <c r="NIU1" s="60"/>
      <c r="NIV1" s="60"/>
      <c r="NIW1" s="60"/>
      <c r="NIX1" s="60"/>
      <c r="NIY1" s="60"/>
      <c r="NIZ1" s="60"/>
      <c r="NJA1" s="60"/>
      <c r="NJB1" s="60"/>
      <c r="NJC1" s="60"/>
      <c r="NJD1" s="60"/>
      <c r="NJE1" s="60"/>
      <c r="NJF1" s="60"/>
      <c r="NJG1" s="60"/>
      <c r="NJH1" s="60"/>
      <c r="NJI1" s="60"/>
      <c r="NJJ1" s="60"/>
      <c r="NJK1" s="60"/>
      <c r="NJL1" s="60"/>
      <c r="NJM1" s="60"/>
      <c r="NJN1" s="60"/>
      <c r="NJO1" s="60"/>
      <c r="NJP1" s="60"/>
      <c r="NJQ1" s="60"/>
      <c r="NJR1" s="60"/>
      <c r="NJS1" s="60"/>
      <c r="NJT1" s="60"/>
      <c r="NJU1" s="60"/>
      <c r="NJV1" s="60"/>
      <c r="NJW1" s="60"/>
      <c r="NJX1" s="60"/>
      <c r="NJY1" s="60"/>
      <c r="NJZ1" s="60"/>
      <c r="NKA1" s="60"/>
      <c r="NKB1" s="60"/>
      <c r="NKC1" s="60"/>
      <c r="NKD1" s="60"/>
      <c r="NKE1" s="60"/>
      <c r="NKF1" s="60"/>
      <c r="NKG1" s="60"/>
      <c r="NKH1" s="60"/>
      <c r="NKI1" s="60"/>
      <c r="NKJ1" s="60"/>
      <c r="NKK1" s="60"/>
      <c r="NKL1" s="60"/>
      <c r="NKM1" s="60"/>
      <c r="NKN1" s="60"/>
      <c r="NKO1" s="60"/>
      <c r="NKP1" s="60"/>
      <c r="NKQ1" s="60"/>
      <c r="NKR1" s="60"/>
      <c r="NKS1" s="60"/>
      <c r="NKT1" s="60"/>
      <c r="NKU1" s="60"/>
      <c r="NKV1" s="60"/>
      <c r="NKW1" s="60"/>
      <c r="NKX1" s="60"/>
      <c r="NKY1" s="60"/>
      <c r="NKZ1" s="60"/>
      <c r="NLA1" s="60"/>
      <c r="NLB1" s="60"/>
      <c r="NLC1" s="60"/>
      <c r="NLD1" s="60"/>
      <c r="NLE1" s="60"/>
      <c r="NLF1" s="60"/>
      <c r="NLG1" s="60"/>
      <c r="NLH1" s="60"/>
      <c r="NLI1" s="60"/>
      <c r="NLJ1" s="60"/>
      <c r="NLK1" s="60"/>
      <c r="NLL1" s="60"/>
      <c r="NLM1" s="60"/>
      <c r="NLN1" s="60"/>
      <c r="NLO1" s="60"/>
      <c r="NLP1" s="60"/>
      <c r="NLQ1" s="60"/>
      <c r="NLR1" s="60"/>
      <c r="NLS1" s="60"/>
      <c r="NLT1" s="60"/>
      <c r="NLU1" s="60"/>
      <c r="NLV1" s="60"/>
      <c r="NLW1" s="60"/>
      <c r="NLX1" s="60"/>
      <c r="NLY1" s="60"/>
      <c r="NLZ1" s="60"/>
      <c r="NMA1" s="60"/>
      <c r="NMB1" s="60"/>
      <c r="NMC1" s="60"/>
      <c r="NMD1" s="60"/>
      <c r="NME1" s="60"/>
      <c r="NMF1" s="60"/>
      <c r="NMG1" s="60"/>
      <c r="NMH1" s="60"/>
      <c r="NMI1" s="60"/>
      <c r="NMJ1" s="60"/>
      <c r="NMK1" s="60"/>
      <c r="NML1" s="60"/>
      <c r="NMM1" s="60"/>
      <c r="NMN1" s="60"/>
      <c r="NMO1" s="60"/>
      <c r="NMP1" s="60"/>
      <c r="NMQ1" s="60"/>
      <c r="NMR1" s="60"/>
      <c r="NMS1" s="60"/>
      <c r="NMT1" s="60"/>
      <c r="NMU1" s="60"/>
      <c r="NMV1" s="60"/>
      <c r="NMW1" s="60"/>
      <c r="NMX1" s="60"/>
      <c r="NMY1" s="60"/>
      <c r="NMZ1" s="60"/>
      <c r="NNA1" s="60"/>
      <c r="NNB1" s="60"/>
      <c r="NNC1" s="60"/>
      <c r="NND1" s="60"/>
      <c r="NNE1" s="60"/>
      <c r="NNF1" s="60"/>
      <c r="NNG1" s="60"/>
      <c r="NNH1" s="60"/>
      <c r="NNI1" s="60"/>
      <c r="NNJ1" s="60"/>
      <c r="NNK1" s="60"/>
      <c r="NNL1" s="60"/>
      <c r="NNM1" s="60"/>
      <c r="NNN1" s="60"/>
      <c r="NNO1" s="60"/>
      <c r="NNP1" s="60"/>
      <c r="NNQ1" s="60"/>
      <c r="NNR1" s="60"/>
      <c r="NNS1" s="60"/>
      <c r="NNT1" s="60"/>
      <c r="NNU1" s="60"/>
      <c r="NNV1" s="60"/>
      <c r="NNW1" s="60"/>
      <c r="NNX1" s="60"/>
      <c r="NNY1" s="60"/>
      <c r="NNZ1" s="60"/>
      <c r="NOA1" s="60"/>
      <c r="NOB1" s="60"/>
      <c r="NOC1" s="60"/>
      <c r="NOD1" s="60"/>
      <c r="NOE1" s="60"/>
      <c r="NOF1" s="60"/>
      <c r="NOG1" s="60"/>
      <c r="NOH1" s="60"/>
      <c r="NOI1" s="60"/>
      <c r="NOJ1" s="60"/>
      <c r="NOK1" s="60"/>
      <c r="NOL1" s="60"/>
      <c r="NOM1" s="60"/>
      <c r="NON1" s="60"/>
      <c r="NOO1" s="60"/>
      <c r="NOP1" s="60"/>
      <c r="NOQ1" s="60"/>
      <c r="NOR1" s="60"/>
      <c r="NOS1" s="60"/>
      <c r="NOT1" s="60"/>
      <c r="NOU1" s="60"/>
      <c r="NOV1" s="60"/>
      <c r="NOW1" s="60"/>
      <c r="NOX1" s="60"/>
      <c r="NOY1" s="60"/>
      <c r="NOZ1" s="60"/>
      <c r="NPA1" s="60"/>
      <c r="NPB1" s="60"/>
      <c r="NPC1" s="60"/>
      <c r="NPD1" s="60"/>
      <c r="NPE1" s="60"/>
      <c r="NPF1" s="60"/>
      <c r="NPG1" s="60"/>
      <c r="NPH1" s="60"/>
      <c r="NPI1" s="60"/>
      <c r="NPJ1" s="60"/>
      <c r="NPK1" s="60"/>
      <c r="NPL1" s="60"/>
      <c r="NPM1" s="60"/>
      <c r="NPN1" s="60"/>
      <c r="NPO1" s="60"/>
      <c r="NPP1" s="60"/>
      <c r="NPQ1" s="60"/>
      <c r="NPR1" s="60"/>
      <c r="NPS1" s="60"/>
      <c r="NPT1" s="60"/>
      <c r="NPU1" s="60"/>
      <c r="NPV1" s="60"/>
      <c r="NPW1" s="60"/>
      <c r="NPX1" s="60"/>
      <c r="NPY1" s="60"/>
      <c r="NPZ1" s="60"/>
      <c r="NQA1" s="60"/>
      <c r="NQB1" s="60"/>
      <c r="NQC1" s="60"/>
      <c r="NQD1" s="60"/>
      <c r="NQE1" s="60"/>
      <c r="NQF1" s="60"/>
      <c r="NQG1" s="60"/>
      <c r="NQH1" s="60"/>
      <c r="NQI1" s="60"/>
      <c r="NQJ1" s="60"/>
      <c r="NQK1" s="60"/>
      <c r="NQL1" s="60"/>
      <c r="NQM1" s="60"/>
      <c r="NQN1" s="60"/>
      <c r="NQO1" s="60"/>
      <c r="NQP1" s="60"/>
      <c r="NQQ1" s="60"/>
      <c r="NQR1" s="60"/>
      <c r="NQS1" s="60"/>
      <c r="NQT1" s="60"/>
      <c r="NQU1" s="60"/>
      <c r="NQV1" s="60"/>
      <c r="NQW1" s="60"/>
      <c r="NQX1" s="60"/>
      <c r="NQY1" s="60"/>
      <c r="NQZ1" s="60"/>
      <c r="NRA1" s="60"/>
      <c r="NRB1" s="60"/>
      <c r="NRC1" s="60"/>
      <c r="NRD1" s="60"/>
      <c r="NRE1" s="60"/>
      <c r="NRF1" s="60"/>
      <c r="NRG1" s="60"/>
      <c r="NRH1" s="60"/>
      <c r="NRI1" s="60"/>
      <c r="NRJ1" s="60"/>
      <c r="NRK1" s="60"/>
      <c r="NRL1" s="60"/>
      <c r="NRM1" s="60"/>
      <c r="NRN1" s="60"/>
      <c r="NRO1" s="60"/>
      <c r="NRP1" s="60"/>
      <c r="NRQ1" s="60"/>
      <c r="NRR1" s="60"/>
      <c r="NRS1" s="60"/>
      <c r="NRT1" s="60"/>
      <c r="NRU1" s="60"/>
      <c r="NRV1" s="60"/>
      <c r="NRW1" s="60"/>
      <c r="NRX1" s="60"/>
      <c r="NRY1" s="60"/>
      <c r="NRZ1" s="60"/>
      <c r="NSA1" s="60"/>
      <c r="NSB1" s="60"/>
      <c r="NSC1" s="60"/>
      <c r="NSD1" s="60"/>
      <c r="NSE1" s="60"/>
      <c r="NSF1" s="60"/>
      <c r="NSG1" s="60"/>
      <c r="NSH1" s="60"/>
      <c r="NSI1" s="60"/>
      <c r="NSJ1" s="60"/>
      <c r="NSK1" s="60"/>
      <c r="NSL1" s="60"/>
      <c r="NSM1" s="60"/>
      <c r="NSN1" s="60"/>
      <c r="NSO1" s="60"/>
      <c r="NSP1" s="60"/>
      <c r="NSQ1" s="60"/>
      <c r="NSR1" s="60"/>
      <c r="NSS1" s="60"/>
      <c r="NST1" s="60"/>
      <c r="NSU1" s="60"/>
      <c r="NSV1" s="60"/>
      <c r="NSW1" s="60"/>
      <c r="NSX1" s="60"/>
      <c r="NSY1" s="60"/>
      <c r="NSZ1" s="60"/>
      <c r="NTA1" s="60"/>
      <c r="NTB1" s="60"/>
      <c r="NTC1" s="60"/>
      <c r="NTD1" s="60"/>
      <c r="NTE1" s="60"/>
      <c r="NTF1" s="60"/>
      <c r="NTG1" s="60"/>
      <c r="NTH1" s="60"/>
      <c r="NTI1" s="60"/>
      <c r="NTJ1" s="60"/>
      <c r="NTK1" s="60"/>
      <c r="NTL1" s="60"/>
      <c r="NTM1" s="60"/>
      <c r="NTN1" s="60"/>
      <c r="NTO1" s="60"/>
      <c r="NTP1" s="60"/>
      <c r="NTQ1" s="60"/>
      <c r="NTR1" s="60"/>
      <c r="NTS1" s="60"/>
      <c r="NTT1" s="60"/>
      <c r="NTU1" s="60"/>
      <c r="NTV1" s="60"/>
      <c r="NTW1" s="60"/>
      <c r="NTX1" s="60"/>
      <c r="NTY1" s="60"/>
      <c r="NTZ1" s="60"/>
      <c r="NUA1" s="60"/>
      <c r="NUB1" s="60"/>
      <c r="NUC1" s="60"/>
      <c r="NUD1" s="60"/>
      <c r="NUE1" s="60"/>
      <c r="NUF1" s="60"/>
      <c r="NUG1" s="60"/>
      <c r="NUH1" s="60"/>
      <c r="NUI1" s="60"/>
      <c r="NUJ1" s="60"/>
      <c r="NUK1" s="60"/>
      <c r="NUL1" s="60"/>
      <c r="NUM1" s="60"/>
      <c r="NUN1" s="60"/>
      <c r="NUO1" s="60"/>
      <c r="NUP1" s="60"/>
      <c r="NUQ1" s="60"/>
      <c r="NUR1" s="60"/>
      <c r="NUS1" s="60"/>
      <c r="NUT1" s="60"/>
      <c r="NUU1" s="60"/>
      <c r="NUV1" s="60"/>
      <c r="NUW1" s="60"/>
      <c r="NUX1" s="60"/>
      <c r="NUY1" s="60"/>
      <c r="NUZ1" s="60"/>
      <c r="NVA1" s="60"/>
      <c r="NVB1" s="60"/>
      <c r="NVC1" s="60"/>
      <c r="NVD1" s="60"/>
      <c r="NVE1" s="60"/>
      <c r="NVF1" s="60"/>
      <c r="NVG1" s="60"/>
      <c r="NVH1" s="60"/>
      <c r="NVI1" s="60"/>
      <c r="NVJ1" s="60"/>
      <c r="NVK1" s="60"/>
      <c r="NVL1" s="60"/>
      <c r="NVM1" s="60"/>
      <c r="NVN1" s="60"/>
      <c r="NVO1" s="60"/>
      <c r="NVP1" s="60"/>
      <c r="NVQ1" s="60"/>
      <c r="NVR1" s="60"/>
      <c r="NVS1" s="60"/>
      <c r="NVT1" s="60"/>
      <c r="NVU1" s="60"/>
      <c r="NVV1" s="60"/>
      <c r="NVW1" s="60"/>
      <c r="NVX1" s="60"/>
      <c r="NVY1" s="60"/>
      <c r="NVZ1" s="60"/>
      <c r="NWA1" s="60"/>
      <c r="NWB1" s="60"/>
      <c r="NWC1" s="60"/>
      <c r="NWD1" s="60"/>
      <c r="NWE1" s="60"/>
      <c r="NWF1" s="60"/>
      <c r="NWG1" s="60"/>
      <c r="NWH1" s="60"/>
      <c r="NWI1" s="60"/>
      <c r="NWJ1" s="60"/>
      <c r="NWK1" s="60"/>
      <c r="NWL1" s="60"/>
      <c r="NWM1" s="60"/>
      <c r="NWN1" s="60"/>
      <c r="NWO1" s="60"/>
      <c r="NWP1" s="60"/>
      <c r="NWQ1" s="60"/>
      <c r="NWR1" s="60"/>
      <c r="NWS1" s="60"/>
      <c r="NWT1" s="60"/>
      <c r="NWU1" s="60"/>
      <c r="NWV1" s="60"/>
      <c r="NWW1" s="60"/>
      <c r="NWX1" s="60"/>
      <c r="NWY1" s="60"/>
      <c r="NWZ1" s="60"/>
      <c r="NXA1" s="60"/>
      <c r="NXB1" s="60"/>
      <c r="NXC1" s="60"/>
      <c r="NXD1" s="60"/>
      <c r="NXE1" s="60"/>
      <c r="NXF1" s="60"/>
      <c r="NXG1" s="60"/>
      <c r="NXH1" s="60"/>
      <c r="NXI1" s="60"/>
      <c r="NXJ1" s="60"/>
      <c r="NXK1" s="60"/>
      <c r="NXL1" s="60"/>
      <c r="NXM1" s="60"/>
      <c r="NXN1" s="60"/>
      <c r="NXO1" s="60"/>
      <c r="NXP1" s="60"/>
      <c r="NXQ1" s="60"/>
      <c r="NXR1" s="60"/>
      <c r="NXS1" s="60"/>
      <c r="NXT1" s="60"/>
      <c r="NXU1" s="60"/>
      <c r="NXV1" s="60"/>
      <c r="NXW1" s="60"/>
      <c r="NXX1" s="60"/>
      <c r="NXY1" s="60"/>
      <c r="NXZ1" s="60"/>
      <c r="NYA1" s="60"/>
      <c r="NYB1" s="60"/>
      <c r="NYC1" s="60"/>
      <c r="NYD1" s="60"/>
      <c r="NYE1" s="60"/>
      <c r="NYF1" s="60"/>
      <c r="NYG1" s="60"/>
      <c r="NYH1" s="60"/>
      <c r="NYI1" s="60"/>
      <c r="NYJ1" s="60"/>
      <c r="NYK1" s="60"/>
      <c r="NYL1" s="60"/>
      <c r="NYM1" s="60"/>
      <c r="NYN1" s="60"/>
      <c r="NYO1" s="60"/>
      <c r="NYP1" s="60"/>
      <c r="NYQ1" s="60"/>
      <c r="NYR1" s="60"/>
      <c r="NYS1" s="60"/>
      <c r="NYT1" s="60"/>
      <c r="NYU1" s="60"/>
      <c r="NYV1" s="60"/>
      <c r="NYW1" s="60"/>
      <c r="NYX1" s="60"/>
      <c r="NYY1" s="60"/>
      <c r="NYZ1" s="60"/>
      <c r="NZA1" s="60"/>
      <c r="NZB1" s="60"/>
      <c r="NZC1" s="60"/>
      <c r="NZD1" s="60"/>
      <c r="NZE1" s="60"/>
      <c r="NZF1" s="60"/>
      <c r="NZG1" s="60"/>
      <c r="NZH1" s="60"/>
      <c r="NZI1" s="60"/>
      <c r="NZJ1" s="60"/>
      <c r="NZK1" s="60"/>
      <c r="NZL1" s="60"/>
      <c r="NZM1" s="60"/>
      <c r="NZN1" s="60"/>
      <c r="NZO1" s="60"/>
      <c r="NZP1" s="60"/>
      <c r="NZQ1" s="60"/>
      <c r="NZR1" s="60"/>
      <c r="NZS1" s="60"/>
      <c r="NZT1" s="60"/>
      <c r="NZU1" s="60"/>
      <c r="NZV1" s="60"/>
      <c r="NZW1" s="60"/>
      <c r="NZX1" s="60"/>
      <c r="NZY1" s="60"/>
      <c r="NZZ1" s="60"/>
      <c r="OAA1" s="60"/>
      <c r="OAB1" s="60"/>
      <c r="OAC1" s="60"/>
      <c r="OAD1" s="60"/>
      <c r="OAE1" s="60"/>
      <c r="OAF1" s="60"/>
      <c r="OAG1" s="60"/>
      <c r="OAH1" s="60"/>
      <c r="OAI1" s="60"/>
      <c r="OAJ1" s="60"/>
      <c r="OAK1" s="60"/>
      <c r="OAL1" s="60"/>
      <c r="OAM1" s="60"/>
      <c r="OAN1" s="60"/>
      <c r="OAO1" s="60"/>
      <c r="OAP1" s="60"/>
      <c r="OAQ1" s="60"/>
      <c r="OAR1" s="60"/>
      <c r="OAS1" s="60"/>
      <c r="OAT1" s="60"/>
      <c r="OAU1" s="60"/>
      <c r="OAV1" s="60"/>
      <c r="OAW1" s="60"/>
      <c r="OAX1" s="60"/>
      <c r="OAY1" s="60"/>
      <c r="OAZ1" s="60"/>
      <c r="OBA1" s="60"/>
      <c r="OBB1" s="60"/>
      <c r="OBC1" s="60"/>
      <c r="OBD1" s="60"/>
      <c r="OBE1" s="60"/>
      <c r="OBF1" s="60"/>
      <c r="OBG1" s="60"/>
      <c r="OBH1" s="60"/>
      <c r="OBI1" s="60"/>
      <c r="OBJ1" s="60"/>
      <c r="OBK1" s="60"/>
      <c r="OBL1" s="60"/>
      <c r="OBM1" s="60"/>
      <c r="OBN1" s="60"/>
      <c r="OBO1" s="60"/>
      <c r="OBP1" s="60"/>
      <c r="OBQ1" s="60"/>
      <c r="OBR1" s="60"/>
      <c r="OBS1" s="60"/>
      <c r="OBT1" s="60"/>
      <c r="OBU1" s="60"/>
      <c r="OBV1" s="60"/>
      <c r="OBW1" s="60"/>
      <c r="OBX1" s="60"/>
      <c r="OBY1" s="60"/>
      <c r="OBZ1" s="60"/>
      <c r="OCA1" s="60"/>
      <c r="OCB1" s="60"/>
      <c r="OCC1" s="60"/>
      <c r="OCD1" s="60"/>
      <c r="OCE1" s="60"/>
      <c r="OCF1" s="60"/>
      <c r="OCG1" s="60"/>
      <c r="OCH1" s="60"/>
      <c r="OCI1" s="60"/>
      <c r="OCJ1" s="60"/>
      <c r="OCK1" s="60"/>
      <c r="OCL1" s="60"/>
      <c r="OCM1" s="60"/>
      <c r="OCN1" s="60"/>
      <c r="OCO1" s="60"/>
      <c r="OCP1" s="60"/>
      <c r="OCQ1" s="60"/>
      <c r="OCR1" s="60"/>
      <c r="OCS1" s="60"/>
      <c r="OCT1" s="60"/>
      <c r="OCU1" s="60"/>
      <c r="OCV1" s="60"/>
      <c r="OCW1" s="60"/>
      <c r="OCX1" s="60"/>
      <c r="OCY1" s="60"/>
      <c r="OCZ1" s="60"/>
      <c r="ODA1" s="60"/>
      <c r="ODB1" s="60"/>
      <c r="ODC1" s="60"/>
      <c r="ODD1" s="60"/>
      <c r="ODE1" s="60"/>
      <c r="ODF1" s="60"/>
      <c r="ODG1" s="60"/>
      <c r="ODH1" s="60"/>
      <c r="ODI1" s="60"/>
      <c r="ODJ1" s="60"/>
      <c r="ODK1" s="60"/>
      <c r="ODL1" s="60"/>
      <c r="ODM1" s="60"/>
      <c r="ODN1" s="60"/>
      <c r="ODO1" s="60"/>
      <c r="ODP1" s="60"/>
      <c r="ODQ1" s="60"/>
      <c r="ODR1" s="60"/>
      <c r="ODS1" s="60"/>
      <c r="ODT1" s="60"/>
      <c r="ODU1" s="60"/>
      <c r="ODV1" s="60"/>
      <c r="ODW1" s="60"/>
      <c r="ODX1" s="60"/>
      <c r="ODY1" s="60"/>
      <c r="ODZ1" s="60"/>
      <c r="OEA1" s="60"/>
      <c r="OEB1" s="60"/>
      <c r="OEC1" s="60"/>
      <c r="OED1" s="60"/>
      <c r="OEE1" s="60"/>
      <c r="OEF1" s="60"/>
      <c r="OEG1" s="60"/>
      <c r="OEH1" s="60"/>
      <c r="OEI1" s="60"/>
      <c r="OEJ1" s="60"/>
      <c r="OEK1" s="60"/>
      <c r="OEL1" s="60"/>
      <c r="OEM1" s="60"/>
      <c r="OEN1" s="60"/>
      <c r="OEO1" s="60"/>
      <c r="OEP1" s="60"/>
      <c r="OEQ1" s="60"/>
      <c r="OER1" s="60"/>
      <c r="OES1" s="60"/>
      <c r="OET1" s="60"/>
      <c r="OEU1" s="60"/>
      <c r="OEV1" s="60"/>
      <c r="OEW1" s="60"/>
      <c r="OEX1" s="60"/>
      <c r="OEY1" s="60"/>
      <c r="OEZ1" s="60"/>
      <c r="OFA1" s="60"/>
      <c r="OFB1" s="60"/>
      <c r="OFC1" s="60"/>
      <c r="OFD1" s="60"/>
      <c r="OFE1" s="60"/>
      <c r="OFF1" s="60"/>
      <c r="OFG1" s="60"/>
      <c r="OFH1" s="60"/>
      <c r="OFI1" s="60"/>
      <c r="OFJ1" s="60"/>
      <c r="OFK1" s="60"/>
      <c r="OFL1" s="60"/>
      <c r="OFM1" s="60"/>
      <c r="OFN1" s="60"/>
      <c r="OFO1" s="60"/>
      <c r="OFP1" s="60"/>
      <c r="OFQ1" s="60"/>
      <c r="OFR1" s="60"/>
      <c r="OFS1" s="60"/>
      <c r="OFT1" s="60"/>
      <c r="OFU1" s="60"/>
      <c r="OFV1" s="60"/>
      <c r="OFW1" s="60"/>
      <c r="OFX1" s="60"/>
      <c r="OFY1" s="60"/>
      <c r="OFZ1" s="60"/>
      <c r="OGA1" s="60"/>
      <c r="OGB1" s="60"/>
      <c r="OGC1" s="60"/>
      <c r="OGD1" s="60"/>
      <c r="OGE1" s="60"/>
      <c r="OGF1" s="60"/>
      <c r="OGG1" s="60"/>
      <c r="OGH1" s="60"/>
      <c r="OGI1" s="60"/>
      <c r="OGJ1" s="60"/>
      <c r="OGK1" s="60"/>
      <c r="OGL1" s="60"/>
      <c r="OGM1" s="60"/>
      <c r="OGN1" s="60"/>
      <c r="OGO1" s="60"/>
      <c r="OGP1" s="60"/>
      <c r="OGQ1" s="60"/>
      <c r="OGR1" s="60"/>
      <c r="OGS1" s="60"/>
      <c r="OGT1" s="60"/>
      <c r="OGU1" s="60"/>
      <c r="OGV1" s="60"/>
      <c r="OGW1" s="60"/>
      <c r="OGX1" s="60"/>
      <c r="OGY1" s="60"/>
      <c r="OGZ1" s="60"/>
      <c r="OHA1" s="60"/>
      <c r="OHB1" s="60"/>
      <c r="OHC1" s="60"/>
      <c r="OHD1" s="60"/>
      <c r="OHE1" s="60"/>
      <c r="OHF1" s="60"/>
      <c r="OHG1" s="60"/>
      <c r="OHH1" s="60"/>
      <c r="OHI1" s="60"/>
      <c r="OHJ1" s="60"/>
      <c r="OHK1" s="60"/>
      <c r="OHL1" s="60"/>
      <c r="OHM1" s="60"/>
      <c r="OHN1" s="60"/>
      <c r="OHO1" s="60"/>
      <c r="OHP1" s="60"/>
      <c r="OHQ1" s="60"/>
      <c r="OHR1" s="60"/>
      <c r="OHS1" s="60"/>
      <c r="OHT1" s="60"/>
      <c r="OHU1" s="60"/>
      <c r="OHV1" s="60"/>
      <c r="OHW1" s="60"/>
      <c r="OHX1" s="60"/>
      <c r="OHY1" s="60"/>
      <c r="OHZ1" s="60"/>
      <c r="OIA1" s="60"/>
      <c r="OIB1" s="60"/>
      <c r="OIC1" s="60"/>
      <c r="OID1" s="60"/>
      <c r="OIE1" s="60"/>
      <c r="OIF1" s="60"/>
      <c r="OIG1" s="60"/>
      <c r="OIH1" s="60"/>
      <c r="OII1" s="60"/>
      <c r="OIJ1" s="60"/>
      <c r="OIK1" s="60"/>
      <c r="OIL1" s="60"/>
      <c r="OIM1" s="60"/>
      <c r="OIN1" s="60"/>
      <c r="OIO1" s="60"/>
      <c r="OIP1" s="60"/>
      <c r="OIQ1" s="60"/>
      <c r="OIR1" s="60"/>
      <c r="OIS1" s="60"/>
      <c r="OIT1" s="60"/>
      <c r="OIU1" s="60"/>
      <c r="OIV1" s="60"/>
      <c r="OIW1" s="60"/>
      <c r="OIX1" s="60"/>
      <c r="OIY1" s="60"/>
      <c r="OIZ1" s="60"/>
      <c r="OJA1" s="60"/>
      <c r="OJB1" s="60"/>
      <c r="OJC1" s="60"/>
      <c r="OJD1" s="60"/>
      <c r="OJE1" s="60"/>
      <c r="OJF1" s="60"/>
      <c r="OJG1" s="60"/>
      <c r="OJH1" s="60"/>
      <c r="OJI1" s="60"/>
      <c r="OJJ1" s="60"/>
      <c r="OJK1" s="60"/>
      <c r="OJL1" s="60"/>
      <c r="OJM1" s="60"/>
      <c r="OJN1" s="60"/>
      <c r="OJO1" s="60"/>
      <c r="OJP1" s="60"/>
      <c r="OJQ1" s="60"/>
      <c r="OJR1" s="60"/>
      <c r="OJS1" s="60"/>
      <c r="OJT1" s="60"/>
      <c r="OJU1" s="60"/>
      <c r="OJV1" s="60"/>
      <c r="OJW1" s="60"/>
      <c r="OJX1" s="60"/>
      <c r="OJY1" s="60"/>
      <c r="OJZ1" s="60"/>
      <c r="OKA1" s="60"/>
      <c r="OKB1" s="60"/>
      <c r="OKC1" s="60"/>
      <c r="OKD1" s="60"/>
      <c r="OKE1" s="60"/>
      <c r="OKF1" s="60"/>
      <c r="OKG1" s="60"/>
      <c r="OKH1" s="60"/>
      <c r="OKI1" s="60"/>
      <c r="OKJ1" s="60"/>
      <c r="OKK1" s="60"/>
      <c r="OKL1" s="60"/>
      <c r="OKM1" s="60"/>
      <c r="OKN1" s="60"/>
      <c r="OKO1" s="60"/>
      <c r="OKP1" s="60"/>
      <c r="OKQ1" s="60"/>
      <c r="OKR1" s="60"/>
      <c r="OKS1" s="60"/>
      <c r="OKT1" s="60"/>
      <c r="OKU1" s="60"/>
      <c r="OKV1" s="60"/>
      <c r="OKW1" s="60"/>
      <c r="OKX1" s="60"/>
      <c r="OKY1" s="60"/>
      <c r="OKZ1" s="60"/>
      <c r="OLA1" s="60"/>
      <c r="OLB1" s="60"/>
      <c r="OLC1" s="60"/>
      <c r="OLD1" s="60"/>
      <c r="OLE1" s="60"/>
      <c r="OLF1" s="60"/>
      <c r="OLG1" s="60"/>
      <c r="OLH1" s="60"/>
      <c r="OLI1" s="60"/>
      <c r="OLJ1" s="60"/>
      <c r="OLK1" s="60"/>
      <c r="OLL1" s="60"/>
      <c r="OLM1" s="60"/>
      <c r="OLN1" s="60"/>
      <c r="OLO1" s="60"/>
      <c r="OLP1" s="60"/>
      <c r="OLQ1" s="60"/>
      <c r="OLR1" s="60"/>
      <c r="OLS1" s="60"/>
      <c r="OLT1" s="60"/>
      <c r="OLU1" s="60"/>
      <c r="OLV1" s="60"/>
      <c r="OLW1" s="60"/>
      <c r="OLX1" s="60"/>
      <c r="OLY1" s="60"/>
      <c r="OLZ1" s="60"/>
      <c r="OMA1" s="60"/>
      <c r="OMB1" s="60"/>
      <c r="OMC1" s="60"/>
      <c r="OMD1" s="60"/>
      <c r="OME1" s="60"/>
      <c r="OMF1" s="60"/>
      <c r="OMG1" s="60"/>
      <c r="OMH1" s="60"/>
      <c r="OMI1" s="60"/>
      <c r="OMJ1" s="60"/>
      <c r="OMK1" s="60"/>
      <c r="OML1" s="60"/>
      <c r="OMM1" s="60"/>
      <c r="OMN1" s="60"/>
      <c r="OMO1" s="60"/>
      <c r="OMP1" s="60"/>
      <c r="OMQ1" s="60"/>
      <c r="OMR1" s="60"/>
      <c r="OMS1" s="60"/>
      <c r="OMT1" s="60"/>
      <c r="OMU1" s="60"/>
      <c r="OMV1" s="60"/>
      <c r="OMW1" s="60"/>
      <c r="OMX1" s="60"/>
      <c r="OMY1" s="60"/>
      <c r="OMZ1" s="60"/>
      <c r="ONA1" s="60"/>
      <c r="ONB1" s="60"/>
      <c r="ONC1" s="60"/>
      <c r="OND1" s="60"/>
      <c r="ONE1" s="60"/>
      <c r="ONF1" s="60"/>
      <c r="ONG1" s="60"/>
      <c r="ONH1" s="60"/>
      <c r="ONI1" s="60"/>
      <c r="ONJ1" s="60"/>
      <c r="ONK1" s="60"/>
      <c r="ONL1" s="60"/>
      <c r="ONM1" s="60"/>
      <c r="ONN1" s="60"/>
      <c r="ONO1" s="60"/>
      <c r="ONP1" s="60"/>
      <c r="ONQ1" s="60"/>
      <c r="ONR1" s="60"/>
      <c r="ONS1" s="60"/>
      <c r="ONT1" s="60"/>
      <c r="ONU1" s="60"/>
      <c r="ONV1" s="60"/>
      <c r="ONW1" s="60"/>
      <c r="ONX1" s="60"/>
      <c r="ONY1" s="60"/>
      <c r="ONZ1" s="60"/>
      <c r="OOA1" s="60"/>
      <c r="OOB1" s="60"/>
      <c r="OOC1" s="60"/>
      <c r="OOD1" s="60"/>
      <c r="OOE1" s="60"/>
      <c r="OOF1" s="60"/>
      <c r="OOG1" s="60"/>
      <c r="OOH1" s="60"/>
      <c r="OOI1" s="60"/>
      <c r="OOJ1" s="60"/>
      <c r="OOK1" s="60"/>
      <c r="OOL1" s="60"/>
      <c r="OOM1" s="60"/>
      <c r="OON1" s="60"/>
      <c r="OOO1" s="60"/>
      <c r="OOP1" s="60"/>
      <c r="OOQ1" s="60"/>
      <c r="OOR1" s="60"/>
      <c r="OOS1" s="60"/>
      <c r="OOT1" s="60"/>
      <c r="OOU1" s="60"/>
      <c r="OOV1" s="60"/>
      <c r="OOW1" s="60"/>
      <c r="OOX1" s="60"/>
      <c r="OOY1" s="60"/>
      <c r="OOZ1" s="60"/>
      <c r="OPA1" s="60"/>
      <c r="OPB1" s="60"/>
      <c r="OPC1" s="60"/>
      <c r="OPD1" s="60"/>
      <c r="OPE1" s="60"/>
      <c r="OPF1" s="60"/>
      <c r="OPG1" s="60"/>
      <c r="OPH1" s="60"/>
      <c r="OPI1" s="60"/>
      <c r="OPJ1" s="60"/>
      <c r="OPK1" s="60"/>
      <c r="OPL1" s="60"/>
      <c r="OPM1" s="60"/>
      <c r="OPN1" s="60"/>
      <c r="OPO1" s="60"/>
      <c r="OPP1" s="60"/>
      <c r="OPQ1" s="60"/>
      <c r="OPR1" s="60"/>
      <c r="OPS1" s="60"/>
      <c r="OPT1" s="60"/>
      <c r="OPU1" s="60"/>
      <c r="OPV1" s="60"/>
      <c r="OPW1" s="60"/>
      <c r="OPX1" s="60"/>
      <c r="OPY1" s="60"/>
      <c r="OPZ1" s="60"/>
      <c r="OQA1" s="60"/>
      <c r="OQB1" s="60"/>
      <c r="OQC1" s="60"/>
      <c r="OQD1" s="60"/>
      <c r="OQE1" s="60"/>
      <c r="OQF1" s="60"/>
      <c r="OQG1" s="60"/>
      <c r="OQH1" s="60"/>
      <c r="OQI1" s="60"/>
      <c r="OQJ1" s="60"/>
      <c r="OQK1" s="60"/>
      <c r="OQL1" s="60"/>
      <c r="OQM1" s="60"/>
      <c r="OQN1" s="60"/>
      <c r="OQO1" s="60"/>
      <c r="OQP1" s="60"/>
      <c r="OQQ1" s="60"/>
      <c r="OQR1" s="60"/>
      <c r="OQS1" s="60"/>
      <c r="OQT1" s="60"/>
      <c r="OQU1" s="60"/>
      <c r="OQV1" s="60"/>
      <c r="OQW1" s="60"/>
      <c r="OQX1" s="60"/>
      <c r="OQY1" s="60"/>
      <c r="OQZ1" s="60"/>
      <c r="ORA1" s="60"/>
      <c r="ORB1" s="60"/>
      <c r="ORC1" s="60"/>
      <c r="ORD1" s="60"/>
      <c r="ORE1" s="60"/>
      <c r="ORF1" s="60"/>
      <c r="ORG1" s="60"/>
      <c r="ORH1" s="60"/>
      <c r="ORI1" s="60"/>
      <c r="ORJ1" s="60"/>
      <c r="ORK1" s="60"/>
      <c r="ORL1" s="60"/>
      <c r="ORM1" s="60"/>
      <c r="ORN1" s="60"/>
      <c r="ORO1" s="60"/>
      <c r="ORP1" s="60"/>
      <c r="ORQ1" s="60"/>
      <c r="ORR1" s="60"/>
      <c r="ORS1" s="60"/>
      <c r="ORT1" s="60"/>
      <c r="ORU1" s="60"/>
      <c r="ORV1" s="60"/>
      <c r="ORW1" s="60"/>
      <c r="ORX1" s="60"/>
      <c r="ORY1" s="60"/>
      <c r="ORZ1" s="60"/>
      <c r="OSA1" s="60"/>
      <c r="OSB1" s="60"/>
      <c r="OSC1" s="60"/>
      <c r="OSD1" s="60"/>
      <c r="OSE1" s="60"/>
      <c r="OSF1" s="60"/>
      <c r="OSG1" s="60"/>
      <c r="OSH1" s="60"/>
      <c r="OSI1" s="60"/>
      <c r="OSJ1" s="60"/>
      <c r="OSK1" s="60"/>
      <c r="OSL1" s="60"/>
      <c r="OSM1" s="60"/>
      <c r="OSN1" s="60"/>
      <c r="OSO1" s="60"/>
      <c r="OSP1" s="60"/>
      <c r="OSQ1" s="60"/>
      <c r="OSR1" s="60"/>
      <c r="OSS1" s="60"/>
      <c r="OST1" s="60"/>
      <c r="OSU1" s="60"/>
      <c r="OSV1" s="60"/>
      <c r="OSW1" s="60"/>
      <c r="OSX1" s="60"/>
      <c r="OSY1" s="60"/>
      <c r="OSZ1" s="60"/>
      <c r="OTA1" s="60"/>
      <c r="OTB1" s="60"/>
      <c r="OTC1" s="60"/>
      <c r="OTD1" s="60"/>
      <c r="OTE1" s="60"/>
      <c r="OTF1" s="60"/>
      <c r="OTG1" s="60"/>
      <c r="OTH1" s="60"/>
      <c r="OTI1" s="60"/>
      <c r="OTJ1" s="60"/>
      <c r="OTK1" s="60"/>
      <c r="OTL1" s="60"/>
      <c r="OTM1" s="60"/>
      <c r="OTN1" s="60"/>
      <c r="OTO1" s="60"/>
      <c r="OTP1" s="60"/>
      <c r="OTQ1" s="60"/>
      <c r="OTR1" s="60"/>
      <c r="OTS1" s="60"/>
      <c r="OTT1" s="60"/>
      <c r="OTU1" s="60"/>
      <c r="OTV1" s="60"/>
      <c r="OTW1" s="60"/>
      <c r="OTX1" s="60"/>
      <c r="OTY1" s="60"/>
      <c r="OTZ1" s="60"/>
      <c r="OUA1" s="60"/>
      <c r="OUB1" s="60"/>
      <c r="OUC1" s="60"/>
      <c r="OUD1" s="60"/>
      <c r="OUE1" s="60"/>
      <c r="OUF1" s="60"/>
      <c r="OUG1" s="60"/>
      <c r="OUH1" s="60"/>
      <c r="OUI1" s="60"/>
      <c r="OUJ1" s="60"/>
      <c r="OUK1" s="60"/>
      <c r="OUL1" s="60"/>
      <c r="OUM1" s="60"/>
      <c r="OUN1" s="60"/>
      <c r="OUO1" s="60"/>
      <c r="OUP1" s="60"/>
      <c r="OUQ1" s="60"/>
      <c r="OUR1" s="60"/>
      <c r="OUS1" s="60"/>
      <c r="OUT1" s="60"/>
      <c r="OUU1" s="60"/>
      <c r="OUV1" s="60"/>
      <c r="OUW1" s="60"/>
      <c r="OUX1" s="60"/>
      <c r="OUY1" s="60"/>
      <c r="OUZ1" s="60"/>
      <c r="OVA1" s="60"/>
      <c r="OVB1" s="60"/>
      <c r="OVC1" s="60"/>
      <c r="OVD1" s="60"/>
      <c r="OVE1" s="60"/>
      <c r="OVF1" s="60"/>
      <c r="OVG1" s="60"/>
      <c r="OVH1" s="60"/>
      <c r="OVI1" s="60"/>
      <c r="OVJ1" s="60"/>
      <c r="OVK1" s="60"/>
      <c r="OVL1" s="60"/>
      <c r="OVM1" s="60"/>
      <c r="OVN1" s="60"/>
      <c r="OVO1" s="60"/>
      <c r="OVP1" s="60"/>
      <c r="OVQ1" s="60"/>
      <c r="OVR1" s="60"/>
      <c r="OVS1" s="60"/>
      <c r="OVT1" s="60"/>
      <c r="OVU1" s="60"/>
      <c r="OVV1" s="60"/>
      <c r="OVW1" s="60"/>
      <c r="OVX1" s="60"/>
      <c r="OVY1" s="60"/>
      <c r="OVZ1" s="60"/>
      <c r="OWA1" s="60"/>
      <c r="OWB1" s="60"/>
      <c r="OWC1" s="60"/>
      <c r="OWD1" s="60"/>
      <c r="OWE1" s="60"/>
      <c r="OWF1" s="60"/>
      <c r="OWG1" s="60"/>
      <c r="OWH1" s="60"/>
      <c r="OWI1" s="60"/>
      <c r="OWJ1" s="60"/>
      <c r="OWK1" s="60"/>
      <c r="OWL1" s="60"/>
      <c r="OWM1" s="60"/>
      <c r="OWN1" s="60"/>
      <c r="OWO1" s="60"/>
      <c r="OWP1" s="60"/>
      <c r="OWQ1" s="60"/>
      <c r="OWR1" s="60"/>
      <c r="OWS1" s="60"/>
      <c r="OWT1" s="60"/>
      <c r="OWU1" s="60"/>
      <c r="OWV1" s="60"/>
      <c r="OWW1" s="60"/>
      <c r="OWX1" s="60"/>
      <c r="OWY1" s="60"/>
      <c r="OWZ1" s="60"/>
      <c r="OXA1" s="60"/>
      <c r="OXB1" s="60"/>
      <c r="OXC1" s="60"/>
      <c r="OXD1" s="60"/>
      <c r="OXE1" s="60"/>
      <c r="OXF1" s="60"/>
      <c r="OXG1" s="60"/>
      <c r="OXH1" s="60"/>
      <c r="OXI1" s="60"/>
      <c r="OXJ1" s="60"/>
      <c r="OXK1" s="60"/>
      <c r="OXL1" s="60"/>
      <c r="OXM1" s="60"/>
      <c r="OXN1" s="60"/>
      <c r="OXO1" s="60"/>
      <c r="OXP1" s="60"/>
      <c r="OXQ1" s="60"/>
      <c r="OXR1" s="60"/>
      <c r="OXS1" s="60"/>
      <c r="OXT1" s="60"/>
      <c r="OXU1" s="60"/>
      <c r="OXV1" s="60"/>
      <c r="OXW1" s="60"/>
      <c r="OXX1" s="60"/>
      <c r="OXY1" s="60"/>
      <c r="OXZ1" s="60"/>
      <c r="OYA1" s="60"/>
      <c r="OYB1" s="60"/>
      <c r="OYC1" s="60"/>
      <c r="OYD1" s="60"/>
      <c r="OYE1" s="60"/>
      <c r="OYF1" s="60"/>
      <c r="OYG1" s="60"/>
      <c r="OYH1" s="60"/>
      <c r="OYI1" s="60"/>
      <c r="OYJ1" s="60"/>
      <c r="OYK1" s="60"/>
      <c r="OYL1" s="60"/>
      <c r="OYM1" s="60"/>
      <c r="OYN1" s="60"/>
      <c r="OYO1" s="60"/>
      <c r="OYP1" s="60"/>
      <c r="OYQ1" s="60"/>
      <c r="OYR1" s="60"/>
      <c r="OYS1" s="60"/>
      <c r="OYT1" s="60"/>
      <c r="OYU1" s="60"/>
      <c r="OYV1" s="60"/>
      <c r="OYW1" s="60"/>
      <c r="OYX1" s="60"/>
      <c r="OYY1" s="60"/>
      <c r="OYZ1" s="60"/>
      <c r="OZA1" s="60"/>
      <c r="OZB1" s="60"/>
      <c r="OZC1" s="60"/>
      <c r="OZD1" s="60"/>
      <c r="OZE1" s="60"/>
      <c r="OZF1" s="60"/>
      <c r="OZG1" s="60"/>
      <c r="OZH1" s="60"/>
      <c r="OZI1" s="60"/>
      <c r="OZJ1" s="60"/>
      <c r="OZK1" s="60"/>
      <c r="OZL1" s="60"/>
      <c r="OZM1" s="60"/>
      <c r="OZN1" s="60"/>
      <c r="OZO1" s="60"/>
      <c r="OZP1" s="60"/>
      <c r="OZQ1" s="60"/>
      <c r="OZR1" s="60"/>
      <c r="OZS1" s="60"/>
      <c r="OZT1" s="60"/>
      <c r="OZU1" s="60"/>
      <c r="OZV1" s="60"/>
      <c r="OZW1" s="60"/>
      <c r="OZX1" s="60"/>
      <c r="OZY1" s="60"/>
      <c r="OZZ1" s="60"/>
      <c r="PAA1" s="60"/>
      <c r="PAB1" s="60"/>
      <c r="PAC1" s="60"/>
      <c r="PAD1" s="60"/>
      <c r="PAE1" s="60"/>
      <c r="PAF1" s="60"/>
      <c r="PAG1" s="60"/>
      <c r="PAH1" s="60"/>
      <c r="PAI1" s="60"/>
      <c r="PAJ1" s="60"/>
      <c r="PAK1" s="60"/>
      <c r="PAL1" s="60"/>
      <c r="PAM1" s="60"/>
      <c r="PAN1" s="60"/>
      <c r="PAO1" s="60"/>
      <c r="PAP1" s="60"/>
      <c r="PAQ1" s="60"/>
      <c r="PAR1" s="60"/>
      <c r="PAS1" s="60"/>
      <c r="PAT1" s="60"/>
      <c r="PAU1" s="60"/>
      <c r="PAV1" s="60"/>
      <c r="PAW1" s="60"/>
      <c r="PAX1" s="60"/>
      <c r="PAY1" s="60"/>
      <c r="PAZ1" s="60"/>
      <c r="PBA1" s="60"/>
      <c r="PBB1" s="60"/>
      <c r="PBC1" s="60"/>
      <c r="PBD1" s="60"/>
      <c r="PBE1" s="60"/>
      <c r="PBF1" s="60"/>
      <c r="PBG1" s="60"/>
      <c r="PBH1" s="60"/>
      <c r="PBI1" s="60"/>
      <c r="PBJ1" s="60"/>
      <c r="PBK1" s="60"/>
      <c r="PBL1" s="60"/>
      <c r="PBM1" s="60"/>
      <c r="PBN1" s="60"/>
      <c r="PBO1" s="60"/>
      <c r="PBP1" s="60"/>
      <c r="PBQ1" s="60"/>
      <c r="PBR1" s="60"/>
      <c r="PBS1" s="60"/>
      <c r="PBT1" s="60"/>
      <c r="PBU1" s="60"/>
      <c r="PBV1" s="60"/>
      <c r="PBW1" s="60"/>
      <c r="PBX1" s="60"/>
      <c r="PBY1" s="60"/>
      <c r="PBZ1" s="60"/>
      <c r="PCA1" s="60"/>
      <c r="PCB1" s="60"/>
      <c r="PCC1" s="60"/>
      <c r="PCD1" s="60"/>
      <c r="PCE1" s="60"/>
      <c r="PCF1" s="60"/>
      <c r="PCG1" s="60"/>
      <c r="PCH1" s="60"/>
      <c r="PCI1" s="60"/>
      <c r="PCJ1" s="60"/>
      <c r="PCK1" s="60"/>
      <c r="PCL1" s="60"/>
      <c r="PCM1" s="60"/>
      <c r="PCN1" s="60"/>
      <c r="PCO1" s="60"/>
      <c r="PCP1" s="60"/>
      <c r="PCQ1" s="60"/>
      <c r="PCR1" s="60"/>
      <c r="PCS1" s="60"/>
      <c r="PCT1" s="60"/>
      <c r="PCU1" s="60"/>
      <c r="PCV1" s="60"/>
      <c r="PCW1" s="60"/>
      <c r="PCX1" s="60"/>
      <c r="PCY1" s="60"/>
      <c r="PCZ1" s="60"/>
      <c r="PDA1" s="60"/>
      <c r="PDB1" s="60"/>
      <c r="PDC1" s="60"/>
      <c r="PDD1" s="60"/>
      <c r="PDE1" s="60"/>
      <c r="PDF1" s="60"/>
      <c r="PDG1" s="60"/>
      <c r="PDH1" s="60"/>
      <c r="PDI1" s="60"/>
      <c r="PDJ1" s="60"/>
      <c r="PDK1" s="60"/>
      <c r="PDL1" s="60"/>
      <c r="PDM1" s="60"/>
      <c r="PDN1" s="60"/>
      <c r="PDO1" s="60"/>
      <c r="PDP1" s="60"/>
      <c r="PDQ1" s="60"/>
      <c r="PDR1" s="60"/>
      <c r="PDS1" s="60"/>
      <c r="PDT1" s="60"/>
      <c r="PDU1" s="60"/>
      <c r="PDV1" s="60"/>
      <c r="PDW1" s="60"/>
      <c r="PDX1" s="60"/>
      <c r="PDY1" s="60"/>
      <c r="PDZ1" s="60"/>
      <c r="PEA1" s="60"/>
      <c r="PEB1" s="60"/>
      <c r="PEC1" s="60"/>
      <c r="PED1" s="60"/>
      <c r="PEE1" s="60"/>
      <c r="PEF1" s="60"/>
      <c r="PEG1" s="60"/>
      <c r="PEH1" s="60"/>
      <c r="PEI1" s="60"/>
      <c r="PEJ1" s="60"/>
      <c r="PEK1" s="60"/>
      <c r="PEL1" s="60"/>
      <c r="PEM1" s="60"/>
      <c r="PEN1" s="60"/>
      <c r="PEO1" s="60"/>
      <c r="PEP1" s="60"/>
      <c r="PEQ1" s="60"/>
      <c r="PER1" s="60"/>
      <c r="PES1" s="60"/>
      <c r="PET1" s="60"/>
      <c r="PEU1" s="60"/>
      <c r="PEV1" s="60"/>
      <c r="PEW1" s="60"/>
      <c r="PEX1" s="60"/>
      <c r="PEY1" s="60"/>
      <c r="PEZ1" s="60"/>
      <c r="PFA1" s="60"/>
      <c r="PFB1" s="60"/>
      <c r="PFC1" s="60"/>
      <c r="PFD1" s="60"/>
      <c r="PFE1" s="60"/>
      <c r="PFF1" s="60"/>
      <c r="PFG1" s="60"/>
      <c r="PFH1" s="60"/>
      <c r="PFI1" s="60"/>
      <c r="PFJ1" s="60"/>
      <c r="PFK1" s="60"/>
      <c r="PFL1" s="60"/>
      <c r="PFM1" s="60"/>
      <c r="PFN1" s="60"/>
      <c r="PFO1" s="60"/>
      <c r="PFP1" s="60"/>
      <c r="PFQ1" s="60"/>
      <c r="PFR1" s="60"/>
      <c r="PFS1" s="60"/>
      <c r="PFT1" s="60"/>
      <c r="PFU1" s="60"/>
      <c r="PFV1" s="60"/>
      <c r="PFW1" s="60"/>
      <c r="PFX1" s="60"/>
      <c r="PFY1" s="60"/>
      <c r="PFZ1" s="60"/>
      <c r="PGA1" s="60"/>
      <c r="PGB1" s="60"/>
      <c r="PGC1" s="60"/>
      <c r="PGD1" s="60"/>
      <c r="PGE1" s="60"/>
      <c r="PGF1" s="60"/>
      <c r="PGG1" s="60"/>
      <c r="PGH1" s="60"/>
      <c r="PGI1" s="60"/>
      <c r="PGJ1" s="60"/>
      <c r="PGK1" s="60"/>
      <c r="PGL1" s="60"/>
      <c r="PGM1" s="60"/>
      <c r="PGN1" s="60"/>
      <c r="PGO1" s="60"/>
      <c r="PGP1" s="60"/>
      <c r="PGQ1" s="60"/>
      <c r="PGR1" s="60"/>
      <c r="PGS1" s="60"/>
      <c r="PGT1" s="60"/>
      <c r="PGU1" s="60"/>
      <c r="PGV1" s="60"/>
      <c r="PGW1" s="60"/>
      <c r="PGX1" s="60"/>
      <c r="PGY1" s="60"/>
      <c r="PGZ1" s="60"/>
      <c r="PHA1" s="60"/>
      <c r="PHB1" s="60"/>
      <c r="PHC1" s="60"/>
      <c r="PHD1" s="60"/>
      <c r="PHE1" s="60"/>
      <c r="PHF1" s="60"/>
      <c r="PHG1" s="60"/>
      <c r="PHH1" s="60"/>
      <c r="PHI1" s="60"/>
      <c r="PHJ1" s="60"/>
      <c r="PHK1" s="60"/>
      <c r="PHL1" s="60"/>
      <c r="PHM1" s="60"/>
      <c r="PHN1" s="60"/>
      <c r="PHO1" s="60"/>
      <c r="PHP1" s="60"/>
      <c r="PHQ1" s="60"/>
      <c r="PHR1" s="60"/>
      <c r="PHS1" s="60"/>
      <c r="PHT1" s="60"/>
      <c r="PHU1" s="60"/>
      <c r="PHV1" s="60"/>
      <c r="PHW1" s="60"/>
      <c r="PHX1" s="60"/>
      <c r="PHY1" s="60"/>
      <c r="PHZ1" s="60"/>
      <c r="PIA1" s="60"/>
      <c r="PIB1" s="60"/>
      <c r="PIC1" s="60"/>
      <c r="PID1" s="60"/>
      <c r="PIE1" s="60"/>
      <c r="PIF1" s="60"/>
      <c r="PIG1" s="60"/>
      <c r="PIH1" s="60"/>
      <c r="PII1" s="60"/>
      <c r="PIJ1" s="60"/>
      <c r="PIK1" s="60"/>
      <c r="PIL1" s="60"/>
      <c r="PIM1" s="60"/>
      <c r="PIN1" s="60"/>
      <c r="PIO1" s="60"/>
      <c r="PIP1" s="60"/>
      <c r="PIQ1" s="60"/>
      <c r="PIR1" s="60"/>
      <c r="PIS1" s="60"/>
      <c r="PIT1" s="60"/>
      <c r="PIU1" s="60"/>
      <c r="PIV1" s="60"/>
      <c r="PIW1" s="60"/>
      <c r="PIX1" s="60"/>
      <c r="PIY1" s="60"/>
      <c r="PIZ1" s="60"/>
      <c r="PJA1" s="60"/>
      <c r="PJB1" s="60"/>
      <c r="PJC1" s="60"/>
      <c r="PJD1" s="60"/>
      <c r="PJE1" s="60"/>
      <c r="PJF1" s="60"/>
      <c r="PJG1" s="60"/>
      <c r="PJH1" s="60"/>
      <c r="PJI1" s="60"/>
      <c r="PJJ1" s="60"/>
      <c r="PJK1" s="60"/>
      <c r="PJL1" s="60"/>
      <c r="PJM1" s="60"/>
      <c r="PJN1" s="60"/>
      <c r="PJO1" s="60"/>
      <c r="PJP1" s="60"/>
      <c r="PJQ1" s="60"/>
      <c r="PJR1" s="60"/>
      <c r="PJS1" s="60"/>
      <c r="PJT1" s="60"/>
      <c r="PJU1" s="60"/>
      <c r="PJV1" s="60"/>
      <c r="PJW1" s="60"/>
      <c r="PJX1" s="60"/>
      <c r="PJY1" s="60"/>
      <c r="PJZ1" s="60"/>
      <c r="PKA1" s="60"/>
      <c r="PKB1" s="60"/>
      <c r="PKC1" s="60"/>
      <c r="PKD1" s="60"/>
      <c r="PKE1" s="60"/>
      <c r="PKF1" s="60"/>
      <c r="PKG1" s="60"/>
      <c r="PKH1" s="60"/>
      <c r="PKI1" s="60"/>
      <c r="PKJ1" s="60"/>
      <c r="PKK1" s="60"/>
      <c r="PKL1" s="60"/>
      <c r="PKM1" s="60"/>
      <c r="PKN1" s="60"/>
      <c r="PKO1" s="60"/>
      <c r="PKP1" s="60"/>
      <c r="PKQ1" s="60"/>
      <c r="PKR1" s="60"/>
      <c r="PKS1" s="60"/>
      <c r="PKT1" s="60"/>
      <c r="PKU1" s="60"/>
      <c r="PKV1" s="60"/>
      <c r="PKW1" s="60"/>
      <c r="PKX1" s="60"/>
      <c r="PKY1" s="60"/>
      <c r="PKZ1" s="60"/>
      <c r="PLA1" s="60"/>
      <c r="PLB1" s="60"/>
      <c r="PLC1" s="60"/>
      <c r="PLD1" s="60"/>
      <c r="PLE1" s="60"/>
      <c r="PLF1" s="60"/>
      <c r="PLG1" s="60"/>
      <c r="PLH1" s="60"/>
      <c r="PLI1" s="60"/>
      <c r="PLJ1" s="60"/>
      <c r="PLK1" s="60"/>
      <c r="PLL1" s="60"/>
      <c r="PLM1" s="60"/>
      <c r="PLN1" s="60"/>
      <c r="PLO1" s="60"/>
      <c r="PLP1" s="60"/>
      <c r="PLQ1" s="60"/>
      <c r="PLR1" s="60"/>
      <c r="PLS1" s="60"/>
      <c r="PLT1" s="60"/>
      <c r="PLU1" s="60"/>
      <c r="PLV1" s="60"/>
      <c r="PLW1" s="60"/>
      <c r="PLX1" s="60"/>
      <c r="PLY1" s="60"/>
      <c r="PLZ1" s="60"/>
      <c r="PMA1" s="60"/>
      <c r="PMB1" s="60"/>
      <c r="PMC1" s="60"/>
      <c r="PMD1" s="60"/>
      <c r="PME1" s="60"/>
      <c r="PMF1" s="60"/>
      <c r="PMG1" s="60"/>
      <c r="PMH1" s="60"/>
      <c r="PMI1" s="60"/>
      <c r="PMJ1" s="60"/>
      <c r="PMK1" s="60"/>
      <c r="PML1" s="60"/>
      <c r="PMM1" s="60"/>
      <c r="PMN1" s="60"/>
      <c r="PMO1" s="60"/>
      <c r="PMP1" s="60"/>
      <c r="PMQ1" s="60"/>
      <c r="PMR1" s="60"/>
      <c r="PMS1" s="60"/>
      <c r="PMT1" s="60"/>
      <c r="PMU1" s="60"/>
      <c r="PMV1" s="60"/>
      <c r="PMW1" s="60"/>
      <c r="PMX1" s="60"/>
      <c r="PMY1" s="60"/>
      <c r="PMZ1" s="60"/>
      <c r="PNA1" s="60"/>
      <c r="PNB1" s="60"/>
      <c r="PNC1" s="60"/>
      <c r="PND1" s="60"/>
      <c r="PNE1" s="60"/>
      <c r="PNF1" s="60"/>
      <c r="PNG1" s="60"/>
      <c r="PNH1" s="60"/>
      <c r="PNI1" s="60"/>
      <c r="PNJ1" s="60"/>
      <c r="PNK1" s="60"/>
      <c r="PNL1" s="60"/>
      <c r="PNM1" s="60"/>
      <c r="PNN1" s="60"/>
      <c r="PNO1" s="60"/>
      <c r="PNP1" s="60"/>
      <c r="PNQ1" s="60"/>
      <c r="PNR1" s="60"/>
      <c r="PNS1" s="60"/>
      <c r="PNT1" s="60"/>
      <c r="PNU1" s="60"/>
      <c r="PNV1" s="60"/>
      <c r="PNW1" s="60"/>
      <c r="PNX1" s="60"/>
      <c r="PNY1" s="60"/>
      <c r="PNZ1" s="60"/>
      <c r="POA1" s="60"/>
      <c r="POB1" s="60"/>
      <c r="POC1" s="60"/>
      <c r="POD1" s="60"/>
      <c r="POE1" s="60"/>
      <c r="POF1" s="60"/>
      <c r="POG1" s="60"/>
      <c r="POH1" s="60"/>
      <c r="POI1" s="60"/>
      <c r="POJ1" s="60"/>
      <c r="POK1" s="60"/>
      <c r="POL1" s="60"/>
      <c r="POM1" s="60"/>
      <c r="PON1" s="60"/>
      <c r="POO1" s="60"/>
      <c r="POP1" s="60"/>
      <c r="POQ1" s="60"/>
      <c r="POR1" s="60"/>
      <c r="POS1" s="60"/>
      <c r="POT1" s="60"/>
      <c r="POU1" s="60"/>
      <c r="POV1" s="60"/>
      <c r="POW1" s="60"/>
      <c r="POX1" s="60"/>
      <c r="POY1" s="60"/>
      <c r="POZ1" s="60"/>
      <c r="PPA1" s="60"/>
      <c r="PPB1" s="60"/>
      <c r="PPC1" s="60"/>
      <c r="PPD1" s="60"/>
      <c r="PPE1" s="60"/>
      <c r="PPF1" s="60"/>
      <c r="PPG1" s="60"/>
      <c r="PPH1" s="60"/>
      <c r="PPI1" s="60"/>
      <c r="PPJ1" s="60"/>
      <c r="PPK1" s="60"/>
      <c r="PPL1" s="60"/>
      <c r="PPM1" s="60"/>
      <c r="PPN1" s="60"/>
      <c r="PPO1" s="60"/>
      <c r="PPP1" s="60"/>
      <c r="PPQ1" s="60"/>
      <c r="PPR1" s="60"/>
      <c r="PPS1" s="60"/>
      <c r="PPT1" s="60"/>
      <c r="PPU1" s="60"/>
      <c r="PPV1" s="60"/>
      <c r="PPW1" s="60"/>
      <c r="PPX1" s="60"/>
      <c r="PPY1" s="60"/>
      <c r="PPZ1" s="60"/>
      <c r="PQA1" s="60"/>
      <c r="PQB1" s="60"/>
      <c r="PQC1" s="60"/>
      <c r="PQD1" s="60"/>
      <c r="PQE1" s="60"/>
      <c r="PQF1" s="60"/>
      <c r="PQG1" s="60"/>
      <c r="PQH1" s="60"/>
      <c r="PQI1" s="60"/>
      <c r="PQJ1" s="60"/>
      <c r="PQK1" s="60"/>
      <c r="PQL1" s="60"/>
      <c r="PQM1" s="60"/>
      <c r="PQN1" s="60"/>
      <c r="PQO1" s="60"/>
      <c r="PQP1" s="60"/>
      <c r="PQQ1" s="60"/>
      <c r="PQR1" s="60"/>
      <c r="PQS1" s="60"/>
      <c r="PQT1" s="60"/>
      <c r="PQU1" s="60"/>
      <c r="PQV1" s="60"/>
      <c r="PQW1" s="60"/>
      <c r="PQX1" s="60"/>
      <c r="PQY1" s="60"/>
      <c r="PQZ1" s="60"/>
      <c r="PRA1" s="60"/>
      <c r="PRB1" s="60"/>
      <c r="PRC1" s="60"/>
      <c r="PRD1" s="60"/>
      <c r="PRE1" s="60"/>
      <c r="PRF1" s="60"/>
      <c r="PRG1" s="60"/>
      <c r="PRH1" s="60"/>
      <c r="PRI1" s="60"/>
      <c r="PRJ1" s="60"/>
      <c r="PRK1" s="60"/>
      <c r="PRL1" s="60"/>
      <c r="PRM1" s="60"/>
      <c r="PRN1" s="60"/>
      <c r="PRO1" s="60"/>
      <c r="PRP1" s="60"/>
      <c r="PRQ1" s="60"/>
      <c r="PRR1" s="60"/>
      <c r="PRS1" s="60"/>
      <c r="PRT1" s="60"/>
      <c r="PRU1" s="60"/>
      <c r="PRV1" s="60"/>
      <c r="PRW1" s="60"/>
      <c r="PRX1" s="60"/>
      <c r="PRY1" s="60"/>
      <c r="PRZ1" s="60"/>
      <c r="PSA1" s="60"/>
      <c r="PSB1" s="60"/>
      <c r="PSC1" s="60"/>
      <c r="PSD1" s="60"/>
      <c r="PSE1" s="60"/>
      <c r="PSF1" s="60"/>
      <c r="PSG1" s="60"/>
      <c r="PSH1" s="60"/>
      <c r="PSI1" s="60"/>
      <c r="PSJ1" s="60"/>
      <c r="PSK1" s="60"/>
      <c r="PSL1" s="60"/>
      <c r="PSM1" s="60"/>
      <c r="PSN1" s="60"/>
      <c r="PSO1" s="60"/>
      <c r="PSP1" s="60"/>
      <c r="PSQ1" s="60"/>
      <c r="PSR1" s="60"/>
      <c r="PSS1" s="60"/>
      <c r="PST1" s="60"/>
      <c r="PSU1" s="60"/>
      <c r="PSV1" s="60"/>
      <c r="PSW1" s="60"/>
      <c r="PSX1" s="60"/>
      <c r="PSY1" s="60"/>
      <c r="PSZ1" s="60"/>
      <c r="PTA1" s="60"/>
      <c r="PTB1" s="60"/>
      <c r="PTC1" s="60"/>
      <c r="PTD1" s="60"/>
      <c r="PTE1" s="60"/>
      <c r="PTF1" s="60"/>
      <c r="PTG1" s="60"/>
      <c r="PTH1" s="60"/>
      <c r="PTI1" s="60"/>
      <c r="PTJ1" s="60"/>
      <c r="PTK1" s="60"/>
      <c r="PTL1" s="60"/>
      <c r="PTM1" s="60"/>
      <c r="PTN1" s="60"/>
      <c r="PTO1" s="60"/>
      <c r="PTP1" s="60"/>
      <c r="PTQ1" s="60"/>
      <c r="PTR1" s="60"/>
      <c r="PTS1" s="60"/>
      <c r="PTT1" s="60"/>
      <c r="PTU1" s="60"/>
      <c r="PTV1" s="60"/>
      <c r="PTW1" s="60"/>
      <c r="PTX1" s="60"/>
      <c r="PTY1" s="60"/>
      <c r="PTZ1" s="60"/>
      <c r="PUA1" s="60"/>
      <c r="PUB1" s="60"/>
      <c r="PUC1" s="60"/>
      <c r="PUD1" s="60"/>
      <c r="PUE1" s="60"/>
      <c r="PUF1" s="60"/>
      <c r="PUG1" s="60"/>
      <c r="PUH1" s="60"/>
      <c r="PUI1" s="60"/>
      <c r="PUJ1" s="60"/>
      <c r="PUK1" s="60"/>
      <c r="PUL1" s="60"/>
      <c r="PUM1" s="60"/>
      <c r="PUN1" s="60"/>
      <c r="PUO1" s="60"/>
      <c r="PUP1" s="60"/>
      <c r="PUQ1" s="60"/>
      <c r="PUR1" s="60"/>
      <c r="PUS1" s="60"/>
      <c r="PUT1" s="60"/>
      <c r="PUU1" s="60"/>
      <c r="PUV1" s="60"/>
      <c r="PUW1" s="60"/>
      <c r="PUX1" s="60"/>
      <c r="PUY1" s="60"/>
      <c r="PUZ1" s="60"/>
      <c r="PVA1" s="60"/>
      <c r="PVB1" s="60"/>
      <c r="PVC1" s="60"/>
      <c r="PVD1" s="60"/>
      <c r="PVE1" s="60"/>
      <c r="PVF1" s="60"/>
      <c r="PVG1" s="60"/>
      <c r="PVH1" s="60"/>
      <c r="PVI1" s="60"/>
      <c r="PVJ1" s="60"/>
      <c r="PVK1" s="60"/>
      <c r="PVL1" s="60"/>
      <c r="PVM1" s="60"/>
      <c r="PVN1" s="60"/>
      <c r="PVO1" s="60"/>
      <c r="PVP1" s="60"/>
      <c r="PVQ1" s="60"/>
      <c r="PVR1" s="60"/>
      <c r="PVS1" s="60"/>
      <c r="PVT1" s="60"/>
      <c r="PVU1" s="60"/>
      <c r="PVV1" s="60"/>
      <c r="PVW1" s="60"/>
      <c r="PVX1" s="60"/>
      <c r="PVY1" s="60"/>
      <c r="PVZ1" s="60"/>
      <c r="PWA1" s="60"/>
      <c r="PWB1" s="60"/>
      <c r="PWC1" s="60"/>
      <c r="PWD1" s="60"/>
      <c r="PWE1" s="60"/>
      <c r="PWF1" s="60"/>
      <c r="PWG1" s="60"/>
      <c r="PWH1" s="60"/>
      <c r="PWI1" s="60"/>
      <c r="PWJ1" s="60"/>
      <c r="PWK1" s="60"/>
      <c r="PWL1" s="60"/>
      <c r="PWM1" s="60"/>
      <c r="PWN1" s="60"/>
      <c r="PWO1" s="60"/>
      <c r="PWP1" s="60"/>
      <c r="PWQ1" s="60"/>
      <c r="PWR1" s="60"/>
      <c r="PWS1" s="60"/>
      <c r="PWT1" s="60"/>
      <c r="PWU1" s="60"/>
      <c r="PWV1" s="60"/>
      <c r="PWW1" s="60"/>
      <c r="PWX1" s="60"/>
      <c r="PWY1" s="60"/>
      <c r="PWZ1" s="60"/>
      <c r="PXA1" s="60"/>
      <c r="PXB1" s="60"/>
      <c r="PXC1" s="60"/>
      <c r="PXD1" s="60"/>
      <c r="PXE1" s="60"/>
      <c r="PXF1" s="60"/>
      <c r="PXG1" s="60"/>
      <c r="PXH1" s="60"/>
      <c r="PXI1" s="60"/>
      <c r="PXJ1" s="60"/>
      <c r="PXK1" s="60"/>
      <c r="PXL1" s="60"/>
      <c r="PXM1" s="60"/>
      <c r="PXN1" s="60"/>
      <c r="PXO1" s="60"/>
      <c r="PXP1" s="60"/>
      <c r="PXQ1" s="60"/>
      <c r="PXR1" s="60"/>
      <c r="PXS1" s="60"/>
      <c r="PXT1" s="60"/>
      <c r="PXU1" s="60"/>
      <c r="PXV1" s="60"/>
      <c r="PXW1" s="60"/>
      <c r="PXX1" s="60"/>
      <c r="PXY1" s="60"/>
      <c r="PXZ1" s="60"/>
      <c r="PYA1" s="60"/>
      <c r="PYB1" s="60"/>
      <c r="PYC1" s="60"/>
      <c r="PYD1" s="60"/>
      <c r="PYE1" s="60"/>
      <c r="PYF1" s="60"/>
      <c r="PYG1" s="60"/>
      <c r="PYH1" s="60"/>
      <c r="PYI1" s="60"/>
      <c r="PYJ1" s="60"/>
      <c r="PYK1" s="60"/>
      <c r="PYL1" s="60"/>
      <c r="PYM1" s="60"/>
      <c r="PYN1" s="60"/>
      <c r="PYO1" s="60"/>
      <c r="PYP1" s="60"/>
      <c r="PYQ1" s="60"/>
      <c r="PYR1" s="60"/>
      <c r="PYS1" s="60"/>
      <c r="PYT1" s="60"/>
      <c r="PYU1" s="60"/>
      <c r="PYV1" s="60"/>
      <c r="PYW1" s="60"/>
      <c r="PYX1" s="60"/>
      <c r="PYY1" s="60"/>
      <c r="PYZ1" s="60"/>
      <c r="PZA1" s="60"/>
      <c r="PZB1" s="60"/>
      <c r="PZC1" s="60"/>
      <c r="PZD1" s="60"/>
      <c r="PZE1" s="60"/>
      <c r="PZF1" s="60"/>
      <c r="PZG1" s="60"/>
      <c r="PZH1" s="60"/>
      <c r="PZI1" s="60"/>
      <c r="PZJ1" s="60"/>
      <c r="PZK1" s="60"/>
      <c r="PZL1" s="60"/>
      <c r="PZM1" s="60"/>
      <c r="PZN1" s="60"/>
      <c r="PZO1" s="60"/>
      <c r="PZP1" s="60"/>
      <c r="PZQ1" s="60"/>
      <c r="PZR1" s="60"/>
      <c r="PZS1" s="60"/>
      <c r="PZT1" s="60"/>
      <c r="PZU1" s="60"/>
      <c r="PZV1" s="60"/>
      <c r="PZW1" s="60"/>
      <c r="PZX1" s="60"/>
      <c r="PZY1" s="60"/>
      <c r="PZZ1" s="60"/>
      <c r="QAA1" s="60"/>
      <c r="QAB1" s="60"/>
      <c r="QAC1" s="60"/>
      <c r="QAD1" s="60"/>
      <c r="QAE1" s="60"/>
      <c r="QAF1" s="60"/>
      <c r="QAG1" s="60"/>
      <c r="QAH1" s="60"/>
      <c r="QAI1" s="60"/>
      <c r="QAJ1" s="60"/>
      <c r="QAK1" s="60"/>
      <c r="QAL1" s="60"/>
      <c r="QAM1" s="60"/>
      <c r="QAN1" s="60"/>
      <c r="QAO1" s="60"/>
      <c r="QAP1" s="60"/>
      <c r="QAQ1" s="60"/>
      <c r="QAR1" s="60"/>
      <c r="QAS1" s="60"/>
      <c r="QAT1" s="60"/>
      <c r="QAU1" s="60"/>
      <c r="QAV1" s="60"/>
      <c r="QAW1" s="60"/>
      <c r="QAX1" s="60"/>
      <c r="QAY1" s="60"/>
      <c r="QAZ1" s="60"/>
      <c r="QBA1" s="60"/>
      <c r="QBB1" s="60"/>
      <c r="QBC1" s="60"/>
      <c r="QBD1" s="60"/>
      <c r="QBE1" s="60"/>
      <c r="QBF1" s="60"/>
      <c r="QBG1" s="60"/>
      <c r="QBH1" s="60"/>
      <c r="QBI1" s="60"/>
      <c r="QBJ1" s="60"/>
      <c r="QBK1" s="60"/>
      <c r="QBL1" s="60"/>
      <c r="QBM1" s="60"/>
      <c r="QBN1" s="60"/>
      <c r="QBO1" s="60"/>
      <c r="QBP1" s="60"/>
      <c r="QBQ1" s="60"/>
      <c r="QBR1" s="60"/>
      <c r="QBS1" s="60"/>
      <c r="QBT1" s="60"/>
      <c r="QBU1" s="60"/>
      <c r="QBV1" s="60"/>
      <c r="QBW1" s="60"/>
      <c r="QBX1" s="60"/>
      <c r="QBY1" s="60"/>
      <c r="QBZ1" s="60"/>
      <c r="QCA1" s="60"/>
      <c r="QCB1" s="60"/>
      <c r="QCC1" s="60"/>
      <c r="QCD1" s="60"/>
      <c r="QCE1" s="60"/>
      <c r="QCF1" s="60"/>
      <c r="QCG1" s="60"/>
      <c r="QCH1" s="60"/>
      <c r="QCI1" s="60"/>
      <c r="QCJ1" s="60"/>
      <c r="QCK1" s="60"/>
      <c r="QCL1" s="60"/>
      <c r="QCM1" s="60"/>
      <c r="QCN1" s="60"/>
      <c r="QCO1" s="60"/>
      <c r="QCP1" s="60"/>
      <c r="QCQ1" s="60"/>
      <c r="QCR1" s="60"/>
      <c r="QCS1" s="60"/>
      <c r="QCT1" s="60"/>
      <c r="QCU1" s="60"/>
      <c r="QCV1" s="60"/>
      <c r="QCW1" s="60"/>
      <c r="QCX1" s="60"/>
      <c r="QCY1" s="60"/>
      <c r="QCZ1" s="60"/>
      <c r="QDA1" s="60"/>
      <c r="QDB1" s="60"/>
      <c r="QDC1" s="60"/>
      <c r="QDD1" s="60"/>
      <c r="QDE1" s="60"/>
      <c r="QDF1" s="60"/>
      <c r="QDG1" s="60"/>
      <c r="QDH1" s="60"/>
      <c r="QDI1" s="60"/>
      <c r="QDJ1" s="60"/>
      <c r="QDK1" s="60"/>
      <c r="QDL1" s="60"/>
      <c r="QDM1" s="60"/>
      <c r="QDN1" s="60"/>
      <c r="QDO1" s="60"/>
      <c r="QDP1" s="60"/>
      <c r="QDQ1" s="60"/>
      <c r="QDR1" s="60"/>
      <c r="QDS1" s="60"/>
      <c r="QDT1" s="60"/>
      <c r="QDU1" s="60"/>
      <c r="QDV1" s="60"/>
      <c r="QDW1" s="60"/>
      <c r="QDX1" s="60"/>
      <c r="QDY1" s="60"/>
      <c r="QDZ1" s="60"/>
      <c r="QEA1" s="60"/>
      <c r="QEB1" s="60"/>
      <c r="QEC1" s="60"/>
      <c r="QED1" s="60"/>
      <c r="QEE1" s="60"/>
      <c r="QEF1" s="60"/>
      <c r="QEG1" s="60"/>
      <c r="QEH1" s="60"/>
      <c r="QEI1" s="60"/>
      <c r="QEJ1" s="60"/>
      <c r="QEK1" s="60"/>
      <c r="QEL1" s="60"/>
      <c r="QEM1" s="60"/>
      <c r="QEN1" s="60"/>
      <c r="QEO1" s="60"/>
      <c r="QEP1" s="60"/>
      <c r="QEQ1" s="60"/>
      <c r="QER1" s="60"/>
      <c r="QES1" s="60"/>
      <c r="QET1" s="60"/>
      <c r="QEU1" s="60"/>
      <c r="QEV1" s="60"/>
      <c r="QEW1" s="60"/>
      <c r="QEX1" s="60"/>
      <c r="QEY1" s="60"/>
      <c r="QEZ1" s="60"/>
      <c r="QFA1" s="60"/>
      <c r="QFB1" s="60"/>
      <c r="QFC1" s="60"/>
      <c r="QFD1" s="60"/>
      <c r="QFE1" s="60"/>
      <c r="QFF1" s="60"/>
      <c r="QFG1" s="60"/>
      <c r="QFH1" s="60"/>
      <c r="QFI1" s="60"/>
      <c r="QFJ1" s="60"/>
      <c r="QFK1" s="60"/>
      <c r="QFL1" s="60"/>
      <c r="QFM1" s="60"/>
      <c r="QFN1" s="60"/>
      <c r="QFO1" s="60"/>
      <c r="QFP1" s="60"/>
      <c r="QFQ1" s="60"/>
      <c r="QFR1" s="60"/>
      <c r="QFS1" s="60"/>
      <c r="QFT1" s="60"/>
      <c r="QFU1" s="60"/>
      <c r="QFV1" s="60"/>
      <c r="QFW1" s="60"/>
      <c r="QFX1" s="60"/>
      <c r="QFY1" s="60"/>
      <c r="QFZ1" s="60"/>
      <c r="QGA1" s="60"/>
      <c r="QGB1" s="60"/>
      <c r="QGC1" s="60"/>
      <c r="QGD1" s="60"/>
      <c r="QGE1" s="60"/>
      <c r="QGF1" s="60"/>
      <c r="QGG1" s="60"/>
      <c r="QGH1" s="60"/>
      <c r="QGI1" s="60"/>
      <c r="QGJ1" s="60"/>
      <c r="QGK1" s="60"/>
      <c r="QGL1" s="60"/>
      <c r="QGM1" s="60"/>
      <c r="QGN1" s="60"/>
      <c r="QGO1" s="60"/>
      <c r="QGP1" s="60"/>
      <c r="QGQ1" s="60"/>
      <c r="QGR1" s="60"/>
      <c r="QGS1" s="60"/>
      <c r="QGT1" s="60"/>
      <c r="QGU1" s="60"/>
      <c r="QGV1" s="60"/>
      <c r="QGW1" s="60"/>
      <c r="QGX1" s="60"/>
      <c r="QGY1" s="60"/>
      <c r="QGZ1" s="60"/>
      <c r="QHA1" s="60"/>
      <c r="QHB1" s="60"/>
      <c r="QHC1" s="60"/>
      <c r="QHD1" s="60"/>
      <c r="QHE1" s="60"/>
      <c r="QHF1" s="60"/>
      <c r="QHG1" s="60"/>
      <c r="QHH1" s="60"/>
      <c r="QHI1" s="60"/>
      <c r="QHJ1" s="60"/>
      <c r="QHK1" s="60"/>
      <c r="QHL1" s="60"/>
      <c r="QHM1" s="60"/>
      <c r="QHN1" s="60"/>
      <c r="QHO1" s="60"/>
      <c r="QHP1" s="60"/>
      <c r="QHQ1" s="60"/>
      <c r="QHR1" s="60"/>
      <c r="QHS1" s="60"/>
      <c r="QHT1" s="60"/>
      <c r="QHU1" s="60"/>
      <c r="QHV1" s="60"/>
      <c r="QHW1" s="60"/>
      <c r="QHX1" s="60"/>
      <c r="QHY1" s="60"/>
      <c r="QHZ1" s="60"/>
      <c r="QIA1" s="60"/>
      <c r="QIB1" s="60"/>
      <c r="QIC1" s="60"/>
      <c r="QID1" s="60"/>
      <c r="QIE1" s="60"/>
      <c r="QIF1" s="60"/>
      <c r="QIG1" s="60"/>
      <c r="QIH1" s="60"/>
      <c r="QII1" s="60"/>
      <c r="QIJ1" s="60"/>
      <c r="QIK1" s="60"/>
      <c r="QIL1" s="60"/>
      <c r="QIM1" s="60"/>
      <c r="QIN1" s="60"/>
      <c r="QIO1" s="60"/>
      <c r="QIP1" s="60"/>
      <c r="QIQ1" s="60"/>
      <c r="QIR1" s="60"/>
      <c r="QIS1" s="60"/>
      <c r="QIT1" s="60"/>
      <c r="QIU1" s="60"/>
      <c r="QIV1" s="60"/>
      <c r="QIW1" s="60"/>
      <c r="QIX1" s="60"/>
      <c r="QIY1" s="60"/>
      <c r="QIZ1" s="60"/>
      <c r="QJA1" s="60"/>
      <c r="QJB1" s="60"/>
      <c r="QJC1" s="60"/>
      <c r="QJD1" s="60"/>
      <c r="QJE1" s="60"/>
      <c r="QJF1" s="60"/>
      <c r="QJG1" s="60"/>
      <c r="QJH1" s="60"/>
      <c r="QJI1" s="60"/>
      <c r="QJJ1" s="60"/>
      <c r="QJK1" s="60"/>
      <c r="QJL1" s="60"/>
      <c r="QJM1" s="60"/>
      <c r="QJN1" s="60"/>
      <c r="QJO1" s="60"/>
      <c r="QJP1" s="60"/>
      <c r="QJQ1" s="60"/>
      <c r="QJR1" s="60"/>
      <c r="QJS1" s="60"/>
      <c r="QJT1" s="60"/>
      <c r="QJU1" s="60"/>
      <c r="QJV1" s="60"/>
      <c r="QJW1" s="60"/>
      <c r="QJX1" s="60"/>
      <c r="QJY1" s="60"/>
      <c r="QJZ1" s="60"/>
      <c r="QKA1" s="60"/>
      <c r="QKB1" s="60"/>
      <c r="QKC1" s="60"/>
      <c r="QKD1" s="60"/>
      <c r="QKE1" s="60"/>
      <c r="QKF1" s="60"/>
      <c r="QKG1" s="60"/>
      <c r="QKH1" s="60"/>
      <c r="QKI1" s="60"/>
      <c r="QKJ1" s="60"/>
      <c r="QKK1" s="60"/>
      <c r="QKL1" s="60"/>
      <c r="QKM1" s="60"/>
      <c r="QKN1" s="60"/>
      <c r="QKO1" s="60"/>
      <c r="QKP1" s="60"/>
      <c r="QKQ1" s="60"/>
      <c r="QKR1" s="60"/>
      <c r="QKS1" s="60"/>
      <c r="QKT1" s="60"/>
      <c r="QKU1" s="60"/>
      <c r="QKV1" s="60"/>
      <c r="QKW1" s="60"/>
      <c r="QKX1" s="60"/>
      <c r="QKY1" s="60"/>
      <c r="QKZ1" s="60"/>
      <c r="QLA1" s="60"/>
      <c r="QLB1" s="60"/>
      <c r="QLC1" s="60"/>
      <c r="QLD1" s="60"/>
      <c r="QLE1" s="60"/>
      <c r="QLF1" s="60"/>
      <c r="QLG1" s="60"/>
      <c r="QLH1" s="60"/>
      <c r="QLI1" s="60"/>
      <c r="QLJ1" s="60"/>
      <c r="QLK1" s="60"/>
      <c r="QLL1" s="60"/>
      <c r="QLM1" s="60"/>
      <c r="QLN1" s="60"/>
      <c r="QLO1" s="60"/>
      <c r="QLP1" s="60"/>
      <c r="QLQ1" s="60"/>
      <c r="QLR1" s="60"/>
      <c r="QLS1" s="60"/>
      <c r="QLT1" s="60"/>
      <c r="QLU1" s="60"/>
      <c r="QLV1" s="60"/>
      <c r="QLW1" s="60"/>
      <c r="QLX1" s="60"/>
      <c r="QLY1" s="60"/>
      <c r="QLZ1" s="60"/>
      <c r="QMA1" s="60"/>
      <c r="QMB1" s="60"/>
      <c r="QMC1" s="60"/>
      <c r="QMD1" s="60"/>
      <c r="QME1" s="60"/>
      <c r="QMF1" s="60"/>
      <c r="QMG1" s="60"/>
      <c r="QMH1" s="60"/>
      <c r="QMI1" s="60"/>
      <c r="QMJ1" s="60"/>
      <c r="QMK1" s="60"/>
      <c r="QML1" s="60"/>
      <c r="QMM1" s="60"/>
      <c r="QMN1" s="60"/>
      <c r="QMO1" s="60"/>
      <c r="QMP1" s="60"/>
      <c r="QMQ1" s="60"/>
      <c r="QMR1" s="60"/>
      <c r="QMS1" s="60"/>
      <c r="QMT1" s="60"/>
      <c r="QMU1" s="60"/>
      <c r="QMV1" s="60"/>
      <c r="QMW1" s="60"/>
      <c r="QMX1" s="60"/>
      <c r="QMY1" s="60"/>
      <c r="QMZ1" s="60"/>
      <c r="QNA1" s="60"/>
      <c r="QNB1" s="60"/>
      <c r="QNC1" s="60"/>
      <c r="QND1" s="60"/>
      <c r="QNE1" s="60"/>
      <c r="QNF1" s="60"/>
      <c r="QNG1" s="60"/>
      <c r="QNH1" s="60"/>
      <c r="QNI1" s="60"/>
      <c r="QNJ1" s="60"/>
      <c r="QNK1" s="60"/>
      <c r="QNL1" s="60"/>
      <c r="QNM1" s="60"/>
      <c r="QNN1" s="60"/>
      <c r="QNO1" s="60"/>
      <c r="QNP1" s="60"/>
      <c r="QNQ1" s="60"/>
      <c r="QNR1" s="60"/>
      <c r="QNS1" s="60"/>
      <c r="QNT1" s="60"/>
      <c r="QNU1" s="60"/>
      <c r="QNV1" s="60"/>
      <c r="QNW1" s="60"/>
      <c r="QNX1" s="60"/>
      <c r="QNY1" s="60"/>
      <c r="QNZ1" s="60"/>
      <c r="QOA1" s="60"/>
      <c r="QOB1" s="60"/>
      <c r="QOC1" s="60"/>
      <c r="QOD1" s="60"/>
      <c r="QOE1" s="60"/>
      <c r="QOF1" s="60"/>
      <c r="QOG1" s="60"/>
      <c r="QOH1" s="60"/>
      <c r="QOI1" s="60"/>
      <c r="QOJ1" s="60"/>
      <c r="QOK1" s="60"/>
      <c r="QOL1" s="60"/>
      <c r="QOM1" s="60"/>
      <c r="QON1" s="60"/>
      <c r="QOO1" s="60"/>
      <c r="QOP1" s="60"/>
      <c r="QOQ1" s="60"/>
      <c r="QOR1" s="60"/>
      <c r="QOS1" s="60"/>
      <c r="QOT1" s="60"/>
      <c r="QOU1" s="60"/>
      <c r="QOV1" s="60"/>
      <c r="QOW1" s="60"/>
      <c r="QOX1" s="60"/>
      <c r="QOY1" s="60"/>
      <c r="QOZ1" s="60"/>
      <c r="QPA1" s="60"/>
      <c r="QPB1" s="60"/>
      <c r="QPC1" s="60"/>
      <c r="QPD1" s="60"/>
      <c r="QPE1" s="60"/>
      <c r="QPF1" s="60"/>
      <c r="QPG1" s="60"/>
      <c r="QPH1" s="60"/>
      <c r="QPI1" s="60"/>
      <c r="QPJ1" s="60"/>
      <c r="QPK1" s="60"/>
      <c r="QPL1" s="60"/>
      <c r="QPM1" s="60"/>
      <c r="QPN1" s="60"/>
      <c r="QPO1" s="60"/>
      <c r="QPP1" s="60"/>
      <c r="QPQ1" s="60"/>
      <c r="QPR1" s="60"/>
      <c r="QPS1" s="60"/>
      <c r="QPT1" s="60"/>
      <c r="QPU1" s="60"/>
      <c r="QPV1" s="60"/>
      <c r="QPW1" s="60"/>
      <c r="QPX1" s="60"/>
      <c r="QPY1" s="60"/>
      <c r="QPZ1" s="60"/>
      <c r="QQA1" s="60"/>
      <c r="QQB1" s="60"/>
      <c r="QQC1" s="60"/>
      <c r="QQD1" s="60"/>
      <c r="QQE1" s="60"/>
      <c r="QQF1" s="60"/>
      <c r="QQG1" s="60"/>
      <c r="QQH1" s="60"/>
      <c r="QQI1" s="60"/>
      <c r="QQJ1" s="60"/>
      <c r="QQK1" s="60"/>
      <c r="QQL1" s="60"/>
      <c r="QQM1" s="60"/>
      <c r="QQN1" s="60"/>
      <c r="QQO1" s="60"/>
      <c r="QQP1" s="60"/>
      <c r="QQQ1" s="60"/>
      <c r="QQR1" s="60"/>
      <c r="QQS1" s="60"/>
      <c r="QQT1" s="60"/>
      <c r="QQU1" s="60"/>
      <c r="QQV1" s="60"/>
      <c r="QQW1" s="60"/>
      <c r="QQX1" s="60"/>
      <c r="QQY1" s="60"/>
      <c r="QQZ1" s="60"/>
      <c r="QRA1" s="60"/>
      <c r="QRB1" s="60"/>
      <c r="QRC1" s="60"/>
      <c r="QRD1" s="60"/>
      <c r="QRE1" s="60"/>
      <c r="QRF1" s="60"/>
      <c r="QRG1" s="60"/>
      <c r="QRH1" s="60"/>
      <c r="QRI1" s="60"/>
      <c r="QRJ1" s="60"/>
      <c r="QRK1" s="60"/>
      <c r="QRL1" s="60"/>
      <c r="QRM1" s="60"/>
      <c r="QRN1" s="60"/>
      <c r="QRO1" s="60"/>
      <c r="QRP1" s="60"/>
      <c r="QRQ1" s="60"/>
      <c r="QRR1" s="60"/>
      <c r="QRS1" s="60"/>
      <c r="QRT1" s="60"/>
      <c r="QRU1" s="60"/>
      <c r="QRV1" s="60"/>
      <c r="QRW1" s="60"/>
      <c r="QRX1" s="60"/>
      <c r="QRY1" s="60"/>
      <c r="QRZ1" s="60"/>
      <c r="QSA1" s="60"/>
      <c r="QSB1" s="60"/>
      <c r="QSC1" s="60"/>
      <c r="QSD1" s="60"/>
      <c r="QSE1" s="60"/>
      <c r="QSF1" s="60"/>
      <c r="QSG1" s="60"/>
      <c r="QSH1" s="60"/>
      <c r="QSI1" s="60"/>
      <c r="QSJ1" s="60"/>
      <c r="QSK1" s="60"/>
      <c r="QSL1" s="60"/>
      <c r="QSM1" s="60"/>
      <c r="QSN1" s="60"/>
      <c r="QSO1" s="60"/>
      <c r="QSP1" s="60"/>
      <c r="QSQ1" s="60"/>
      <c r="QSR1" s="60"/>
      <c r="QSS1" s="60"/>
      <c r="QST1" s="60"/>
      <c r="QSU1" s="60"/>
      <c r="QSV1" s="60"/>
      <c r="QSW1" s="60"/>
      <c r="QSX1" s="60"/>
      <c r="QSY1" s="60"/>
      <c r="QSZ1" s="60"/>
      <c r="QTA1" s="60"/>
      <c r="QTB1" s="60"/>
      <c r="QTC1" s="60"/>
      <c r="QTD1" s="60"/>
      <c r="QTE1" s="60"/>
      <c r="QTF1" s="60"/>
      <c r="QTG1" s="60"/>
      <c r="QTH1" s="60"/>
      <c r="QTI1" s="60"/>
      <c r="QTJ1" s="60"/>
      <c r="QTK1" s="60"/>
      <c r="QTL1" s="60"/>
      <c r="QTM1" s="60"/>
      <c r="QTN1" s="60"/>
      <c r="QTO1" s="60"/>
      <c r="QTP1" s="60"/>
      <c r="QTQ1" s="60"/>
      <c r="QTR1" s="60"/>
      <c r="QTS1" s="60"/>
      <c r="QTT1" s="60"/>
      <c r="QTU1" s="60"/>
      <c r="QTV1" s="60"/>
      <c r="QTW1" s="60"/>
      <c r="QTX1" s="60"/>
      <c r="QTY1" s="60"/>
      <c r="QTZ1" s="60"/>
      <c r="QUA1" s="60"/>
      <c r="QUB1" s="60"/>
      <c r="QUC1" s="60"/>
      <c r="QUD1" s="60"/>
      <c r="QUE1" s="60"/>
      <c r="QUF1" s="60"/>
      <c r="QUG1" s="60"/>
      <c r="QUH1" s="60"/>
      <c r="QUI1" s="60"/>
      <c r="QUJ1" s="60"/>
      <c r="QUK1" s="60"/>
      <c r="QUL1" s="60"/>
      <c r="QUM1" s="60"/>
      <c r="QUN1" s="60"/>
      <c r="QUO1" s="60"/>
      <c r="QUP1" s="60"/>
      <c r="QUQ1" s="60"/>
      <c r="QUR1" s="60"/>
      <c r="QUS1" s="60"/>
      <c r="QUT1" s="60"/>
      <c r="QUU1" s="60"/>
      <c r="QUV1" s="60"/>
      <c r="QUW1" s="60"/>
      <c r="QUX1" s="60"/>
      <c r="QUY1" s="60"/>
      <c r="QUZ1" s="60"/>
      <c r="QVA1" s="60"/>
      <c r="QVB1" s="60"/>
      <c r="QVC1" s="60"/>
      <c r="QVD1" s="60"/>
      <c r="QVE1" s="60"/>
      <c r="QVF1" s="60"/>
      <c r="QVG1" s="60"/>
      <c r="QVH1" s="60"/>
      <c r="QVI1" s="60"/>
      <c r="QVJ1" s="60"/>
      <c r="QVK1" s="60"/>
      <c r="QVL1" s="60"/>
      <c r="QVM1" s="60"/>
      <c r="QVN1" s="60"/>
      <c r="QVO1" s="60"/>
      <c r="QVP1" s="60"/>
      <c r="QVQ1" s="60"/>
      <c r="QVR1" s="60"/>
      <c r="QVS1" s="60"/>
      <c r="QVT1" s="60"/>
      <c r="QVU1" s="60"/>
      <c r="QVV1" s="60"/>
      <c r="QVW1" s="60"/>
      <c r="QVX1" s="60"/>
      <c r="QVY1" s="60"/>
      <c r="QVZ1" s="60"/>
      <c r="QWA1" s="60"/>
      <c r="QWB1" s="60"/>
      <c r="QWC1" s="60"/>
      <c r="QWD1" s="60"/>
      <c r="QWE1" s="60"/>
      <c r="QWF1" s="60"/>
      <c r="QWG1" s="60"/>
      <c r="QWH1" s="60"/>
      <c r="QWI1" s="60"/>
      <c r="QWJ1" s="60"/>
      <c r="QWK1" s="60"/>
      <c r="QWL1" s="60"/>
      <c r="QWM1" s="60"/>
      <c r="QWN1" s="60"/>
      <c r="QWO1" s="60"/>
      <c r="QWP1" s="60"/>
      <c r="QWQ1" s="60"/>
      <c r="QWR1" s="60"/>
      <c r="QWS1" s="60"/>
      <c r="QWT1" s="60"/>
      <c r="QWU1" s="60"/>
      <c r="QWV1" s="60"/>
      <c r="QWW1" s="60"/>
      <c r="QWX1" s="60"/>
      <c r="QWY1" s="60"/>
      <c r="QWZ1" s="60"/>
      <c r="QXA1" s="60"/>
      <c r="QXB1" s="60"/>
      <c r="QXC1" s="60"/>
      <c r="QXD1" s="60"/>
      <c r="QXE1" s="60"/>
      <c r="QXF1" s="60"/>
      <c r="QXG1" s="60"/>
      <c r="QXH1" s="60"/>
      <c r="QXI1" s="60"/>
      <c r="QXJ1" s="60"/>
      <c r="QXK1" s="60"/>
      <c r="QXL1" s="60"/>
      <c r="QXM1" s="60"/>
      <c r="QXN1" s="60"/>
      <c r="QXO1" s="60"/>
      <c r="QXP1" s="60"/>
      <c r="QXQ1" s="60"/>
      <c r="QXR1" s="60"/>
      <c r="QXS1" s="60"/>
      <c r="QXT1" s="60"/>
      <c r="QXU1" s="60"/>
      <c r="QXV1" s="60"/>
      <c r="QXW1" s="60"/>
      <c r="QXX1" s="60"/>
      <c r="QXY1" s="60"/>
      <c r="QXZ1" s="60"/>
      <c r="QYA1" s="60"/>
      <c r="QYB1" s="60"/>
      <c r="QYC1" s="60"/>
      <c r="QYD1" s="60"/>
      <c r="QYE1" s="60"/>
      <c r="QYF1" s="60"/>
      <c r="QYG1" s="60"/>
      <c r="QYH1" s="60"/>
      <c r="QYI1" s="60"/>
      <c r="QYJ1" s="60"/>
      <c r="QYK1" s="60"/>
      <c r="QYL1" s="60"/>
      <c r="QYM1" s="60"/>
      <c r="QYN1" s="60"/>
      <c r="QYO1" s="60"/>
      <c r="QYP1" s="60"/>
      <c r="QYQ1" s="60"/>
      <c r="QYR1" s="60"/>
      <c r="QYS1" s="60"/>
      <c r="QYT1" s="60"/>
      <c r="QYU1" s="60"/>
      <c r="QYV1" s="60"/>
      <c r="QYW1" s="60"/>
      <c r="QYX1" s="60"/>
      <c r="QYY1" s="60"/>
      <c r="QYZ1" s="60"/>
      <c r="QZA1" s="60"/>
      <c r="QZB1" s="60"/>
      <c r="QZC1" s="60"/>
      <c r="QZD1" s="60"/>
      <c r="QZE1" s="60"/>
      <c r="QZF1" s="60"/>
      <c r="QZG1" s="60"/>
      <c r="QZH1" s="60"/>
      <c r="QZI1" s="60"/>
      <c r="QZJ1" s="60"/>
      <c r="QZK1" s="60"/>
      <c r="QZL1" s="60"/>
      <c r="QZM1" s="60"/>
      <c r="QZN1" s="60"/>
      <c r="QZO1" s="60"/>
      <c r="QZP1" s="60"/>
      <c r="QZQ1" s="60"/>
      <c r="QZR1" s="60"/>
      <c r="QZS1" s="60"/>
      <c r="QZT1" s="60"/>
      <c r="QZU1" s="60"/>
      <c r="QZV1" s="60"/>
      <c r="QZW1" s="60"/>
      <c r="QZX1" s="60"/>
      <c r="QZY1" s="60"/>
      <c r="QZZ1" s="60"/>
      <c r="RAA1" s="60"/>
      <c r="RAB1" s="60"/>
      <c r="RAC1" s="60"/>
      <c r="RAD1" s="60"/>
      <c r="RAE1" s="60"/>
      <c r="RAF1" s="60"/>
      <c r="RAG1" s="60"/>
      <c r="RAH1" s="60"/>
      <c r="RAI1" s="60"/>
      <c r="RAJ1" s="60"/>
      <c r="RAK1" s="60"/>
      <c r="RAL1" s="60"/>
      <c r="RAM1" s="60"/>
      <c r="RAN1" s="60"/>
      <c r="RAO1" s="60"/>
      <c r="RAP1" s="60"/>
      <c r="RAQ1" s="60"/>
      <c r="RAR1" s="60"/>
      <c r="RAS1" s="60"/>
      <c r="RAT1" s="60"/>
      <c r="RAU1" s="60"/>
      <c r="RAV1" s="60"/>
      <c r="RAW1" s="60"/>
      <c r="RAX1" s="60"/>
      <c r="RAY1" s="60"/>
      <c r="RAZ1" s="60"/>
      <c r="RBA1" s="60"/>
      <c r="RBB1" s="60"/>
      <c r="RBC1" s="60"/>
      <c r="RBD1" s="60"/>
      <c r="RBE1" s="60"/>
      <c r="RBF1" s="60"/>
      <c r="RBG1" s="60"/>
      <c r="RBH1" s="60"/>
      <c r="RBI1" s="60"/>
      <c r="RBJ1" s="60"/>
      <c r="RBK1" s="60"/>
      <c r="RBL1" s="60"/>
      <c r="RBM1" s="60"/>
      <c r="RBN1" s="60"/>
      <c r="RBO1" s="60"/>
      <c r="RBP1" s="60"/>
      <c r="RBQ1" s="60"/>
      <c r="RBR1" s="60"/>
      <c r="RBS1" s="60"/>
      <c r="RBT1" s="60"/>
      <c r="RBU1" s="60"/>
      <c r="RBV1" s="60"/>
      <c r="RBW1" s="60"/>
      <c r="RBX1" s="60"/>
      <c r="RBY1" s="60"/>
      <c r="RBZ1" s="60"/>
      <c r="RCA1" s="60"/>
      <c r="RCB1" s="60"/>
      <c r="RCC1" s="60"/>
      <c r="RCD1" s="60"/>
      <c r="RCE1" s="60"/>
      <c r="RCF1" s="60"/>
      <c r="RCG1" s="60"/>
      <c r="RCH1" s="60"/>
      <c r="RCI1" s="60"/>
      <c r="RCJ1" s="60"/>
      <c r="RCK1" s="60"/>
      <c r="RCL1" s="60"/>
      <c r="RCM1" s="60"/>
      <c r="RCN1" s="60"/>
      <c r="RCO1" s="60"/>
      <c r="RCP1" s="60"/>
      <c r="RCQ1" s="60"/>
      <c r="RCR1" s="60"/>
      <c r="RCS1" s="60"/>
      <c r="RCT1" s="60"/>
      <c r="RCU1" s="60"/>
      <c r="RCV1" s="60"/>
      <c r="RCW1" s="60"/>
      <c r="RCX1" s="60"/>
      <c r="RCY1" s="60"/>
      <c r="RCZ1" s="60"/>
      <c r="RDA1" s="60"/>
      <c r="RDB1" s="60"/>
      <c r="RDC1" s="60"/>
      <c r="RDD1" s="60"/>
      <c r="RDE1" s="60"/>
      <c r="RDF1" s="60"/>
      <c r="RDG1" s="60"/>
      <c r="RDH1" s="60"/>
      <c r="RDI1" s="60"/>
      <c r="RDJ1" s="60"/>
      <c r="RDK1" s="60"/>
      <c r="RDL1" s="60"/>
      <c r="RDM1" s="60"/>
      <c r="RDN1" s="60"/>
      <c r="RDO1" s="60"/>
      <c r="RDP1" s="60"/>
      <c r="RDQ1" s="60"/>
      <c r="RDR1" s="60"/>
      <c r="RDS1" s="60"/>
      <c r="RDT1" s="60"/>
      <c r="RDU1" s="60"/>
      <c r="RDV1" s="60"/>
      <c r="RDW1" s="60"/>
      <c r="RDX1" s="60"/>
      <c r="RDY1" s="60"/>
      <c r="RDZ1" s="60"/>
      <c r="REA1" s="60"/>
      <c r="REB1" s="60"/>
      <c r="REC1" s="60"/>
      <c r="RED1" s="60"/>
      <c r="REE1" s="60"/>
      <c r="REF1" s="60"/>
      <c r="REG1" s="60"/>
      <c r="REH1" s="60"/>
      <c r="REI1" s="60"/>
      <c r="REJ1" s="60"/>
      <c r="REK1" s="60"/>
      <c r="REL1" s="60"/>
      <c r="REM1" s="60"/>
      <c r="REN1" s="60"/>
      <c r="REO1" s="60"/>
      <c r="REP1" s="60"/>
      <c r="REQ1" s="60"/>
      <c r="RER1" s="60"/>
      <c r="RES1" s="60"/>
      <c r="RET1" s="60"/>
      <c r="REU1" s="60"/>
      <c r="REV1" s="60"/>
      <c r="REW1" s="60"/>
      <c r="REX1" s="60"/>
      <c r="REY1" s="60"/>
      <c r="REZ1" s="60"/>
      <c r="RFA1" s="60"/>
      <c r="RFB1" s="60"/>
      <c r="RFC1" s="60"/>
      <c r="RFD1" s="60"/>
      <c r="RFE1" s="60"/>
      <c r="RFF1" s="60"/>
      <c r="RFG1" s="60"/>
      <c r="RFH1" s="60"/>
      <c r="RFI1" s="60"/>
      <c r="RFJ1" s="60"/>
      <c r="RFK1" s="60"/>
      <c r="RFL1" s="60"/>
      <c r="RFM1" s="60"/>
      <c r="RFN1" s="60"/>
      <c r="RFO1" s="60"/>
      <c r="RFP1" s="60"/>
      <c r="RFQ1" s="60"/>
      <c r="RFR1" s="60"/>
      <c r="RFS1" s="60"/>
      <c r="RFT1" s="60"/>
      <c r="RFU1" s="60"/>
      <c r="RFV1" s="60"/>
      <c r="RFW1" s="60"/>
      <c r="RFX1" s="60"/>
      <c r="RFY1" s="60"/>
      <c r="RFZ1" s="60"/>
      <c r="RGA1" s="60"/>
      <c r="RGB1" s="60"/>
      <c r="RGC1" s="60"/>
      <c r="RGD1" s="60"/>
      <c r="RGE1" s="60"/>
      <c r="RGF1" s="60"/>
      <c r="RGG1" s="60"/>
      <c r="RGH1" s="60"/>
      <c r="RGI1" s="60"/>
      <c r="RGJ1" s="60"/>
      <c r="RGK1" s="60"/>
      <c r="RGL1" s="60"/>
      <c r="RGM1" s="60"/>
      <c r="RGN1" s="60"/>
      <c r="RGO1" s="60"/>
      <c r="RGP1" s="60"/>
      <c r="RGQ1" s="60"/>
      <c r="RGR1" s="60"/>
      <c r="RGS1" s="60"/>
      <c r="RGT1" s="60"/>
      <c r="RGU1" s="60"/>
      <c r="RGV1" s="60"/>
      <c r="RGW1" s="60"/>
      <c r="RGX1" s="60"/>
      <c r="RGY1" s="60"/>
      <c r="RGZ1" s="60"/>
      <c r="RHA1" s="60"/>
      <c r="RHB1" s="60"/>
      <c r="RHC1" s="60"/>
      <c r="RHD1" s="60"/>
      <c r="RHE1" s="60"/>
      <c r="RHF1" s="60"/>
      <c r="RHG1" s="60"/>
      <c r="RHH1" s="60"/>
      <c r="RHI1" s="60"/>
      <c r="RHJ1" s="60"/>
      <c r="RHK1" s="60"/>
      <c r="RHL1" s="60"/>
      <c r="RHM1" s="60"/>
      <c r="RHN1" s="60"/>
      <c r="RHO1" s="60"/>
      <c r="RHP1" s="60"/>
      <c r="RHQ1" s="60"/>
      <c r="RHR1" s="60"/>
      <c r="RHS1" s="60"/>
      <c r="RHT1" s="60"/>
      <c r="RHU1" s="60"/>
      <c r="RHV1" s="60"/>
      <c r="RHW1" s="60"/>
      <c r="RHX1" s="60"/>
      <c r="RHY1" s="60"/>
      <c r="RHZ1" s="60"/>
      <c r="RIA1" s="60"/>
      <c r="RIB1" s="60"/>
      <c r="RIC1" s="60"/>
      <c r="RID1" s="60"/>
      <c r="RIE1" s="60"/>
      <c r="RIF1" s="60"/>
      <c r="RIG1" s="60"/>
      <c r="RIH1" s="60"/>
      <c r="RII1" s="60"/>
      <c r="RIJ1" s="60"/>
      <c r="RIK1" s="60"/>
      <c r="RIL1" s="60"/>
      <c r="RIM1" s="60"/>
      <c r="RIN1" s="60"/>
      <c r="RIO1" s="60"/>
      <c r="RIP1" s="60"/>
      <c r="RIQ1" s="60"/>
      <c r="RIR1" s="60"/>
      <c r="RIS1" s="60"/>
      <c r="RIT1" s="60"/>
      <c r="RIU1" s="60"/>
      <c r="RIV1" s="60"/>
      <c r="RIW1" s="60"/>
      <c r="RIX1" s="60"/>
      <c r="RIY1" s="60"/>
      <c r="RIZ1" s="60"/>
      <c r="RJA1" s="60"/>
      <c r="RJB1" s="60"/>
      <c r="RJC1" s="60"/>
      <c r="RJD1" s="60"/>
      <c r="RJE1" s="60"/>
      <c r="RJF1" s="60"/>
      <c r="RJG1" s="60"/>
      <c r="RJH1" s="60"/>
      <c r="RJI1" s="60"/>
      <c r="RJJ1" s="60"/>
      <c r="RJK1" s="60"/>
      <c r="RJL1" s="60"/>
      <c r="RJM1" s="60"/>
      <c r="RJN1" s="60"/>
      <c r="RJO1" s="60"/>
      <c r="RJP1" s="60"/>
      <c r="RJQ1" s="60"/>
      <c r="RJR1" s="60"/>
      <c r="RJS1" s="60"/>
      <c r="RJT1" s="60"/>
      <c r="RJU1" s="60"/>
      <c r="RJV1" s="60"/>
      <c r="RJW1" s="60"/>
      <c r="RJX1" s="60"/>
      <c r="RJY1" s="60"/>
      <c r="RJZ1" s="60"/>
      <c r="RKA1" s="60"/>
      <c r="RKB1" s="60"/>
      <c r="RKC1" s="60"/>
      <c r="RKD1" s="60"/>
      <c r="RKE1" s="60"/>
      <c r="RKF1" s="60"/>
      <c r="RKG1" s="60"/>
      <c r="RKH1" s="60"/>
      <c r="RKI1" s="60"/>
      <c r="RKJ1" s="60"/>
      <c r="RKK1" s="60"/>
      <c r="RKL1" s="60"/>
      <c r="RKM1" s="60"/>
      <c r="RKN1" s="60"/>
      <c r="RKO1" s="60"/>
      <c r="RKP1" s="60"/>
      <c r="RKQ1" s="60"/>
      <c r="RKR1" s="60"/>
      <c r="RKS1" s="60"/>
      <c r="RKT1" s="60"/>
      <c r="RKU1" s="60"/>
      <c r="RKV1" s="60"/>
      <c r="RKW1" s="60"/>
      <c r="RKX1" s="60"/>
      <c r="RKY1" s="60"/>
      <c r="RKZ1" s="60"/>
      <c r="RLA1" s="60"/>
      <c r="RLB1" s="60"/>
      <c r="RLC1" s="60"/>
      <c r="RLD1" s="60"/>
      <c r="RLE1" s="60"/>
      <c r="RLF1" s="60"/>
      <c r="RLG1" s="60"/>
      <c r="RLH1" s="60"/>
      <c r="RLI1" s="60"/>
      <c r="RLJ1" s="60"/>
      <c r="RLK1" s="60"/>
      <c r="RLL1" s="60"/>
      <c r="RLM1" s="60"/>
      <c r="RLN1" s="60"/>
      <c r="RLO1" s="60"/>
      <c r="RLP1" s="60"/>
      <c r="RLQ1" s="60"/>
      <c r="RLR1" s="60"/>
      <c r="RLS1" s="60"/>
      <c r="RLT1" s="60"/>
      <c r="RLU1" s="60"/>
      <c r="RLV1" s="60"/>
      <c r="RLW1" s="60"/>
      <c r="RLX1" s="60"/>
      <c r="RLY1" s="60"/>
      <c r="RLZ1" s="60"/>
      <c r="RMA1" s="60"/>
      <c r="RMB1" s="60"/>
      <c r="RMC1" s="60"/>
      <c r="RMD1" s="60"/>
      <c r="RME1" s="60"/>
      <c r="RMF1" s="60"/>
      <c r="RMG1" s="60"/>
      <c r="RMH1" s="60"/>
      <c r="RMI1" s="60"/>
      <c r="RMJ1" s="60"/>
      <c r="RMK1" s="60"/>
      <c r="RML1" s="60"/>
      <c r="RMM1" s="60"/>
      <c r="RMN1" s="60"/>
      <c r="RMO1" s="60"/>
      <c r="RMP1" s="60"/>
      <c r="RMQ1" s="60"/>
      <c r="RMR1" s="60"/>
      <c r="RMS1" s="60"/>
      <c r="RMT1" s="60"/>
      <c r="RMU1" s="60"/>
      <c r="RMV1" s="60"/>
      <c r="RMW1" s="60"/>
      <c r="RMX1" s="60"/>
      <c r="RMY1" s="60"/>
      <c r="RMZ1" s="60"/>
      <c r="RNA1" s="60"/>
      <c r="RNB1" s="60"/>
      <c r="RNC1" s="60"/>
      <c r="RND1" s="60"/>
      <c r="RNE1" s="60"/>
      <c r="RNF1" s="60"/>
      <c r="RNG1" s="60"/>
      <c r="RNH1" s="60"/>
      <c r="RNI1" s="60"/>
      <c r="RNJ1" s="60"/>
      <c r="RNK1" s="60"/>
      <c r="RNL1" s="60"/>
      <c r="RNM1" s="60"/>
      <c r="RNN1" s="60"/>
      <c r="RNO1" s="60"/>
      <c r="RNP1" s="60"/>
      <c r="RNQ1" s="60"/>
      <c r="RNR1" s="60"/>
      <c r="RNS1" s="60"/>
      <c r="RNT1" s="60"/>
      <c r="RNU1" s="60"/>
      <c r="RNV1" s="60"/>
      <c r="RNW1" s="60"/>
      <c r="RNX1" s="60"/>
      <c r="RNY1" s="60"/>
      <c r="RNZ1" s="60"/>
      <c r="ROA1" s="60"/>
      <c r="ROB1" s="60"/>
      <c r="ROC1" s="60"/>
      <c r="ROD1" s="60"/>
      <c r="ROE1" s="60"/>
      <c r="ROF1" s="60"/>
      <c r="ROG1" s="60"/>
      <c r="ROH1" s="60"/>
      <c r="ROI1" s="60"/>
      <c r="ROJ1" s="60"/>
      <c r="ROK1" s="60"/>
      <c r="ROL1" s="60"/>
      <c r="ROM1" s="60"/>
      <c r="RON1" s="60"/>
      <c r="ROO1" s="60"/>
      <c r="ROP1" s="60"/>
      <c r="ROQ1" s="60"/>
      <c r="ROR1" s="60"/>
      <c r="ROS1" s="60"/>
      <c r="ROT1" s="60"/>
      <c r="ROU1" s="60"/>
      <c r="ROV1" s="60"/>
      <c r="ROW1" s="60"/>
      <c r="ROX1" s="60"/>
      <c r="ROY1" s="60"/>
      <c r="ROZ1" s="60"/>
      <c r="RPA1" s="60"/>
      <c r="RPB1" s="60"/>
      <c r="RPC1" s="60"/>
      <c r="RPD1" s="60"/>
      <c r="RPE1" s="60"/>
      <c r="RPF1" s="60"/>
      <c r="RPG1" s="60"/>
      <c r="RPH1" s="60"/>
      <c r="RPI1" s="60"/>
      <c r="RPJ1" s="60"/>
      <c r="RPK1" s="60"/>
      <c r="RPL1" s="60"/>
      <c r="RPM1" s="60"/>
      <c r="RPN1" s="60"/>
      <c r="RPO1" s="60"/>
      <c r="RPP1" s="60"/>
      <c r="RPQ1" s="60"/>
      <c r="RPR1" s="60"/>
      <c r="RPS1" s="60"/>
      <c r="RPT1" s="60"/>
      <c r="RPU1" s="60"/>
      <c r="RPV1" s="60"/>
      <c r="RPW1" s="60"/>
      <c r="RPX1" s="60"/>
      <c r="RPY1" s="60"/>
      <c r="RPZ1" s="60"/>
      <c r="RQA1" s="60"/>
      <c r="RQB1" s="60"/>
      <c r="RQC1" s="60"/>
      <c r="RQD1" s="60"/>
      <c r="RQE1" s="60"/>
      <c r="RQF1" s="60"/>
      <c r="RQG1" s="60"/>
      <c r="RQH1" s="60"/>
      <c r="RQI1" s="60"/>
      <c r="RQJ1" s="60"/>
      <c r="RQK1" s="60"/>
      <c r="RQL1" s="60"/>
      <c r="RQM1" s="60"/>
      <c r="RQN1" s="60"/>
      <c r="RQO1" s="60"/>
      <c r="RQP1" s="60"/>
      <c r="RQQ1" s="60"/>
      <c r="RQR1" s="60"/>
      <c r="RQS1" s="60"/>
      <c r="RQT1" s="60"/>
      <c r="RQU1" s="60"/>
      <c r="RQV1" s="60"/>
      <c r="RQW1" s="60"/>
      <c r="RQX1" s="60"/>
      <c r="RQY1" s="60"/>
      <c r="RQZ1" s="60"/>
      <c r="RRA1" s="60"/>
      <c r="RRB1" s="60"/>
      <c r="RRC1" s="60"/>
      <c r="RRD1" s="60"/>
      <c r="RRE1" s="60"/>
      <c r="RRF1" s="60"/>
      <c r="RRG1" s="60"/>
      <c r="RRH1" s="60"/>
      <c r="RRI1" s="60"/>
      <c r="RRJ1" s="60"/>
      <c r="RRK1" s="60"/>
      <c r="RRL1" s="60"/>
      <c r="RRM1" s="60"/>
      <c r="RRN1" s="60"/>
      <c r="RRO1" s="60"/>
      <c r="RRP1" s="60"/>
      <c r="RRQ1" s="60"/>
      <c r="RRR1" s="60"/>
      <c r="RRS1" s="60"/>
      <c r="RRT1" s="60"/>
      <c r="RRU1" s="60"/>
      <c r="RRV1" s="60"/>
      <c r="RRW1" s="60"/>
      <c r="RRX1" s="60"/>
      <c r="RRY1" s="60"/>
      <c r="RRZ1" s="60"/>
      <c r="RSA1" s="60"/>
      <c r="RSB1" s="60"/>
      <c r="RSC1" s="60"/>
      <c r="RSD1" s="60"/>
      <c r="RSE1" s="60"/>
      <c r="RSF1" s="60"/>
      <c r="RSG1" s="60"/>
      <c r="RSH1" s="60"/>
      <c r="RSI1" s="60"/>
      <c r="RSJ1" s="60"/>
      <c r="RSK1" s="60"/>
      <c r="RSL1" s="60"/>
      <c r="RSM1" s="60"/>
      <c r="RSN1" s="60"/>
      <c r="RSO1" s="60"/>
      <c r="RSP1" s="60"/>
      <c r="RSQ1" s="60"/>
      <c r="RSR1" s="60"/>
      <c r="RSS1" s="60"/>
      <c r="RST1" s="60"/>
      <c r="RSU1" s="60"/>
      <c r="RSV1" s="60"/>
      <c r="RSW1" s="60"/>
      <c r="RSX1" s="60"/>
      <c r="RSY1" s="60"/>
      <c r="RSZ1" s="60"/>
      <c r="RTA1" s="60"/>
      <c r="RTB1" s="60"/>
      <c r="RTC1" s="60"/>
      <c r="RTD1" s="60"/>
      <c r="RTE1" s="60"/>
      <c r="RTF1" s="60"/>
      <c r="RTG1" s="60"/>
      <c r="RTH1" s="60"/>
      <c r="RTI1" s="60"/>
      <c r="RTJ1" s="60"/>
      <c r="RTK1" s="60"/>
      <c r="RTL1" s="60"/>
      <c r="RTM1" s="60"/>
      <c r="RTN1" s="60"/>
      <c r="RTO1" s="60"/>
      <c r="RTP1" s="60"/>
      <c r="RTQ1" s="60"/>
      <c r="RTR1" s="60"/>
      <c r="RTS1" s="60"/>
      <c r="RTT1" s="60"/>
      <c r="RTU1" s="60"/>
      <c r="RTV1" s="60"/>
      <c r="RTW1" s="60"/>
      <c r="RTX1" s="60"/>
      <c r="RTY1" s="60"/>
      <c r="RTZ1" s="60"/>
      <c r="RUA1" s="60"/>
      <c r="RUB1" s="60"/>
      <c r="RUC1" s="60"/>
      <c r="RUD1" s="60"/>
      <c r="RUE1" s="60"/>
      <c r="RUF1" s="60"/>
      <c r="RUG1" s="60"/>
      <c r="RUH1" s="60"/>
      <c r="RUI1" s="60"/>
      <c r="RUJ1" s="60"/>
      <c r="RUK1" s="60"/>
      <c r="RUL1" s="60"/>
      <c r="RUM1" s="60"/>
      <c r="RUN1" s="60"/>
      <c r="RUO1" s="60"/>
      <c r="RUP1" s="60"/>
      <c r="RUQ1" s="60"/>
      <c r="RUR1" s="60"/>
      <c r="RUS1" s="60"/>
      <c r="RUT1" s="60"/>
      <c r="RUU1" s="60"/>
      <c r="RUV1" s="60"/>
      <c r="RUW1" s="60"/>
      <c r="RUX1" s="60"/>
      <c r="RUY1" s="60"/>
      <c r="RUZ1" s="60"/>
      <c r="RVA1" s="60"/>
      <c r="RVB1" s="60"/>
      <c r="RVC1" s="60"/>
      <c r="RVD1" s="60"/>
      <c r="RVE1" s="60"/>
      <c r="RVF1" s="60"/>
      <c r="RVG1" s="60"/>
      <c r="RVH1" s="60"/>
      <c r="RVI1" s="60"/>
      <c r="RVJ1" s="60"/>
      <c r="RVK1" s="60"/>
      <c r="RVL1" s="60"/>
      <c r="RVM1" s="60"/>
      <c r="RVN1" s="60"/>
      <c r="RVO1" s="60"/>
      <c r="RVP1" s="60"/>
      <c r="RVQ1" s="60"/>
      <c r="RVR1" s="60"/>
      <c r="RVS1" s="60"/>
      <c r="RVT1" s="60"/>
      <c r="RVU1" s="60"/>
      <c r="RVV1" s="60"/>
      <c r="RVW1" s="60"/>
      <c r="RVX1" s="60"/>
      <c r="RVY1" s="60"/>
      <c r="RVZ1" s="60"/>
      <c r="RWA1" s="60"/>
      <c r="RWB1" s="60"/>
      <c r="RWC1" s="60"/>
      <c r="RWD1" s="60"/>
      <c r="RWE1" s="60"/>
      <c r="RWF1" s="60"/>
      <c r="RWG1" s="60"/>
      <c r="RWH1" s="60"/>
      <c r="RWI1" s="60"/>
      <c r="RWJ1" s="60"/>
      <c r="RWK1" s="60"/>
      <c r="RWL1" s="60"/>
      <c r="RWM1" s="60"/>
      <c r="RWN1" s="60"/>
      <c r="RWO1" s="60"/>
      <c r="RWP1" s="60"/>
      <c r="RWQ1" s="60"/>
      <c r="RWR1" s="60"/>
      <c r="RWS1" s="60"/>
      <c r="RWT1" s="60"/>
      <c r="RWU1" s="60"/>
      <c r="RWV1" s="60"/>
      <c r="RWW1" s="60"/>
      <c r="RWX1" s="60"/>
      <c r="RWY1" s="60"/>
      <c r="RWZ1" s="60"/>
      <c r="RXA1" s="60"/>
      <c r="RXB1" s="60"/>
      <c r="RXC1" s="60"/>
      <c r="RXD1" s="60"/>
      <c r="RXE1" s="60"/>
      <c r="RXF1" s="60"/>
      <c r="RXG1" s="60"/>
      <c r="RXH1" s="60"/>
      <c r="RXI1" s="60"/>
      <c r="RXJ1" s="60"/>
      <c r="RXK1" s="60"/>
      <c r="RXL1" s="60"/>
      <c r="RXM1" s="60"/>
      <c r="RXN1" s="60"/>
      <c r="RXO1" s="60"/>
      <c r="RXP1" s="60"/>
      <c r="RXQ1" s="60"/>
      <c r="RXR1" s="60"/>
      <c r="RXS1" s="60"/>
      <c r="RXT1" s="60"/>
      <c r="RXU1" s="60"/>
      <c r="RXV1" s="60"/>
      <c r="RXW1" s="60"/>
      <c r="RXX1" s="60"/>
      <c r="RXY1" s="60"/>
      <c r="RXZ1" s="60"/>
      <c r="RYA1" s="60"/>
      <c r="RYB1" s="60"/>
      <c r="RYC1" s="60"/>
      <c r="RYD1" s="60"/>
      <c r="RYE1" s="60"/>
      <c r="RYF1" s="60"/>
      <c r="RYG1" s="60"/>
      <c r="RYH1" s="60"/>
      <c r="RYI1" s="60"/>
      <c r="RYJ1" s="60"/>
      <c r="RYK1" s="60"/>
      <c r="RYL1" s="60"/>
      <c r="RYM1" s="60"/>
      <c r="RYN1" s="60"/>
      <c r="RYO1" s="60"/>
      <c r="RYP1" s="60"/>
      <c r="RYQ1" s="60"/>
      <c r="RYR1" s="60"/>
      <c r="RYS1" s="60"/>
      <c r="RYT1" s="60"/>
      <c r="RYU1" s="60"/>
      <c r="RYV1" s="60"/>
      <c r="RYW1" s="60"/>
      <c r="RYX1" s="60"/>
      <c r="RYY1" s="60"/>
      <c r="RYZ1" s="60"/>
      <c r="RZA1" s="60"/>
      <c r="RZB1" s="60"/>
      <c r="RZC1" s="60"/>
      <c r="RZD1" s="60"/>
      <c r="RZE1" s="60"/>
      <c r="RZF1" s="60"/>
      <c r="RZG1" s="60"/>
      <c r="RZH1" s="60"/>
      <c r="RZI1" s="60"/>
      <c r="RZJ1" s="60"/>
      <c r="RZK1" s="60"/>
      <c r="RZL1" s="60"/>
      <c r="RZM1" s="60"/>
      <c r="RZN1" s="60"/>
      <c r="RZO1" s="60"/>
      <c r="RZP1" s="60"/>
      <c r="RZQ1" s="60"/>
      <c r="RZR1" s="60"/>
      <c r="RZS1" s="60"/>
      <c r="RZT1" s="60"/>
      <c r="RZU1" s="60"/>
      <c r="RZV1" s="60"/>
      <c r="RZW1" s="60"/>
      <c r="RZX1" s="60"/>
      <c r="RZY1" s="60"/>
      <c r="RZZ1" s="60"/>
      <c r="SAA1" s="60"/>
      <c r="SAB1" s="60"/>
      <c r="SAC1" s="60"/>
      <c r="SAD1" s="60"/>
      <c r="SAE1" s="60"/>
      <c r="SAF1" s="60"/>
      <c r="SAG1" s="60"/>
      <c r="SAH1" s="60"/>
      <c r="SAI1" s="60"/>
      <c r="SAJ1" s="60"/>
      <c r="SAK1" s="60"/>
      <c r="SAL1" s="60"/>
      <c r="SAM1" s="60"/>
      <c r="SAN1" s="60"/>
      <c r="SAO1" s="60"/>
      <c r="SAP1" s="60"/>
      <c r="SAQ1" s="60"/>
      <c r="SAR1" s="60"/>
      <c r="SAS1" s="60"/>
      <c r="SAT1" s="60"/>
      <c r="SAU1" s="60"/>
      <c r="SAV1" s="60"/>
      <c r="SAW1" s="60"/>
      <c r="SAX1" s="60"/>
      <c r="SAY1" s="60"/>
      <c r="SAZ1" s="60"/>
      <c r="SBA1" s="60"/>
      <c r="SBB1" s="60"/>
      <c r="SBC1" s="60"/>
      <c r="SBD1" s="60"/>
      <c r="SBE1" s="60"/>
      <c r="SBF1" s="60"/>
      <c r="SBG1" s="60"/>
      <c r="SBH1" s="60"/>
      <c r="SBI1" s="60"/>
      <c r="SBJ1" s="60"/>
      <c r="SBK1" s="60"/>
      <c r="SBL1" s="60"/>
      <c r="SBM1" s="60"/>
      <c r="SBN1" s="60"/>
      <c r="SBO1" s="60"/>
      <c r="SBP1" s="60"/>
      <c r="SBQ1" s="60"/>
      <c r="SBR1" s="60"/>
      <c r="SBS1" s="60"/>
      <c r="SBT1" s="60"/>
      <c r="SBU1" s="60"/>
      <c r="SBV1" s="60"/>
      <c r="SBW1" s="60"/>
      <c r="SBX1" s="60"/>
      <c r="SBY1" s="60"/>
      <c r="SBZ1" s="60"/>
      <c r="SCA1" s="60"/>
      <c r="SCB1" s="60"/>
      <c r="SCC1" s="60"/>
      <c r="SCD1" s="60"/>
      <c r="SCE1" s="60"/>
      <c r="SCF1" s="60"/>
      <c r="SCG1" s="60"/>
      <c r="SCH1" s="60"/>
      <c r="SCI1" s="60"/>
      <c r="SCJ1" s="60"/>
      <c r="SCK1" s="60"/>
      <c r="SCL1" s="60"/>
      <c r="SCM1" s="60"/>
      <c r="SCN1" s="60"/>
      <c r="SCO1" s="60"/>
      <c r="SCP1" s="60"/>
      <c r="SCQ1" s="60"/>
      <c r="SCR1" s="60"/>
      <c r="SCS1" s="60"/>
      <c r="SCT1" s="60"/>
      <c r="SCU1" s="60"/>
      <c r="SCV1" s="60"/>
      <c r="SCW1" s="60"/>
      <c r="SCX1" s="60"/>
      <c r="SCY1" s="60"/>
      <c r="SCZ1" s="60"/>
      <c r="SDA1" s="60"/>
      <c r="SDB1" s="60"/>
      <c r="SDC1" s="60"/>
      <c r="SDD1" s="60"/>
      <c r="SDE1" s="60"/>
      <c r="SDF1" s="60"/>
      <c r="SDG1" s="60"/>
      <c r="SDH1" s="60"/>
      <c r="SDI1" s="60"/>
      <c r="SDJ1" s="60"/>
      <c r="SDK1" s="60"/>
      <c r="SDL1" s="60"/>
      <c r="SDM1" s="60"/>
      <c r="SDN1" s="60"/>
      <c r="SDO1" s="60"/>
      <c r="SDP1" s="60"/>
      <c r="SDQ1" s="60"/>
      <c r="SDR1" s="60"/>
      <c r="SDS1" s="60"/>
      <c r="SDT1" s="60"/>
      <c r="SDU1" s="60"/>
      <c r="SDV1" s="60"/>
      <c r="SDW1" s="60"/>
      <c r="SDX1" s="60"/>
      <c r="SDY1" s="60"/>
      <c r="SDZ1" s="60"/>
      <c r="SEA1" s="60"/>
      <c r="SEB1" s="60"/>
      <c r="SEC1" s="60"/>
      <c r="SED1" s="60"/>
      <c r="SEE1" s="60"/>
      <c r="SEF1" s="60"/>
      <c r="SEG1" s="60"/>
      <c r="SEH1" s="60"/>
      <c r="SEI1" s="60"/>
      <c r="SEJ1" s="60"/>
      <c r="SEK1" s="60"/>
      <c r="SEL1" s="60"/>
      <c r="SEM1" s="60"/>
      <c r="SEN1" s="60"/>
      <c r="SEO1" s="60"/>
      <c r="SEP1" s="60"/>
      <c r="SEQ1" s="60"/>
      <c r="SER1" s="60"/>
      <c r="SES1" s="60"/>
      <c r="SET1" s="60"/>
      <c r="SEU1" s="60"/>
      <c r="SEV1" s="60"/>
      <c r="SEW1" s="60"/>
      <c r="SEX1" s="60"/>
      <c r="SEY1" s="60"/>
      <c r="SEZ1" s="60"/>
      <c r="SFA1" s="60"/>
      <c r="SFB1" s="60"/>
      <c r="SFC1" s="60"/>
      <c r="SFD1" s="60"/>
      <c r="SFE1" s="60"/>
      <c r="SFF1" s="60"/>
      <c r="SFG1" s="60"/>
      <c r="SFH1" s="60"/>
      <c r="SFI1" s="60"/>
      <c r="SFJ1" s="60"/>
      <c r="SFK1" s="60"/>
      <c r="SFL1" s="60"/>
      <c r="SFM1" s="60"/>
      <c r="SFN1" s="60"/>
      <c r="SFO1" s="60"/>
      <c r="SFP1" s="60"/>
      <c r="SFQ1" s="60"/>
      <c r="SFR1" s="60"/>
      <c r="SFS1" s="60"/>
      <c r="SFT1" s="60"/>
      <c r="SFU1" s="60"/>
      <c r="SFV1" s="60"/>
      <c r="SFW1" s="60"/>
      <c r="SFX1" s="60"/>
      <c r="SFY1" s="60"/>
      <c r="SFZ1" s="60"/>
      <c r="SGA1" s="60"/>
      <c r="SGB1" s="60"/>
      <c r="SGC1" s="60"/>
      <c r="SGD1" s="60"/>
      <c r="SGE1" s="60"/>
      <c r="SGF1" s="60"/>
      <c r="SGG1" s="60"/>
      <c r="SGH1" s="60"/>
      <c r="SGI1" s="60"/>
      <c r="SGJ1" s="60"/>
      <c r="SGK1" s="60"/>
      <c r="SGL1" s="60"/>
      <c r="SGM1" s="60"/>
      <c r="SGN1" s="60"/>
      <c r="SGO1" s="60"/>
      <c r="SGP1" s="60"/>
      <c r="SGQ1" s="60"/>
      <c r="SGR1" s="60"/>
      <c r="SGS1" s="60"/>
      <c r="SGT1" s="60"/>
      <c r="SGU1" s="60"/>
      <c r="SGV1" s="60"/>
      <c r="SGW1" s="60"/>
      <c r="SGX1" s="60"/>
      <c r="SGY1" s="60"/>
      <c r="SGZ1" s="60"/>
      <c r="SHA1" s="60"/>
      <c r="SHB1" s="60"/>
      <c r="SHC1" s="60"/>
      <c r="SHD1" s="60"/>
      <c r="SHE1" s="60"/>
      <c r="SHF1" s="60"/>
      <c r="SHG1" s="60"/>
      <c r="SHH1" s="60"/>
      <c r="SHI1" s="60"/>
      <c r="SHJ1" s="60"/>
      <c r="SHK1" s="60"/>
      <c r="SHL1" s="60"/>
      <c r="SHM1" s="60"/>
      <c r="SHN1" s="60"/>
      <c r="SHO1" s="60"/>
      <c r="SHP1" s="60"/>
      <c r="SHQ1" s="60"/>
      <c r="SHR1" s="60"/>
      <c r="SHS1" s="60"/>
      <c r="SHT1" s="60"/>
      <c r="SHU1" s="60"/>
      <c r="SHV1" s="60"/>
      <c r="SHW1" s="60"/>
      <c r="SHX1" s="60"/>
      <c r="SHY1" s="60"/>
      <c r="SHZ1" s="60"/>
      <c r="SIA1" s="60"/>
      <c r="SIB1" s="60"/>
      <c r="SIC1" s="60"/>
      <c r="SID1" s="60"/>
      <c r="SIE1" s="60"/>
      <c r="SIF1" s="60"/>
      <c r="SIG1" s="60"/>
      <c r="SIH1" s="60"/>
      <c r="SII1" s="60"/>
      <c r="SIJ1" s="60"/>
      <c r="SIK1" s="60"/>
      <c r="SIL1" s="60"/>
      <c r="SIM1" s="60"/>
      <c r="SIN1" s="60"/>
      <c r="SIO1" s="60"/>
      <c r="SIP1" s="60"/>
      <c r="SIQ1" s="60"/>
      <c r="SIR1" s="60"/>
      <c r="SIS1" s="60"/>
      <c r="SIT1" s="60"/>
      <c r="SIU1" s="60"/>
      <c r="SIV1" s="60"/>
      <c r="SIW1" s="60"/>
      <c r="SIX1" s="60"/>
      <c r="SIY1" s="60"/>
      <c r="SIZ1" s="60"/>
      <c r="SJA1" s="60"/>
      <c r="SJB1" s="60"/>
      <c r="SJC1" s="60"/>
      <c r="SJD1" s="60"/>
      <c r="SJE1" s="60"/>
      <c r="SJF1" s="60"/>
      <c r="SJG1" s="60"/>
      <c r="SJH1" s="60"/>
      <c r="SJI1" s="60"/>
      <c r="SJJ1" s="60"/>
      <c r="SJK1" s="60"/>
      <c r="SJL1" s="60"/>
      <c r="SJM1" s="60"/>
      <c r="SJN1" s="60"/>
      <c r="SJO1" s="60"/>
      <c r="SJP1" s="60"/>
      <c r="SJQ1" s="60"/>
      <c r="SJR1" s="60"/>
      <c r="SJS1" s="60"/>
      <c r="SJT1" s="60"/>
      <c r="SJU1" s="60"/>
      <c r="SJV1" s="60"/>
      <c r="SJW1" s="60"/>
      <c r="SJX1" s="60"/>
      <c r="SJY1" s="60"/>
      <c r="SJZ1" s="60"/>
      <c r="SKA1" s="60"/>
      <c r="SKB1" s="60"/>
      <c r="SKC1" s="60"/>
      <c r="SKD1" s="60"/>
      <c r="SKE1" s="60"/>
      <c r="SKF1" s="60"/>
      <c r="SKG1" s="60"/>
      <c r="SKH1" s="60"/>
      <c r="SKI1" s="60"/>
      <c r="SKJ1" s="60"/>
      <c r="SKK1" s="60"/>
      <c r="SKL1" s="60"/>
      <c r="SKM1" s="60"/>
      <c r="SKN1" s="60"/>
      <c r="SKO1" s="60"/>
      <c r="SKP1" s="60"/>
      <c r="SKQ1" s="60"/>
      <c r="SKR1" s="60"/>
      <c r="SKS1" s="60"/>
      <c r="SKT1" s="60"/>
      <c r="SKU1" s="60"/>
      <c r="SKV1" s="60"/>
      <c r="SKW1" s="60"/>
      <c r="SKX1" s="60"/>
      <c r="SKY1" s="60"/>
      <c r="SKZ1" s="60"/>
      <c r="SLA1" s="60"/>
      <c r="SLB1" s="60"/>
      <c r="SLC1" s="60"/>
      <c r="SLD1" s="60"/>
      <c r="SLE1" s="60"/>
      <c r="SLF1" s="60"/>
      <c r="SLG1" s="60"/>
      <c r="SLH1" s="60"/>
      <c r="SLI1" s="60"/>
      <c r="SLJ1" s="60"/>
      <c r="SLK1" s="60"/>
      <c r="SLL1" s="60"/>
      <c r="SLM1" s="60"/>
      <c r="SLN1" s="60"/>
      <c r="SLO1" s="60"/>
      <c r="SLP1" s="60"/>
      <c r="SLQ1" s="60"/>
      <c r="SLR1" s="60"/>
      <c r="SLS1" s="60"/>
      <c r="SLT1" s="60"/>
      <c r="SLU1" s="60"/>
      <c r="SLV1" s="60"/>
      <c r="SLW1" s="60"/>
      <c r="SLX1" s="60"/>
      <c r="SLY1" s="60"/>
      <c r="SLZ1" s="60"/>
      <c r="SMA1" s="60"/>
      <c r="SMB1" s="60"/>
      <c r="SMC1" s="60"/>
      <c r="SMD1" s="60"/>
      <c r="SME1" s="60"/>
      <c r="SMF1" s="60"/>
      <c r="SMG1" s="60"/>
      <c r="SMH1" s="60"/>
      <c r="SMI1" s="60"/>
      <c r="SMJ1" s="60"/>
      <c r="SMK1" s="60"/>
      <c r="SML1" s="60"/>
      <c r="SMM1" s="60"/>
      <c r="SMN1" s="60"/>
      <c r="SMO1" s="60"/>
      <c r="SMP1" s="60"/>
      <c r="SMQ1" s="60"/>
      <c r="SMR1" s="60"/>
      <c r="SMS1" s="60"/>
      <c r="SMT1" s="60"/>
      <c r="SMU1" s="60"/>
      <c r="SMV1" s="60"/>
      <c r="SMW1" s="60"/>
      <c r="SMX1" s="60"/>
      <c r="SMY1" s="60"/>
      <c r="SMZ1" s="60"/>
      <c r="SNA1" s="60"/>
      <c r="SNB1" s="60"/>
      <c r="SNC1" s="60"/>
      <c r="SND1" s="60"/>
      <c r="SNE1" s="60"/>
      <c r="SNF1" s="60"/>
      <c r="SNG1" s="60"/>
      <c r="SNH1" s="60"/>
      <c r="SNI1" s="60"/>
      <c r="SNJ1" s="60"/>
      <c r="SNK1" s="60"/>
      <c r="SNL1" s="60"/>
      <c r="SNM1" s="60"/>
      <c r="SNN1" s="60"/>
      <c r="SNO1" s="60"/>
      <c r="SNP1" s="60"/>
      <c r="SNQ1" s="60"/>
      <c r="SNR1" s="60"/>
      <c r="SNS1" s="60"/>
      <c r="SNT1" s="60"/>
      <c r="SNU1" s="60"/>
      <c r="SNV1" s="60"/>
      <c r="SNW1" s="60"/>
      <c r="SNX1" s="60"/>
      <c r="SNY1" s="60"/>
      <c r="SNZ1" s="60"/>
      <c r="SOA1" s="60"/>
      <c r="SOB1" s="60"/>
      <c r="SOC1" s="60"/>
      <c r="SOD1" s="60"/>
      <c r="SOE1" s="60"/>
      <c r="SOF1" s="60"/>
      <c r="SOG1" s="60"/>
      <c r="SOH1" s="60"/>
      <c r="SOI1" s="60"/>
      <c r="SOJ1" s="60"/>
      <c r="SOK1" s="60"/>
      <c r="SOL1" s="60"/>
      <c r="SOM1" s="60"/>
      <c r="SON1" s="60"/>
      <c r="SOO1" s="60"/>
      <c r="SOP1" s="60"/>
      <c r="SOQ1" s="60"/>
      <c r="SOR1" s="60"/>
      <c r="SOS1" s="60"/>
      <c r="SOT1" s="60"/>
      <c r="SOU1" s="60"/>
      <c r="SOV1" s="60"/>
      <c r="SOW1" s="60"/>
      <c r="SOX1" s="60"/>
      <c r="SOY1" s="60"/>
      <c r="SOZ1" s="60"/>
      <c r="SPA1" s="60"/>
      <c r="SPB1" s="60"/>
      <c r="SPC1" s="60"/>
      <c r="SPD1" s="60"/>
      <c r="SPE1" s="60"/>
      <c r="SPF1" s="60"/>
      <c r="SPG1" s="60"/>
      <c r="SPH1" s="60"/>
      <c r="SPI1" s="60"/>
      <c r="SPJ1" s="60"/>
      <c r="SPK1" s="60"/>
      <c r="SPL1" s="60"/>
      <c r="SPM1" s="60"/>
      <c r="SPN1" s="60"/>
      <c r="SPO1" s="60"/>
      <c r="SPP1" s="60"/>
      <c r="SPQ1" s="60"/>
      <c r="SPR1" s="60"/>
      <c r="SPS1" s="60"/>
      <c r="SPT1" s="60"/>
      <c r="SPU1" s="60"/>
      <c r="SPV1" s="60"/>
      <c r="SPW1" s="60"/>
      <c r="SPX1" s="60"/>
      <c r="SPY1" s="60"/>
      <c r="SPZ1" s="60"/>
      <c r="SQA1" s="60"/>
      <c r="SQB1" s="60"/>
      <c r="SQC1" s="60"/>
      <c r="SQD1" s="60"/>
      <c r="SQE1" s="60"/>
      <c r="SQF1" s="60"/>
      <c r="SQG1" s="60"/>
      <c r="SQH1" s="60"/>
      <c r="SQI1" s="60"/>
      <c r="SQJ1" s="60"/>
      <c r="SQK1" s="60"/>
      <c r="SQL1" s="60"/>
      <c r="SQM1" s="60"/>
      <c r="SQN1" s="60"/>
      <c r="SQO1" s="60"/>
      <c r="SQP1" s="60"/>
      <c r="SQQ1" s="60"/>
      <c r="SQR1" s="60"/>
      <c r="SQS1" s="60"/>
      <c r="SQT1" s="60"/>
      <c r="SQU1" s="60"/>
      <c r="SQV1" s="60"/>
      <c r="SQW1" s="60"/>
      <c r="SQX1" s="60"/>
      <c r="SQY1" s="60"/>
      <c r="SQZ1" s="60"/>
      <c r="SRA1" s="60"/>
      <c r="SRB1" s="60"/>
      <c r="SRC1" s="60"/>
      <c r="SRD1" s="60"/>
      <c r="SRE1" s="60"/>
      <c r="SRF1" s="60"/>
      <c r="SRG1" s="60"/>
      <c r="SRH1" s="60"/>
      <c r="SRI1" s="60"/>
      <c r="SRJ1" s="60"/>
      <c r="SRK1" s="60"/>
      <c r="SRL1" s="60"/>
      <c r="SRM1" s="60"/>
      <c r="SRN1" s="60"/>
      <c r="SRO1" s="60"/>
      <c r="SRP1" s="60"/>
      <c r="SRQ1" s="60"/>
      <c r="SRR1" s="60"/>
      <c r="SRS1" s="60"/>
      <c r="SRT1" s="60"/>
      <c r="SRU1" s="60"/>
      <c r="SRV1" s="60"/>
      <c r="SRW1" s="60"/>
      <c r="SRX1" s="60"/>
      <c r="SRY1" s="60"/>
      <c r="SRZ1" s="60"/>
      <c r="SSA1" s="60"/>
      <c r="SSB1" s="60"/>
      <c r="SSC1" s="60"/>
      <c r="SSD1" s="60"/>
      <c r="SSE1" s="60"/>
      <c r="SSF1" s="60"/>
      <c r="SSG1" s="60"/>
      <c r="SSH1" s="60"/>
      <c r="SSI1" s="60"/>
      <c r="SSJ1" s="60"/>
      <c r="SSK1" s="60"/>
      <c r="SSL1" s="60"/>
      <c r="SSM1" s="60"/>
      <c r="SSN1" s="60"/>
      <c r="SSO1" s="60"/>
      <c r="SSP1" s="60"/>
      <c r="SSQ1" s="60"/>
      <c r="SSR1" s="60"/>
      <c r="SSS1" s="60"/>
      <c r="SST1" s="60"/>
      <c r="SSU1" s="60"/>
      <c r="SSV1" s="60"/>
      <c r="SSW1" s="60"/>
      <c r="SSX1" s="60"/>
      <c r="SSY1" s="60"/>
      <c r="SSZ1" s="60"/>
      <c r="STA1" s="60"/>
      <c r="STB1" s="60"/>
      <c r="STC1" s="60"/>
      <c r="STD1" s="60"/>
      <c r="STE1" s="60"/>
      <c r="STF1" s="60"/>
      <c r="STG1" s="60"/>
      <c r="STH1" s="60"/>
      <c r="STI1" s="60"/>
      <c r="STJ1" s="60"/>
      <c r="STK1" s="60"/>
      <c r="STL1" s="60"/>
      <c r="STM1" s="60"/>
      <c r="STN1" s="60"/>
      <c r="STO1" s="60"/>
      <c r="STP1" s="60"/>
      <c r="STQ1" s="60"/>
      <c r="STR1" s="60"/>
      <c r="STS1" s="60"/>
      <c r="STT1" s="60"/>
      <c r="STU1" s="60"/>
      <c r="STV1" s="60"/>
      <c r="STW1" s="60"/>
      <c r="STX1" s="60"/>
      <c r="STY1" s="60"/>
      <c r="STZ1" s="60"/>
      <c r="SUA1" s="60"/>
      <c r="SUB1" s="60"/>
      <c r="SUC1" s="60"/>
      <c r="SUD1" s="60"/>
      <c r="SUE1" s="60"/>
      <c r="SUF1" s="60"/>
      <c r="SUG1" s="60"/>
      <c r="SUH1" s="60"/>
      <c r="SUI1" s="60"/>
      <c r="SUJ1" s="60"/>
      <c r="SUK1" s="60"/>
      <c r="SUL1" s="60"/>
      <c r="SUM1" s="60"/>
      <c r="SUN1" s="60"/>
      <c r="SUO1" s="60"/>
      <c r="SUP1" s="60"/>
      <c r="SUQ1" s="60"/>
      <c r="SUR1" s="60"/>
      <c r="SUS1" s="60"/>
      <c r="SUT1" s="60"/>
      <c r="SUU1" s="60"/>
      <c r="SUV1" s="60"/>
      <c r="SUW1" s="60"/>
      <c r="SUX1" s="60"/>
      <c r="SUY1" s="60"/>
      <c r="SUZ1" s="60"/>
      <c r="SVA1" s="60"/>
      <c r="SVB1" s="60"/>
      <c r="SVC1" s="60"/>
      <c r="SVD1" s="60"/>
      <c r="SVE1" s="60"/>
      <c r="SVF1" s="60"/>
      <c r="SVG1" s="60"/>
      <c r="SVH1" s="60"/>
      <c r="SVI1" s="60"/>
      <c r="SVJ1" s="60"/>
      <c r="SVK1" s="60"/>
      <c r="SVL1" s="60"/>
      <c r="SVM1" s="60"/>
      <c r="SVN1" s="60"/>
      <c r="SVO1" s="60"/>
      <c r="SVP1" s="60"/>
      <c r="SVQ1" s="60"/>
      <c r="SVR1" s="60"/>
      <c r="SVS1" s="60"/>
      <c r="SVT1" s="60"/>
      <c r="SVU1" s="60"/>
      <c r="SVV1" s="60"/>
      <c r="SVW1" s="60"/>
      <c r="SVX1" s="60"/>
      <c r="SVY1" s="60"/>
      <c r="SVZ1" s="60"/>
      <c r="SWA1" s="60"/>
      <c r="SWB1" s="60"/>
      <c r="SWC1" s="60"/>
      <c r="SWD1" s="60"/>
      <c r="SWE1" s="60"/>
      <c r="SWF1" s="60"/>
      <c r="SWG1" s="60"/>
      <c r="SWH1" s="60"/>
      <c r="SWI1" s="60"/>
      <c r="SWJ1" s="60"/>
      <c r="SWK1" s="60"/>
      <c r="SWL1" s="60"/>
      <c r="SWM1" s="60"/>
      <c r="SWN1" s="60"/>
      <c r="SWO1" s="60"/>
      <c r="SWP1" s="60"/>
      <c r="SWQ1" s="60"/>
      <c r="SWR1" s="60"/>
      <c r="SWS1" s="60"/>
      <c r="SWT1" s="60"/>
      <c r="SWU1" s="60"/>
      <c r="SWV1" s="60"/>
      <c r="SWW1" s="60"/>
      <c r="SWX1" s="60"/>
      <c r="SWY1" s="60"/>
      <c r="SWZ1" s="60"/>
      <c r="SXA1" s="60"/>
      <c r="SXB1" s="60"/>
      <c r="SXC1" s="60"/>
      <c r="SXD1" s="60"/>
      <c r="SXE1" s="60"/>
      <c r="SXF1" s="60"/>
      <c r="SXG1" s="60"/>
      <c r="SXH1" s="60"/>
      <c r="SXI1" s="60"/>
      <c r="SXJ1" s="60"/>
      <c r="SXK1" s="60"/>
      <c r="SXL1" s="60"/>
      <c r="SXM1" s="60"/>
      <c r="SXN1" s="60"/>
      <c r="SXO1" s="60"/>
      <c r="SXP1" s="60"/>
      <c r="SXQ1" s="60"/>
      <c r="SXR1" s="60"/>
      <c r="SXS1" s="60"/>
      <c r="SXT1" s="60"/>
      <c r="SXU1" s="60"/>
      <c r="SXV1" s="60"/>
      <c r="SXW1" s="60"/>
      <c r="SXX1" s="60"/>
      <c r="SXY1" s="60"/>
      <c r="SXZ1" s="60"/>
      <c r="SYA1" s="60"/>
      <c r="SYB1" s="60"/>
      <c r="SYC1" s="60"/>
      <c r="SYD1" s="60"/>
      <c r="SYE1" s="60"/>
      <c r="SYF1" s="60"/>
      <c r="SYG1" s="60"/>
      <c r="SYH1" s="60"/>
      <c r="SYI1" s="60"/>
      <c r="SYJ1" s="60"/>
      <c r="SYK1" s="60"/>
      <c r="SYL1" s="60"/>
      <c r="SYM1" s="60"/>
      <c r="SYN1" s="60"/>
      <c r="SYO1" s="60"/>
      <c r="SYP1" s="60"/>
      <c r="SYQ1" s="60"/>
      <c r="SYR1" s="60"/>
      <c r="SYS1" s="60"/>
      <c r="SYT1" s="60"/>
      <c r="SYU1" s="60"/>
      <c r="SYV1" s="60"/>
      <c r="SYW1" s="60"/>
      <c r="SYX1" s="60"/>
      <c r="SYY1" s="60"/>
      <c r="SYZ1" s="60"/>
      <c r="SZA1" s="60"/>
      <c r="SZB1" s="60"/>
      <c r="SZC1" s="60"/>
      <c r="SZD1" s="60"/>
      <c r="SZE1" s="60"/>
      <c r="SZF1" s="60"/>
      <c r="SZG1" s="60"/>
      <c r="SZH1" s="60"/>
      <c r="SZI1" s="60"/>
      <c r="SZJ1" s="60"/>
      <c r="SZK1" s="60"/>
      <c r="SZL1" s="60"/>
      <c r="SZM1" s="60"/>
      <c r="SZN1" s="60"/>
      <c r="SZO1" s="60"/>
      <c r="SZP1" s="60"/>
      <c r="SZQ1" s="60"/>
      <c r="SZR1" s="60"/>
      <c r="SZS1" s="60"/>
      <c r="SZT1" s="60"/>
      <c r="SZU1" s="60"/>
      <c r="SZV1" s="60"/>
      <c r="SZW1" s="60"/>
      <c r="SZX1" s="60"/>
      <c r="SZY1" s="60"/>
      <c r="SZZ1" s="60"/>
      <c r="TAA1" s="60"/>
      <c r="TAB1" s="60"/>
      <c r="TAC1" s="60"/>
      <c r="TAD1" s="60"/>
      <c r="TAE1" s="60"/>
      <c r="TAF1" s="60"/>
      <c r="TAG1" s="60"/>
      <c r="TAH1" s="60"/>
      <c r="TAI1" s="60"/>
      <c r="TAJ1" s="60"/>
      <c r="TAK1" s="60"/>
      <c r="TAL1" s="60"/>
      <c r="TAM1" s="60"/>
      <c r="TAN1" s="60"/>
      <c r="TAO1" s="60"/>
      <c r="TAP1" s="60"/>
      <c r="TAQ1" s="60"/>
      <c r="TAR1" s="60"/>
      <c r="TAS1" s="60"/>
      <c r="TAT1" s="60"/>
      <c r="TAU1" s="60"/>
      <c r="TAV1" s="60"/>
      <c r="TAW1" s="60"/>
      <c r="TAX1" s="60"/>
      <c r="TAY1" s="60"/>
      <c r="TAZ1" s="60"/>
      <c r="TBA1" s="60"/>
      <c r="TBB1" s="60"/>
      <c r="TBC1" s="60"/>
      <c r="TBD1" s="60"/>
      <c r="TBE1" s="60"/>
      <c r="TBF1" s="60"/>
      <c r="TBG1" s="60"/>
      <c r="TBH1" s="60"/>
      <c r="TBI1" s="60"/>
      <c r="TBJ1" s="60"/>
      <c r="TBK1" s="60"/>
      <c r="TBL1" s="60"/>
      <c r="TBM1" s="60"/>
      <c r="TBN1" s="60"/>
      <c r="TBO1" s="60"/>
      <c r="TBP1" s="60"/>
      <c r="TBQ1" s="60"/>
      <c r="TBR1" s="60"/>
      <c r="TBS1" s="60"/>
      <c r="TBT1" s="60"/>
      <c r="TBU1" s="60"/>
      <c r="TBV1" s="60"/>
      <c r="TBW1" s="60"/>
      <c r="TBX1" s="60"/>
      <c r="TBY1" s="60"/>
      <c r="TBZ1" s="60"/>
      <c r="TCA1" s="60"/>
      <c r="TCB1" s="60"/>
      <c r="TCC1" s="60"/>
      <c r="TCD1" s="60"/>
      <c r="TCE1" s="60"/>
      <c r="TCF1" s="60"/>
      <c r="TCG1" s="60"/>
      <c r="TCH1" s="60"/>
      <c r="TCI1" s="60"/>
      <c r="TCJ1" s="60"/>
      <c r="TCK1" s="60"/>
      <c r="TCL1" s="60"/>
      <c r="TCM1" s="60"/>
      <c r="TCN1" s="60"/>
      <c r="TCO1" s="60"/>
      <c r="TCP1" s="60"/>
      <c r="TCQ1" s="60"/>
      <c r="TCR1" s="60"/>
      <c r="TCS1" s="60"/>
      <c r="TCT1" s="60"/>
      <c r="TCU1" s="60"/>
      <c r="TCV1" s="60"/>
      <c r="TCW1" s="60"/>
      <c r="TCX1" s="60"/>
      <c r="TCY1" s="60"/>
      <c r="TCZ1" s="60"/>
      <c r="TDA1" s="60"/>
      <c r="TDB1" s="60"/>
      <c r="TDC1" s="60"/>
      <c r="TDD1" s="60"/>
      <c r="TDE1" s="60"/>
      <c r="TDF1" s="60"/>
      <c r="TDG1" s="60"/>
      <c r="TDH1" s="60"/>
      <c r="TDI1" s="60"/>
      <c r="TDJ1" s="60"/>
      <c r="TDK1" s="60"/>
      <c r="TDL1" s="60"/>
      <c r="TDM1" s="60"/>
      <c r="TDN1" s="60"/>
      <c r="TDO1" s="60"/>
      <c r="TDP1" s="60"/>
      <c r="TDQ1" s="60"/>
      <c r="TDR1" s="60"/>
      <c r="TDS1" s="60"/>
      <c r="TDT1" s="60"/>
      <c r="TDU1" s="60"/>
      <c r="TDV1" s="60"/>
      <c r="TDW1" s="60"/>
      <c r="TDX1" s="60"/>
      <c r="TDY1" s="60"/>
      <c r="TDZ1" s="60"/>
      <c r="TEA1" s="60"/>
      <c r="TEB1" s="60"/>
      <c r="TEC1" s="60"/>
      <c r="TED1" s="60"/>
      <c r="TEE1" s="60"/>
      <c r="TEF1" s="60"/>
      <c r="TEG1" s="60"/>
      <c r="TEH1" s="60"/>
      <c r="TEI1" s="60"/>
      <c r="TEJ1" s="60"/>
      <c r="TEK1" s="60"/>
      <c r="TEL1" s="60"/>
      <c r="TEM1" s="60"/>
      <c r="TEN1" s="60"/>
      <c r="TEO1" s="60"/>
      <c r="TEP1" s="60"/>
      <c r="TEQ1" s="60"/>
      <c r="TER1" s="60"/>
      <c r="TES1" s="60"/>
      <c r="TET1" s="60"/>
      <c r="TEU1" s="60"/>
      <c r="TEV1" s="60"/>
      <c r="TEW1" s="60"/>
      <c r="TEX1" s="60"/>
      <c r="TEY1" s="60"/>
      <c r="TEZ1" s="60"/>
      <c r="TFA1" s="60"/>
      <c r="TFB1" s="60"/>
      <c r="TFC1" s="60"/>
      <c r="TFD1" s="60"/>
      <c r="TFE1" s="60"/>
      <c r="TFF1" s="60"/>
      <c r="TFG1" s="60"/>
      <c r="TFH1" s="60"/>
      <c r="TFI1" s="60"/>
      <c r="TFJ1" s="60"/>
      <c r="TFK1" s="60"/>
      <c r="TFL1" s="60"/>
      <c r="TFM1" s="60"/>
      <c r="TFN1" s="60"/>
      <c r="TFO1" s="60"/>
      <c r="TFP1" s="60"/>
      <c r="TFQ1" s="60"/>
      <c r="TFR1" s="60"/>
      <c r="TFS1" s="60"/>
      <c r="TFT1" s="60"/>
      <c r="TFU1" s="60"/>
      <c r="TFV1" s="60"/>
      <c r="TFW1" s="60"/>
      <c r="TFX1" s="60"/>
      <c r="TFY1" s="60"/>
      <c r="TFZ1" s="60"/>
      <c r="TGA1" s="60"/>
      <c r="TGB1" s="60"/>
      <c r="TGC1" s="60"/>
      <c r="TGD1" s="60"/>
      <c r="TGE1" s="60"/>
      <c r="TGF1" s="60"/>
      <c r="TGG1" s="60"/>
      <c r="TGH1" s="60"/>
      <c r="TGI1" s="60"/>
      <c r="TGJ1" s="60"/>
      <c r="TGK1" s="60"/>
      <c r="TGL1" s="60"/>
      <c r="TGM1" s="60"/>
      <c r="TGN1" s="60"/>
      <c r="TGO1" s="60"/>
      <c r="TGP1" s="60"/>
      <c r="TGQ1" s="60"/>
      <c r="TGR1" s="60"/>
      <c r="TGS1" s="60"/>
      <c r="TGT1" s="60"/>
      <c r="TGU1" s="60"/>
      <c r="TGV1" s="60"/>
      <c r="TGW1" s="60"/>
      <c r="TGX1" s="60"/>
      <c r="TGY1" s="60"/>
      <c r="TGZ1" s="60"/>
      <c r="THA1" s="60"/>
      <c r="THB1" s="60"/>
      <c r="THC1" s="60"/>
      <c r="THD1" s="60"/>
      <c r="THE1" s="60"/>
      <c r="THF1" s="60"/>
      <c r="THG1" s="60"/>
      <c r="THH1" s="60"/>
      <c r="THI1" s="60"/>
      <c r="THJ1" s="60"/>
      <c r="THK1" s="60"/>
      <c r="THL1" s="60"/>
      <c r="THM1" s="60"/>
      <c r="THN1" s="60"/>
      <c r="THO1" s="60"/>
      <c r="THP1" s="60"/>
      <c r="THQ1" s="60"/>
      <c r="THR1" s="60"/>
      <c r="THS1" s="60"/>
      <c r="THT1" s="60"/>
      <c r="THU1" s="60"/>
      <c r="THV1" s="60"/>
      <c r="THW1" s="60"/>
      <c r="THX1" s="60"/>
      <c r="THY1" s="60"/>
      <c r="THZ1" s="60"/>
      <c r="TIA1" s="60"/>
      <c r="TIB1" s="60"/>
      <c r="TIC1" s="60"/>
      <c r="TID1" s="60"/>
      <c r="TIE1" s="60"/>
      <c r="TIF1" s="60"/>
      <c r="TIG1" s="60"/>
      <c r="TIH1" s="60"/>
      <c r="TII1" s="60"/>
      <c r="TIJ1" s="60"/>
      <c r="TIK1" s="60"/>
      <c r="TIL1" s="60"/>
      <c r="TIM1" s="60"/>
      <c r="TIN1" s="60"/>
      <c r="TIO1" s="60"/>
      <c r="TIP1" s="60"/>
      <c r="TIQ1" s="60"/>
      <c r="TIR1" s="60"/>
      <c r="TIS1" s="60"/>
      <c r="TIT1" s="60"/>
      <c r="TIU1" s="60"/>
      <c r="TIV1" s="60"/>
      <c r="TIW1" s="60"/>
      <c r="TIX1" s="60"/>
      <c r="TIY1" s="60"/>
      <c r="TIZ1" s="60"/>
      <c r="TJA1" s="60"/>
      <c r="TJB1" s="60"/>
      <c r="TJC1" s="60"/>
      <c r="TJD1" s="60"/>
      <c r="TJE1" s="60"/>
      <c r="TJF1" s="60"/>
      <c r="TJG1" s="60"/>
      <c r="TJH1" s="60"/>
      <c r="TJI1" s="60"/>
      <c r="TJJ1" s="60"/>
      <c r="TJK1" s="60"/>
      <c r="TJL1" s="60"/>
      <c r="TJM1" s="60"/>
      <c r="TJN1" s="60"/>
      <c r="TJO1" s="60"/>
      <c r="TJP1" s="60"/>
      <c r="TJQ1" s="60"/>
      <c r="TJR1" s="60"/>
      <c r="TJS1" s="60"/>
      <c r="TJT1" s="60"/>
      <c r="TJU1" s="60"/>
      <c r="TJV1" s="60"/>
      <c r="TJW1" s="60"/>
      <c r="TJX1" s="60"/>
      <c r="TJY1" s="60"/>
      <c r="TJZ1" s="60"/>
      <c r="TKA1" s="60"/>
      <c r="TKB1" s="60"/>
      <c r="TKC1" s="60"/>
      <c r="TKD1" s="60"/>
      <c r="TKE1" s="60"/>
      <c r="TKF1" s="60"/>
      <c r="TKG1" s="60"/>
      <c r="TKH1" s="60"/>
      <c r="TKI1" s="60"/>
      <c r="TKJ1" s="60"/>
      <c r="TKK1" s="60"/>
      <c r="TKL1" s="60"/>
      <c r="TKM1" s="60"/>
      <c r="TKN1" s="60"/>
      <c r="TKO1" s="60"/>
      <c r="TKP1" s="60"/>
      <c r="TKQ1" s="60"/>
      <c r="TKR1" s="60"/>
      <c r="TKS1" s="60"/>
      <c r="TKT1" s="60"/>
      <c r="TKU1" s="60"/>
      <c r="TKV1" s="60"/>
      <c r="TKW1" s="60"/>
      <c r="TKX1" s="60"/>
      <c r="TKY1" s="60"/>
      <c r="TKZ1" s="60"/>
      <c r="TLA1" s="60"/>
      <c r="TLB1" s="60"/>
      <c r="TLC1" s="60"/>
      <c r="TLD1" s="60"/>
      <c r="TLE1" s="60"/>
      <c r="TLF1" s="60"/>
      <c r="TLG1" s="60"/>
      <c r="TLH1" s="60"/>
      <c r="TLI1" s="60"/>
      <c r="TLJ1" s="60"/>
      <c r="TLK1" s="60"/>
      <c r="TLL1" s="60"/>
      <c r="TLM1" s="60"/>
      <c r="TLN1" s="60"/>
      <c r="TLO1" s="60"/>
      <c r="TLP1" s="60"/>
      <c r="TLQ1" s="60"/>
      <c r="TLR1" s="60"/>
      <c r="TLS1" s="60"/>
      <c r="TLT1" s="60"/>
      <c r="TLU1" s="60"/>
      <c r="TLV1" s="60"/>
      <c r="TLW1" s="60"/>
      <c r="TLX1" s="60"/>
      <c r="TLY1" s="60"/>
      <c r="TLZ1" s="60"/>
      <c r="TMA1" s="60"/>
      <c r="TMB1" s="60"/>
      <c r="TMC1" s="60"/>
      <c r="TMD1" s="60"/>
      <c r="TME1" s="60"/>
      <c r="TMF1" s="60"/>
      <c r="TMG1" s="60"/>
      <c r="TMH1" s="60"/>
      <c r="TMI1" s="60"/>
      <c r="TMJ1" s="60"/>
      <c r="TMK1" s="60"/>
      <c r="TML1" s="60"/>
      <c r="TMM1" s="60"/>
      <c r="TMN1" s="60"/>
      <c r="TMO1" s="60"/>
      <c r="TMP1" s="60"/>
      <c r="TMQ1" s="60"/>
      <c r="TMR1" s="60"/>
      <c r="TMS1" s="60"/>
      <c r="TMT1" s="60"/>
      <c r="TMU1" s="60"/>
      <c r="TMV1" s="60"/>
      <c r="TMW1" s="60"/>
      <c r="TMX1" s="60"/>
      <c r="TMY1" s="60"/>
      <c r="TMZ1" s="60"/>
      <c r="TNA1" s="60"/>
      <c r="TNB1" s="60"/>
      <c r="TNC1" s="60"/>
      <c r="TND1" s="60"/>
      <c r="TNE1" s="60"/>
      <c r="TNF1" s="60"/>
      <c r="TNG1" s="60"/>
      <c r="TNH1" s="60"/>
      <c r="TNI1" s="60"/>
      <c r="TNJ1" s="60"/>
      <c r="TNK1" s="60"/>
      <c r="TNL1" s="60"/>
      <c r="TNM1" s="60"/>
      <c r="TNN1" s="60"/>
      <c r="TNO1" s="60"/>
      <c r="TNP1" s="60"/>
      <c r="TNQ1" s="60"/>
      <c r="TNR1" s="60"/>
      <c r="TNS1" s="60"/>
      <c r="TNT1" s="60"/>
      <c r="TNU1" s="60"/>
      <c r="TNV1" s="60"/>
      <c r="TNW1" s="60"/>
      <c r="TNX1" s="60"/>
      <c r="TNY1" s="60"/>
      <c r="TNZ1" s="60"/>
      <c r="TOA1" s="60"/>
      <c r="TOB1" s="60"/>
      <c r="TOC1" s="60"/>
      <c r="TOD1" s="60"/>
      <c r="TOE1" s="60"/>
      <c r="TOF1" s="60"/>
      <c r="TOG1" s="60"/>
      <c r="TOH1" s="60"/>
      <c r="TOI1" s="60"/>
      <c r="TOJ1" s="60"/>
      <c r="TOK1" s="60"/>
      <c r="TOL1" s="60"/>
      <c r="TOM1" s="60"/>
      <c r="TON1" s="60"/>
      <c r="TOO1" s="60"/>
      <c r="TOP1" s="60"/>
      <c r="TOQ1" s="60"/>
      <c r="TOR1" s="60"/>
      <c r="TOS1" s="60"/>
      <c r="TOT1" s="60"/>
      <c r="TOU1" s="60"/>
      <c r="TOV1" s="60"/>
      <c r="TOW1" s="60"/>
      <c r="TOX1" s="60"/>
      <c r="TOY1" s="60"/>
      <c r="TOZ1" s="60"/>
      <c r="TPA1" s="60"/>
      <c r="TPB1" s="60"/>
      <c r="TPC1" s="60"/>
      <c r="TPD1" s="60"/>
      <c r="TPE1" s="60"/>
      <c r="TPF1" s="60"/>
      <c r="TPG1" s="60"/>
      <c r="TPH1" s="60"/>
      <c r="TPI1" s="60"/>
      <c r="TPJ1" s="60"/>
      <c r="TPK1" s="60"/>
      <c r="TPL1" s="60"/>
      <c r="TPM1" s="60"/>
      <c r="TPN1" s="60"/>
      <c r="TPO1" s="60"/>
      <c r="TPP1" s="60"/>
      <c r="TPQ1" s="60"/>
      <c r="TPR1" s="60"/>
      <c r="TPS1" s="60"/>
      <c r="TPT1" s="60"/>
      <c r="TPU1" s="60"/>
      <c r="TPV1" s="60"/>
      <c r="TPW1" s="60"/>
      <c r="TPX1" s="60"/>
      <c r="TPY1" s="60"/>
      <c r="TPZ1" s="60"/>
      <c r="TQA1" s="60"/>
      <c r="TQB1" s="60"/>
      <c r="TQC1" s="60"/>
      <c r="TQD1" s="60"/>
      <c r="TQE1" s="60"/>
      <c r="TQF1" s="60"/>
      <c r="TQG1" s="60"/>
      <c r="TQH1" s="60"/>
      <c r="TQI1" s="60"/>
      <c r="TQJ1" s="60"/>
      <c r="TQK1" s="60"/>
      <c r="TQL1" s="60"/>
      <c r="TQM1" s="60"/>
      <c r="TQN1" s="60"/>
      <c r="TQO1" s="60"/>
      <c r="TQP1" s="60"/>
      <c r="TQQ1" s="60"/>
      <c r="TQR1" s="60"/>
      <c r="TQS1" s="60"/>
      <c r="TQT1" s="60"/>
      <c r="TQU1" s="60"/>
      <c r="TQV1" s="60"/>
      <c r="TQW1" s="60"/>
      <c r="TQX1" s="60"/>
      <c r="TQY1" s="60"/>
      <c r="TQZ1" s="60"/>
      <c r="TRA1" s="60"/>
      <c r="TRB1" s="60"/>
      <c r="TRC1" s="60"/>
      <c r="TRD1" s="60"/>
      <c r="TRE1" s="60"/>
      <c r="TRF1" s="60"/>
      <c r="TRG1" s="60"/>
      <c r="TRH1" s="60"/>
      <c r="TRI1" s="60"/>
      <c r="TRJ1" s="60"/>
      <c r="TRK1" s="60"/>
      <c r="TRL1" s="60"/>
      <c r="TRM1" s="60"/>
      <c r="TRN1" s="60"/>
      <c r="TRO1" s="60"/>
      <c r="TRP1" s="60"/>
      <c r="TRQ1" s="60"/>
      <c r="TRR1" s="60"/>
      <c r="TRS1" s="60"/>
      <c r="TRT1" s="60"/>
      <c r="TRU1" s="60"/>
      <c r="TRV1" s="60"/>
      <c r="TRW1" s="60"/>
      <c r="TRX1" s="60"/>
      <c r="TRY1" s="60"/>
      <c r="TRZ1" s="60"/>
      <c r="TSA1" s="60"/>
      <c r="TSB1" s="60"/>
      <c r="TSC1" s="60"/>
      <c r="TSD1" s="60"/>
      <c r="TSE1" s="60"/>
      <c r="TSF1" s="60"/>
      <c r="TSG1" s="60"/>
      <c r="TSH1" s="60"/>
      <c r="TSI1" s="60"/>
      <c r="TSJ1" s="60"/>
      <c r="TSK1" s="60"/>
      <c r="TSL1" s="60"/>
      <c r="TSM1" s="60"/>
      <c r="TSN1" s="60"/>
      <c r="TSO1" s="60"/>
      <c r="TSP1" s="60"/>
      <c r="TSQ1" s="60"/>
      <c r="TSR1" s="60"/>
      <c r="TSS1" s="60"/>
      <c r="TST1" s="60"/>
      <c r="TSU1" s="60"/>
      <c r="TSV1" s="60"/>
      <c r="TSW1" s="60"/>
      <c r="TSX1" s="60"/>
      <c r="TSY1" s="60"/>
      <c r="TSZ1" s="60"/>
      <c r="TTA1" s="60"/>
      <c r="TTB1" s="60"/>
      <c r="TTC1" s="60"/>
      <c r="TTD1" s="60"/>
      <c r="TTE1" s="60"/>
      <c r="TTF1" s="60"/>
      <c r="TTG1" s="60"/>
      <c r="TTH1" s="60"/>
      <c r="TTI1" s="60"/>
      <c r="TTJ1" s="60"/>
      <c r="TTK1" s="60"/>
      <c r="TTL1" s="60"/>
      <c r="TTM1" s="60"/>
      <c r="TTN1" s="60"/>
      <c r="TTO1" s="60"/>
      <c r="TTP1" s="60"/>
      <c r="TTQ1" s="60"/>
      <c r="TTR1" s="60"/>
      <c r="TTS1" s="60"/>
      <c r="TTT1" s="60"/>
      <c r="TTU1" s="60"/>
      <c r="TTV1" s="60"/>
      <c r="TTW1" s="60"/>
      <c r="TTX1" s="60"/>
      <c r="TTY1" s="60"/>
      <c r="TTZ1" s="60"/>
      <c r="TUA1" s="60"/>
      <c r="TUB1" s="60"/>
      <c r="TUC1" s="60"/>
      <c r="TUD1" s="60"/>
      <c r="TUE1" s="60"/>
      <c r="TUF1" s="60"/>
      <c r="TUG1" s="60"/>
      <c r="TUH1" s="60"/>
      <c r="TUI1" s="60"/>
      <c r="TUJ1" s="60"/>
      <c r="TUK1" s="60"/>
      <c r="TUL1" s="60"/>
      <c r="TUM1" s="60"/>
      <c r="TUN1" s="60"/>
      <c r="TUO1" s="60"/>
      <c r="TUP1" s="60"/>
      <c r="TUQ1" s="60"/>
      <c r="TUR1" s="60"/>
      <c r="TUS1" s="60"/>
      <c r="TUT1" s="60"/>
      <c r="TUU1" s="60"/>
      <c r="TUV1" s="60"/>
      <c r="TUW1" s="60"/>
      <c r="TUX1" s="60"/>
      <c r="TUY1" s="60"/>
      <c r="TUZ1" s="60"/>
      <c r="TVA1" s="60"/>
      <c r="TVB1" s="60"/>
      <c r="TVC1" s="60"/>
      <c r="TVD1" s="60"/>
      <c r="TVE1" s="60"/>
      <c r="TVF1" s="60"/>
      <c r="TVG1" s="60"/>
      <c r="TVH1" s="60"/>
      <c r="TVI1" s="60"/>
      <c r="TVJ1" s="60"/>
      <c r="TVK1" s="60"/>
      <c r="TVL1" s="60"/>
      <c r="TVM1" s="60"/>
      <c r="TVN1" s="60"/>
      <c r="TVO1" s="60"/>
      <c r="TVP1" s="60"/>
      <c r="TVQ1" s="60"/>
      <c r="TVR1" s="60"/>
      <c r="TVS1" s="60"/>
      <c r="TVT1" s="60"/>
      <c r="TVU1" s="60"/>
      <c r="TVV1" s="60"/>
      <c r="TVW1" s="60"/>
      <c r="TVX1" s="60"/>
      <c r="TVY1" s="60"/>
      <c r="TVZ1" s="60"/>
      <c r="TWA1" s="60"/>
      <c r="TWB1" s="60"/>
      <c r="TWC1" s="60"/>
      <c r="TWD1" s="60"/>
      <c r="TWE1" s="60"/>
      <c r="TWF1" s="60"/>
      <c r="TWG1" s="60"/>
      <c r="TWH1" s="60"/>
      <c r="TWI1" s="60"/>
      <c r="TWJ1" s="60"/>
      <c r="TWK1" s="60"/>
      <c r="TWL1" s="60"/>
      <c r="TWM1" s="60"/>
      <c r="TWN1" s="60"/>
      <c r="TWO1" s="60"/>
      <c r="TWP1" s="60"/>
      <c r="TWQ1" s="60"/>
      <c r="TWR1" s="60"/>
      <c r="TWS1" s="60"/>
      <c r="TWT1" s="60"/>
      <c r="TWU1" s="60"/>
      <c r="TWV1" s="60"/>
      <c r="TWW1" s="60"/>
      <c r="TWX1" s="60"/>
      <c r="TWY1" s="60"/>
      <c r="TWZ1" s="60"/>
      <c r="TXA1" s="60"/>
      <c r="TXB1" s="60"/>
      <c r="TXC1" s="60"/>
      <c r="TXD1" s="60"/>
      <c r="TXE1" s="60"/>
      <c r="TXF1" s="60"/>
      <c r="TXG1" s="60"/>
      <c r="TXH1" s="60"/>
      <c r="TXI1" s="60"/>
      <c r="TXJ1" s="60"/>
      <c r="TXK1" s="60"/>
      <c r="TXL1" s="60"/>
      <c r="TXM1" s="60"/>
      <c r="TXN1" s="60"/>
      <c r="TXO1" s="60"/>
      <c r="TXP1" s="60"/>
      <c r="TXQ1" s="60"/>
      <c r="TXR1" s="60"/>
      <c r="TXS1" s="60"/>
      <c r="TXT1" s="60"/>
      <c r="TXU1" s="60"/>
      <c r="TXV1" s="60"/>
      <c r="TXW1" s="60"/>
      <c r="TXX1" s="60"/>
      <c r="TXY1" s="60"/>
      <c r="TXZ1" s="60"/>
      <c r="TYA1" s="60"/>
      <c r="TYB1" s="60"/>
      <c r="TYC1" s="60"/>
      <c r="TYD1" s="60"/>
      <c r="TYE1" s="60"/>
      <c r="TYF1" s="60"/>
      <c r="TYG1" s="60"/>
      <c r="TYH1" s="60"/>
      <c r="TYI1" s="60"/>
      <c r="TYJ1" s="60"/>
      <c r="TYK1" s="60"/>
      <c r="TYL1" s="60"/>
      <c r="TYM1" s="60"/>
      <c r="TYN1" s="60"/>
      <c r="TYO1" s="60"/>
      <c r="TYP1" s="60"/>
      <c r="TYQ1" s="60"/>
      <c r="TYR1" s="60"/>
      <c r="TYS1" s="60"/>
      <c r="TYT1" s="60"/>
      <c r="TYU1" s="60"/>
      <c r="TYV1" s="60"/>
      <c r="TYW1" s="60"/>
      <c r="TYX1" s="60"/>
      <c r="TYY1" s="60"/>
      <c r="TYZ1" s="60"/>
      <c r="TZA1" s="60"/>
      <c r="TZB1" s="60"/>
      <c r="TZC1" s="60"/>
      <c r="TZD1" s="60"/>
      <c r="TZE1" s="60"/>
      <c r="TZF1" s="60"/>
      <c r="TZG1" s="60"/>
      <c r="TZH1" s="60"/>
      <c r="TZI1" s="60"/>
      <c r="TZJ1" s="60"/>
      <c r="TZK1" s="60"/>
      <c r="TZL1" s="60"/>
      <c r="TZM1" s="60"/>
      <c r="TZN1" s="60"/>
      <c r="TZO1" s="60"/>
      <c r="TZP1" s="60"/>
      <c r="TZQ1" s="60"/>
      <c r="TZR1" s="60"/>
      <c r="TZS1" s="60"/>
      <c r="TZT1" s="60"/>
      <c r="TZU1" s="60"/>
      <c r="TZV1" s="60"/>
      <c r="TZW1" s="60"/>
      <c r="TZX1" s="60"/>
      <c r="TZY1" s="60"/>
      <c r="TZZ1" s="60"/>
      <c r="UAA1" s="60"/>
      <c r="UAB1" s="60"/>
      <c r="UAC1" s="60"/>
      <c r="UAD1" s="60"/>
      <c r="UAE1" s="60"/>
      <c r="UAF1" s="60"/>
      <c r="UAG1" s="60"/>
      <c r="UAH1" s="60"/>
      <c r="UAI1" s="60"/>
      <c r="UAJ1" s="60"/>
      <c r="UAK1" s="60"/>
      <c r="UAL1" s="60"/>
      <c r="UAM1" s="60"/>
      <c r="UAN1" s="60"/>
      <c r="UAO1" s="60"/>
      <c r="UAP1" s="60"/>
      <c r="UAQ1" s="60"/>
      <c r="UAR1" s="60"/>
      <c r="UAS1" s="60"/>
      <c r="UAT1" s="60"/>
      <c r="UAU1" s="60"/>
      <c r="UAV1" s="60"/>
      <c r="UAW1" s="60"/>
      <c r="UAX1" s="60"/>
      <c r="UAY1" s="60"/>
      <c r="UAZ1" s="60"/>
      <c r="UBA1" s="60"/>
      <c r="UBB1" s="60"/>
      <c r="UBC1" s="60"/>
      <c r="UBD1" s="60"/>
      <c r="UBE1" s="60"/>
      <c r="UBF1" s="60"/>
      <c r="UBG1" s="60"/>
      <c r="UBH1" s="60"/>
      <c r="UBI1" s="60"/>
      <c r="UBJ1" s="60"/>
      <c r="UBK1" s="60"/>
      <c r="UBL1" s="60"/>
      <c r="UBM1" s="60"/>
      <c r="UBN1" s="60"/>
      <c r="UBO1" s="60"/>
      <c r="UBP1" s="60"/>
      <c r="UBQ1" s="60"/>
      <c r="UBR1" s="60"/>
      <c r="UBS1" s="60"/>
      <c r="UBT1" s="60"/>
      <c r="UBU1" s="60"/>
      <c r="UBV1" s="60"/>
      <c r="UBW1" s="60"/>
      <c r="UBX1" s="60"/>
      <c r="UBY1" s="60"/>
      <c r="UBZ1" s="60"/>
      <c r="UCA1" s="60"/>
      <c r="UCB1" s="60"/>
      <c r="UCC1" s="60"/>
      <c r="UCD1" s="60"/>
      <c r="UCE1" s="60"/>
      <c r="UCF1" s="60"/>
      <c r="UCG1" s="60"/>
      <c r="UCH1" s="60"/>
      <c r="UCI1" s="60"/>
      <c r="UCJ1" s="60"/>
      <c r="UCK1" s="60"/>
      <c r="UCL1" s="60"/>
      <c r="UCM1" s="60"/>
      <c r="UCN1" s="60"/>
      <c r="UCO1" s="60"/>
      <c r="UCP1" s="60"/>
      <c r="UCQ1" s="60"/>
      <c r="UCR1" s="60"/>
      <c r="UCS1" s="60"/>
      <c r="UCT1" s="60"/>
      <c r="UCU1" s="60"/>
      <c r="UCV1" s="60"/>
      <c r="UCW1" s="60"/>
      <c r="UCX1" s="60"/>
      <c r="UCY1" s="60"/>
      <c r="UCZ1" s="60"/>
      <c r="UDA1" s="60"/>
      <c r="UDB1" s="60"/>
      <c r="UDC1" s="60"/>
      <c r="UDD1" s="60"/>
      <c r="UDE1" s="60"/>
      <c r="UDF1" s="60"/>
      <c r="UDG1" s="60"/>
      <c r="UDH1" s="60"/>
      <c r="UDI1" s="60"/>
      <c r="UDJ1" s="60"/>
      <c r="UDK1" s="60"/>
      <c r="UDL1" s="60"/>
      <c r="UDM1" s="60"/>
      <c r="UDN1" s="60"/>
      <c r="UDO1" s="60"/>
      <c r="UDP1" s="60"/>
      <c r="UDQ1" s="60"/>
      <c r="UDR1" s="60"/>
      <c r="UDS1" s="60"/>
      <c r="UDT1" s="60"/>
      <c r="UDU1" s="60"/>
      <c r="UDV1" s="60"/>
      <c r="UDW1" s="60"/>
      <c r="UDX1" s="60"/>
      <c r="UDY1" s="60"/>
      <c r="UDZ1" s="60"/>
      <c r="UEA1" s="60"/>
      <c r="UEB1" s="60"/>
      <c r="UEC1" s="60"/>
      <c r="UED1" s="60"/>
      <c r="UEE1" s="60"/>
      <c r="UEF1" s="60"/>
      <c r="UEG1" s="60"/>
      <c r="UEH1" s="60"/>
      <c r="UEI1" s="60"/>
      <c r="UEJ1" s="60"/>
      <c r="UEK1" s="60"/>
      <c r="UEL1" s="60"/>
      <c r="UEM1" s="60"/>
      <c r="UEN1" s="60"/>
      <c r="UEO1" s="60"/>
      <c r="UEP1" s="60"/>
      <c r="UEQ1" s="60"/>
      <c r="UER1" s="60"/>
      <c r="UES1" s="60"/>
      <c r="UET1" s="60"/>
      <c r="UEU1" s="60"/>
      <c r="UEV1" s="60"/>
      <c r="UEW1" s="60"/>
      <c r="UEX1" s="60"/>
      <c r="UEY1" s="60"/>
      <c r="UEZ1" s="60"/>
      <c r="UFA1" s="60"/>
      <c r="UFB1" s="60"/>
      <c r="UFC1" s="60"/>
      <c r="UFD1" s="60"/>
      <c r="UFE1" s="60"/>
      <c r="UFF1" s="60"/>
      <c r="UFG1" s="60"/>
      <c r="UFH1" s="60"/>
      <c r="UFI1" s="60"/>
      <c r="UFJ1" s="60"/>
      <c r="UFK1" s="60"/>
      <c r="UFL1" s="60"/>
      <c r="UFM1" s="60"/>
      <c r="UFN1" s="60"/>
      <c r="UFO1" s="60"/>
      <c r="UFP1" s="60"/>
      <c r="UFQ1" s="60"/>
      <c r="UFR1" s="60"/>
      <c r="UFS1" s="60"/>
      <c r="UFT1" s="60"/>
      <c r="UFU1" s="60"/>
      <c r="UFV1" s="60"/>
      <c r="UFW1" s="60"/>
      <c r="UFX1" s="60"/>
      <c r="UFY1" s="60"/>
      <c r="UFZ1" s="60"/>
      <c r="UGA1" s="60"/>
      <c r="UGB1" s="60"/>
      <c r="UGC1" s="60"/>
      <c r="UGD1" s="60"/>
      <c r="UGE1" s="60"/>
      <c r="UGF1" s="60"/>
      <c r="UGG1" s="60"/>
      <c r="UGH1" s="60"/>
      <c r="UGI1" s="60"/>
      <c r="UGJ1" s="60"/>
      <c r="UGK1" s="60"/>
      <c r="UGL1" s="60"/>
      <c r="UGM1" s="60"/>
      <c r="UGN1" s="60"/>
      <c r="UGO1" s="60"/>
      <c r="UGP1" s="60"/>
      <c r="UGQ1" s="60"/>
      <c r="UGR1" s="60"/>
      <c r="UGS1" s="60"/>
      <c r="UGT1" s="60"/>
      <c r="UGU1" s="60"/>
      <c r="UGV1" s="60"/>
      <c r="UGW1" s="60"/>
      <c r="UGX1" s="60"/>
      <c r="UGY1" s="60"/>
      <c r="UGZ1" s="60"/>
      <c r="UHA1" s="60"/>
      <c r="UHB1" s="60"/>
      <c r="UHC1" s="60"/>
      <c r="UHD1" s="60"/>
      <c r="UHE1" s="60"/>
      <c r="UHF1" s="60"/>
      <c r="UHG1" s="60"/>
      <c r="UHH1" s="60"/>
      <c r="UHI1" s="60"/>
      <c r="UHJ1" s="60"/>
      <c r="UHK1" s="60"/>
      <c r="UHL1" s="60"/>
      <c r="UHM1" s="60"/>
      <c r="UHN1" s="60"/>
      <c r="UHO1" s="60"/>
      <c r="UHP1" s="60"/>
      <c r="UHQ1" s="60"/>
      <c r="UHR1" s="60"/>
      <c r="UHS1" s="60"/>
      <c r="UHT1" s="60"/>
      <c r="UHU1" s="60"/>
      <c r="UHV1" s="60"/>
      <c r="UHW1" s="60"/>
      <c r="UHX1" s="60"/>
      <c r="UHY1" s="60"/>
      <c r="UHZ1" s="60"/>
      <c r="UIA1" s="60"/>
      <c r="UIB1" s="60"/>
      <c r="UIC1" s="60"/>
      <c r="UID1" s="60"/>
      <c r="UIE1" s="60"/>
      <c r="UIF1" s="60"/>
      <c r="UIG1" s="60"/>
      <c r="UIH1" s="60"/>
      <c r="UII1" s="60"/>
      <c r="UIJ1" s="60"/>
      <c r="UIK1" s="60"/>
      <c r="UIL1" s="60"/>
      <c r="UIM1" s="60"/>
      <c r="UIN1" s="60"/>
      <c r="UIO1" s="60"/>
      <c r="UIP1" s="60"/>
      <c r="UIQ1" s="60"/>
      <c r="UIR1" s="60"/>
      <c r="UIS1" s="60"/>
      <c r="UIT1" s="60"/>
      <c r="UIU1" s="60"/>
      <c r="UIV1" s="60"/>
      <c r="UIW1" s="60"/>
      <c r="UIX1" s="60"/>
      <c r="UIY1" s="60"/>
      <c r="UIZ1" s="60"/>
      <c r="UJA1" s="60"/>
      <c r="UJB1" s="60"/>
      <c r="UJC1" s="60"/>
      <c r="UJD1" s="60"/>
      <c r="UJE1" s="60"/>
      <c r="UJF1" s="60"/>
      <c r="UJG1" s="60"/>
      <c r="UJH1" s="60"/>
      <c r="UJI1" s="60"/>
      <c r="UJJ1" s="60"/>
      <c r="UJK1" s="60"/>
      <c r="UJL1" s="60"/>
      <c r="UJM1" s="60"/>
      <c r="UJN1" s="60"/>
      <c r="UJO1" s="60"/>
      <c r="UJP1" s="60"/>
      <c r="UJQ1" s="60"/>
      <c r="UJR1" s="60"/>
      <c r="UJS1" s="60"/>
      <c r="UJT1" s="60"/>
      <c r="UJU1" s="60"/>
      <c r="UJV1" s="60"/>
      <c r="UJW1" s="60"/>
      <c r="UJX1" s="60"/>
      <c r="UJY1" s="60"/>
      <c r="UJZ1" s="60"/>
      <c r="UKA1" s="60"/>
      <c r="UKB1" s="60"/>
      <c r="UKC1" s="60"/>
      <c r="UKD1" s="60"/>
      <c r="UKE1" s="60"/>
      <c r="UKF1" s="60"/>
      <c r="UKG1" s="60"/>
      <c r="UKH1" s="60"/>
      <c r="UKI1" s="60"/>
      <c r="UKJ1" s="60"/>
      <c r="UKK1" s="60"/>
      <c r="UKL1" s="60"/>
      <c r="UKM1" s="60"/>
      <c r="UKN1" s="60"/>
      <c r="UKO1" s="60"/>
      <c r="UKP1" s="60"/>
      <c r="UKQ1" s="60"/>
      <c r="UKR1" s="60"/>
      <c r="UKS1" s="60"/>
      <c r="UKT1" s="60"/>
      <c r="UKU1" s="60"/>
      <c r="UKV1" s="60"/>
      <c r="UKW1" s="60"/>
      <c r="UKX1" s="60"/>
      <c r="UKY1" s="60"/>
      <c r="UKZ1" s="60"/>
      <c r="ULA1" s="60"/>
      <c r="ULB1" s="60"/>
      <c r="ULC1" s="60"/>
      <c r="ULD1" s="60"/>
      <c r="ULE1" s="60"/>
      <c r="ULF1" s="60"/>
      <c r="ULG1" s="60"/>
      <c r="ULH1" s="60"/>
      <c r="ULI1" s="60"/>
      <c r="ULJ1" s="60"/>
      <c r="ULK1" s="60"/>
      <c r="ULL1" s="60"/>
      <c r="ULM1" s="60"/>
      <c r="ULN1" s="60"/>
      <c r="ULO1" s="60"/>
      <c r="ULP1" s="60"/>
      <c r="ULQ1" s="60"/>
      <c r="ULR1" s="60"/>
      <c r="ULS1" s="60"/>
      <c r="ULT1" s="60"/>
      <c r="ULU1" s="60"/>
      <c r="ULV1" s="60"/>
      <c r="ULW1" s="60"/>
      <c r="ULX1" s="60"/>
      <c r="ULY1" s="60"/>
      <c r="ULZ1" s="60"/>
      <c r="UMA1" s="60"/>
      <c r="UMB1" s="60"/>
      <c r="UMC1" s="60"/>
      <c r="UMD1" s="60"/>
      <c r="UME1" s="60"/>
      <c r="UMF1" s="60"/>
      <c r="UMG1" s="60"/>
      <c r="UMH1" s="60"/>
      <c r="UMI1" s="60"/>
      <c r="UMJ1" s="60"/>
      <c r="UMK1" s="60"/>
      <c r="UML1" s="60"/>
      <c r="UMM1" s="60"/>
      <c r="UMN1" s="60"/>
      <c r="UMO1" s="60"/>
      <c r="UMP1" s="60"/>
      <c r="UMQ1" s="60"/>
      <c r="UMR1" s="60"/>
      <c r="UMS1" s="60"/>
      <c r="UMT1" s="60"/>
      <c r="UMU1" s="60"/>
      <c r="UMV1" s="60"/>
      <c r="UMW1" s="60"/>
      <c r="UMX1" s="60"/>
      <c r="UMY1" s="60"/>
      <c r="UMZ1" s="60"/>
      <c r="UNA1" s="60"/>
      <c r="UNB1" s="60"/>
      <c r="UNC1" s="60"/>
      <c r="UND1" s="60"/>
      <c r="UNE1" s="60"/>
      <c r="UNF1" s="60"/>
      <c r="UNG1" s="60"/>
      <c r="UNH1" s="60"/>
      <c r="UNI1" s="60"/>
      <c r="UNJ1" s="60"/>
      <c r="UNK1" s="60"/>
      <c r="UNL1" s="60"/>
      <c r="UNM1" s="60"/>
      <c r="UNN1" s="60"/>
      <c r="UNO1" s="60"/>
      <c r="UNP1" s="60"/>
      <c r="UNQ1" s="60"/>
      <c r="UNR1" s="60"/>
      <c r="UNS1" s="60"/>
      <c r="UNT1" s="60"/>
      <c r="UNU1" s="60"/>
      <c r="UNV1" s="60"/>
      <c r="UNW1" s="60"/>
      <c r="UNX1" s="60"/>
      <c r="UNY1" s="60"/>
      <c r="UNZ1" s="60"/>
      <c r="UOA1" s="60"/>
      <c r="UOB1" s="60"/>
      <c r="UOC1" s="60"/>
      <c r="UOD1" s="60"/>
      <c r="UOE1" s="60"/>
      <c r="UOF1" s="60"/>
      <c r="UOG1" s="60"/>
      <c r="UOH1" s="60"/>
      <c r="UOI1" s="60"/>
      <c r="UOJ1" s="60"/>
      <c r="UOK1" s="60"/>
      <c r="UOL1" s="60"/>
      <c r="UOM1" s="60"/>
      <c r="UON1" s="60"/>
      <c r="UOO1" s="60"/>
      <c r="UOP1" s="60"/>
      <c r="UOQ1" s="60"/>
      <c r="UOR1" s="60"/>
      <c r="UOS1" s="60"/>
      <c r="UOT1" s="60"/>
      <c r="UOU1" s="60"/>
      <c r="UOV1" s="60"/>
      <c r="UOW1" s="60"/>
      <c r="UOX1" s="60"/>
      <c r="UOY1" s="60"/>
      <c r="UOZ1" s="60"/>
      <c r="UPA1" s="60"/>
      <c r="UPB1" s="60"/>
      <c r="UPC1" s="60"/>
      <c r="UPD1" s="60"/>
      <c r="UPE1" s="60"/>
      <c r="UPF1" s="60"/>
      <c r="UPG1" s="60"/>
      <c r="UPH1" s="60"/>
      <c r="UPI1" s="60"/>
      <c r="UPJ1" s="60"/>
      <c r="UPK1" s="60"/>
      <c r="UPL1" s="60"/>
      <c r="UPM1" s="60"/>
      <c r="UPN1" s="60"/>
      <c r="UPO1" s="60"/>
      <c r="UPP1" s="60"/>
      <c r="UPQ1" s="60"/>
      <c r="UPR1" s="60"/>
      <c r="UPS1" s="60"/>
      <c r="UPT1" s="60"/>
      <c r="UPU1" s="60"/>
      <c r="UPV1" s="60"/>
      <c r="UPW1" s="60"/>
      <c r="UPX1" s="60"/>
      <c r="UPY1" s="60"/>
      <c r="UPZ1" s="60"/>
      <c r="UQA1" s="60"/>
      <c r="UQB1" s="60"/>
      <c r="UQC1" s="60"/>
      <c r="UQD1" s="60"/>
      <c r="UQE1" s="60"/>
      <c r="UQF1" s="60"/>
      <c r="UQG1" s="60"/>
      <c r="UQH1" s="60"/>
      <c r="UQI1" s="60"/>
      <c r="UQJ1" s="60"/>
      <c r="UQK1" s="60"/>
      <c r="UQL1" s="60"/>
      <c r="UQM1" s="60"/>
      <c r="UQN1" s="60"/>
      <c r="UQO1" s="60"/>
      <c r="UQP1" s="60"/>
      <c r="UQQ1" s="60"/>
      <c r="UQR1" s="60"/>
      <c r="UQS1" s="60"/>
      <c r="UQT1" s="60"/>
      <c r="UQU1" s="60"/>
      <c r="UQV1" s="60"/>
      <c r="UQW1" s="60"/>
      <c r="UQX1" s="60"/>
      <c r="UQY1" s="60"/>
      <c r="UQZ1" s="60"/>
      <c r="URA1" s="60"/>
      <c r="URB1" s="60"/>
      <c r="URC1" s="60"/>
      <c r="URD1" s="60"/>
      <c r="URE1" s="60"/>
      <c r="URF1" s="60"/>
      <c r="URG1" s="60"/>
      <c r="URH1" s="60"/>
      <c r="URI1" s="60"/>
      <c r="URJ1" s="60"/>
      <c r="URK1" s="60"/>
      <c r="URL1" s="60"/>
      <c r="URM1" s="60"/>
      <c r="URN1" s="60"/>
      <c r="URO1" s="60"/>
      <c r="URP1" s="60"/>
      <c r="URQ1" s="60"/>
      <c r="URR1" s="60"/>
      <c r="URS1" s="60"/>
      <c r="URT1" s="60"/>
      <c r="URU1" s="60"/>
      <c r="URV1" s="60"/>
      <c r="URW1" s="60"/>
      <c r="URX1" s="60"/>
      <c r="URY1" s="60"/>
      <c r="URZ1" s="60"/>
      <c r="USA1" s="60"/>
      <c r="USB1" s="60"/>
      <c r="USC1" s="60"/>
      <c r="USD1" s="60"/>
      <c r="USE1" s="60"/>
      <c r="USF1" s="60"/>
      <c r="USG1" s="60"/>
      <c r="USH1" s="60"/>
      <c r="USI1" s="60"/>
      <c r="USJ1" s="60"/>
      <c r="USK1" s="60"/>
      <c r="USL1" s="60"/>
      <c r="USM1" s="60"/>
      <c r="USN1" s="60"/>
      <c r="USO1" s="60"/>
      <c r="USP1" s="60"/>
      <c r="USQ1" s="60"/>
      <c r="USR1" s="60"/>
      <c r="USS1" s="60"/>
      <c r="UST1" s="60"/>
      <c r="USU1" s="60"/>
      <c r="USV1" s="60"/>
      <c r="USW1" s="60"/>
      <c r="USX1" s="60"/>
      <c r="USY1" s="60"/>
      <c r="USZ1" s="60"/>
      <c r="UTA1" s="60"/>
      <c r="UTB1" s="60"/>
      <c r="UTC1" s="60"/>
      <c r="UTD1" s="60"/>
      <c r="UTE1" s="60"/>
      <c r="UTF1" s="60"/>
      <c r="UTG1" s="60"/>
      <c r="UTH1" s="60"/>
      <c r="UTI1" s="60"/>
      <c r="UTJ1" s="60"/>
      <c r="UTK1" s="60"/>
      <c r="UTL1" s="60"/>
      <c r="UTM1" s="60"/>
      <c r="UTN1" s="60"/>
      <c r="UTO1" s="60"/>
      <c r="UTP1" s="60"/>
      <c r="UTQ1" s="60"/>
      <c r="UTR1" s="60"/>
      <c r="UTS1" s="60"/>
      <c r="UTT1" s="60"/>
      <c r="UTU1" s="60"/>
      <c r="UTV1" s="60"/>
      <c r="UTW1" s="60"/>
      <c r="UTX1" s="60"/>
      <c r="UTY1" s="60"/>
      <c r="UTZ1" s="60"/>
      <c r="UUA1" s="60"/>
      <c r="UUB1" s="60"/>
      <c r="UUC1" s="60"/>
      <c r="UUD1" s="60"/>
      <c r="UUE1" s="60"/>
      <c r="UUF1" s="60"/>
      <c r="UUG1" s="60"/>
      <c r="UUH1" s="60"/>
      <c r="UUI1" s="60"/>
      <c r="UUJ1" s="60"/>
      <c r="UUK1" s="60"/>
      <c r="UUL1" s="60"/>
      <c r="UUM1" s="60"/>
      <c r="UUN1" s="60"/>
      <c r="UUO1" s="60"/>
      <c r="UUP1" s="60"/>
      <c r="UUQ1" s="60"/>
      <c r="UUR1" s="60"/>
      <c r="UUS1" s="60"/>
      <c r="UUT1" s="60"/>
      <c r="UUU1" s="60"/>
      <c r="UUV1" s="60"/>
      <c r="UUW1" s="60"/>
      <c r="UUX1" s="60"/>
      <c r="UUY1" s="60"/>
      <c r="UUZ1" s="60"/>
      <c r="UVA1" s="60"/>
      <c r="UVB1" s="60"/>
      <c r="UVC1" s="60"/>
      <c r="UVD1" s="60"/>
      <c r="UVE1" s="60"/>
      <c r="UVF1" s="60"/>
      <c r="UVG1" s="60"/>
      <c r="UVH1" s="60"/>
      <c r="UVI1" s="60"/>
      <c r="UVJ1" s="60"/>
      <c r="UVK1" s="60"/>
      <c r="UVL1" s="60"/>
      <c r="UVM1" s="60"/>
      <c r="UVN1" s="60"/>
      <c r="UVO1" s="60"/>
      <c r="UVP1" s="60"/>
      <c r="UVQ1" s="60"/>
      <c r="UVR1" s="60"/>
      <c r="UVS1" s="60"/>
      <c r="UVT1" s="60"/>
      <c r="UVU1" s="60"/>
      <c r="UVV1" s="60"/>
      <c r="UVW1" s="60"/>
      <c r="UVX1" s="60"/>
      <c r="UVY1" s="60"/>
      <c r="UVZ1" s="60"/>
      <c r="UWA1" s="60"/>
      <c r="UWB1" s="60"/>
      <c r="UWC1" s="60"/>
      <c r="UWD1" s="60"/>
      <c r="UWE1" s="60"/>
      <c r="UWF1" s="60"/>
      <c r="UWG1" s="60"/>
      <c r="UWH1" s="60"/>
      <c r="UWI1" s="60"/>
      <c r="UWJ1" s="60"/>
      <c r="UWK1" s="60"/>
      <c r="UWL1" s="60"/>
      <c r="UWM1" s="60"/>
      <c r="UWN1" s="60"/>
      <c r="UWO1" s="60"/>
      <c r="UWP1" s="60"/>
      <c r="UWQ1" s="60"/>
      <c r="UWR1" s="60"/>
      <c r="UWS1" s="60"/>
      <c r="UWT1" s="60"/>
      <c r="UWU1" s="60"/>
      <c r="UWV1" s="60"/>
      <c r="UWW1" s="60"/>
      <c r="UWX1" s="60"/>
      <c r="UWY1" s="60"/>
      <c r="UWZ1" s="60"/>
      <c r="UXA1" s="60"/>
      <c r="UXB1" s="60"/>
      <c r="UXC1" s="60"/>
      <c r="UXD1" s="60"/>
      <c r="UXE1" s="60"/>
      <c r="UXF1" s="60"/>
      <c r="UXG1" s="60"/>
      <c r="UXH1" s="60"/>
      <c r="UXI1" s="60"/>
      <c r="UXJ1" s="60"/>
      <c r="UXK1" s="60"/>
      <c r="UXL1" s="60"/>
      <c r="UXM1" s="60"/>
      <c r="UXN1" s="60"/>
      <c r="UXO1" s="60"/>
      <c r="UXP1" s="60"/>
      <c r="UXQ1" s="60"/>
      <c r="UXR1" s="60"/>
      <c r="UXS1" s="60"/>
      <c r="UXT1" s="60"/>
      <c r="UXU1" s="60"/>
      <c r="UXV1" s="60"/>
      <c r="UXW1" s="60"/>
      <c r="UXX1" s="60"/>
      <c r="UXY1" s="60"/>
      <c r="UXZ1" s="60"/>
      <c r="UYA1" s="60"/>
      <c r="UYB1" s="60"/>
      <c r="UYC1" s="60"/>
      <c r="UYD1" s="60"/>
      <c r="UYE1" s="60"/>
      <c r="UYF1" s="60"/>
      <c r="UYG1" s="60"/>
      <c r="UYH1" s="60"/>
      <c r="UYI1" s="60"/>
      <c r="UYJ1" s="60"/>
      <c r="UYK1" s="60"/>
      <c r="UYL1" s="60"/>
      <c r="UYM1" s="60"/>
      <c r="UYN1" s="60"/>
      <c r="UYO1" s="60"/>
      <c r="UYP1" s="60"/>
      <c r="UYQ1" s="60"/>
      <c r="UYR1" s="60"/>
      <c r="UYS1" s="60"/>
      <c r="UYT1" s="60"/>
      <c r="UYU1" s="60"/>
      <c r="UYV1" s="60"/>
      <c r="UYW1" s="60"/>
      <c r="UYX1" s="60"/>
      <c r="UYY1" s="60"/>
      <c r="UYZ1" s="60"/>
      <c r="UZA1" s="60"/>
      <c r="UZB1" s="60"/>
      <c r="UZC1" s="60"/>
      <c r="UZD1" s="60"/>
      <c r="UZE1" s="60"/>
      <c r="UZF1" s="60"/>
      <c r="UZG1" s="60"/>
      <c r="UZH1" s="60"/>
      <c r="UZI1" s="60"/>
      <c r="UZJ1" s="60"/>
      <c r="UZK1" s="60"/>
      <c r="UZL1" s="60"/>
      <c r="UZM1" s="60"/>
      <c r="UZN1" s="60"/>
      <c r="UZO1" s="60"/>
      <c r="UZP1" s="60"/>
      <c r="UZQ1" s="60"/>
      <c r="UZR1" s="60"/>
      <c r="UZS1" s="60"/>
      <c r="UZT1" s="60"/>
      <c r="UZU1" s="60"/>
      <c r="UZV1" s="60"/>
      <c r="UZW1" s="60"/>
      <c r="UZX1" s="60"/>
      <c r="UZY1" s="60"/>
      <c r="UZZ1" s="60"/>
      <c r="VAA1" s="60"/>
      <c r="VAB1" s="60"/>
      <c r="VAC1" s="60"/>
      <c r="VAD1" s="60"/>
      <c r="VAE1" s="60"/>
      <c r="VAF1" s="60"/>
      <c r="VAG1" s="60"/>
      <c r="VAH1" s="60"/>
      <c r="VAI1" s="60"/>
      <c r="VAJ1" s="60"/>
      <c r="VAK1" s="60"/>
      <c r="VAL1" s="60"/>
      <c r="VAM1" s="60"/>
      <c r="VAN1" s="60"/>
      <c r="VAO1" s="60"/>
      <c r="VAP1" s="60"/>
      <c r="VAQ1" s="60"/>
      <c r="VAR1" s="60"/>
      <c r="VAS1" s="60"/>
      <c r="VAT1" s="60"/>
      <c r="VAU1" s="60"/>
      <c r="VAV1" s="60"/>
      <c r="VAW1" s="60"/>
      <c r="VAX1" s="60"/>
      <c r="VAY1" s="60"/>
      <c r="VAZ1" s="60"/>
      <c r="VBA1" s="60"/>
      <c r="VBB1" s="60"/>
      <c r="VBC1" s="60"/>
      <c r="VBD1" s="60"/>
      <c r="VBE1" s="60"/>
      <c r="VBF1" s="60"/>
      <c r="VBG1" s="60"/>
      <c r="VBH1" s="60"/>
      <c r="VBI1" s="60"/>
      <c r="VBJ1" s="60"/>
      <c r="VBK1" s="60"/>
      <c r="VBL1" s="60"/>
      <c r="VBM1" s="60"/>
      <c r="VBN1" s="60"/>
      <c r="VBO1" s="60"/>
      <c r="VBP1" s="60"/>
      <c r="VBQ1" s="60"/>
      <c r="VBR1" s="60"/>
      <c r="VBS1" s="60"/>
      <c r="VBT1" s="60"/>
      <c r="VBU1" s="60"/>
      <c r="VBV1" s="60"/>
      <c r="VBW1" s="60"/>
      <c r="VBX1" s="60"/>
      <c r="VBY1" s="60"/>
      <c r="VBZ1" s="60"/>
      <c r="VCA1" s="60"/>
      <c r="VCB1" s="60"/>
      <c r="VCC1" s="60"/>
      <c r="VCD1" s="60"/>
      <c r="VCE1" s="60"/>
      <c r="VCF1" s="60"/>
      <c r="VCG1" s="60"/>
      <c r="VCH1" s="60"/>
      <c r="VCI1" s="60"/>
      <c r="VCJ1" s="60"/>
      <c r="VCK1" s="60"/>
      <c r="VCL1" s="60"/>
      <c r="VCM1" s="60"/>
      <c r="VCN1" s="60"/>
      <c r="VCO1" s="60"/>
      <c r="VCP1" s="60"/>
      <c r="VCQ1" s="60"/>
      <c r="VCR1" s="60"/>
      <c r="VCS1" s="60"/>
      <c r="VCT1" s="60"/>
      <c r="VCU1" s="60"/>
      <c r="VCV1" s="60"/>
      <c r="VCW1" s="60"/>
      <c r="VCX1" s="60"/>
      <c r="VCY1" s="60"/>
      <c r="VCZ1" s="60"/>
      <c r="VDA1" s="60"/>
      <c r="VDB1" s="60"/>
      <c r="VDC1" s="60"/>
      <c r="VDD1" s="60"/>
      <c r="VDE1" s="60"/>
      <c r="VDF1" s="60"/>
      <c r="VDG1" s="60"/>
      <c r="VDH1" s="60"/>
      <c r="VDI1" s="60"/>
      <c r="VDJ1" s="60"/>
      <c r="VDK1" s="60"/>
      <c r="VDL1" s="60"/>
      <c r="VDM1" s="60"/>
      <c r="VDN1" s="60"/>
      <c r="VDO1" s="60"/>
      <c r="VDP1" s="60"/>
      <c r="VDQ1" s="60"/>
      <c r="VDR1" s="60"/>
      <c r="VDS1" s="60"/>
      <c r="VDT1" s="60"/>
      <c r="VDU1" s="60"/>
      <c r="VDV1" s="60"/>
      <c r="VDW1" s="60"/>
      <c r="VDX1" s="60"/>
      <c r="VDY1" s="60"/>
      <c r="VDZ1" s="60"/>
      <c r="VEA1" s="60"/>
      <c r="VEB1" s="60"/>
      <c r="VEC1" s="60"/>
      <c r="VED1" s="60"/>
      <c r="VEE1" s="60"/>
      <c r="VEF1" s="60"/>
      <c r="VEG1" s="60"/>
      <c r="VEH1" s="60"/>
      <c r="VEI1" s="60"/>
      <c r="VEJ1" s="60"/>
      <c r="VEK1" s="60"/>
      <c r="VEL1" s="60"/>
      <c r="VEM1" s="60"/>
      <c r="VEN1" s="60"/>
      <c r="VEO1" s="60"/>
      <c r="VEP1" s="60"/>
      <c r="VEQ1" s="60"/>
      <c r="VER1" s="60"/>
      <c r="VES1" s="60"/>
      <c r="VET1" s="60"/>
      <c r="VEU1" s="60"/>
      <c r="VEV1" s="60"/>
      <c r="VEW1" s="60"/>
      <c r="VEX1" s="60"/>
      <c r="VEY1" s="60"/>
      <c r="VEZ1" s="60"/>
      <c r="VFA1" s="60"/>
      <c r="VFB1" s="60"/>
      <c r="VFC1" s="60"/>
      <c r="VFD1" s="60"/>
      <c r="VFE1" s="60"/>
      <c r="VFF1" s="60"/>
      <c r="VFG1" s="60"/>
      <c r="VFH1" s="60"/>
      <c r="VFI1" s="60"/>
      <c r="VFJ1" s="60"/>
      <c r="VFK1" s="60"/>
      <c r="VFL1" s="60"/>
      <c r="VFM1" s="60"/>
      <c r="VFN1" s="60"/>
      <c r="VFO1" s="60"/>
      <c r="VFP1" s="60"/>
      <c r="VFQ1" s="60"/>
      <c r="VFR1" s="60"/>
      <c r="VFS1" s="60"/>
      <c r="VFT1" s="60"/>
      <c r="VFU1" s="60"/>
      <c r="VFV1" s="60"/>
      <c r="VFW1" s="60"/>
      <c r="VFX1" s="60"/>
      <c r="VFY1" s="60"/>
      <c r="VFZ1" s="60"/>
      <c r="VGA1" s="60"/>
      <c r="VGB1" s="60"/>
      <c r="VGC1" s="60"/>
      <c r="VGD1" s="60"/>
      <c r="VGE1" s="60"/>
      <c r="VGF1" s="60"/>
      <c r="VGG1" s="60"/>
      <c r="VGH1" s="60"/>
      <c r="VGI1" s="60"/>
      <c r="VGJ1" s="60"/>
      <c r="VGK1" s="60"/>
      <c r="VGL1" s="60"/>
      <c r="VGM1" s="60"/>
      <c r="VGN1" s="60"/>
      <c r="VGO1" s="60"/>
      <c r="VGP1" s="60"/>
      <c r="VGQ1" s="60"/>
      <c r="VGR1" s="60"/>
      <c r="VGS1" s="60"/>
      <c r="VGT1" s="60"/>
      <c r="VGU1" s="60"/>
      <c r="VGV1" s="60"/>
      <c r="VGW1" s="60"/>
      <c r="VGX1" s="60"/>
      <c r="VGY1" s="60"/>
      <c r="VGZ1" s="60"/>
      <c r="VHA1" s="60"/>
      <c r="VHB1" s="60"/>
      <c r="VHC1" s="60"/>
      <c r="VHD1" s="60"/>
      <c r="VHE1" s="60"/>
      <c r="VHF1" s="60"/>
      <c r="VHG1" s="60"/>
      <c r="VHH1" s="60"/>
      <c r="VHI1" s="60"/>
      <c r="VHJ1" s="60"/>
      <c r="VHK1" s="60"/>
      <c r="VHL1" s="60"/>
      <c r="VHM1" s="60"/>
      <c r="VHN1" s="60"/>
      <c r="VHO1" s="60"/>
      <c r="VHP1" s="60"/>
      <c r="VHQ1" s="60"/>
      <c r="VHR1" s="60"/>
      <c r="VHS1" s="60"/>
      <c r="VHT1" s="60"/>
      <c r="VHU1" s="60"/>
      <c r="VHV1" s="60"/>
      <c r="VHW1" s="60"/>
      <c r="VHX1" s="60"/>
      <c r="VHY1" s="60"/>
      <c r="VHZ1" s="60"/>
      <c r="VIA1" s="60"/>
      <c r="VIB1" s="60"/>
      <c r="VIC1" s="60"/>
      <c r="VID1" s="60"/>
      <c r="VIE1" s="60"/>
      <c r="VIF1" s="60"/>
      <c r="VIG1" s="60"/>
      <c r="VIH1" s="60"/>
      <c r="VII1" s="60"/>
      <c r="VIJ1" s="60"/>
      <c r="VIK1" s="60"/>
      <c r="VIL1" s="60"/>
      <c r="VIM1" s="60"/>
      <c r="VIN1" s="60"/>
      <c r="VIO1" s="60"/>
      <c r="VIP1" s="60"/>
      <c r="VIQ1" s="60"/>
      <c r="VIR1" s="60"/>
      <c r="VIS1" s="60"/>
      <c r="VIT1" s="60"/>
      <c r="VIU1" s="60"/>
      <c r="VIV1" s="60"/>
      <c r="VIW1" s="60"/>
      <c r="VIX1" s="60"/>
      <c r="VIY1" s="60"/>
      <c r="VIZ1" s="60"/>
      <c r="VJA1" s="60"/>
      <c r="VJB1" s="60"/>
      <c r="VJC1" s="60"/>
      <c r="VJD1" s="60"/>
      <c r="VJE1" s="60"/>
      <c r="VJF1" s="60"/>
      <c r="VJG1" s="60"/>
      <c r="VJH1" s="60"/>
      <c r="VJI1" s="60"/>
      <c r="VJJ1" s="60"/>
      <c r="VJK1" s="60"/>
      <c r="VJL1" s="60"/>
      <c r="VJM1" s="60"/>
      <c r="VJN1" s="60"/>
      <c r="VJO1" s="60"/>
      <c r="VJP1" s="60"/>
      <c r="VJQ1" s="60"/>
      <c r="VJR1" s="60"/>
      <c r="VJS1" s="60"/>
      <c r="VJT1" s="60"/>
      <c r="VJU1" s="60"/>
      <c r="VJV1" s="60"/>
      <c r="VJW1" s="60"/>
      <c r="VJX1" s="60"/>
      <c r="VJY1" s="60"/>
      <c r="VJZ1" s="60"/>
      <c r="VKA1" s="60"/>
      <c r="VKB1" s="60"/>
      <c r="VKC1" s="60"/>
      <c r="VKD1" s="60"/>
      <c r="VKE1" s="60"/>
      <c r="VKF1" s="60"/>
      <c r="VKG1" s="60"/>
      <c r="VKH1" s="60"/>
      <c r="VKI1" s="60"/>
      <c r="VKJ1" s="60"/>
      <c r="VKK1" s="60"/>
      <c r="VKL1" s="60"/>
      <c r="VKM1" s="60"/>
      <c r="VKN1" s="60"/>
      <c r="VKO1" s="60"/>
      <c r="VKP1" s="60"/>
      <c r="VKQ1" s="60"/>
      <c r="VKR1" s="60"/>
      <c r="VKS1" s="60"/>
      <c r="VKT1" s="60"/>
      <c r="VKU1" s="60"/>
      <c r="VKV1" s="60"/>
      <c r="VKW1" s="60"/>
      <c r="VKX1" s="60"/>
      <c r="VKY1" s="60"/>
      <c r="VKZ1" s="60"/>
      <c r="VLA1" s="60"/>
      <c r="VLB1" s="60"/>
      <c r="VLC1" s="60"/>
      <c r="VLD1" s="60"/>
      <c r="VLE1" s="60"/>
      <c r="VLF1" s="60"/>
      <c r="VLG1" s="60"/>
      <c r="VLH1" s="60"/>
      <c r="VLI1" s="60"/>
      <c r="VLJ1" s="60"/>
      <c r="VLK1" s="60"/>
      <c r="VLL1" s="60"/>
      <c r="VLM1" s="60"/>
      <c r="VLN1" s="60"/>
      <c r="VLO1" s="60"/>
      <c r="VLP1" s="60"/>
      <c r="VLQ1" s="60"/>
      <c r="VLR1" s="60"/>
      <c r="VLS1" s="60"/>
      <c r="VLT1" s="60"/>
      <c r="VLU1" s="60"/>
      <c r="VLV1" s="60"/>
      <c r="VLW1" s="60"/>
      <c r="VLX1" s="60"/>
      <c r="VLY1" s="60"/>
      <c r="VLZ1" s="60"/>
      <c r="VMA1" s="60"/>
      <c r="VMB1" s="60"/>
      <c r="VMC1" s="60"/>
      <c r="VMD1" s="60"/>
      <c r="VME1" s="60"/>
      <c r="VMF1" s="60"/>
      <c r="VMG1" s="60"/>
      <c r="VMH1" s="60"/>
      <c r="VMI1" s="60"/>
      <c r="VMJ1" s="60"/>
      <c r="VMK1" s="60"/>
      <c r="VML1" s="60"/>
      <c r="VMM1" s="60"/>
      <c r="VMN1" s="60"/>
      <c r="VMO1" s="60"/>
      <c r="VMP1" s="60"/>
      <c r="VMQ1" s="60"/>
      <c r="VMR1" s="60"/>
      <c r="VMS1" s="60"/>
      <c r="VMT1" s="60"/>
      <c r="VMU1" s="60"/>
      <c r="VMV1" s="60"/>
      <c r="VMW1" s="60"/>
      <c r="VMX1" s="60"/>
      <c r="VMY1" s="60"/>
      <c r="VMZ1" s="60"/>
      <c r="VNA1" s="60"/>
      <c r="VNB1" s="60"/>
      <c r="VNC1" s="60"/>
      <c r="VND1" s="60"/>
      <c r="VNE1" s="60"/>
      <c r="VNF1" s="60"/>
      <c r="VNG1" s="60"/>
      <c r="VNH1" s="60"/>
      <c r="VNI1" s="60"/>
      <c r="VNJ1" s="60"/>
      <c r="VNK1" s="60"/>
      <c r="VNL1" s="60"/>
      <c r="VNM1" s="60"/>
      <c r="VNN1" s="60"/>
      <c r="VNO1" s="60"/>
      <c r="VNP1" s="60"/>
      <c r="VNQ1" s="60"/>
      <c r="VNR1" s="60"/>
      <c r="VNS1" s="60"/>
      <c r="VNT1" s="60"/>
      <c r="VNU1" s="60"/>
      <c r="VNV1" s="60"/>
      <c r="VNW1" s="60"/>
      <c r="VNX1" s="60"/>
      <c r="VNY1" s="60"/>
      <c r="VNZ1" s="60"/>
      <c r="VOA1" s="60"/>
      <c r="VOB1" s="60"/>
      <c r="VOC1" s="60"/>
      <c r="VOD1" s="60"/>
      <c r="VOE1" s="60"/>
      <c r="VOF1" s="60"/>
      <c r="VOG1" s="60"/>
      <c r="VOH1" s="60"/>
      <c r="VOI1" s="60"/>
      <c r="VOJ1" s="60"/>
      <c r="VOK1" s="60"/>
      <c r="VOL1" s="60"/>
      <c r="VOM1" s="60"/>
      <c r="VON1" s="60"/>
      <c r="VOO1" s="60"/>
      <c r="VOP1" s="60"/>
      <c r="VOQ1" s="60"/>
      <c r="VOR1" s="60"/>
      <c r="VOS1" s="60"/>
      <c r="VOT1" s="60"/>
      <c r="VOU1" s="60"/>
      <c r="VOV1" s="60"/>
      <c r="VOW1" s="60"/>
      <c r="VOX1" s="60"/>
      <c r="VOY1" s="60"/>
      <c r="VOZ1" s="60"/>
      <c r="VPA1" s="60"/>
      <c r="VPB1" s="60"/>
      <c r="VPC1" s="60"/>
      <c r="VPD1" s="60"/>
      <c r="VPE1" s="60"/>
      <c r="VPF1" s="60"/>
      <c r="VPG1" s="60"/>
      <c r="VPH1" s="60"/>
      <c r="VPI1" s="60"/>
      <c r="VPJ1" s="60"/>
      <c r="VPK1" s="60"/>
      <c r="VPL1" s="60"/>
      <c r="VPM1" s="60"/>
      <c r="VPN1" s="60"/>
      <c r="VPO1" s="60"/>
      <c r="VPP1" s="60"/>
      <c r="VPQ1" s="60"/>
      <c r="VPR1" s="60"/>
      <c r="VPS1" s="60"/>
      <c r="VPT1" s="60"/>
      <c r="VPU1" s="60"/>
      <c r="VPV1" s="60"/>
      <c r="VPW1" s="60"/>
      <c r="VPX1" s="60"/>
      <c r="VPY1" s="60"/>
      <c r="VPZ1" s="60"/>
      <c r="VQA1" s="60"/>
      <c r="VQB1" s="60"/>
      <c r="VQC1" s="60"/>
      <c r="VQD1" s="60"/>
      <c r="VQE1" s="60"/>
      <c r="VQF1" s="60"/>
      <c r="VQG1" s="60"/>
      <c r="VQH1" s="60"/>
      <c r="VQI1" s="60"/>
      <c r="VQJ1" s="60"/>
      <c r="VQK1" s="60"/>
      <c r="VQL1" s="60"/>
      <c r="VQM1" s="60"/>
      <c r="VQN1" s="60"/>
      <c r="VQO1" s="60"/>
      <c r="VQP1" s="60"/>
      <c r="VQQ1" s="60"/>
      <c r="VQR1" s="60"/>
      <c r="VQS1" s="60"/>
      <c r="VQT1" s="60"/>
      <c r="VQU1" s="60"/>
      <c r="VQV1" s="60"/>
      <c r="VQW1" s="60"/>
      <c r="VQX1" s="60"/>
      <c r="VQY1" s="60"/>
      <c r="VQZ1" s="60"/>
      <c r="VRA1" s="60"/>
      <c r="VRB1" s="60"/>
      <c r="VRC1" s="60"/>
      <c r="VRD1" s="60"/>
      <c r="VRE1" s="60"/>
      <c r="VRF1" s="60"/>
      <c r="VRG1" s="60"/>
      <c r="VRH1" s="60"/>
      <c r="VRI1" s="60"/>
      <c r="VRJ1" s="60"/>
      <c r="VRK1" s="60"/>
      <c r="VRL1" s="60"/>
      <c r="VRM1" s="60"/>
      <c r="VRN1" s="60"/>
      <c r="VRO1" s="60"/>
      <c r="VRP1" s="60"/>
      <c r="VRQ1" s="60"/>
      <c r="VRR1" s="60"/>
      <c r="VRS1" s="60"/>
      <c r="VRT1" s="60"/>
      <c r="VRU1" s="60"/>
      <c r="VRV1" s="60"/>
      <c r="VRW1" s="60"/>
      <c r="VRX1" s="60"/>
      <c r="VRY1" s="60"/>
      <c r="VRZ1" s="60"/>
      <c r="VSA1" s="60"/>
      <c r="VSB1" s="60"/>
      <c r="VSC1" s="60"/>
      <c r="VSD1" s="60"/>
      <c r="VSE1" s="60"/>
      <c r="VSF1" s="60"/>
      <c r="VSG1" s="60"/>
      <c r="VSH1" s="60"/>
      <c r="VSI1" s="60"/>
      <c r="VSJ1" s="60"/>
      <c r="VSK1" s="60"/>
      <c r="VSL1" s="60"/>
      <c r="VSM1" s="60"/>
      <c r="VSN1" s="60"/>
      <c r="VSO1" s="60"/>
      <c r="VSP1" s="60"/>
      <c r="VSQ1" s="60"/>
      <c r="VSR1" s="60"/>
      <c r="VSS1" s="60"/>
      <c r="VST1" s="60"/>
      <c r="VSU1" s="60"/>
      <c r="VSV1" s="60"/>
      <c r="VSW1" s="60"/>
      <c r="VSX1" s="60"/>
      <c r="VSY1" s="60"/>
      <c r="VSZ1" s="60"/>
      <c r="VTA1" s="60"/>
      <c r="VTB1" s="60"/>
      <c r="VTC1" s="60"/>
      <c r="VTD1" s="60"/>
      <c r="VTE1" s="60"/>
      <c r="VTF1" s="60"/>
      <c r="VTG1" s="60"/>
      <c r="VTH1" s="60"/>
      <c r="VTI1" s="60"/>
      <c r="VTJ1" s="60"/>
      <c r="VTK1" s="60"/>
      <c r="VTL1" s="60"/>
      <c r="VTM1" s="60"/>
      <c r="VTN1" s="60"/>
      <c r="VTO1" s="60"/>
      <c r="VTP1" s="60"/>
      <c r="VTQ1" s="60"/>
      <c r="VTR1" s="60"/>
      <c r="VTS1" s="60"/>
      <c r="VTT1" s="60"/>
      <c r="VTU1" s="60"/>
      <c r="VTV1" s="60"/>
      <c r="VTW1" s="60"/>
      <c r="VTX1" s="60"/>
      <c r="VTY1" s="60"/>
      <c r="VTZ1" s="60"/>
      <c r="VUA1" s="60"/>
      <c r="VUB1" s="60"/>
      <c r="VUC1" s="60"/>
      <c r="VUD1" s="60"/>
      <c r="VUE1" s="60"/>
      <c r="VUF1" s="60"/>
      <c r="VUG1" s="60"/>
      <c r="VUH1" s="60"/>
      <c r="VUI1" s="60"/>
      <c r="VUJ1" s="60"/>
      <c r="VUK1" s="60"/>
      <c r="VUL1" s="60"/>
      <c r="VUM1" s="60"/>
      <c r="VUN1" s="60"/>
      <c r="VUO1" s="60"/>
      <c r="VUP1" s="60"/>
      <c r="VUQ1" s="60"/>
      <c r="VUR1" s="60"/>
      <c r="VUS1" s="60"/>
      <c r="VUT1" s="60"/>
      <c r="VUU1" s="60"/>
      <c r="VUV1" s="60"/>
      <c r="VUW1" s="60"/>
      <c r="VUX1" s="60"/>
      <c r="VUY1" s="60"/>
      <c r="VUZ1" s="60"/>
      <c r="VVA1" s="60"/>
      <c r="VVB1" s="60"/>
      <c r="VVC1" s="60"/>
      <c r="VVD1" s="60"/>
      <c r="VVE1" s="60"/>
      <c r="VVF1" s="60"/>
      <c r="VVG1" s="60"/>
      <c r="VVH1" s="60"/>
      <c r="VVI1" s="60"/>
      <c r="VVJ1" s="60"/>
      <c r="VVK1" s="60"/>
      <c r="VVL1" s="60"/>
      <c r="VVM1" s="60"/>
      <c r="VVN1" s="60"/>
      <c r="VVO1" s="60"/>
      <c r="VVP1" s="60"/>
      <c r="VVQ1" s="60"/>
      <c r="VVR1" s="60"/>
      <c r="VVS1" s="60"/>
      <c r="VVT1" s="60"/>
      <c r="VVU1" s="60"/>
      <c r="VVV1" s="60"/>
      <c r="VVW1" s="60"/>
      <c r="VVX1" s="60"/>
      <c r="VVY1" s="60"/>
      <c r="VVZ1" s="60"/>
      <c r="VWA1" s="60"/>
      <c r="VWB1" s="60"/>
      <c r="VWC1" s="60"/>
      <c r="VWD1" s="60"/>
      <c r="VWE1" s="60"/>
      <c r="VWF1" s="60"/>
      <c r="VWG1" s="60"/>
      <c r="VWH1" s="60"/>
      <c r="VWI1" s="60"/>
      <c r="VWJ1" s="60"/>
      <c r="VWK1" s="60"/>
      <c r="VWL1" s="60"/>
      <c r="VWM1" s="60"/>
      <c r="VWN1" s="60"/>
      <c r="VWO1" s="60"/>
      <c r="VWP1" s="60"/>
      <c r="VWQ1" s="60"/>
      <c r="VWR1" s="60"/>
      <c r="VWS1" s="60"/>
      <c r="VWT1" s="60"/>
      <c r="VWU1" s="60"/>
      <c r="VWV1" s="60"/>
      <c r="VWW1" s="60"/>
      <c r="VWX1" s="60"/>
      <c r="VWY1" s="60"/>
      <c r="VWZ1" s="60"/>
      <c r="VXA1" s="60"/>
      <c r="VXB1" s="60"/>
      <c r="VXC1" s="60"/>
      <c r="VXD1" s="60"/>
      <c r="VXE1" s="60"/>
      <c r="VXF1" s="60"/>
      <c r="VXG1" s="60"/>
      <c r="VXH1" s="60"/>
      <c r="VXI1" s="60"/>
      <c r="VXJ1" s="60"/>
      <c r="VXK1" s="60"/>
      <c r="VXL1" s="60"/>
      <c r="VXM1" s="60"/>
      <c r="VXN1" s="60"/>
      <c r="VXO1" s="60"/>
      <c r="VXP1" s="60"/>
      <c r="VXQ1" s="60"/>
      <c r="VXR1" s="60"/>
      <c r="VXS1" s="60"/>
      <c r="VXT1" s="60"/>
      <c r="VXU1" s="60"/>
      <c r="VXV1" s="60"/>
      <c r="VXW1" s="60"/>
      <c r="VXX1" s="60"/>
      <c r="VXY1" s="60"/>
      <c r="VXZ1" s="60"/>
      <c r="VYA1" s="60"/>
      <c r="VYB1" s="60"/>
      <c r="VYC1" s="60"/>
      <c r="VYD1" s="60"/>
      <c r="VYE1" s="60"/>
      <c r="VYF1" s="60"/>
      <c r="VYG1" s="60"/>
      <c r="VYH1" s="60"/>
      <c r="VYI1" s="60"/>
      <c r="VYJ1" s="60"/>
      <c r="VYK1" s="60"/>
      <c r="VYL1" s="60"/>
      <c r="VYM1" s="60"/>
      <c r="VYN1" s="60"/>
      <c r="VYO1" s="60"/>
      <c r="VYP1" s="60"/>
      <c r="VYQ1" s="60"/>
      <c r="VYR1" s="60"/>
      <c r="VYS1" s="60"/>
      <c r="VYT1" s="60"/>
      <c r="VYU1" s="60"/>
      <c r="VYV1" s="60"/>
      <c r="VYW1" s="60"/>
      <c r="VYX1" s="60"/>
      <c r="VYY1" s="60"/>
      <c r="VYZ1" s="60"/>
      <c r="VZA1" s="60"/>
      <c r="VZB1" s="60"/>
      <c r="VZC1" s="60"/>
      <c r="VZD1" s="60"/>
      <c r="VZE1" s="60"/>
      <c r="VZF1" s="60"/>
      <c r="VZG1" s="60"/>
      <c r="VZH1" s="60"/>
      <c r="VZI1" s="60"/>
      <c r="VZJ1" s="60"/>
      <c r="VZK1" s="60"/>
      <c r="VZL1" s="60"/>
      <c r="VZM1" s="60"/>
      <c r="VZN1" s="60"/>
      <c r="VZO1" s="60"/>
      <c r="VZP1" s="60"/>
      <c r="VZQ1" s="60"/>
      <c r="VZR1" s="60"/>
      <c r="VZS1" s="60"/>
      <c r="VZT1" s="60"/>
      <c r="VZU1" s="60"/>
      <c r="VZV1" s="60"/>
      <c r="VZW1" s="60"/>
      <c r="VZX1" s="60"/>
      <c r="VZY1" s="60"/>
      <c r="VZZ1" s="60"/>
      <c r="WAA1" s="60"/>
      <c r="WAB1" s="60"/>
      <c r="WAC1" s="60"/>
      <c r="WAD1" s="60"/>
      <c r="WAE1" s="60"/>
      <c r="WAF1" s="60"/>
      <c r="WAG1" s="60"/>
      <c r="WAH1" s="60"/>
      <c r="WAI1" s="60"/>
      <c r="WAJ1" s="60"/>
      <c r="WAK1" s="60"/>
      <c r="WAL1" s="60"/>
      <c r="WAM1" s="60"/>
      <c r="WAN1" s="60"/>
      <c r="WAO1" s="60"/>
      <c r="WAP1" s="60"/>
      <c r="WAQ1" s="60"/>
      <c r="WAR1" s="60"/>
      <c r="WAS1" s="60"/>
      <c r="WAT1" s="60"/>
      <c r="WAU1" s="60"/>
      <c r="WAV1" s="60"/>
      <c r="WAW1" s="60"/>
      <c r="WAX1" s="60"/>
      <c r="WAY1" s="60"/>
      <c r="WAZ1" s="60"/>
      <c r="WBA1" s="60"/>
      <c r="WBB1" s="60"/>
      <c r="WBC1" s="60"/>
      <c r="WBD1" s="60"/>
      <c r="WBE1" s="60"/>
      <c r="WBF1" s="60"/>
      <c r="WBG1" s="60"/>
      <c r="WBH1" s="60"/>
      <c r="WBI1" s="60"/>
      <c r="WBJ1" s="60"/>
      <c r="WBK1" s="60"/>
      <c r="WBL1" s="60"/>
      <c r="WBM1" s="60"/>
      <c r="WBN1" s="60"/>
      <c r="WBO1" s="60"/>
      <c r="WBP1" s="60"/>
      <c r="WBQ1" s="60"/>
      <c r="WBR1" s="60"/>
      <c r="WBS1" s="60"/>
      <c r="WBT1" s="60"/>
      <c r="WBU1" s="60"/>
      <c r="WBV1" s="60"/>
      <c r="WBW1" s="60"/>
      <c r="WBX1" s="60"/>
      <c r="WBY1" s="60"/>
      <c r="WBZ1" s="60"/>
      <c r="WCA1" s="60"/>
      <c r="WCB1" s="60"/>
      <c r="WCC1" s="60"/>
      <c r="WCD1" s="60"/>
      <c r="WCE1" s="60"/>
      <c r="WCF1" s="60"/>
      <c r="WCG1" s="60"/>
      <c r="WCH1" s="60"/>
      <c r="WCI1" s="60"/>
      <c r="WCJ1" s="60"/>
      <c r="WCK1" s="60"/>
      <c r="WCL1" s="60"/>
      <c r="WCM1" s="60"/>
      <c r="WCN1" s="60"/>
      <c r="WCO1" s="60"/>
      <c r="WCP1" s="60"/>
      <c r="WCQ1" s="60"/>
      <c r="WCR1" s="60"/>
      <c r="WCS1" s="60"/>
      <c r="WCT1" s="60"/>
      <c r="WCU1" s="60"/>
      <c r="WCV1" s="60"/>
      <c r="WCW1" s="60"/>
      <c r="WCX1" s="60"/>
      <c r="WCY1" s="60"/>
      <c r="WCZ1" s="60"/>
      <c r="WDA1" s="60"/>
      <c r="WDB1" s="60"/>
      <c r="WDC1" s="60"/>
      <c r="WDD1" s="60"/>
      <c r="WDE1" s="60"/>
      <c r="WDF1" s="60"/>
      <c r="WDG1" s="60"/>
      <c r="WDH1" s="60"/>
      <c r="WDI1" s="60"/>
      <c r="WDJ1" s="60"/>
      <c r="WDK1" s="60"/>
      <c r="WDL1" s="60"/>
      <c r="WDM1" s="60"/>
      <c r="WDN1" s="60"/>
      <c r="WDO1" s="60"/>
      <c r="WDP1" s="60"/>
      <c r="WDQ1" s="60"/>
      <c r="WDR1" s="60"/>
      <c r="WDS1" s="60"/>
      <c r="WDT1" s="60"/>
      <c r="WDU1" s="60"/>
      <c r="WDV1" s="60"/>
      <c r="WDW1" s="60"/>
      <c r="WDX1" s="60"/>
      <c r="WDY1" s="60"/>
      <c r="WDZ1" s="60"/>
      <c r="WEA1" s="60"/>
      <c r="WEB1" s="60"/>
      <c r="WEC1" s="60"/>
      <c r="WED1" s="60"/>
      <c r="WEE1" s="60"/>
      <c r="WEF1" s="60"/>
      <c r="WEG1" s="60"/>
      <c r="WEH1" s="60"/>
      <c r="WEI1" s="60"/>
      <c r="WEJ1" s="60"/>
      <c r="WEK1" s="60"/>
      <c r="WEL1" s="60"/>
      <c r="WEM1" s="60"/>
      <c r="WEN1" s="60"/>
      <c r="WEO1" s="60"/>
      <c r="WEP1" s="60"/>
      <c r="WEQ1" s="60"/>
      <c r="WER1" s="60"/>
      <c r="WES1" s="60"/>
      <c r="WET1" s="60"/>
      <c r="WEU1" s="60"/>
      <c r="WEV1" s="60"/>
      <c r="WEW1" s="60"/>
      <c r="WEX1" s="60"/>
      <c r="WEY1" s="60"/>
      <c r="WEZ1" s="60"/>
      <c r="WFA1" s="60"/>
      <c r="WFB1" s="60"/>
      <c r="WFC1" s="60"/>
      <c r="WFD1" s="60"/>
      <c r="WFE1" s="60"/>
      <c r="WFF1" s="60"/>
      <c r="WFG1" s="60"/>
      <c r="WFH1" s="60"/>
      <c r="WFI1" s="60"/>
      <c r="WFJ1" s="60"/>
      <c r="WFK1" s="60"/>
      <c r="WFL1" s="60"/>
      <c r="WFM1" s="60"/>
      <c r="WFN1" s="60"/>
      <c r="WFO1" s="60"/>
      <c r="WFP1" s="60"/>
      <c r="WFQ1" s="60"/>
      <c r="WFR1" s="60"/>
      <c r="WFS1" s="60"/>
      <c r="WFT1" s="60"/>
      <c r="WFU1" s="60"/>
      <c r="WFV1" s="60"/>
      <c r="WFW1" s="60"/>
      <c r="WFX1" s="60"/>
      <c r="WFY1" s="60"/>
      <c r="WFZ1" s="60"/>
      <c r="WGA1" s="60"/>
      <c r="WGB1" s="60"/>
      <c r="WGC1" s="60"/>
      <c r="WGD1" s="60"/>
      <c r="WGE1" s="60"/>
      <c r="WGF1" s="60"/>
      <c r="WGG1" s="60"/>
      <c r="WGH1" s="60"/>
      <c r="WGI1" s="60"/>
      <c r="WGJ1" s="60"/>
      <c r="WGK1" s="60"/>
      <c r="WGL1" s="60"/>
      <c r="WGM1" s="60"/>
      <c r="WGN1" s="60"/>
      <c r="WGO1" s="60"/>
      <c r="WGP1" s="60"/>
      <c r="WGQ1" s="60"/>
      <c r="WGR1" s="60"/>
      <c r="WGS1" s="60"/>
      <c r="WGT1" s="60"/>
      <c r="WGU1" s="60"/>
      <c r="WGV1" s="60"/>
      <c r="WGW1" s="60"/>
      <c r="WGX1" s="60"/>
      <c r="WGY1" s="60"/>
      <c r="WGZ1" s="60"/>
      <c r="WHA1" s="60"/>
      <c r="WHB1" s="60"/>
      <c r="WHC1" s="60"/>
      <c r="WHD1" s="60"/>
      <c r="WHE1" s="60"/>
      <c r="WHF1" s="60"/>
      <c r="WHG1" s="60"/>
      <c r="WHH1" s="60"/>
      <c r="WHI1" s="60"/>
      <c r="WHJ1" s="60"/>
      <c r="WHK1" s="60"/>
      <c r="WHL1" s="60"/>
      <c r="WHM1" s="60"/>
      <c r="WHN1" s="60"/>
      <c r="WHO1" s="60"/>
      <c r="WHP1" s="60"/>
      <c r="WHQ1" s="60"/>
      <c r="WHR1" s="60"/>
      <c r="WHS1" s="60"/>
      <c r="WHT1" s="60"/>
      <c r="WHU1" s="60"/>
      <c r="WHV1" s="60"/>
      <c r="WHW1" s="60"/>
      <c r="WHX1" s="60"/>
      <c r="WHY1" s="60"/>
      <c r="WHZ1" s="60"/>
      <c r="WIA1" s="60"/>
      <c r="WIB1" s="60"/>
      <c r="WIC1" s="60"/>
      <c r="WID1" s="60"/>
      <c r="WIE1" s="60"/>
      <c r="WIF1" s="60"/>
      <c r="WIG1" s="60"/>
      <c r="WIH1" s="60"/>
      <c r="WII1" s="60"/>
      <c r="WIJ1" s="60"/>
      <c r="WIK1" s="60"/>
      <c r="WIL1" s="60"/>
      <c r="WIM1" s="60"/>
      <c r="WIN1" s="60"/>
      <c r="WIO1" s="60"/>
      <c r="WIP1" s="60"/>
      <c r="WIQ1" s="60"/>
      <c r="WIR1" s="60"/>
      <c r="WIS1" s="60"/>
      <c r="WIT1" s="60"/>
      <c r="WIU1" s="60"/>
      <c r="WIV1" s="60"/>
      <c r="WIW1" s="60"/>
      <c r="WIX1" s="60"/>
      <c r="WIY1" s="60"/>
      <c r="WIZ1" s="60"/>
      <c r="WJA1" s="60"/>
      <c r="WJB1" s="60"/>
      <c r="WJC1" s="60"/>
      <c r="WJD1" s="60"/>
      <c r="WJE1" s="60"/>
      <c r="WJF1" s="60"/>
      <c r="WJG1" s="60"/>
      <c r="WJH1" s="60"/>
      <c r="WJI1" s="60"/>
      <c r="WJJ1" s="60"/>
      <c r="WJK1" s="60"/>
      <c r="WJL1" s="60"/>
      <c r="WJM1" s="60"/>
      <c r="WJN1" s="60"/>
      <c r="WJO1" s="60"/>
      <c r="WJP1" s="60"/>
      <c r="WJQ1" s="60"/>
      <c r="WJR1" s="60"/>
      <c r="WJS1" s="60"/>
      <c r="WJT1" s="60"/>
      <c r="WJU1" s="60"/>
      <c r="WJV1" s="60"/>
      <c r="WJW1" s="60"/>
      <c r="WJX1" s="60"/>
      <c r="WJY1" s="60"/>
      <c r="WJZ1" s="60"/>
      <c r="WKA1" s="60"/>
      <c r="WKB1" s="60"/>
      <c r="WKC1" s="60"/>
      <c r="WKD1" s="60"/>
      <c r="WKE1" s="60"/>
      <c r="WKF1" s="60"/>
      <c r="WKG1" s="60"/>
      <c r="WKH1" s="60"/>
      <c r="WKI1" s="60"/>
      <c r="WKJ1" s="60"/>
      <c r="WKK1" s="60"/>
      <c r="WKL1" s="60"/>
      <c r="WKM1" s="60"/>
      <c r="WKN1" s="60"/>
      <c r="WKO1" s="60"/>
      <c r="WKP1" s="60"/>
      <c r="WKQ1" s="60"/>
      <c r="WKR1" s="60"/>
      <c r="WKS1" s="60"/>
      <c r="WKT1" s="60"/>
      <c r="WKU1" s="60"/>
      <c r="WKV1" s="60"/>
      <c r="WKW1" s="60"/>
      <c r="WKX1" s="60"/>
      <c r="WKY1" s="60"/>
      <c r="WKZ1" s="60"/>
      <c r="WLA1" s="60"/>
      <c r="WLB1" s="60"/>
      <c r="WLC1" s="60"/>
      <c r="WLD1" s="60"/>
      <c r="WLE1" s="60"/>
      <c r="WLF1" s="60"/>
      <c r="WLG1" s="60"/>
      <c r="WLH1" s="60"/>
      <c r="WLI1" s="60"/>
      <c r="WLJ1" s="60"/>
      <c r="WLK1" s="60"/>
      <c r="WLL1" s="60"/>
      <c r="WLM1" s="60"/>
      <c r="WLN1" s="60"/>
      <c r="WLO1" s="60"/>
      <c r="WLP1" s="60"/>
      <c r="WLQ1" s="60"/>
      <c r="WLR1" s="60"/>
      <c r="WLS1" s="60"/>
      <c r="WLT1" s="60"/>
      <c r="WLU1" s="60"/>
      <c r="WLV1" s="60"/>
      <c r="WLW1" s="60"/>
      <c r="WLX1" s="60"/>
      <c r="WLY1" s="60"/>
      <c r="WLZ1" s="60"/>
      <c r="WMA1" s="60"/>
      <c r="WMB1" s="60"/>
      <c r="WMC1" s="60"/>
      <c r="WMD1" s="60"/>
      <c r="WME1" s="60"/>
      <c r="WMF1" s="60"/>
      <c r="WMG1" s="60"/>
      <c r="WMH1" s="60"/>
      <c r="WMI1" s="60"/>
      <c r="WMJ1" s="60"/>
      <c r="WMK1" s="60"/>
      <c r="WML1" s="60"/>
      <c r="WMM1" s="60"/>
      <c r="WMN1" s="60"/>
      <c r="WMO1" s="60"/>
      <c r="WMP1" s="60"/>
      <c r="WMQ1" s="60"/>
      <c r="WMR1" s="60"/>
      <c r="WMS1" s="60"/>
      <c r="WMT1" s="60"/>
      <c r="WMU1" s="60"/>
      <c r="WMV1" s="60"/>
      <c r="WMW1" s="60"/>
      <c r="WMX1" s="60"/>
      <c r="WMY1" s="60"/>
      <c r="WMZ1" s="60"/>
      <c r="WNA1" s="60"/>
      <c r="WNB1" s="60"/>
      <c r="WNC1" s="60"/>
      <c r="WND1" s="60"/>
      <c r="WNE1" s="60"/>
      <c r="WNF1" s="60"/>
      <c r="WNG1" s="60"/>
      <c r="WNH1" s="60"/>
      <c r="WNI1" s="60"/>
      <c r="WNJ1" s="60"/>
      <c r="WNK1" s="60"/>
      <c r="WNL1" s="60"/>
      <c r="WNM1" s="60"/>
      <c r="WNN1" s="60"/>
      <c r="WNO1" s="60"/>
      <c r="WNP1" s="60"/>
      <c r="WNQ1" s="60"/>
      <c r="WNR1" s="60"/>
      <c r="WNS1" s="60"/>
      <c r="WNT1" s="60"/>
      <c r="WNU1" s="60"/>
      <c r="WNV1" s="60"/>
      <c r="WNW1" s="60"/>
      <c r="WNX1" s="60"/>
      <c r="WNY1" s="60"/>
      <c r="WNZ1" s="60"/>
      <c r="WOA1" s="60"/>
      <c r="WOB1" s="60"/>
      <c r="WOC1" s="60"/>
      <c r="WOD1" s="60"/>
      <c r="WOE1" s="60"/>
      <c r="WOF1" s="60"/>
      <c r="WOG1" s="60"/>
      <c r="WOH1" s="60"/>
      <c r="WOI1" s="60"/>
      <c r="WOJ1" s="60"/>
      <c r="WOK1" s="60"/>
      <c r="WOL1" s="60"/>
      <c r="WOM1" s="60"/>
      <c r="WON1" s="60"/>
      <c r="WOO1" s="60"/>
      <c r="WOP1" s="60"/>
      <c r="WOQ1" s="60"/>
      <c r="WOR1" s="60"/>
      <c r="WOS1" s="60"/>
      <c r="WOT1" s="60"/>
      <c r="WOU1" s="60"/>
      <c r="WOV1" s="60"/>
      <c r="WOW1" s="60"/>
      <c r="WOX1" s="60"/>
      <c r="WOY1" s="60"/>
      <c r="WOZ1" s="60"/>
      <c r="WPA1" s="60"/>
      <c r="WPB1" s="60"/>
      <c r="WPC1" s="60"/>
      <c r="WPD1" s="60"/>
      <c r="WPE1" s="60"/>
      <c r="WPF1" s="60"/>
      <c r="WPG1" s="60"/>
      <c r="WPH1" s="60"/>
      <c r="WPI1" s="60"/>
      <c r="WPJ1" s="60"/>
      <c r="WPK1" s="60"/>
      <c r="WPL1" s="60"/>
      <c r="WPM1" s="60"/>
      <c r="WPN1" s="60"/>
      <c r="WPO1" s="60"/>
      <c r="WPP1" s="60"/>
      <c r="WPQ1" s="60"/>
      <c r="WPR1" s="60"/>
      <c r="WPS1" s="60"/>
      <c r="WPT1" s="60"/>
      <c r="WPU1" s="60"/>
      <c r="WPV1" s="60"/>
      <c r="WPW1" s="60"/>
      <c r="WPX1" s="60"/>
      <c r="WPY1" s="60"/>
      <c r="WPZ1" s="60"/>
      <c r="WQA1" s="60"/>
      <c r="WQB1" s="60"/>
      <c r="WQC1" s="60"/>
      <c r="WQD1" s="60"/>
      <c r="WQE1" s="60"/>
      <c r="WQF1" s="60"/>
      <c r="WQG1" s="60"/>
      <c r="WQH1" s="60"/>
      <c r="WQI1" s="60"/>
      <c r="WQJ1" s="60"/>
      <c r="WQK1" s="60"/>
      <c r="WQL1" s="60"/>
      <c r="WQM1" s="60"/>
      <c r="WQN1" s="60"/>
      <c r="WQO1" s="60"/>
      <c r="WQP1" s="60"/>
      <c r="WQQ1" s="60"/>
      <c r="WQR1" s="60"/>
      <c r="WQS1" s="60"/>
      <c r="WQT1" s="60"/>
      <c r="WQU1" s="60"/>
      <c r="WQV1" s="60"/>
      <c r="WQW1" s="60"/>
      <c r="WQX1" s="60"/>
      <c r="WQY1" s="60"/>
      <c r="WQZ1" s="60"/>
      <c r="WRA1" s="60"/>
      <c r="WRB1" s="60"/>
      <c r="WRC1" s="60"/>
      <c r="WRD1" s="60"/>
      <c r="WRE1" s="60"/>
      <c r="WRF1" s="60"/>
      <c r="WRG1" s="60"/>
      <c r="WRH1" s="60"/>
      <c r="WRI1" s="60"/>
      <c r="WRJ1" s="60"/>
      <c r="WRK1" s="60"/>
      <c r="WRL1" s="60"/>
      <c r="WRM1" s="60"/>
      <c r="WRN1" s="60"/>
      <c r="WRO1" s="60"/>
      <c r="WRP1" s="60"/>
      <c r="WRQ1" s="60"/>
      <c r="WRR1" s="60"/>
      <c r="WRS1" s="60"/>
      <c r="WRT1" s="60"/>
      <c r="WRU1" s="60"/>
      <c r="WRV1" s="60"/>
      <c r="WRW1" s="60"/>
      <c r="WRX1" s="60"/>
      <c r="WRY1" s="60"/>
      <c r="WRZ1" s="60"/>
      <c r="WSA1" s="60"/>
      <c r="WSB1" s="60"/>
      <c r="WSC1" s="60"/>
      <c r="WSD1" s="60"/>
      <c r="WSE1" s="60"/>
      <c r="WSF1" s="60"/>
      <c r="WSG1" s="60"/>
      <c r="WSH1" s="60"/>
      <c r="WSI1" s="60"/>
      <c r="WSJ1" s="60"/>
      <c r="WSK1" s="60"/>
      <c r="WSL1" s="60"/>
      <c r="WSM1" s="60"/>
      <c r="WSN1" s="60"/>
      <c r="WSO1" s="60"/>
      <c r="WSP1" s="60"/>
      <c r="WSQ1" s="60"/>
      <c r="WSR1" s="60"/>
      <c r="WSS1" s="60"/>
      <c r="WST1" s="60"/>
      <c r="WSU1" s="60"/>
      <c r="WSV1" s="60"/>
      <c r="WSW1" s="60"/>
      <c r="WSX1" s="60"/>
      <c r="WSY1" s="60"/>
      <c r="WSZ1" s="60"/>
      <c r="WTA1" s="60"/>
      <c r="WTB1" s="60"/>
      <c r="WTC1" s="60"/>
      <c r="WTD1" s="60"/>
      <c r="WTE1" s="60"/>
      <c r="WTF1" s="60"/>
      <c r="WTG1" s="60"/>
      <c r="WTH1" s="60"/>
      <c r="WTI1" s="60"/>
      <c r="WTJ1" s="60"/>
      <c r="WTK1" s="60"/>
      <c r="WTL1" s="60"/>
      <c r="WTM1" s="60"/>
      <c r="WTN1" s="60"/>
      <c r="WTO1" s="60"/>
      <c r="WTP1" s="60"/>
      <c r="WTQ1" s="60"/>
      <c r="WTR1" s="60"/>
      <c r="WTS1" s="60"/>
      <c r="WTT1" s="60"/>
      <c r="WTU1" s="60"/>
      <c r="WTV1" s="60"/>
      <c r="WTW1" s="60"/>
      <c r="WTX1" s="60"/>
      <c r="WTY1" s="60"/>
      <c r="WTZ1" s="60"/>
      <c r="WUA1" s="60"/>
      <c r="WUB1" s="60"/>
      <c r="WUC1" s="60"/>
      <c r="WUD1" s="60"/>
      <c r="WUE1" s="60"/>
      <c r="WUF1" s="60"/>
      <c r="WUG1" s="60"/>
      <c r="WUH1" s="60"/>
      <c r="WUI1" s="60"/>
      <c r="WUJ1" s="60"/>
      <c r="WUK1" s="60"/>
      <c r="WUL1" s="60"/>
      <c r="WUM1" s="60"/>
      <c r="WUN1" s="60"/>
      <c r="WUO1" s="60"/>
      <c r="WUP1" s="60"/>
      <c r="WUQ1" s="60"/>
      <c r="WUR1" s="60"/>
      <c r="WUS1" s="60"/>
      <c r="WUT1" s="60"/>
      <c r="WUU1" s="60"/>
      <c r="WUV1" s="60"/>
      <c r="WUW1" s="60"/>
      <c r="WUX1" s="60"/>
      <c r="WUY1" s="60"/>
      <c r="WUZ1" s="60"/>
      <c r="WVA1" s="60"/>
      <c r="WVB1" s="60"/>
      <c r="WVC1" s="60"/>
      <c r="WVD1" s="60"/>
      <c r="WVE1" s="60"/>
      <c r="WVF1" s="60"/>
      <c r="WVG1" s="60"/>
      <c r="WVH1" s="60"/>
      <c r="WVI1" s="60"/>
      <c r="WVJ1" s="60"/>
      <c r="WVK1" s="60"/>
      <c r="WVL1" s="60"/>
      <c r="WVM1" s="60"/>
      <c r="WVN1" s="60"/>
      <c r="WVO1" s="60"/>
      <c r="WVP1" s="60"/>
      <c r="WVQ1" s="60"/>
      <c r="WVR1" s="60"/>
      <c r="WVS1" s="60"/>
      <c r="WVT1" s="60"/>
      <c r="WVU1" s="60"/>
      <c r="WVV1" s="60"/>
      <c r="WVW1" s="60"/>
      <c r="WVX1" s="60"/>
      <c r="WVY1" s="60"/>
      <c r="WVZ1" s="60"/>
      <c r="WWA1" s="60"/>
      <c r="WWB1" s="60"/>
      <c r="WWC1" s="60"/>
      <c r="WWD1" s="60"/>
      <c r="WWE1" s="60"/>
      <c r="WWF1" s="60"/>
      <c r="WWG1" s="60"/>
      <c r="WWH1" s="60"/>
      <c r="WWI1" s="60"/>
      <c r="WWJ1" s="60"/>
      <c r="WWK1" s="60"/>
      <c r="WWL1" s="60"/>
      <c r="WWM1" s="60"/>
      <c r="WWN1" s="60"/>
      <c r="WWO1" s="60"/>
      <c r="WWP1" s="60"/>
      <c r="WWQ1" s="60"/>
      <c r="WWR1" s="60"/>
      <c r="WWS1" s="60"/>
      <c r="WWT1" s="60"/>
      <c r="WWU1" s="60"/>
      <c r="WWV1" s="60"/>
      <c r="WWW1" s="60"/>
      <c r="WWX1" s="60"/>
      <c r="WWY1" s="60"/>
      <c r="WWZ1" s="60"/>
      <c r="WXA1" s="60"/>
      <c r="WXB1" s="60"/>
      <c r="WXC1" s="60"/>
      <c r="WXD1" s="60"/>
      <c r="WXE1" s="60"/>
      <c r="WXF1" s="60"/>
      <c r="WXG1" s="60"/>
      <c r="WXH1" s="60"/>
      <c r="WXI1" s="60"/>
      <c r="WXJ1" s="60"/>
      <c r="WXK1" s="60"/>
      <c r="WXL1" s="60"/>
      <c r="WXM1" s="60"/>
      <c r="WXN1" s="60"/>
      <c r="WXO1" s="60"/>
      <c r="WXP1" s="60"/>
      <c r="WXQ1" s="60"/>
      <c r="WXR1" s="60"/>
      <c r="WXS1" s="60"/>
      <c r="WXT1" s="60"/>
      <c r="WXU1" s="60"/>
      <c r="WXV1" s="60"/>
      <c r="WXW1" s="60"/>
      <c r="WXX1" s="60"/>
      <c r="WXY1" s="60"/>
      <c r="WXZ1" s="60"/>
      <c r="WYA1" s="60"/>
      <c r="WYB1" s="60"/>
      <c r="WYC1" s="60"/>
      <c r="WYD1" s="60"/>
      <c r="WYE1" s="60"/>
      <c r="WYF1" s="60"/>
      <c r="WYG1" s="60"/>
      <c r="WYH1" s="60"/>
      <c r="WYI1" s="60"/>
      <c r="WYJ1" s="60"/>
      <c r="WYK1" s="60"/>
      <c r="WYL1" s="60"/>
      <c r="WYM1" s="60"/>
      <c r="WYN1" s="60"/>
      <c r="WYO1" s="60"/>
      <c r="WYP1" s="60"/>
      <c r="WYQ1" s="60"/>
      <c r="WYR1" s="60"/>
      <c r="WYS1" s="60"/>
      <c r="WYT1" s="60"/>
      <c r="WYU1" s="60"/>
      <c r="WYV1" s="60"/>
      <c r="WYW1" s="60"/>
      <c r="WYX1" s="60"/>
      <c r="WYY1" s="60"/>
      <c r="WYZ1" s="60"/>
      <c r="WZA1" s="60"/>
      <c r="WZB1" s="60"/>
      <c r="WZC1" s="60"/>
      <c r="WZD1" s="60"/>
      <c r="WZE1" s="60"/>
      <c r="WZF1" s="60"/>
      <c r="WZG1" s="60"/>
      <c r="WZH1" s="60"/>
      <c r="WZI1" s="60"/>
      <c r="WZJ1" s="60"/>
      <c r="WZK1" s="60"/>
      <c r="WZL1" s="60"/>
      <c r="WZM1" s="60"/>
      <c r="WZN1" s="60"/>
      <c r="WZO1" s="60"/>
      <c r="WZP1" s="60"/>
      <c r="WZQ1" s="60"/>
      <c r="WZR1" s="60"/>
      <c r="WZS1" s="60"/>
      <c r="WZT1" s="60"/>
      <c r="WZU1" s="60"/>
      <c r="WZV1" s="60"/>
      <c r="WZW1" s="60"/>
      <c r="WZX1" s="60"/>
      <c r="WZY1" s="60"/>
      <c r="WZZ1" s="60"/>
      <c r="XAA1" s="60"/>
      <c r="XAB1" s="60"/>
      <c r="XAC1" s="60"/>
      <c r="XAD1" s="60"/>
      <c r="XAE1" s="60"/>
      <c r="XAF1" s="60"/>
      <c r="XAG1" s="60"/>
      <c r="XAH1" s="60"/>
      <c r="XAI1" s="60"/>
      <c r="XAJ1" s="60"/>
      <c r="XAK1" s="60"/>
      <c r="XAL1" s="60"/>
      <c r="XAM1" s="60"/>
      <c r="XAN1" s="60"/>
      <c r="XAO1" s="60"/>
      <c r="XAP1" s="60"/>
      <c r="XAQ1" s="60"/>
      <c r="XAR1" s="60"/>
      <c r="XAS1" s="60"/>
      <c r="XAT1" s="60"/>
      <c r="XAU1" s="60"/>
      <c r="XAV1" s="60"/>
      <c r="XAW1" s="60"/>
      <c r="XAX1" s="60"/>
      <c r="XAY1" s="60"/>
      <c r="XAZ1" s="60"/>
      <c r="XBA1" s="60"/>
      <c r="XBB1" s="60"/>
      <c r="XBC1" s="60"/>
      <c r="XBD1" s="60"/>
      <c r="XBE1" s="60"/>
      <c r="XBF1" s="60"/>
      <c r="XBG1" s="60"/>
      <c r="XBH1" s="60"/>
      <c r="XBI1" s="60"/>
      <c r="XBJ1" s="60"/>
      <c r="XBK1" s="60"/>
      <c r="XBL1" s="60"/>
      <c r="XBM1" s="60"/>
      <c r="XBN1" s="60"/>
      <c r="XBO1" s="60"/>
      <c r="XBP1" s="60"/>
      <c r="XBQ1" s="60"/>
      <c r="XBR1" s="60"/>
      <c r="XBS1" s="60"/>
      <c r="XBT1" s="60"/>
      <c r="XBU1" s="60"/>
      <c r="XBV1" s="60"/>
      <c r="XBW1" s="60"/>
      <c r="XBX1" s="60"/>
      <c r="XBY1" s="60"/>
      <c r="XBZ1" s="60"/>
      <c r="XCA1" s="60"/>
      <c r="XCB1" s="60"/>
      <c r="XCC1" s="60"/>
      <c r="XCD1" s="60"/>
      <c r="XCE1" s="60"/>
      <c r="XCF1" s="60"/>
      <c r="XCG1" s="60"/>
      <c r="XCH1" s="60"/>
      <c r="XCI1" s="60"/>
      <c r="XCJ1" s="60"/>
      <c r="XCK1" s="60"/>
      <c r="XCL1" s="60"/>
      <c r="XCM1" s="60"/>
      <c r="XCN1" s="60"/>
      <c r="XCO1" s="60"/>
      <c r="XCP1" s="60"/>
      <c r="XCQ1" s="60"/>
      <c r="XCR1" s="60"/>
      <c r="XCS1" s="60"/>
      <c r="XCT1" s="60"/>
      <c r="XCU1" s="60"/>
      <c r="XCV1" s="60"/>
      <c r="XCW1" s="60"/>
      <c r="XCX1" s="60"/>
      <c r="XCY1" s="60"/>
      <c r="XCZ1" s="60"/>
      <c r="XDA1" s="60"/>
      <c r="XDB1" s="60"/>
      <c r="XDC1" s="60"/>
      <c r="XDD1" s="60"/>
      <c r="XDE1" s="60"/>
      <c r="XDF1" s="60"/>
      <c r="XDG1" s="60"/>
      <c r="XDH1" s="60"/>
      <c r="XDI1" s="60"/>
      <c r="XDJ1" s="60"/>
      <c r="XDK1" s="60"/>
      <c r="XDL1" s="60"/>
      <c r="XDM1" s="60"/>
      <c r="XDN1" s="60"/>
      <c r="XDO1" s="60"/>
      <c r="XDP1" s="60"/>
      <c r="XDQ1" s="60"/>
      <c r="XDR1" s="60"/>
      <c r="XDS1" s="60"/>
      <c r="XDT1" s="60"/>
      <c r="XDU1" s="60"/>
      <c r="XDV1" s="60"/>
      <c r="XDW1" s="60"/>
      <c r="XDX1" s="60"/>
      <c r="XDY1" s="60"/>
      <c r="XDZ1" s="60"/>
      <c r="XEA1" s="60"/>
      <c r="XEB1" s="60"/>
      <c r="XEC1" s="60"/>
      <c r="XED1" s="60"/>
      <c r="XEE1" s="60"/>
      <c r="XEF1" s="60"/>
      <c r="XEG1" s="60"/>
      <c r="XEH1" s="60"/>
      <c r="XEI1" s="60"/>
      <c r="XEJ1" s="60"/>
      <c r="XEK1" s="60"/>
      <c r="XEL1" s="60"/>
      <c r="XEM1" s="60"/>
      <c r="XEN1" s="60"/>
      <c r="XEO1" s="60"/>
      <c r="XEP1" s="60"/>
      <c r="XEQ1" s="60"/>
      <c r="XER1" s="60"/>
      <c r="XES1" s="60"/>
      <c r="XET1" s="60"/>
      <c r="XEU1" s="60"/>
      <c r="XEV1" s="60"/>
      <c r="XEW1" s="60"/>
      <c r="XEX1" s="60"/>
      <c r="XEY1" s="60"/>
    </row>
    <row r="2" spans="1:16379" ht="72">
      <c r="A2" s="34" t="s">
        <v>0</v>
      </c>
      <c r="B2" s="34" t="s">
        <v>1</v>
      </c>
      <c r="C2" s="34" t="s">
        <v>2</v>
      </c>
      <c r="D2" s="34" t="s">
        <v>1121</v>
      </c>
      <c r="E2" s="35" t="s">
        <v>1142</v>
      </c>
      <c r="F2" s="35" t="s">
        <v>1128</v>
      </c>
      <c r="G2" s="36" t="s">
        <v>1159</v>
      </c>
      <c r="H2" s="35" t="s">
        <v>1146</v>
      </c>
      <c r="I2" s="37" t="s">
        <v>1143</v>
      </c>
      <c r="J2" s="36" t="s">
        <v>1144</v>
      </c>
      <c r="K2" s="38" t="s">
        <v>1147</v>
      </c>
      <c r="L2" s="36" t="s">
        <v>1145</v>
      </c>
    </row>
    <row r="3" spans="1:16379">
      <c r="A3" s="17" t="s">
        <v>5</v>
      </c>
      <c r="B3" s="69">
        <v>100002</v>
      </c>
      <c r="C3" s="17" t="s">
        <v>6</v>
      </c>
      <c r="D3" s="17" t="s">
        <v>1122</v>
      </c>
      <c r="E3" s="16">
        <v>0</v>
      </c>
      <c r="F3" s="93">
        <v>0</v>
      </c>
      <c r="G3" s="74">
        <f t="shared" ref="G3:G66" si="0">IFERROR(E3/F3,0)</f>
        <v>0</v>
      </c>
      <c r="H3" s="88">
        <f t="shared" ref="H3:H66" si="1">$D$1107</f>
        <v>2.6127523289424244</v>
      </c>
      <c r="I3" s="16">
        <f t="shared" ref="I3:I66" si="2">MIN(E3,F3*H3)</f>
        <v>0</v>
      </c>
      <c r="J3" s="16">
        <f t="shared" ref="J3:J66" si="3">E3-I3</f>
        <v>0</v>
      </c>
      <c r="K3" s="94">
        <f t="shared" ref="K3:K66" si="4">$J$1105</f>
        <v>0.88532578097819392</v>
      </c>
      <c r="L3" s="87">
        <f t="shared" ref="L3:L66" si="5">K3*J3</f>
        <v>0</v>
      </c>
    </row>
    <row r="4" spans="1:16379">
      <c r="A4" s="55" t="s">
        <v>5</v>
      </c>
      <c r="B4" s="69">
        <v>100003</v>
      </c>
      <c r="C4" s="55" t="s">
        <v>7</v>
      </c>
      <c r="D4" s="55" t="s">
        <v>1122</v>
      </c>
      <c r="E4" s="16">
        <v>0</v>
      </c>
      <c r="F4" s="5">
        <v>0</v>
      </c>
      <c r="G4" s="2">
        <f t="shared" si="0"/>
        <v>0</v>
      </c>
      <c r="H4" s="3">
        <f t="shared" si="1"/>
        <v>2.6127523289424244</v>
      </c>
      <c r="I4" s="1">
        <f t="shared" si="2"/>
        <v>0</v>
      </c>
      <c r="J4" s="1">
        <f t="shared" si="3"/>
        <v>0</v>
      </c>
      <c r="K4" s="29">
        <f t="shared" si="4"/>
        <v>0.88532578097819392</v>
      </c>
      <c r="L4" s="7">
        <f t="shared" si="5"/>
        <v>0</v>
      </c>
    </row>
    <row r="5" spans="1:16379">
      <c r="A5" s="55" t="s">
        <v>5</v>
      </c>
      <c r="B5" s="89">
        <v>100005</v>
      </c>
      <c r="C5" s="55" t="s">
        <v>8</v>
      </c>
      <c r="D5" s="55" t="s">
        <v>1122</v>
      </c>
      <c r="E5" s="16">
        <v>0</v>
      </c>
      <c r="F5" s="5">
        <v>0</v>
      </c>
      <c r="G5" s="2">
        <f t="shared" si="0"/>
        <v>0</v>
      </c>
      <c r="H5" s="3">
        <f t="shared" si="1"/>
        <v>2.6127523289424244</v>
      </c>
      <c r="I5" s="1">
        <f t="shared" si="2"/>
        <v>0</v>
      </c>
      <c r="J5" s="1">
        <f t="shared" si="3"/>
        <v>0</v>
      </c>
      <c r="K5" s="29">
        <f t="shared" si="4"/>
        <v>0.88532578097819392</v>
      </c>
      <c r="L5" s="7">
        <f t="shared" si="5"/>
        <v>0</v>
      </c>
    </row>
    <row r="6" spans="1:16379">
      <c r="A6" s="55" t="s">
        <v>5</v>
      </c>
      <c r="B6" s="89">
        <v>100007</v>
      </c>
      <c r="C6" s="55" t="s">
        <v>9</v>
      </c>
      <c r="D6" s="55" t="s">
        <v>1122</v>
      </c>
      <c r="E6" s="16">
        <v>0</v>
      </c>
      <c r="F6" s="5">
        <v>0</v>
      </c>
      <c r="G6" s="2">
        <f t="shared" si="0"/>
        <v>0</v>
      </c>
      <c r="H6" s="3">
        <f t="shared" si="1"/>
        <v>2.6127523289424244</v>
      </c>
      <c r="I6" s="1">
        <f t="shared" si="2"/>
        <v>0</v>
      </c>
      <c r="J6" s="1">
        <f t="shared" si="3"/>
        <v>0</v>
      </c>
      <c r="K6" s="29">
        <f t="shared" si="4"/>
        <v>0.88532578097819392</v>
      </c>
      <c r="L6" s="7">
        <f t="shared" si="5"/>
        <v>0</v>
      </c>
    </row>
    <row r="7" spans="1:16379">
      <c r="A7" s="55" t="s">
        <v>5</v>
      </c>
      <c r="B7" s="89">
        <v>100010</v>
      </c>
      <c r="C7" s="55" t="s">
        <v>10</v>
      </c>
      <c r="D7" s="55" t="s">
        <v>1122</v>
      </c>
      <c r="E7" s="16">
        <v>0</v>
      </c>
      <c r="F7" s="5">
        <v>0</v>
      </c>
      <c r="G7" s="2">
        <f t="shared" si="0"/>
        <v>0</v>
      </c>
      <c r="H7" s="3">
        <f t="shared" si="1"/>
        <v>2.6127523289424244</v>
      </c>
      <c r="I7" s="1">
        <f t="shared" si="2"/>
        <v>0</v>
      </c>
      <c r="J7" s="1">
        <f t="shared" si="3"/>
        <v>0</v>
      </c>
      <c r="K7" s="29">
        <f t="shared" si="4"/>
        <v>0.88532578097819392</v>
      </c>
      <c r="L7" s="7">
        <f t="shared" si="5"/>
        <v>0</v>
      </c>
    </row>
    <row r="8" spans="1:16379">
      <c r="A8" s="55" t="s">
        <v>5</v>
      </c>
      <c r="B8" s="89">
        <v>100011</v>
      </c>
      <c r="C8" s="55" t="s">
        <v>11</v>
      </c>
      <c r="D8" s="55" t="s">
        <v>1122</v>
      </c>
      <c r="E8" s="16">
        <v>0</v>
      </c>
      <c r="F8" s="5">
        <v>0</v>
      </c>
      <c r="G8" s="2">
        <f t="shared" si="0"/>
        <v>0</v>
      </c>
      <c r="H8" s="3">
        <f t="shared" si="1"/>
        <v>2.6127523289424244</v>
      </c>
      <c r="I8" s="1">
        <f t="shared" si="2"/>
        <v>0</v>
      </c>
      <c r="J8" s="1">
        <f t="shared" si="3"/>
        <v>0</v>
      </c>
      <c r="K8" s="29">
        <f t="shared" si="4"/>
        <v>0.88532578097819392</v>
      </c>
      <c r="L8" s="7">
        <f t="shared" si="5"/>
        <v>0</v>
      </c>
    </row>
    <row r="9" spans="1:16379">
      <c r="A9" s="55" t="s">
        <v>5</v>
      </c>
      <c r="B9" s="69">
        <v>100019</v>
      </c>
      <c r="C9" s="55" t="s">
        <v>12</v>
      </c>
      <c r="D9" s="55" t="s">
        <v>1122</v>
      </c>
      <c r="E9" s="16">
        <v>0</v>
      </c>
      <c r="F9" s="5">
        <v>0</v>
      </c>
      <c r="G9" s="2">
        <f t="shared" si="0"/>
        <v>0</v>
      </c>
      <c r="H9" s="3">
        <f t="shared" si="1"/>
        <v>2.6127523289424244</v>
      </c>
      <c r="I9" s="1">
        <f t="shared" si="2"/>
        <v>0</v>
      </c>
      <c r="J9" s="1">
        <f t="shared" si="3"/>
        <v>0</v>
      </c>
      <c r="K9" s="29">
        <f t="shared" si="4"/>
        <v>0.88532578097819392</v>
      </c>
      <c r="L9" s="7">
        <f t="shared" si="5"/>
        <v>0</v>
      </c>
    </row>
    <row r="10" spans="1:16379">
      <c r="A10" s="55" t="s">
        <v>5</v>
      </c>
      <c r="B10" s="89">
        <v>100020</v>
      </c>
      <c r="C10" s="55" t="s">
        <v>13</v>
      </c>
      <c r="D10" s="55" t="s">
        <v>1122</v>
      </c>
      <c r="E10" s="16">
        <v>0</v>
      </c>
      <c r="F10" s="5">
        <v>0</v>
      </c>
      <c r="G10" s="2">
        <f t="shared" si="0"/>
        <v>0</v>
      </c>
      <c r="H10" s="3">
        <f t="shared" si="1"/>
        <v>2.6127523289424244</v>
      </c>
      <c r="I10" s="1">
        <f t="shared" si="2"/>
        <v>0</v>
      </c>
      <c r="J10" s="1">
        <f t="shared" si="3"/>
        <v>0</v>
      </c>
      <c r="K10" s="29">
        <f t="shared" si="4"/>
        <v>0.88532578097819392</v>
      </c>
      <c r="L10" s="7">
        <f t="shared" si="5"/>
        <v>0</v>
      </c>
    </row>
    <row r="11" spans="1:16379">
      <c r="A11" s="55" t="s">
        <v>5</v>
      </c>
      <c r="B11" s="89">
        <v>100022</v>
      </c>
      <c r="C11" s="55" t="s">
        <v>14</v>
      </c>
      <c r="D11" s="55" t="s">
        <v>1122</v>
      </c>
      <c r="E11" s="16">
        <v>0</v>
      </c>
      <c r="F11" s="5">
        <v>0</v>
      </c>
      <c r="G11" s="2">
        <f t="shared" si="0"/>
        <v>0</v>
      </c>
      <c r="H11" s="3">
        <f t="shared" si="1"/>
        <v>2.6127523289424244</v>
      </c>
      <c r="I11" s="1">
        <f t="shared" si="2"/>
        <v>0</v>
      </c>
      <c r="J11" s="1">
        <f t="shared" si="3"/>
        <v>0</v>
      </c>
      <c r="K11" s="29">
        <f t="shared" si="4"/>
        <v>0.88532578097819392</v>
      </c>
      <c r="L11" s="7">
        <f t="shared" si="5"/>
        <v>0</v>
      </c>
    </row>
    <row r="12" spans="1:16379">
      <c r="A12" s="55" t="s">
        <v>5</v>
      </c>
      <c r="B12" s="89">
        <v>100024</v>
      </c>
      <c r="C12" s="55" t="s">
        <v>15</v>
      </c>
      <c r="D12" s="55" t="s">
        <v>1122</v>
      </c>
      <c r="E12" s="16">
        <v>0</v>
      </c>
      <c r="F12" s="5">
        <v>0</v>
      </c>
      <c r="G12" s="2">
        <f t="shared" si="0"/>
        <v>0</v>
      </c>
      <c r="H12" s="3">
        <f t="shared" si="1"/>
        <v>2.6127523289424244</v>
      </c>
      <c r="I12" s="1">
        <f t="shared" si="2"/>
        <v>0</v>
      </c>
      <c r="J12" s="1">
        <f t="shared" si="3"/>
        <v>0</v>
      </c>
      <c r="K12" s="29">
        <f t="shared" si="4"/>
        <v>0.88532578097819392</v>
      </c>
      <c r="L12" s="7">
        <f t="shared" si="5"/>
        <v>0</v>
      </c>
    </row>
    <row r="13" spans="1:16379">
      <c r="A13" s="55" t="s">
        <v>5</v>
      </c>
      <c r="B13" s="69">
        <v>100027</v>
      </c>
      <c r="C13" s="55" t="s">
        <v>16</v>
      </c>
      <c r="D13" s="55" t="s">
        <v>1122</v>
      </c>
      <c r="E13" s="16">
        <v>0</v>
      </c>
      <c r="F13" s="5">
        <v>0</v>
      </c>
      <c r="G13" s="2">
        <f t="shared" si="0"/>
        <v>0</v>
      </c>
      <c r="H13" s="3">
        <f t="shared" si="1"/>
        <v>2.6127523289424244</v>
      </c>
      <c r="I13" s="1">
        <f t="shared" si="2"/>
        <v>0</v>
      </c>
      <c r="J13" s="1">
        <f t="shared" si="3"/>
        <v>0</v>
      </c>
      <c r="K13" s="29">
        <f t="shared" si="4"/>
        <v>0.88532578097819392</v>
      </c>
      <c r="L13" s="7">
        <f t="shared" si="5"/>
        <v>0</v>
      </c>
    </row>
    <row r="14" spans="1:16379">
      <c r="A14" s="55" t="s">
        <v>5</v>
      </c>
      <c r="B14" s="69">
        <v>100029</v>
      </c>
      <c r="C14" s="55" t="s">
        <v>17</v>
      </c>
      <c r="D14" s="55" t="s">
        <v>1122</v>
      </c>
      <c r="E14" s="16">
        <v>0</v>
      </c>
      <c r="F14" s="5">
        <v>0</v>
      </c>
      <c r="G14" s="2">
        <f t="shared" si="0"/>
        <v>0</v>
      </c>
      <c r="H14" s="3">
        <f t="shared" si="1"/>
        <v>2.6127523289424244</v>
      </c>
      <c r="I14" s="1">
        <f t="shared" si="2"/>
        <v>0</v>
      </c>
      <c r="J14" s="1">
        <f t="shared" si="3"/>
        <v>0</v>
      </c>
      <c r="K14" s="29">
        <f t="shared" si="4"/>
        <v>0.88532578097819392</v>
      </c>
      <c r="L14" s="7">
        <f t="shared" si="5"/>
        <v>0</v>
      </c>
    </row>
    <row r="15" spans="1:16379">
      <c r="A15" s="55" t="s">
        <v>5</v>
      </c>
      <c r="B15" s="89">
        <v>100031</v>
      </c>
      <c r="C15" s="55" t="s">
        <v>18</v>
      </c>
      <c r="D15" s="55" t="s">
        <v>1122</v>
      </c>
      <c r="E15" s="16">
        <v>0</v>
      </c>
      <c r="F15" s="5">
        <v>0</v>
      </c>
      <c r="G15" s="2">
        <f t="shared" si="0"/>
        <v>0</v>
      </c>
      <c r="H15" s="3">
        <f t="shared" si="1"/>
        <v>2.6127523289424244</v>
      </c>
      <c r="I15" s="1">
        <f t="shared" si="2"/>
        <v>0</v>
      </c>
      <c r="J15" s="1">
        <f t="shared" si="3"/>
        <v>0</v>
      </c>
      <c r="K15" s="29">
        <f t="shared" si="4"/>
        <v>0.88532578097819392</v>
      </c>
      <c r="L15" s="7">
        <f t="shared" si="5"/>
        <v>0</v>
      </c>
    </row>
    <row r="16" spans="1:16379">
      <c r="A16" s="55" t="s">
        <v>5</v>
      </c>
      <c r="B16" s="89">
        <v>100034</v>
      </c>
      <c r="C16" s="55" t="s">
        <v>19</v>
      </c>
      <c r="D16" s="55" t="s">
        <v>1122</v>
      </c>
      <c r="E16" s="16">
        <v>0</v>
      </c>
      <c r="F16" s="5">
        <v>0</v>
      </c>
      <c r="G16" s="2">
        <f t="shared" si="0"/>
        <v>0</v>
      </c>
      <c r="H16" s="3">
        <f t="shared" si="1"/>
        <v>2.6127523289424244</v>
      </c>
      <c r="I16" s="1">
        <f t="shared" si="2"/>
        <v>0</v>
      </c>
      <c r="J16" s="1">
        <f t="shared" si="3"/>
        <v>0</v>
      </c>
      <c r="K16" s="29">
        <f t="shared" si="4"/>
        <v>0.88532578097819392</v>
      </c>
      <c r="L16" s="7">
        <f t="shared" si="5"/>
        <v>0</v>
      </c>
    </row>
    <row r="17" spans="1:12">
      <c r="A17" s="55" t="s">
        <v>5</v>
      </c>
      <c r="B17" s="89">
        <v>103315</v>
      </c>
      <c r="C17" s="55" t="s">
        <v>20</v>
      </c>
      <c r="D17" s="55" t="s">
        <v>1122</v>
      </c>
      <c r="E17" s="16">
        <v>0</v>
      </c>
      <c r="F17" s="5">
        <v>0</v>
      </c>
      <c r="G17" s="2">
        <f t="shared" si="0"/>
        <v>0</v>
      </c>
      <c r="H17" s="3">
        <f t="shared" si="1"/>
        <v>2.6127523289424244</v>
      </c>
      <c r="I17" s="1">
        <f t="shared" si="2"/>
        <v>0</v>
      </c>
      <c r="J17" s="1">
        <f t="shared" si="3"/>
        <v>0</v>
      </c>
      <c r="K17" s="29">
        <f t="shared" si="4"/>
        <v>0.88532578097819392</v>
      </c>
      <c r="L17" s="7">
        <f t="shared" si="5"/>
        <v>0</v>
      </c>
    </row>
    <row r="18" spans="1:12">
      <c r="A18" s="55" t="s">
        <v>21</v>
      </c>
      <c r="B18" s="89">
        <v>110036</v>
      </c>
      <c r="C18" s="55" t="s">
        <v>22</v>
      </c>
      <c r="D18" s="55" t="s">
        <v>1122</v>
      </c>
      <c r="E18" s="16">
        <v>0</v>
      </c>
      <c r="F18" s="5">
        <v>0</v>
      </c>
      <c r="G18" s="2">
        <f t="shared" si="0"/>
        <v>0</v>
      </c>
      <c r="H18" s="3">
        <f t="shared" si="1"/>
        <v>2.6127523289424244</v>
      </c>
      <c r="I18" s="1">
        <f t="shared" si="2"/>
        <v>0</v>
      </c>
      <c r="J18" s="1">
        <f t="shared" si="3"/>
        <v>0</v>
      </c>
      <c r="K18" s="29">
        <f t="shared" si="4"/>
        <v>0.88532578097819392</v>
      </c>
      <c r="L18" s="7">
        <f t="shared" si="5"/>
        <v>0</v>
      </c>
    </row>
    <row r="19" spans="1:12">
      <c r="A19" s="55" t="s">
        <v>21</v>
      </c>
      <c r="B19" s="89">
        <v>110037</v>
      </c>
      <c r="C19" s="55" t="s">
        <v>1206</v>
      </c>
      <c r="D19" s="55" t="s">
        <v>1122</v>
      </c>
      <c r="E19" s="16">
        <v>0</v>
      </c>
      <c r="F19" s="5">
        <v>0</v>
      </c>
      <c r="G19" s="2">
        <f t="shared" si="0"/>
        <v>0</v>
      </c>
      <c r="H19" s="3">
        <f t="shared" si="1"/>
        <v>2.6127523289424244</v>
      </c>
      <c r="I19" s="1">
        <f t="shared" si="2"/>
        <v>0</v>
      </c>
      <c r="J19" s="1">
        <f t="shared" si="3"/>
        <v>0</v>
      </c>
      <c r="K19" s="29">
        <f t="shared" si="4"/>
        <v>0.88532578097819392</v>
      </c>
      <c r="L19" s="7">
        <f t="shared" si="5"/>
        <v>0</v>
      </c>
    </row>
    <row r="20" spans="1:12" s="39" customFormat="1">
      <c r="A20" s="55" t="s">
        <v>23</v>
      </c>
      <c r="B20" s="69">
        <v>120038</v>
      </c>
      <c r="C20" s="55" t="s">
        <v>24</v>
      </c>
      <c r="D20" s="55" t="s">
        <v>1122</v>
      </c>
      <c r="E20" s="16">
        <v>0</v>
      </c>
      <c r="F20" s="5">
        <v>0</v>
      </c>
      <c r="G20" s="2">
        <f t="shared" si="0"/>
        <v>0</v>
      </c>
      <c r="H20" s="3">
        <f t="shared" si="1"/>
        <v>2.6127523289424244</v>
      </c>
      <c r="I20" s="1">
        <f t="shared" si="2"/>
        <v>0</v>
      </c>
      <c r="J20" s="1">
        <f t="shared" si="3"/>
        <v>0</v>
      </c>
      <c r="K20" s="29">
        <f t="shared" si="4"/>
        <v>0.88532578097819392</v>
      </c>
      <c r="L20" s="7">
        <f t="shared" si="5"/>
        <v>0</v>
      </c>
    </row>
    <row r="21" spans="1:12">
      <c r="A21" s="55" t="s">
        <v>23</v>
      </c>
      <c r="B21" s="69">
        <v>120039</v>
      </c>
      <c r="C21" s="55" t="s">
        <v>25</v>
      </c>
      <c r="D21" s="55" t="s">
        <v>1122</v>
      </c>
      <c r="E21" s="16">
        <v>0</v>
      </c>
      <c r="F21" s="5">
        <v>0</v>
      </c>
      <c r="G21" s="2">
        <f t="shared" si="0"/>
        <v>0</v>
      </c>
      <c r="H21" s="3">
        <f t="shared" si="1"/>
        <v>2.6127523289424244</v>
      </c>
      <c r="I21" s="1">
        <f t="shared" si="2"/>
        <v>0</v>
      </c>
      <c r="J21" s="1">
        <f t="shared" si="3"/>
        <v>0</v>
      </c>
      <c r="K21" s="29">
        <f t="shared" si="4"/>
        <v>0.88532578097819392</v>
      </c>
      <c r="L21" s="7">
        <f t="shared" si="5"/>
        <v>0</v>
      </c>
    </row>
    <row r="22" spans="1:12">
      <c r="A22" s="55" t="s">
        <v>23</v>
      </c>
      <c r="B22" s="69">
        <v>120042</v>
      </c>
      <c r="C22" s="55" t="s">
        <v>26</v>
      </c>
      <c r="D22" s="55" t="s">
        <v>1122</v>
      </c>
      <c r="E22" s="16">
        <v>0</v>
      </c>
      <c r="F22" s="5">
        <v>0</v>
      </c>
      <c r="G22" s="2">
        <f t="shared" si="0"/>
        <v>0</v>
      </c>
      <c r="H22" s="3">
        <f t="shared" si="1"/>
        <v>2.6127523289424244</v>
      </c>
      <c r="I22" s="1">
        <f t="shared" si="2"/>
        <v>0</v>
      </c>
      <c r="J22" s="1">
        <f t="shared" si="3"/>
        <v>0</v>
      </c>
      <c r="K22" s="29">
        <f t="shared" si="4"/>
        <v>0.88532578097819392</v>
      </c>
      <c r="L22" s="7">
        <f t="shared" si="5"/>
        <v>0</v>
      </c>
    </row>
    <row r="23" spans="1:12" s="55" customFormat="1">
      <c r="A23" s="55" t="s">
        <v>23</v>
      </c>
      <c r="B23" s="69">
        <v>120043</v>
      </c>
      <c r="C23" s="55" t="s">
        <v>27</v>
      </c>
      <c r="D23" s="55" t="s">
        <v>1122</v>
      </c>
      <c r="E23" s="16">
        <v>0</v>
      </c>
      <c r="F23" s="5">
        <v>0</v>
      </c>
      <c r="G23" s="2">
        <f t="shared" si="0"/>
        <v>0</v>
      </c>
      <c r="H23" s="3">
        <f t="shared" si="1"/>
        <v>2.6127523289424244</v>
      </c>
      <c r="I23" s="1">
        <f t="shared" si="2"/>
        <v>0</v>
      </c>
      <c r="J23" s="1">
        <f t="shared" si="3"/>
        <v>0</v>
      </c>
      <c r="K23" s="29">
        <f t="shared" si="4"/>
        <v>0.88532578097819392</v>
      </c>
      <c r="L23" s="7">
        <f t="shared" si="5"/>
        <v>0</v>
      </c>
    </row>
    <row r="24" spans="1:12" s="55" customFormat="1">
      <c r="A24" s="55" t="s">
        <v>23</v>
      </c>
      <c r="B24" s="89">
        <v>120045</v>
      </c>
      <c r="C24" s="55" t="s">
        <v>28</v>
      </c>
      <c r="D24" s="55" t="s">
        <v>1122</v>
      </c>
      <c r="E24" s="16">
        <v>0</v>
      </c>
      <c r="F24" s="5">
        <v>0</v>
      </c>
      <c r="G24" s="2">
        <f t="shared" si="0"/>
        <v>0</v>
      </c>
      <c r="H24" s="3">
        <f t="shared" si="1"/>
        <v>2.6127523289424244</v>
      </c>
      <c r="I24" s="1">
        <f t="shared" si="2"/>
        <v>0</v>
      </c>
      <c r="J24" s="1">
        <f t="shared" si="3"/>
        <v>0</v>
      </c>
      <c r="K24" s="29">
        <f t="shared" si="4"/>
        <v>0.88532578097819392</v>
      </c>
      <c r="L24" s="7">
        <f t="shared" si="5"/>
        <v>0</v>
      </c>
    </row>
    <row r="25" spans="1:12" s="55" customFormat="1">
      <c r="A25" s="55" t="s">
        <v>23</v>
      </c>
      <c r="B25" s="89">
        <v>120047</v>
      </c>
      <c r="C25" s="55" t="s">
        <v>29</v>
      </c>
      <c r="D25" s="55" t="s">
        <v>1122</v>
      </c>
      <c r="E25" s="16">
        <v>0</v>
      </c>
      <c r="F25" s="5">
        <v>0</v>
      </c>
      <c r="G25" s="2">
        <f t="shared" si="0"/>
        <v>0</v>
      </c>
      <c r="H25" s="3">
        <f t="shared" si="1"/>
        <v>2.6127523289424244</v>
      </c>
      <c r="I25" s="1">
        <f t="shared" si="2"/>
        <v>0</v>
      </c>
      <c r="J25" s="1">
        <f t="shared" si="3"/>
        <v>0</v>
      </c>
      <c r="K25" s="29">
        <f t="shared" si="4"/>
        <v>0.88532578097819392</v>
      </c>
      <c r="L25" s="7">
        <f t="shared" si="5"/>
        <v>0</v>
      </c>
    </row>
    <row r="26" spans="1:12" s="55" customFormat="1" ht="409.6">
      <c r="A26" s="55" t="s">
        <v>23</v>
      </c>
      <c r="B26" s="89">
        <v>120049</v>
      </c>
      <c r="C26" s="55" t="s">
        <v>30</v>
      </c>
      <c r="D26" s="55" t="s">
        <v>1122</v>
      </c>
      <c r="E26" s="16">
        <v>0</v>
      </c>
      <c r="F26" s="5">
        <v>0</v>
      </c>
      <c r="G26" s="2">
        <f t="shared" si="0"/>
        <v>0</v>
      </c>
      <c r="H26" s="3">
        <f t="shared" si="1"/>
        <v>2.6127523289424244</v>
      </c>
      <c r="I26" s="1">
        <f t="shared" si="2"/>
        <v>0</v>
      </c>
      <c r="J26" s="1">
        <f t="shared" si="3"/>
        <v>0</v>
      </c>
      <c r="K26" s="29">
        <f t="shared" si="4"/>
        <v>0.88532578097819392</v>
      </c>
      <c r="L26" s="7">
        <f t="shared" si="5"/>
        <v>0</v>
      </c>
    </row>
    <row r="27" spans="1:12" s="55" customFormat="1" ht="409.6">
      <c r="A27" s="55" t="s">
        <v>23</v>
      </c>
      <c r="B27" s="89">
        <v>120050</v>
      </c>
      <c r="C27" s="55" t="s">
        <v>31</v>
      </c>
      <c r="D27" s="55" t="s">
        <v>1122</v>
      </c>
      <c r="E27" s="16">
        <v>0</v>
      </c>
      <c r="F27" s="5">
        <v>0</v>
      </c>
      <c r="G27" s="2">
        <f t="shared" si="0"/>
        <v>0</v>
      </c>
      <c r="H27" s="3">
        <f t="shared" si="1"/>
        <v>2.6127523289424244</v>
      </c>
      <c r="I27" s="1">
        <f t="shared" si="2"/>
        <v>0</v>
      </c>
      <c r="J27" s="1">
        <f t="shared" si="3"/>
        <v>0</v>
      </c>
      <c r="K27" s="29">
        <f t="shared" si="4"/>
        <v>0.88532578097819392</v>
      </c>
      <c r="L27" s="7">
        <f t="shared" si="5"/>
        <v>0</v>
      </c>
    </row>
    <row r="28" spans="1:12" s="55" customFormat="1" ht="409.6">
      <c r="A28" s="55" t="s">
        <v>23</v>
      </c>
      <c r="B28" s="89">
        <v>123321</v>
      </c>
      <c r="C28" s="55" t="s">
        <v>32</v>
      </c>
      <c r="D28" s="55" t="s">
        <v>1122</v>
      </c>
      <c r="E28" s="16">
        <v>0</v>
      </c>
      <c r="F28" s="5">
        <v>0</v>
      </c>
      <c r="G28" s="2">
        <f t="shared" si="0"/>
        <v>0</v>
      </c>
      <c r="H28" s="3">
        <f t="shared" si="1"/>
        <v>2.6127523289424244</v>
      </c>
      <c r="I28" s="1">
        <f t="shared" si="2"/>
        <v>0</v>
      </c>
      <c r="J28" s="1">
        <f t="shared" si="3"/>
        <v>0</v>
      </c>
      <c r="K28" s="29">
        <f t="shared" si="4"/>
        <v>0.88532578097819392</v>
      </c>
      <c r="L28" s="7">
        <f t="shared" si="5"/>
        <v>0</v>
      </c>
    </row>
    <row r="29" spans="1:12" s="55" customFormat="1" ht="409.6">
      <c r="A29" s="55" t="s">
        <v>33</v>
      </c>
      <c r="B29" s="69">
        <v>140053</v>
      </c>
      <c r="C29" s="55" t="s">
        <v>34</v>
      </c>
      <c r="D29" s="55" t="s">
        <v>1122</v>
      </c>
      <c r="E29" s="16">
        <v>0</v>
      </c>
      <c r="F29" s="5">
        <v>0</v>
      </c>
      <c r="G29" s="2">
        <f t="shared" si="0"/>
        <v>0</v>
      </c>
      <c r="H29" s="3">
        <f t="shared" si="1"/>
        <v>2.6127523289424244</v>
      </c>
      <c r="I29" s="1">
        <f t="shared" si="2"/>
        <v>0</v>
      </c>
      <c r="J29" s="1">
        <f t="shared" si="3"/>
        <v>0</v>
      </c>
      <c r="K29" s="29">
        <f t="shared" si="4"/>
        <v>0.88532578097819392</v>
      </c>
      <c r="L29" s="7">
        <f t="shared" si="5"/>
        <v>0</v>
      </c>
    </row>
    <row r="30" spans="1:12" s="55" customFormat="1" ht="409.6">
      <c r="A30" s="55" t="s">
        <v>33</v>
      </c>
      <c r="B30" s="89">
        <v>140058</v>
      </c>
      <c r="C30" s="55" t="s">
        <v>35</v>
      </c>
      <c r="D30" s="55" t="s">
        <v>1122</v>
      </c>
      <c r="E30" s="16">
        <v>0</v>
      </c>
      <c r="F30" s="5">
        <v>0</v>
      </c>
      <c r="G30" s="2">
        <f t="shared" si="0"/>
        <v>0</v>
      </c>
      <c r="H30" s="3">
        <f t="shared" si="1"/>
        <v>2.6127523289424244</v>
      </c>
      <c r="I30" s="1">
        <f t="shared" si="2"/>
        <v>0</v>
      </c>
      <c r="J30" s="1">
        <f t="shared" si="3"/>
        <v>0</v>
      </c>
      <c r="K30" s="29">
        <f t="shared" si="4"/>
        <v>0.88532578097819392</v>
      </c>
      <c r="L30" s="7">
        <f t="shared" si="5"/>
        <v>0</v>
      </c>
    </row>
    <row r="31" spans="1:12" s="55" customFormat="1" ht="409.6">
      <c r="A31" s="55" t="s">
        <v>33</v>
      </c>
      <c r="B31" s="89">
        <v>140061</v>
      </c>
      <c r="C31" s="55" t="s">
        <v>36</v>
      </c>
      <c r="D31" s="55" t="s">
        <v>1122</v>
      </c>
      <c r="E31" s="16">
        <v>0</v>
      </c>
      <c r="F31" s="5">
        <v>0</v>
      </c>
      <c r="G31" s="2">
        <f t="shared" si="0"/>
        <v>0</v>
      </c>
      <c r="H31" s="3">
        <f t="shared" si="1"/>
        <v>2.6127523289424244</v>
      </c>
      <c r="I31" s="1">
        <f t="shared" si="2"/>
        <v>0</v>
      </c>
      <c r="J31" s="1">
        <f t="shared" si="3"/>
        <v>0</v>
      </c>
      <c r="K31" s="29">
        <f t="shared" si="4"/>
        <v>0.88532578097819392</v>
      </c>
      <c r="L31" s="7">
        <f t="shared" si="5"/>
        <v>0</v>
      </c>
    </row>
    <row r="32" spans="1:12" s="55" customFormat="1" ht="409.6">
      <c r="A32" s="55" t="s">
        <v>33</v>
      </c>
      <c r="B32" s="89">
        <v>140062</v>
      </c>
      <c r="C32" s="55" t="s">
        <v>37</v>
      </c>
      <c r="D32" s="55" t="s">
        <v>1122</v>
      </c>
      <c r="E32" s="16">
        <v>0</v>
      </c>
      <c r="F32" s="5">
        <v>0</v>
      </c>
      <c r="G32" s="2">
        <f t="shared" si="0"/>
        <v>0</v>
      </c>
      <c r="H32" s="3">
        <f t="shared" si="1"/>
        <v>2.6127523289424244</v>
      </c>
      <c r="I32" s="1">
        <f t="shared" si="2"/>
        <v>0</v>
      </c>
      <c r="J32" s="1">
        <f t="shared" si="3"/>
        <v>0</v>
      </c>
      <c r="K32" s="29">
        <f t="shared" si="4"/>
        <v>0.88532578097819392</v>
      </c>
      <c r="L32" s="7">
        <f t="shared" si="5"/>
        <v>0</v>
      </c>
    </row>
    <row r="33" spans="1:12" s="55" customFormat="1" ht="409.6">
      <c r="A33" s="55" t="s">
        <v>33</v>
      </c>
      <c r="B33" s="69">
        <v>140064</v>
      </c>
      <c r="C33" s="55" t="s">
        <v>38</v>
      </c>
      <c r="D33" s="55" t="s">
        <v>1122</v>
      </c>
      <c r="E33" s="16">
        <v>0</v>
      </c>
      <c r="F33" s="5">
        <v>0</v>
      </c>
      <c r="G33" s="2">
        <f t="shared" si="0"/>
        <v>0</v>
      </c>
      <c r="H33" s="3">
        <f t="shared" si="1"/>
        <v>2.6127523289424244</v>
      </c>
      <c r="I33" s="1">
        <f t="shared" si="2"/>
        <v>0</v>
      </c>
      <c r="J33" s="1">
        <f t="shared" si="3"/>
        <v>0</v>
      </c>
      <c r="K33" s="29">
        <f t="shared" si="4"/>
        <v>0.88532578097819392</v>
      </c>
      <c r="L33" s="7">
        <f t="shared" si="5"/>
        <v>0</v>
      </c>
    </row>
    <row r="34" spans="1:12" s="55" customFormat="1" ht="409.6">
      <c r="A34" s="55" t="s">
        <v>33</v>
      </c>
      <c r="B34" s="69">
        <v>140068</v>
      </c>
      <c r="C34" s="55" t="s">
        <v>39</v>
      </c>
      <c r="D34" s="55" t="s">
        <v>1122</v>
      </c>
      <c r="E34" s="16">
        <v>0</v>
      </c>
      <c r="F34" s="5">
        <v>0</v>
      </c>
      <c r="G34" s="2">
        <f t="shared" si="0"/>
        <v>0</v>
      </c>
      <c r="H34" s="3">
        <f t="shared" si="1"/>
        <v>2.6127523289424244</v>
      </c>
      <c r="I34" s="1">
        <f t="shared" si="2"/>
        <v>0</v>
      </c>
      <c r="J34" s="1">
        <f t="shared" si="3"/>
        <v>0</v>
      </c>
      <c r="K34" s="29">
        <f t="shared" si="4"/>
        <v>0.88532578097819392</v>
      </c>
      <c r="L34" s="7">
        <f t="shared" si="5"/>
        <v>0</v>
      </c>
    </row>
    <row r="35" spans="1:12" s="55" customFormat="1" ht="409.6">
      <c r="A35" s="55" t="s">
        <v>33</v>
      </c>
      <c r="B35" s="69">
        <v>140069</v>
      </c>
      <c r="C35" s="55" t="s">
        <v>40</v>
      </c>
      <c r="D35" s="55" t="s">
        <v>1122</v>
      </c>
      <c r="E35" s="16">
        <v>0</v>
      </c>
      <c r="F35" s="5">
        <v>0</v>
      </c>
      <c r="G35" s="2">
        <f t="shared" si="0"/>
        <v>0</v>
      </c>
      <c r="H35" s="3">
        <f t="shared" si="1"/>
        <v>2.6127523289424244</v>
      </c>
      <c r="I35" s="1">
        <f t="shared" si="2"/>
        <v>0</v>
      </c>
      <c r="J35" s="1">
        <f t="shared" si="3"/>
        <v>0</v>
      </c>
      <c r="K35" s="29">
        <f t="shared" si="4"/>
        <v>0.88532578097819392</v>
      </c>
      <c r="L35" s="7">
        <f t="shared" si="5"/>
        <v>0</v>
      </c>
    </row>
    <row r="36" spans="1:12" s="55" customFormat="1" ht="409.6">
      <c r="A36" s="55" t="s">
        <v>33</v>
      </c>
      <c r="B36" s="69">
        <v>147332</v>
      </c>
      <c r="C36" s="55" t="s">
        <v>41</v>
      </c>
      <c r="D36" s="55" t="s">
        <v>1122</v>
      </c>
      <c r="E36" s="16">
        <v>0</v>
      </c>
      <c r="F36" s="5">
        <v>0</v>
      </c>
      <c r="G36" s="2">
        <f t="shared" si="0"/>
        <v>0</v>
      </c>
      <c r="H36" s="3">
        <f t="shared" si="1"/>
        <v>2.6127523289424244</v>
      </c>
      <c r="I36" s="1">
        <f t="shared" si="2"/>
        <v>0</v>
      </c>
      <c r="J36" s="1">
        <f t="shared" si="3"/>
        <v>0</v>
      </c>
      <c r="K36" s="29">
        <f t="shared" si="4"/>
        <v>0.88532578097819392</v>
      </c>
      <c r="L36" s="7">
        <f t="shared" si="5"/>
        <v>0</v>
      </c>
    </row>
    <row r="37" spans="1:12" s="55" customFormat="1" ht="409.6">
      <c r="A37" s="55" t="s">
        <v>42</v>
      </c>
      <c r="B37" s="89">
        <v>150071</v>
      </c>
      <c r="C37" s="55" t="s">
        <v>43</v>
      </c>
      <c r="D37" s="55" t="s">
        <v>1122</v>
      </c>
      <c r="E37" s="16">
        <v>0</v>
      </c>
      <c r="F37" s="5">
        <v>0</v>
      </c>
      <c r="G37" s="2">
        <f t="shared" si="0"/>
        <v>0</v>
      </c>
      <c r="H37" s="3">
        <f t="shared" si="1"/>
        <v>2.6127523289424244</v>
      </c>
      <c r="I37" s="1">
        <f t="shared" si="2"/>
        <v>0</v>
      </c>
      <c r="J37" s="1">
        <f t="shared" si="3"/>
        <v>0</v>
      </c>
      <c r="K37" s="29">
        <f t="shared" si="4"/>
        <v>0.88532578097819392</v>
      </c>
      <c r="L37" s="7">
        <f t="shared" si="5"/>
        <v>0</v>
      </c>
    </row>
    <row r="38" spans="1:12" s="55" customFormat="1" ht="409.6">
      <c r="A38" s="55" t="s">
        <v>42</v>
      </c>
      <c r="B38" s="69">
        <v>150076</v>
      </c>
      <c r="C38" s="55" t="s">
        <v>44</v>
      </c>
      <c r="D38" s="55" t="s">
        <v>1122</v>
      </c>
      <c r="E38" s="16">
        <v>0</v>
      </c>
      <c r="F38" s="5">
        <v>0</v>
      </c>
      <c r="G38" s="2">
        <f t="shared" si="0"/>
        <v>0</v>
      </c>
      <c r="H38" s="3">
        <f t="shared" si="1"/>
        <v>2.6127523289424244</v>
      </c>
      <c r="I38" s="1">
        <f t="shared" si="2"/>
        <v>0</v>
      </c>
      <c r="J38" s="1">
        <f t="shared" si="3"/>
        <v>0</v>
      </c>
      <c r="K38" s="29">
        <f t="shared" si="4"/>
        <v>0.88532578097819392</v>
      </c>
      <c r="L38" s="7">
        <f t="shared" si="5"/>
        <v>0</v>
      </c>
    </row>
    <row r="39" spans="1:12" s="55" customFormat="1" ht="409.6">
      <c r="A39" s="55" t="s">
        <v>42</v>
      </c>
      <c r="B39" s="69">
        <v>150077</v>
      </c>
      <c r="C39" s="55" t="s">
        <v>45</v>
      </c>
      <c r="D39" s="55" t="s">
        <v>1122</v>
      </c>
      <c r="E39" s="16">
        <v>0</v>
      </c>
      <c r="F39" s="5">
        <v>0</v>
      </c>
      <c r="G39" s="2">
        <f t="shared" si="0"/>
        <v>0</v>
      </c>
      <c r="H39" s="3">
        <f t="shared" si="1"/>
        <v>2.6127523289424244</v>
      </c>
      <c r="I39" s="1">
        <f t="shared" si="2"/>
        <v>0</v>
      </c>
      <c r="J39" s="1">
        <f t="shared" si="3"/>
        <v>0</v>
      </c>
      <c r="K39" s="29">
        <f t="shared" si="4"/>
        <v>0.88532578097819392</v>
      </c>
      <c r="L39" s="7">
        <f t="shared" si="5"/>
        <v>0</v>
      </c>
    </row>
    <row r="40" spans="1:12" s="55" customFormat="1" ht="409.6">
      <c r="A40" s="55" t="s">
        <v>42</v>
      </c>
      <c r="B40" s="89">
        <v>150079</v>
      </c>
      <c r="C40" s="55" t="s">
        <v>46</v>
      </c>
      <c r="D40" s="55" t="s">
        <v>1122</v>
      </c>
      <c r="E40" s="16">
        <v>0</v>
      </c>
      <c r="F40" s="5">
        <v>0</v>
      </c>
      <c r="G40" s="2">
        <f t="shared" si="0"/>
        <v>0</v>
      </c>
      <c r="H40" s="3">
        <f t="shared" si="1"/>
        <v>2.6127523289424244</v>
      </c>
      <c r="I40" s="1">
        <f t="shared" si="2"/>
        <v>0</v>
      </c>
      <c r="J40" s="1">
        <f t="shared" si="3"/>
        <v>0</v>
      </c>
      <c r="K40" s="29">
        <f t="shared" si="4"/>
        <v>0.88532578097819392</v>
      </c>
      <c r="L40" s="7">
        <f t="shared" si="5"/>
        <v>0</v>
      </c>
    </row>
    <row r="41" spans="1:12" s="55" customFormat="1" ht="409.6">
      <c r="A41" s="55" t="s">
        <v>42</v>
      </c>
      <c r="B41" s="89">
        <v>150081</v>
      </c>
      <c r="C41" s="55" t="s">
        <v>47</v>
      </c>
      <c r="D41" s="55" t="s">
        <v>1122</v>
      </c>
      <c r="E41" s="16">
        <v>0</v>
      </c>
      <c r="F41" s="5">
        <v>0</v>
      </c>
      <c r="G41" s="2">
        <f t="shared" si="0"/>
        <v>0</v>
      </c>
      <c r="H41" s="3">
        <f t="shared" si="1"/>
        <v>2.6127523289424244</v>
      </c>
      <c r="I41" s="1">
        <f t="shared" si="2"/>
        <v>0</v>
      </c>
      <c r="J41" s="1">
        <f t="shared" si="3"/>
        <v>0</v>
      </c>
      <c r="K41" s="29">
        <f t="shared" si="4"/>
        <v>0.88532578097819392</v>
      </c>
      <c r="L41" s="7">
        <f t="shared" si="5"/>
        <v>0</v>
      </c>
    </row>
    <row r="42" spans="1:12" s="55" customFormat="1" ht="409.6">
      <c r="A42" s="55" t="s">
        <v>42</v>
      </c>
      <c r="B42" s="69">
        <v>150085</v>
      </c>
      <c r="C42" s="55" t="s">
        <v>48</v>
      </c>
      <c r="D42" s="55" t="s">
        <v>1122</v>
      </c>
      <c r="E42" s="16">
        <v>0</v>
      </c>
      <c r="F42" s="5">
        <v>0</v>
      </c>
      <c r="G42" s="2">
        <f t="shared" si="0"/>
        <v>0</v>
      </c>
      <c r="H42" s="3">
        <f t="shared" si="1"/>
        <v>2.6127523289424244</v>
      </c>
      <c r="I42" s="1">
        <f t="shared" si="2"/>
        <v>0</v>
      </c>
      <c r="J42" s="1">
        <f t="shared" si="3"/>
        <v>0</v>
      </c>
      <c r="K42" s="29">
        <f t="shared" si="4"/>
        <v>0.88532578097819392</v>
      </c>
      <c r="L42" s="7">
        <f t="shared" si="5"/>
        <v>0</v>
      </c>
    </row>
    <row r="43" spans="1:12" s="55" customFormat="1" ht="409.6">
      <c r="A43" s="55" t="s">
        <v>42</v>
      </c>
      <c r="B43" s="89">
        <v>150088</v>
      </c>
      <c r="C43" s="55" t="s">
        <v>49</v>
      </c>
      <c r="D43" s="55" t="s">
        <v>1122</v>
      </c>
      <c r="E43" s="16">
        <v>0</v>
      </c>
      <c r="F43" s="5">
        <v>0</v>
      </c>
      <c r="G43" s="2">
        <f t="shared" si="0"/>
        <v>0</v>
      </c>
      <c r="H43" s="3">
        <f t="shared" si="1"/>
        <v>2.6127523289424244</v>
      </c>
      <c r="I43" s="1">
        <f t="shared" si="2"/>
        <v>0</v>
      </c>
      <c r="J43" s="1">
        <f t="shared" si="3"/>
        <v>0</v>
      </c>
      <c r="K43" s="29">
        <f t="shared" si="4"/>
        <v>0.88532578097819392</v>
      </c>
      <c r="L43" s="7">
        <f t="shared" si="5"/>
        <v>0</v>
      </c>
    </row>
    <row r="44" spans="1:12" s="55" customFormat="1" ht="409.6">
      <c r="A44" s="55" t="s">
        <v>42</v>
      </c>
      <c r="B44" s="89">
        <v>150089</v>
      </c>
      <c r="C44" s="55" t="s">
        <v>50</v>
      </c>
      <c r="D44" s="55" t="s">
        <v>1122</v>
      </c>
      <c r="E44" s="16">
        <v>0</v>
      </c>
      <c r="F44" s="5">
        <v>0</v>
      </c>
      <c r="G44" s="2">
        <f t="shared" si="0"/>
        <v>0</v>
      </c>
      <c r="H44" s="3">
        <f t="shared" si="1"/>
        <v>2.6127523289424244</v>
      </c>
      <c r="I44" s="1">
        <f t="shared" si="2"/>
        <v>0</v>
      </c>
      <c r="J44" s="1">
        <f t="shared" si="3"/>
        <v>0</v>
      </c>
      <c r="K44" s="29">
        <f t="shared" si="4"/>
        <v>0.88532578097819392</v>
      </c>
      <c r="L44" s="7">
        <f t="shared" si="5"/>
        <v>0</v>
      </c>
    </row>
    <row r="45" spans="1:12" s="55" customFormat="1" ht="409.6">
      <c r="A45" s="55" t="s">
        <v>42</v>
      </c>
      <c r="B45" s="69">
        <v>150091</v>
      </c>
      <c r="C45" s="55" t="s">
        <v>51</v>
      </c>
      <c r="D45" s="55" t="s">
        <v>1122</v>
      </c>
      <c r="E45" s="16">
        <v>0</v>
      </c>
      <c r="F45" s="5">
        <v>0</v>
      </c>
      <c r="G45" s="2">
        <f t="shared" si="0"/>
        <v>0</v>
      </c>
      <c r="H45" s="3">
        <f t="shared" si="1"/>
        <v>2.6127523289424244</v>
      </c>
      <c r="I45" s="1">
        <f t="shared" si="2"/>
        <v>0</v>
      </c>
      <c r="J45" s="1">
        <f t="shared" si="3"/>
        <v>0</v>
      </c>
      <c r="K45" s="29">
        <f t="shared" si="4"/>
        <v>0.88532578097819392</v>
      </c>
      <c r="L45" s="7">
        <f t="shared" si="5"/>
        <v>0</v>
      </c>
    </row>
    <row r="46" spans="1:12" s="55" customFormat="1" ht="409.6">
      <c r="A46" s="55" t="s">
        <v>42</v>
      </c>
      <c r="B46" s="89">
        <v>150092</v>
      </c>
      <c r="C46" s="55" t="s">
        <v>52</v>
      </c>
      <c r="D46" s="55" t="s">
        <v>1122</v>
      </c>
      <c r="E46" s="16">
        <v>0</v>
      </c>
      <c r="F46" s="5">
        <v>0</v>
      </c>
      <c r="G46" s="2">
        <f t="shared" si="0"/>
        <v>0</v>
      </c>
      <c r="H46" s="3">
        <f t="shared" si="1"/>
        <v>2.6127523289424244</v>
      </c>
      <c r="I46" s="1">
        <f t="shared" si="2"/>
        <v>0</v>
      </c>
      <c r="J46" s="1">
        <f t="shared" si="3"/>
        <v>0</v>
      </c>
      <c r="K46" s="29">
        <f t="shared" si="4"/>
        <v>0.88532578097819392</v>
      </c>
      <c r="L46" s="7">
        <f t="shared" si="5"/>
        <v>0</v>
      </c>
    </row>
    <row r="47" spans="1:12" s="55" customFormat="1" ht="409.6">
      <c r="A47" s="55" t="s">
        <v>42</v>
      </c>
      <c r="B47" s="89">
        <v>150093</v>
      </c>
      <c r="C47" s="55" t="s">
        <v>53</v>
      </c>
      <c r="D47" s="55" t="s">
        <v>1122</v>
      </c>
      <c r="E47" s="16">
        <v>0</v>
      </c>
      <c r="F47" s="5">
        <v>0</v>
      </c>
      <c r="G47" s="2">
        <f t="shared" si="0"/>
        <v>0</v>
      </c>
      <c r="H47" s="3">
        <f t="shared" si="1"/>
        <v>2.6127523289424244</v>
      </c>
      <c r="I47" s="1">
        <f t="shared" si="2"/>
        <v>0</v>
      </c>
      <c r="J47" s="1">
        <f t="shared" si="3"/>
        <v>0</v>
      </c>
      <c r="K47" s="29">
        <f t="shared" si="4"/>
        <v>0.88532578097819392</v>
      </c>
      <c r="L47" s="7">
        <f t="shared" si="5"/>
        <v>0</v>
      </c>
    </row>
    <row r="48" spans="1:12" s="55" customFormat="1" ht="409.6">
      <c r="A48" s="55" t="s">
        <v>42</v>
      </c>
      <c r="B48" s="89">
        <v>150095</v>
      </c>
      <c r="C48" s="55" t="s">
        <v>54</v>
      </c>
      <c r="D48" s="55" t="s">
        <v>1122</v>
      </c>
      <c r="E48" s="16">
        <v>0</v>
      </c>
      <c r="F48" s="5">
        <v>0</v>
      </c>
      <c r="G48" s="2">
        <f t="shared" si="0"/>
        <v>0</v>
      </c>
      <c r="H48" s="3">
        <f t="shared" si="1"/>
        <v>2.6127523289424244</v>
      </c>
      <c r="I48" s="1">
        <f t="shared" si="2"/>
        <v>0</v>
      </c>
      <c r="J48" s="1">
        <f t="shared" si="3"/>
        <v>0</v>
      </c>
      <c r="K48" s="29">
        <f t="shared" si="4"/>
        <v>0.88532578097819392</v>
      </c>
      <c r="L48" s="7">
        <f t="shared" si="5"/>
        <v>0</v>
      </c>
    </row>
    <row r="49" spans="1:12" s="55" customFormat="1" ht="409.6">
      <c r="A49" s="55" t="s">
        <v>42</v>
      </c>
      <c r="B49" s="69">
        <v>150097</v>
      </c>
      <c r="C49" s="55" t="s">
        <v>55</v>
      </c>
      <c r="D49" s="55" t="s">
        <v>1122</v>
      </c>
      <c r="E49" s="16">
        <v>0</v>
      </c>
      <c r="F49" s="5">
        <v>0</v>
      </c>
      <c r="G49" s="2">
        <f t="shared" si="0"/>
        <v>0</v>
      </c>
      <c r="H49" s="3">
        <f t="shared" si="1"/>
        <v>2.6127523289424244</v>
      </c>
      <c r="I49" s="1">
        <f t="shared" si="2"/>
        <v>0</v>
      </c>
      <c r="J49" s="1">
        <f t="shared" si="3"/>
        <v>0</v>
      </c>
      <c r="K49" s="29">
        <f t="shared" si="4"/>
        <v>0.88532578097819392</v>
      </c>
      <c r="L49" s="7">
        <f t="shared" si="5"/>
        <v>0</v>
      </c>
    </row>
    <row r="50" spans="1:12" s="55" customFormat="1" ht="409.6">
      <c r="A50" s="55" t="s">
        <v>42</v>
      </c>
      <c r="B50" s="69">
        <v>150099</v>
      </c>
      <c r="C50" s="55" t="s">
        <v>56</v>
      </c>
      <c r="D50" s="55" t="s">
        <v>1122</v>
      </c>
      <c r="E50" s="16">
        <v>0</v>
      </c>
      <c r="F50" s="5">
        <v>0</v>
      </c>
      <c r="G50" s="2">
        <f t="shared" si="0"/>
        <v>0</v>
      </c>
      <c r="H50" s="3">
        <f t="shared" si="1"/>
        <v>2.6127523289424244</v>
      </c>
      <c r="I50" s="1">
        <f t="shared" si="2"/>
        <v>0</v>
      </c>
      <c r="J50" s="1">
        <f t="shared" si="3"/>
        <v>0</v>
      </c>
      <c r="K50" s="29">
        <f t="shared" si="4"/>
        <v>0.88532578097819392</v>
      </c>
      <c r="L50" s="7">
        <f t="shared" si="5"/>
        <v>0</v>
      </c>
    </row>
    <row r="51" spans="1:12" s="55" customFormat="1" ht="409.6">
      <c r="A51" s="55" t="s">
        <v>42</v>
      </c>
      <c r="B51" s="89">
        <v>150104</v>
      </c>
      <c r="C51" s="55" t="s">
        <v>57</v>
      </c>
      <c r="D51" s="55" t="s">
        <v>1122</v>
      </c>
      <c r="E51" s="16">
        <v>0</v>
      </c>
      <c r="F51" s="5">
        <v>0</v>
      </c>
      <c r="G51" s="2">
        <f t="shared" si="0"/>
        <v>0</v>
      </c>
      <c r="H51" s="3">
        <f t="shared" si="1"/>
        <v>2.6127523289424244</v>
      </c>
      <c r="I51" s="1">
        <f t="shared" si="2"/>
        <v>0</v>
      </c>
      <c r="J51" s="1">
        <f t="shared" si="3"/>
        <v>0</v>
      </c>
      <c r="K51" s="29">
        <f t="shared" si="4"/>
        <v>0.88532578097819392</v>
      </c>
      <c r="L51" s="7">
        <f t="shared" si="5"/>
        <v>0</v>
      </c>
    </row>
    <row r="52" spans="1:12" s="55" customFormat="1" ht="409.6">
      <c r="A52" s="55" t="s">
        <v>42</v>
      </c>
      <c r="B52" s="89">
        <v>150105</v>
      </c>
      <c r="C52" s="55" t="s">
        <v>58</v>
      </c>
      <c r="D52" s="55" t="s">
        <v>1122</v>
      </c>
      <c r="E52" s="16">
        <v>0</v>
      </c>
      <c r="F52" s="5">
        <v>0</v>
      </c>
      <c r="G52" s="2">
        <f t="shared" si="0"/>
        <v>0</v>
      </c>
      <c r="H52" s="3">
        <f t="shared" si="1"/>
        <v>2.6127523289424244</v>
      </c>
      <c r="I52" s="1">
        <f t="shared" si="2"/>
        <v>0</v>
      </c>
      <c r="J52" s="1">
        <f t="shared" si="3"/>
        <v>0</v>
      </c>
      <c r="K52" s="29">
        <f t="shared" si="4"/>
        <v>0.88532578097819392</v>
      </c>
      <c r="L52" s="7">
        <f t="shared" si="5"/>
        <v>0</v>
      </c>
    </row>
    <row r="53" spans="1:12" s="55" customFormat="1" ht="409.6">
      <c r="A53" s="55" t="s">
        <v>42</v>
      </c>
      <c r="B53" s="89">
        <v>150107</v>
      </c>
      <c r="C53" s="55" t="s">
        <v>59</v>
      </c>
      <c r="D53" s="55" t="s">
        <v>1122</v>
      </c>
      <c r="E53" s="16">
        <v>0</v>
      </c>
      <c r="F53" s="5">
        <v>0</v>
      </c>
      <c r="G53" s="2">
        <f t="shared" si="0"/>
        <v>0</v>
      </c>
      <c r="H53" s="3">
        <f t="shared" si="1"/>
        <v>2.6127523289424244</v>
      </c>
      <c r="I53" s="1">
        <f t="shared" si="2"/>
        <v>0</v>
      </c>
      <c r="J53" s="1">
        <f t="shared" si="3"/>
        <v>0</v>
      </c>
      <c r="K53" s="29">
        <f t="shared" si="4"/>
        <v>0.88532578097819392</v>
      </c>
      <c r="L53" s="7">
        <f t="shared" si="5"/>
        <v>0</v>
      </c>
    </row>
    <row r="54" spans="1:12" s="55" customFormat="1" ht="409.6">
      <c r="A54" s="55" t="s">
        <v>42</v>
      </c>
      <c r="B54" s="89">
        <v>150108</v>
      </c>
      <c r="C54" s="55" t="s">
        <v>60</v>
      </c>
      <c r="D54" s="55" t="s">
        <v>1122</v>
      </c>
      <c r="E54" s="16">
        <v>0</v>
      </c>
      <c r="F54" s="5">
        <v>0</v>
      </c>
      <c r="G54" s="2">
        <f t="shared" si="0"/>
        <v>0</v>
      </c>
      <c r="H54" s="3">
        <f t="shared" si="1"/>
        <v>2.6127523289424244</v>
      </c>
      <c r="I54" s="1">
        <f t="shared" si="2"/>
        <v>0</v>
      </c>
      <c r="J54" s="1">
        <f t="shared" si="3"/>
        <v>0</v>
      </c>
      <c r="K54" s="29">
        <f t="shared" si="4"/>
        <v>0.88532578097819392</v>
      </c>
      <c r="L54" s="7">
        <f t="shared" si="5"/>
        <v>0</v>
      </c>
    </row>
    <row r="55" spans="1:12" s="55" customFormat="1" ht="409.6">
      <c r="A55" s="55" t="s">
        <v>42</v>
      </c>
      <c r="B55" s="69">
        <v>150111</v>
      </c>
      <c r="C55" s="55" t="s">
        <v>61</v>
      </c>
      <c r="D55" s="55" t="s">
        <v>1122</v>
      </c>
      <c r="E55" s="16">
        <v>0</v>
      </c>
      <c r="F55" s="5">
        <v>0</v>
      </c>
      <c r="G55" s="2">
        <f t="shared" si="0"/>
        <v>0</v>
      </c>
      <c r="H55" s="3">
        <f t="shared" si="1"/>
        <v>2.6127523289424244</v>
      </c>
      <c r="I55" s="1">
        <f t="shared" si="2"/>
        <v>0</v>
      </c>
      <c r="J55" s="1">
        <f t="shared" si="3"/>
        <v>0</v>
      </c>
      <c r="K55" s="29">
        <f t="shared" si="4"/>
        <v>0.88532578097819392</v>
      </c>
      <c r="L55" s="7">
        <f t="shared" si="5"/>
        <v>0</v>
      </c>
    </row>
    <row r="56" spans="1:12" s="55" customFormat="1" ht="409.6">
      <c r="A56" s="55" t="s">
        <v>42</v>
      </c>
      <c r="B56" s="69">
        <v>150112</v>
      </c>
      <c r="C56" s="55" t="s">
        <v>62</v>
      </c>
      <c r="D56" s="55" t="s">
        <v>1122</v>
      </c>
      <c r="E56" s="16">
        <v>0</v>
      </c>
      <c r="F56" s="5">
        <v>0</v>
      </c>
      <c r="G56" s="2">
        <f t="shared" si="0"/>
        <v>0</v>
      </c>
      <c r="H56" s="3">
        <f t="shared" si="1"/>
        <v>2.6127523289424244</v>
      </c>
      <c r="I56" s="1">
        <f t="shared" si="2"/>
        <v>0</v>
      </c>
      <c r="J56" s="1">
        <f t="shared" si="3"/>
        <v>0</v>
      </c>
      <c r="K56" s="29">
        <f t="shared" si="4"/>
        <v>0.88532578097819392</v>
      </c>
      <c r="L56" s="7">
        <f t="shared" si="5"/>
        <v>0</v>
      </c>
    </row>
    <row r="57" spans="1:12" s="55" customFormat="1" ht="409.6">
      <c r="A57" s="55" t="s">
        <v>42</v>
      </c>
      <c r="B57" s="89">
        <v>150114</v>
      </c>
      <c r="C57" s="55" t="s">
        <v>63</v>
      </c>
      <c r="D57" s="55" t="s">
        <v>1122</v>
      </c>
      <c r="E57" s="16">
        <v>0</v>
      </c>
      <c r="F57" s="5">
        <v>0</v>
      </c>
      <c r="G57" s="2">
        <f t="shared" si="0"/>
        <v>0</v>
      </c>
      <c r="H57" s="3">
        <f t="shared" si="1"/>
        <v>2.6127523289424244</v>
      </c>
      <c r="I57" s="1">
        <f t="shared" si="2"/>
        <v>0</v>
      </c>
      <c r="J57" s="1">
        <f t="shared" si="3"/>
        <v>0</v>
      </c>
      <c r="K57" s="29">
        <f t="shared" si="4"/>
        <v>0.88532578097819392</v>
      </c>
      <c r="L57" s="7">
        <f t="shared" si="5"/>
        <v>0</v>
      </c>
    </row>
    <row r="58" spans="1:12" s="55" customFormat="1" ht="409.6">
      <c r="A58" s="55" t="s">
        <v>42</v>
      </c>
      <c r="B58" s="89">
        <v>150116</v>
      </c>
      <c r="C58" s="55" t="s">
        <v>64</v>
      </c>
      <c r="D58" s="55" t="s">
        <v>1122</v>
      </c>
      <c r="E58" s="16">
        <v>0</v>
      </c>
      <c r="F58" s="5">
        <v>0</v>
      </c>
      <c r="G58" s="2">
        <f t="shared" si="0"/>
        <v>0</v>
      </c>
      <c r="H58" s="3">
        <f t="shared" si="1"/>
        <v>2.6127523289424244</v>
      </c>
      <c r="I58" s="1">
        <f t="shared" si="2"/>
        <v>0</v>
      </c>
      <c r="J58" s="1">
        <f t="shared" si="3"/>
        <v>0</v>
      </c>
      <c r="K58" s="29">
        <f t="shared" si="4"/>
        <v>0.88532578097819392</v>
      </c>
      <c r="L58" s="7">
        <f t="shared" si="5"/>
        <v>0</v>
      </c>
    </row>
    <row r="59" spans="1:12" s="55" customFormat="1" ht="409.6">
      <c r="A59" s="55" t="s">
        <v>42</v>
      </c>
      <c r="B59" s="89">
        <v>150118</v>
      </c>
      <c r="C59" s="55" t="s">
        <v>65</v>
      </c>
      <c r="D59" s="55" t="s">
        <v>1122</v>
      </c>
      <c r="E59" s="16">
        <v>0</v>
      </c>
      <c r="F59" s="5">
        <v>0</v>
      </c>
      <c r="G59" s="2">
        <f t="shared" si="0"/>
        <v>0</v>
      </c>
      <c r="H59" s="3">
        <f t="shared" si="1"/>
        <v>2.6127523289424244</v>
      </c>
      <c r="I59" s="1">
        <f t="shared" si="2"/>
        <v>0</v>
      </c>
      <c r="J59" s="1">
        <f t="shared" si="3"/>
        <v>0</v>
      </c>
      <c r="K59" s="29">
        <f t="shared" si="4"/>
        <v>0.88532578097819392</v>
      </c>
      <c r="L59" s="7">
        <f t="shared" si="5"/>
        <v>0</v>
      </c>
    </row>
    <row r="60" spans="1:12" s="55" customFormat="1" ht="409.6">
      <c r="A60" s="55" t="s">
        <v>42</v>
      </c>
      <c r="B60" s="69">
        <v>150125</v>
      </c>
      <c r="C60" s="55" t="s">
        <v>66</v>
      </c>
      <c r="D60" s="55" t="s">
        <v>1122</v>
      </c>
      <c r="E60" s="16">
        <v>0</v>
      </c>
      <c r="F60" s="5">
        <v>0</v>
      </c>
      <c r="G60" s="2">
        <f t="shared" si="0"/>
        <v>0</v>
      </c>
      <c r="H60" s="3">
        <f t="shared" si="1"/>
        <v>2.6127523289424244</v>
      </c>
      <c r="I60" s="1">
        <f t="shared" si="2"/>
        <v>0</v>
      </c>
      <c r="J60" s="1">
        <f t="shared" si="3"/>
        <v>0</v>
      </c>
      <c r="K60" s="29">
        <f t="shared" si="4"/>
        <v>0.88532578097819392</v>
      </c>
      <c r="L60" s="7">
        <f t="shared" si="5"/>
        <v>0</v>
      </c>
    </row>
    <row r="61" spans="1:12" s="55" customFormat="1" ht="409.6">
      <c r="A61" s="55" t="s">
        <v>42</v>
      </c>
      <c r="B61" s="89">
        <v>150129</v>
      </c>
      <c r="C61" s="55" t="s">
        <v>67</v>
      </c>
      <c r="D61" s="55" t="s">
        <v>1122</v>
      </c>
      <c r="E61" s="16">
        <v>0</v>
      </c>
      <c r="F61" s="5">
        <v>0</v>
      </c>
      <c r="G61" s="2">
        <f t="shared" si="0"/>
        <v>0</v>
      </c>
      <c r="H61" s="3">
        <f t="shared" si="1"/>
        <v>2.6127523289424244</v>
      </c>
      <c r="I61" s="1">
        <f t="shared" si="2"/>
        <v>0</v>
      </c>
      <c r="J61" s="1">
        <f t="shared" si="3"/>
        <v>0</v>
      </c>
      <c r="K61" s="29">
        <f t="shared" si="4"/>
        <v>0.88532578097819392</v>
      </c>
      <c r="L61" s="7">
        <f t="shared" si="5"/>
        <v>0</v>
      </c>
    </row>
    <row r="62" spans="1:12" s="55" customFormat="1" ht="409.6">
      <c r="A62" s="55" t="s">
        <v>42</v>
      </c>
      <c r="B62" s="69">
        <v>150131</v>
      </c>
      <c r="C62" s="55" t="s">
        <v>68</v>
      </c>
      <c r="D62" s="55" t="s">
        <v>1122</v>
      </c>
      <c r="E62" s="16">
        <v>0</v>
      </c>
      <c r="F62" s="5">
        <v>0</v>
      </c>
      <c r="G62" s="2">
        <f t="shared" si="0"/>
        <v>0</v>
      </c>
      <c r="H62" s="3">
        <f t="shared" si="1"/>
        <v>2.6127523289424244</v>
      </c>
      <c r="I62" s="1">
        <f t="shared" si="2"/>
        <v>0</v>
      </c>
      <c r="J62" s="1">
        <f t="shared" si="3"/>
        <v>0</v>
      </c>
      <c r="K62" s="29">
        <f t="shared" si="4"/>
        <v>0.88532578097819392</v>
      </c>
      <c r="L62" s="7">
        <f t="shared" si="5"/>
        <v>0</v>
      </c>
    </row>
    <row r="63" spans="1:12" s="55" customFormat="1" ht="409.6">
      <c r="A63" s="55" t="s">
        <v>42</v>
      </c>
      <c r="B63" s="89">
        <v>150133</v>
      </c>
      <c r="C63" s="55" t="s">
        <v>69</v>
      </c>
      <c r="D63" s="55" t="s">
        <v>1122</v>
      </c>
      <c r="E63" s="16">
        <v>0</v>
      </c>
      <c r="F63" s="5">
        <v>0</v>
      </c>
      <c r="G63" s="2">
        <f t="shared" si="0"/>
        <v>0</v>
      </c>
      <c r="H63" s="3">
        <f t="shared" si="1"/>
        <v>2.6127523289424244</v>
      </c>
      <c r="I63" s="1">
        <f t="shared" si="2"/>
        <v>0</v>
      </c>
      <c r="J63" s="1">
        <f t="shared" si="3"/>
        <v>0</v>
      </c>
      <c r="K63" s="29">
        <f t="shared" si="4"/>
        <v>0.88532578097819392</v>
      </c>
      <c r="L63" s="7">
        <f t="shared" si="5"/>
        <v>0</v>
      </c>
    </row>
    <row r="64" spans="1:12" s="55" customFormat="1" ht="409.6">
      <c r="A64" s="55" t="s">
        <v>42</v>
      </c>
      <c r="B64" s="89">
        <v>150135</v>
      </c>
      <c r="C64" s="55" t="s">
        <v>70</v>
      </c>
      <c r="D64" s="55" t="s">
        <v>1122</v>
      </c>
      <c r="E64" s="16">
        <v>0</v>
      </c>
      <c r="F64" s="5">
        <v>0</v>
      </c>
      <c r="G64" s="2">
        <f t="shared" si="0"/>
        <v>0</v>
      </c>
      <c r="H64" s="3">
        <f t="shared" si="1"/>
        <v>2.6127523289424244</v>
      </c>
      <c r="I64" s="1">
        <f t="shared" si="2"/>
        <v>0</v>
      </c>
      <c r="J64" s="1">
        <f t="shared" si="3"/>
        <v>0</v>
      </c>
      <c r="K64" s="29">
        <f t="shared" si="4"/>
        <v>0.88532578097819392</v>
      </c>
      <c r="L64" s="7">
        <f t="shared" si="5"/>
        <v>0</v>
      </c>
    </row>
    <row r="65" spans="1:12" s="55" customFormat="1" ht="409.6">
      <c r="A65" s="55" t="s">
        <v>71</v>
      </c>
      <c r="B65" s="69">
        <v>160135</v>
      </c>
      <c r="C65" s="55" t="s">
        <v>72</v>
      </c>
      <c r="D65" s="55" t="s">
        <v>1122</v>
      </c>
      <c r="E65" s="16">
        <v>0</v>
      </c>
      <c r="F65" s="5">
        <v>0</v>
      </c>
      <c r="G65" s="2">
        <f t="shared" si="0"/>
        <v>0</v>
      </c>
      <c r="H65" s="3">
        <f t="shared" si="1"/>
        <v>2.6127523289424244</v>
      </c>
      <c r="I65" s="1">
        <f t="shared" si="2"/>
        <v>0</v>
      </c>
      <c r="J65" s="1">
        <f t="shared" si="3"/>
        <v>0</v>
      </c>
      <c r="K65" s="29">
        <f t="shared" si="4"/>
        <v>0.88532578097819392</v>
      </c>
      <c r="L65" s="7">
        <f t="shared" si="5"/>
        <v>0</v>
      </c>
    </row>
    <row r="66" spans="1:12" s="55" customFormat="1" ht="409.6">
      <c r="A66" s="55" t="s">
        <v>73</v>
      </c>
      <c r="B66" s="69">
        <v>170156</v>
      </c>
      <c r="C66" s="55" t="s">
        <v>74</v>
      </c>
      <c r="D66" s="55" t="s">
        <v>1122</v>
      </c>
      <c r="E66" s="16">
        <v>0</v>
      </c>
      <c r="F66" s="5">
        <v>0</v>
      </c>
      <c r="G66" s="2">
        <f t="shared" si="0"/>
        <v>0</v>
      </c>
      <c r="H66" s="3">
        <f t="shared" si="1"/>
        <v>2.6127523289424244</v>
      </c>
      <c r="I66" s="1">
        <f t="shared" si="2"/>
        <v>0</v>
      </c>
      <c r="J66" s="1">
        <f t="shared" si="3"/>
        <v>0</v>
      </c>
      <c r="K66" s="29">
        <f t="shared" si="4"/>
        <v>0.88532578097819392</v>
      </c>
      <c r="L66" s="7">
        <f t="shared" si="5"/>
        <v>0</v>
      </c>
    </row>
    <row r="67" spans="1:12" s="55" customFormat="1" ht="409.6">
      <c r="A67" s="55" t="s">
        <v>73</v>
      </c>
      <c r="B67" s="69">
        <v>170171</v>
      </c>
      <c r="C67" s="55" t="s">
        <v>75</v>
      </c>
      <c r="D67" s="55" t="s">
        <v>1122</v>
      </c>
      <c r="E67" s="16">
        <v>0</v>
      </c>
      <c r="F67" s="5">
        <v>0</v>
      </c>
      <c r="G67" s="2">
        <f t="shared" ref="G67:G130" si="6">IFERROR(E67/F67,0)</f>
        <v>0</v>
      </c>
      <c r="H67" s="3">
        <f t="shared" ref="H67:H130" si="7">$D$1107</f>
        <v>2.6127523289424244</v>
      </c>
      <c r="I67" s="1">
        <f t="shared" ref="I67:I130" si="8">MIN(E67,F67*H67)</f>
        <v>0</v>
      </c>
      <c r="J67" s="1">
        <f t="shared" ref="J67:J130" si="9">E67-I67</f>
        <v>0</v>
      </c>
      <c r="K67" s="29">
        <f t="shared" ref="K67:K130" si="10">$J$1105</f>
        <v>0.88532578097819392</v>
      </c>
      <c r="L67" s="7">
        <f t="shared" ref="L67:L130" si="11">K67*J67</f>
        <v>0</v>
      </c>
    </row>
    <row r="68" spans="1:12" s="55" customFormat="1" ht="409.6">
      <c r="A68" s="55" t="s">
        <v>73</v>
      </c>
      <c r="B68" s="69">
        <v>170175</v>
      </c>
      <c r="C68" s="55" t="s">
        <v>76</v>
      </c>
      <c r="D68" s="55" t="s">
        <v>1122</v>
      </c>
      <c r="E68" s="16">
        <v>0</v>
      </c>
      <c r="F68" s="5">
        <v>0</v>
      </c>
      <c r="G68" s="2">
        <f t="shared" si="6"/>
        <v>0</v>
      </c>
      <c r="H68" s="3">
        <f t="shared" si="7"/>
        <v>2.6127523289424244</v>
      </c>
      <c r="I68" s="1">
        <f t="shared" si="8"/>
        <v>0</v>
      </c>
      <c r="J68" s="1">
        <f t="shared" si="9"/>
        <v>0</v>
      </c>
      <c r="K68" s="29">
        <f t="shared" si="10"/>
        <v>0.88532578097819392</v>
      </c>
      <c r="L68" s="7">
        <f t="shared" si="11"/>
        <v>0</v>
      </c>
    </row>
    <row r="69" spans="1:12" s="55" customFormat="1" ht="409.6">
      <c r="A69" s="55" t="s">
        <v>73</v>
      </c>
      <c r="B69" s="69">
        <v>170177</v>
      </c>
      <c r="C69" s="55" t="s">
        <v>77</v>
      </c>
      <c r="D69" s="55" t="s">
        <v>1122</v>
      </c>
      <c r="E69" s="16">
        <v>0</v>
      </c>
      <c r="F69" s="5">
        <v>0</v>
      </c>
      <c r="G69" s="2">
        <f t="shared" si="6"/>
        <v>0</v>
      </c>
      <c r="H69" s="3">
        <f t="shared" si="7"/>
        <v>2.6127523289424244</v>
      </c>
      <c r="I69" s="1">
        <f t="shared" si="8"/>
        <v>0</v>
      </c>
      <c r="J69" s="1">
        <f t="shared" si="9"/>
        <v>0</v>
      </c>
      <c r="K69" s="29">
        <f t="shared" si="10"/>
        <v>0.88532578097819392</v>
      </c>
      <c r="L69" s="7">
        <f t="shared" si="11"/>
        <v>0</v>
      </c>
    </row>
    <row r="70" spans="1:12" s="55" customFormat="1" ht="409.6">
      <c r="A70" s="55" t="s">
        <v>73</v>
      </c>
      <c r="B70" s="69">
        <v>170179</v>
      </c>
      <c r="C70" s="55" t="s">
        <v>78</v>
      </c>
      <c r="D70" s="55" t="s">
        <v>1122</v>
      </c>
      <c r="E70" s="16">
        <v>0</v>
      </c>
      <c r="F70" s="5">
        <v>0</v>
      </c>
      <c r="G70" s="2">
        <f t="shared" si="6"/>
        <v>0</v>
      </c>
      <c r="H70" s="3">
        <f t="shared" si="7"/>
        <v>2.6127523289424244</v>
      </c>
      <c r="I70" s="1">
        <f t="shared" si="8"/>
        <v>0</v>
      </c>
      <c r="J70" s="1">
        <f t="shared" si="9"/>
        <v>0</v>
      </c>
      <c r="K70" s="29">
        <f t="shared" si="10"/>
        <v>0.88532578097819392</v>
      </c>
      <c r="L70" s="7">
        <f t="shared" si="11"/>
        <v>0</v>
      </c>
    </row>
    <row r="71" spans="1:12" s="55" customFormat="1" ht="409.6">
      <c r="A71" s="55" t="s">
        <v>73</v>
      </c>
      <c r="B71" s="89">
        <v>170183</v>
      </c>
      <c r="C71" s="55" t="s">
        <v>79</v>
      </c>
      <c r="D71" s="55" t="s">
        <v>1122</v>
      </c>
      <c r="E71" s="16">
        <v>0</v>
      </c>
      <c r="F71" s="5">
        <v>0</v>
      </c>
      <c r="G71" s="2">
        <f t="shared" si="6"/>
        <v>0</v>
      </c>
      <c r="H71" s="3">
        <f t="shared" si="7"/>
        <v>2.6127523289424244</v>
      </c>
      <c r="I71" s="1">
        <f t="shared" si="8"/>
        <v>0</v>
      </c>
      <c r="J71" s="1">
        <f t="shared" si="9"/>
        <v>0</v>
      </c>
      <c r="K71" s="29">
        <f t="shared" si="10"/>
        <v>0.88532578097819392</v>
      </c>
      <c r="L71" s="7">
        <f t="shared" si="11"/>
        <v>0</v>
      </c>
    </row>
    <row r="72" spans="1:12" s="55" customFormat="1" ht="409.6">
      <c r="A72" s="55" t="s">
        <v>73</v>
      </c>
      <c r="B72" s="69">
        <v>170189</v>
      </c>
      <c r="C72" s="55" t="s">
        <v>80</v>
      </c>
      <c r="D72" s="55" t="s">
        <v>1122</v>
      </c>
      <c r="E72" s="16">
        <v>0</v>
      </c>
      <c r="F72" s="5">
        <v>0</v>
      </c>
      <c r="G72" s="2">
        <f t="shared" si="6"/>
        <v>0</v>
      </c>
      <c r="H72" s="3">
        <f t="shared" si="7"/>
        <v>2.6127523289424244</v>
      </c>
      <c r="I72" s="1">
        <f t="shared" si="8"/>
        <v>0</v>
      </c>
      <c r="J72" s="1">
        <f t="shared" si="9"/>
        <v>0</v>
      </c>
      <c r="K72" s="29">
        <f t="shared" si="10"/>
        <v>0.88532578097819392</v>
      </c>
      <c r="L72" s="7">
        <f t="shared" si="11"/>
        <v>0</v>
      </c>
    </row>
    <row r="73" spans="1:12" s="55" customFormat="1" ht="409.6">
      <c r="A73" s="55" t="s">
        <v>73</v>
      </c>
      <c r="B73" s="89">
        <v>170191</v>
      </c>
      <c r="C73" s="55" t="s">
        <v>81</v>
      </c>
      <c r="D73" s="55" t="s">
        <v>1122</v>
      </c>
      <c r="E73" s="16">
        <v>0</v>
      </c>
      <c r="F73" s="5">
        <v>0</v>
      </c>
      <c r="G73" s="2">
        <f t="shared" si="6"/>
        <v>0</v>
      </c>
      <c r="H73" s="3">
        <f t="shared" si="7"/>
        <v>2.6127523289424244</v>
      </c>
      <c r="I73" s="1">
        <f t="shared" si="8"/>
        <v>0</v>
      </c>
      <c r="J73" s="1">
        <f t="shared" si="9"/>
        <v>0</v>
      </c>
      <c r="K73" s="29">
        <f t="shared" si="10"/>
        <v>0.88532578097819392</v>
      </c>
      <c r="L73" s="7">
        <f t="shared" si="11"/>
        <v>0</v>
      </c>
    </row>
    <row r="74" spans="1:12" s="55" customFormat="1" ht="409.6">
      <c r="A74" s="55" t="s">
        <v>73</v>
      </c>
      <c r="B74" s="89">
        <v>170192</v>
      </c>
      <c r="C74" s="55" t="s">
        <v>82</v>
      </c>
      <c r="D74" s="55" t="s">
        <v>1122</v>
      </c>
      <c r="E74" s="16">
        <v>0</v>
      </c>
      <c r="F74" s="5">
        <v>0</v>
      </c>
      <c r="G74" s="2">
        <f t="shared" si="6"/>
        <v>0</v>
      </c>
      <c r="H74" s="3">
        <f t="shared" si="7"/>
        <v>2.6127523289424244</v>
      </c>
      <c r="I74" s="1">
        <f t="shared" si="8"/>
        <v>0</v>
      </c>
      <c r="J74" s="1">
        <f t="shared" si="9"/>
        <v>0</v>
      </c>
      <c r="K74" s="29">
        <f t="shared" si="10"/>
        <v>0.88532578097819392</v>
      </c>
      <c r="L74" s="7">
        <f t="shared" si="11"/>
        <v>0</v>
      </c>
    </row>
    <row r="75" spans="1:12" s="55" customFormat="1" ht="409.6">
      <c r="A75" s="55" t="s">
        <v>73</v>
      </c>
      <c r="B75" s="69">
        <v>170195</v>
      </c>
      <c r="C75" s="55" t="s">
        <v>83</v>
      </c>
      <c r="D75" s="55" t="s">
        <v>1122</v>
      </c>
      <c r="E75" s="16">
        <v>0</v>
      </c>
      <c r="F75" s="5">
        <v>0</v>
      </c>
      <c r="G75" s="2">
        <f t="shared" si="6"/>
        <v>0</v>
      </c>
      <c r="H75" s="3">
        <f t="shared" si="7"/>
        <v>2.6127523289424244</v>
      </c>
      <c r="I75" s="1">
        <f t="shared" si="8"/>
        <v>0</v>
      </c>
      <c r="J75" s="1">
        <f t="shared" si="9"/>
        <v>0</v>
      </c>
      <c r="K75" s="29">
        <f t="shared" si="10"/>
        <v>0.88532578097819392</v>
      </c>
      <c r="L75" s="7">
        <f t="shared" si="11"/>
        <v>0</v>
      </c>
    </row>
    <row r="76" spans="1:12" s="55" customFormat="1" ht="409.6">
      <c r="A76" s="55" t="s">
        <v>73</v>
      </c>
      <c r="B76" s="69">
        <v>170196</v>
      </c>
      <c r="C76" s="55" t="s">
        <v>84</v>
      </c>
      <c r="D76" s="55" t="s">
        <v>1122</v>
      </c>
      <c r="E76" s="16">
        <v>0</v>
      </c>
      <c r="F76" s="5">
        <v>0</v>
      </c>
      <c r="G76" s="2">
        <f t="shared" si="6"/>
        <v>0</v>
      </c>
      <c r="H76" s="3">
        <f t="shared" si="7"/>
        <v>2.6127523289424244</v>
      </c>
      <c r="I76" s="1">
        <f t="shared" si="8"/>
        <v>0</v>
      </c>
      <c r="J76" s="1">
        <f t="shared" si="9"/>
        <v>0</v>
      </c>
      <c r="K76" s="29">
        <f t="shared" si="10"/>
        <v>0.88532578097819392</v>
      </c>
      <c r="L76" s="7">
        <f t="shared" si="11"/>
        <v>0</v>
      </c>
    </row>
    <row r="77" spans="1:12" s="55" customFormat="1" ht="409.6">
      <c r="A77" s="55" t="s">
        <v>73</v>
      </c>
      <c r="B77" s="69">
        <v>170197</v>
      </c>
      <c r="C77" s="55" t="s">
        <v>85</v>
      </c>
      <c r="D77" s="55" t="s">
        <v>1122</v>
      </c>
      <c r="E77" s="16">
        <v>0</v>
      </c>
      <c r="F77" s="5">
        <v>0</v>
      </c>
      <c r="G77" s="2">
        <f t="shared" si="6"/>
        <v>0</v>
      </c>
      <c r="H77" s="3">
        <f t="shared" si="7"/>
        <v>2.6127523289424244</v>
      </c>
      <c r="I77" s="1">
        <f t="shared" si="8"/>
        <v>0</v>
      </c>
      <c r="J77" s="1">
        <f t="shared" si="9"/>
        <v>0</v>
      </c>
      <c r="K77" s="29">
        <f t="shared" si="10"/>
        <v>0.88532578097819392</v>
      </c>
      <c r="L77" s="7">
        <f t="shared" si="11"/>
        <v>0</v>
      </c>
    </row>
    <row r="78" spans="1:12" s="55" customFormat="1" ht="409.6">
      <c r="A78" s="55" t="s">
        <v>73</v>
      </c>
      <c r="B78" s="89">
        <v>170200</v>
      </c>
      <c r="C78" s="55" t="s">
        <v>86</v>
      </c>
      <c r="D78" s="55" t="s">
        <v>1122</v>
      </c>
      <c r="E78" s="16">
        <v>0</v>
      </c>
      <c r="F78" s="5">
        <v>0</v>
      </c>
      <c r="G78" s="2">
        <f t="shared" si="6"/>
        <v>0</v>
      </c>
      <c r="H78" s="3">
        <f t="shared" si="7"/>
        <v>2.6127523289424244</v>
      </c>
      <c r="I78" s="1">
        <f t="shared" si="8"/>
        <v>0</v>
      </c>
      <c r="J78" s="1">
        <f t="shared" si="9"/>
        <v>0</v>
      </c>
      <c r="K78" s="29">
        <f t="shared" si="10"/>
        <v>0.88532578097819392</v>
      </c>
      <c r="L78" s="7">
        <f t="shared" si="11"/>
        <v>0</v>
      </c>
    </row>
    <row r="79" spans="1:12" s="55" customFormat="1" ht="409.6">
      <c r="A79" s="55" t="s">
        <v>73</v>
      </c>
      <c r="B79" s="69">
        <v>170205</v>
      </c>
      <c r="C79" s="55" t="s">
        <v>87</v>
      </c>
      <c r="D79" s="55" t="s">
        <v>1122</v>
      </c>
      <c r="E79" s="16">
        <v>0</v>
      </c>
      <c r="F79" s="5">
        <v>0</v>
      </c>
      <c r="G79" s="2">
        <f t="shared" si="6"/>
        <v>0</v>
      </c>
      <c r="H79" s="3">
        <f t="shared" si="7"/>
        <v>2.6127523289424244</v>
      </c>
      <c r="I79" s="1">
        <f t="shared" si="8"/>
        <v>0</v>
      </c>
      <c r="J79" s="1">
        <f t="shared" si="9"/>
        <v>0</v>
      </c>
      <c r="K79" s="29">
        <f t="shared" si="10"/>
        <v>0.88532578097819392</v>
      </c>
      <c r="L79" s="7">
        <f t="shared" si="11"/>
        <v>0</v>
      </c>
    </row>
    <row r="80" spans="1:12" s="55" customFormat="1" ht="409.6">
      <c r="A80" s="55" t="s">
        <v>73</v>
      </c>
      <c r="B80" s="89">
        <v>170206</v>
      </c>
      <c r="C80" s="55" t="s">
        <v>88</v>
      </c>
      <c r="D80" s="55" t="s">
        <v>1122</v>
      </c>
      <c r="E80" s="16">
        <v>0</v>
      </c>
      <c r="F80" s="5">
        <v>0</v>
      </c>
      <c r="G80" s="2">
        <f t="shared" si="6"/>
        <v>0</v>
      </c>
      <c r="H80" s="3">
        <f t="shared" si="7"/>
        <v>2.6127523289424244</v>
      </c>
      <c r="I80" s="1">
        <f t="shared" si="8"/>
        <v>0</v>
      </c>
      <c r="J80" s="1">
        <f t="shared" si="9"/>
        <v>0</v>
      </c>
      <c r="K80" s="29">
        <f t="shared" si="10"/>
        <v>0.88532578097819392</v>
      </c>
      <c r="L80" s="7">
        <f t="shared" si="11"/>
        <v>0</v>
      </c>
    </row>
    <row r="81" spans="1:12" s="55" customFormat="1" ht="409.6">
      <c r="A81" s="55" t="s">
        <v>73</v>
      </c>
      <c r="B81" s="69">
        <v>170210</v>
      </c>
      <c r="C81" s="55" t="s">
        <v>89</v>
      </c>
      <c r="D81" s="55" t="s">
        <v>1122</v>
      </c>
      <c r="E81" s="16">
        <v>0</v>
      </c>
      <c r="F81" s="5">
        <v>0</v>
      </c>
      <c r="G81" s="2">
        <f t="shared" si="6"/>
        <v>0</v>
      </c>
      <c r="H81" s="3">
        <f t="shared" si="7"/>
        <v>2.6127523289424244</v>
      </c>
      <c r="I81" s="1">
        <f t="shared" si="8"/>
        <v>0</v>
      </c>
      <c r="J81" s="1">
        <f t="shared" si="9"/>
        <v>0</v>
      </c>
      <c r="K81" s="29">
        <f t="shared" si="10"/>
        <v>0.88532578097819392</v>
      </c>
      <c r="L81" s="7">
        <f t="shared" si="11"/>
        <v>0</v>
      </c>
    </row>
    <row r="82" spans="1:12" s="55" customFormat="1" ht="409.6">
      <c r="A82" s="55" t="s">
        <v>73</v>
      </c>
      <c r="B82" s="69">
        <v>170215</v>
      </c>
      <c r="C82" s="55" t="s">
        <v>90</v>
      </c>
      <c r="D82" s="55" t="s">
        <v>1122</v>
      </c>
      <c r="E82" s="16">
        <v>0</v>
      </c>
      <c r="F82" s="5">
        <v>0</v>
      </c>
      <c r="G82" s="2">
        <f t="shared" si="6"/>
        <v>0</v>
      </c>
      <c r="H82" s="3">
        <f t="shared" si="7"/>
        <v>2.6127523289424244</v>
      </c>
      <c r="I82" s="1">
        <f t="shared" si="8"/>
        <v>0</v>
      </c>
      <c r="J82" s="1">
        <f t="shared" si="9"/>
        <v>0</v>
      </c>
      <c r="K82" s="29">
        <f t="shared" si="10"/>
        <v>0.88532578097819392</v>
      </c>
      <c r="L82" s="7">
        <f t="shared" si="11"/>
        <v>0</v>
      </c>
    </row>
    <row r="83" spans="1:12" s="55" customFormat="1" ht="409.6">
      <c r="A83" s="55" t="s">
        <v>73</v>
      </c>
      <c r="B83" s="89">
        <v>170277</v>
      </c>
      <c r="C83" s="55" t="s">
        <v>91</v>
      </c>
      <c r="D83" s="55" t="s">
        <v>1122</v>
      </c>
      <c r="E83" s="16">
        <v>0</v>
      </c>
      <c r="F83" s="5">
        <v>0</v>
      </c>
      <c r="G83" s="2">
        <f t="shared" si="6"/>
        <v>0</v>
      </c>
      <c r="H83" s="3">
        <f t="shared" si="7"/>
        <v>2.6127523289424244</v>
      </c>
      <c r="I83" s="1">
        <f t="shared" si="8"/>
        <v>0</v>
      </c>
      <c r="J83" s="1">
        <f t="shared" si="9"/>
        <v>0</v>
      </c>
      <c r="K83" s="29">
        <f t="shared" si="10"/>
        <v>0.88532578097819392</v>
      </c>
      <c r="L83" s="7">
        <f t="shared" si="11"/>
        <v>0</v>
      </c>
    </row>
    <row r="84" spans="1:12" s="55" customFormat="1" ht="409.6">
      <c r="A84" s="55" t="s">
        <v>92</v>
      </c>
      <c r="B84" s="69">
        <v>180216</v>
      </c>
      <c r="C84" s="55" t="s">
        <v>93</v>
      </c>
      <c r="D84" s="55" t="s">
        <v>1122</v>
      </c>
      <c r="E84" s="16">
        <v>0</v>
      </c>
      <c r="F84" s="5">
        <v>0</v>
      </c>
      <c r="G84" s="2">
        <f t="shared" si="6"/>
        <v>0</v>
      </c>
      <c r="H84" s="3">
        <f t="shared" si="7"/>
        <v>2.6127523289424244</v>
      </c>
      <c r="I84" s="1">
        <f t="shared" si="8"/>
        <v>0</v>
      </c>
      <c r="J84" s="1">
        <f t="shared" si="9"/>
        <v>0</v>
      </c>
      <c r="K84" s="29">
        <f t="shared" si="10"/>
        <v>0.88532578097819392</v>
      </c>
      <c r="L84" s="7">
        <f t="shared" si="11"/>
        <v>0</v>
      </c>
    </row>
    <row r="85" spans="1:12" s="55" customFormat="1" ht="409.6">
      <c r="A85" s="55" t="s">
        <v>94</v>
      </c>
      <c r="B85" s="89">
        <v>190217</v>
      </c>
      <c r="C85" s="55" t="s">
        <v>95</v>
      </c>
      <c r="D85" s="55" t="s">
        <v>1122</v>
      </c>
      <c r="E85" s="16">
        <v>0</v>
      </c>
      <c r="F85" s="5">
        <v>0</v>
      </c>
      <c r="G85" s="2">
        <f t="shared" si="6"/>
        <v>0</v>
      </c>
      <c r="H85" s="3">
        <f t="shared" si="7"/>
        <v>2.6127523289424244</v>
      </c>
      <c r="I85" s="1">
        <f t="shared" si="8"/>
        <v>0</v>
      </c>
      <c r="J85" s="1">
        <f t="shared" si="9"/>
        <v>0</v>
      </c>
      <c r="K85" s="29">
        <f t="shared" si="10"/>
        <v>0.88532578097819392</v>
      </c>
      <c r="L85" s="7">
        <f t="shared" si="11"/>
        <v>0</v>
      </c>
    </row>
    <row r="86" spans="1:12" s="55" customFormat="1" ht="409.6">
      <c r="A86" s="55" t="s">
        <v>94</v>
      </c>
      <c r="B86" s="69">
        <v>190219</v>
      </c>
      <c r="C86" s="55" t="s">
        <v>96</v>
      </c>
      <c r="D86" s="55" t="s">
        <v>1122</v>
      </c>
      <c r="E86" s="16">
        <v>0</v>
      </c>
      <c r="F86" s="5">
        <v>0</v>
      </c>
      <c r="G86" s="2">
        <f t="shared" si="6"/>
        <v>0</v>
      </c>
      <c r="H86" s="3">
        <f t="shared" si="7"/>
        <v>2.6127523289424244</v>
      </c>
      <c r="I86" s="1">
        <f t="shared" si="8"/>
        <v>0</v>
      </c>
      <c r="J86" s="1">
        <f t="shared" si="9"/>
        <v>0</v>
      </c>
      <c r="K86" s="29">
        <f t="shared" si="10"/>
        <v>0.88532578097819392</v>
      </c>
      <c r="L86" s="7">
        <f t="shared" si="11"/>
        <v>0</v>
      </c>
    </row>
    <row r="87" spans="1:12" s="55" customFormat="1" ht="409.6">
      <c r="A87" s="55" t="s">
        <v>94</v>
      </c>
      <c r="B87" s="69">
        <v>190220</v>
      </c>
      <c r="C87" s="55" t="s">
        <v>97</v>
      </c>
      <c r="D87" s="55" t="s">
        <v>1122</v>
      </c>
      <c r="E87" s="16">
        <v>0</v>
      </c>
      <c r="F87" s="5">
        <v>0</v>
      </c>
      <c r="G87" s="2">
        <f t="shared" si="6"/>
        <v>0</v>
      </c>
      <c r="H87" s="3">
        <f t="shared" si="7"/>
        <v>2.6127523289424244</v>
      </c>
      <c r="I87" s="1">
        <f t="shared" si="8"/>
        <v>0</v>
      </c>
      <c r="J87" s="1">
        <f t="shared" si="9"/>
        <v>0</v>
      </c>
      <c r="K87" s="29">
        <f t="shared" si="10"/>
        <v>0.88532578097819392</v>
      </c>
      <c r="L87" s="7">
        <f t="shared" si="11"/>
        <v>0</v>
      </c>
    </row>
    <row r="88" spans="1:12" s="55" customFormat="1" ht="409.6">
      <c r="A88" s="55" t="s">
        <v>94</v>
      </c>
      <c r="B88" s="89">
        <v>190225</v>
      </c>
      <c r="C88" s="55" t="s">
        <v>98</v>
      </c>
      <c r="D88" s="55" t="s">
        <v>1122</v>
      </c>
      <c r="E88" s="16">
        <v>0</v>
      </c>
      <c r="F88" s="5">
        <v>0</v>
      </c>
      <c r="G88" s="2">
        <f t="shared" si="6"/>
        <v>0</v>
      </c>
      <c r="H88" s="3">
        <f t="shared" si="7"/>
        <v>2.6127523289424244</v>
      </c>
      <c r="I88" s="1">
        <f t="shared" si="8"/>
        <v>0</v>
      </c>
      <c r="J88" s="1">
        <f t="shared" si="9"/>
        <v>0</v>
      </c>
      <c r="K88" s="29">
        <f t="shared" si="10"/>
        <v>0.88532578097819392</v>
      </c>
      <c r="L88" s="7">
        <f t="shared" si="11"/>
        <v>0</v>
      </c>
    </row>
    <row r="89" spans="1:12" s="55" customFormat="1" ht="409.6">
      <c r="A89" s="55" t="s">
        <v>94</v>
      </c>
      <c r="B89" s="89">
        <v>190226</v>
      </c>
      <c r="C89" s="55" t="s">
        <v>99</v>
      </c>
      <c r="D89" s="55" t="s">
        <v>1122</v>
      </c>
      <c r="E89" s="16">
        <v>0</v>
      </c>
      <c r="F89" s="5">
        <v>0</v>
      </c>
      <c r="G89" s="2">
        <f t="shared" si="6"/>
        <v>0</v>
      </c>
      <c r="H89" s="3">
        <f t="shared" si="7"/>
        <v>2.6127523289424244</v>
      </c>
      <c r="I89" s="1">
        <f t="shared" si="8"/>
        <v>0</v>
      </c>
      <c r="J89" s="1">
        <f t="shared" si="9"/>
        <v>0</v>
      </c>
      <c r="K89" s="29">
        <f t="shared" si="10"/>
        <v>0.88532578097819392</v>
      </c>
      <c r="L89" s="7">
        <f t="shared" si="11"/>
        <v>0</v>
      </c>
    </row>
    <row r="90" spans="1:12" s="55" customFormat="1" ht="409.6">
      <c r="A90" s="55" t="s">
        <v>94</v>
      </c>
      <c r="B90" s="89">
        <v>190237</v>
      </c>
      <c r="C90" s="55" t="s">
        <v>100</v>
      </c>
      <c r="D90" s="55" t="s">
        <v>1122</v>
      </c>
      <c r="E90" s="16">
        <v>0</v>
      </c>
      <c r="F90" s="5">
        <v>0</v>
      </c>
      <c r="G90" s="2">
        <f t="shared" si="6"/>
        <v>0</v>
      </c>
      <c r="H90" s="3">
        <f t="shared" si="7"/>
        <v>2.6127523289424244</v>
      </c>
      <c r="I90" s="1">
        <f t="shared" si="8"/>
        <v>0</v>
      </c>
      <c r="J90" s="1">
        <f t="shared" si="9"/>
        <v>0</v>
      </c>
      <c r="K90" s="29">
        <f t="shared" si="10"/>
        <v>0.88532578097819392</v>
      </c>
      <c r="L90" s="7">
        <f t="shared" si="11"/>
        <v>0</v>
      </c>
    </row>
    <row r="91" spans="1:12" s="55" customFormat="1" ht="409.6">
      <c r="A91" s="55" t="s">
        <v>94</v>
      </c>
      <c r="B91" s="89">
        <v>190238</v>
      </c>
      <c r="C91" s="55" t="s">
        <v>101</v>
      </c>
      <c r="D91" s="55" t="s">
        <v>1122</v>
      </c>
      <c r="E91" s="16">
        <v>0</v>
      </c>
      <c r="F91" s="5">
        <v>0</v>
      </c>
      <c r="G91" s="2">
        <f t="shared" si="6"/>
        <v>0</v>
      </c>
      <c r="H91" s="3">
        <f t="shared" si="7"/>
        <v>2.6127523289424244</v>
      </c>
      <c r="I91" s="1">
        <f t="shared" si="8"/>
        <v>0</v>
      </c>
      <c r="J91" s="1">
        <f t="shared" si="9"/>
        <v>0</v>
      </c>
      <c r="K91" s="29">
        <f t="shared" si="10"/>
        <v>0.88532578097819392</v>
      </c>
      <c r="L91" s="7">
        <f t="shared" si="11"/>
        <v>0</v>
      </c>
    </row>
    <row r="92" spans="1:12" s="55" customFormat="1" ht="409.6">
      <c r="A92" s="55" t="s">
        <v>94</v>
      </c>
      <c r="B92" s="69">
        <v>190239</v>
      </c>
      <c r="C92" s="55" t="s">
        <v>102</v>
      </c>
      <c r="D92" s="55" t="s">
        <v>1122</v>
      </c>
      <c r="E92" s="16">
        <v>0</v>
      </c>
      <c r="F92" s="5">
        <v>0</v>
      </c>
      <c r="G92" s="2">
        <f t="shared" si="6"/>
        <v>0</v>
      </c>
      <c r="H92" s="3">
        <f t="shared" si="7"/>
        <v>2.6127523289424244</v>
      </c>
      <c r="I92" s="1">
        <f t="shared" si="8"/>
        <v>0</v>
      </c>
      <c r="J92" s="1">
        <f t="shared" si="9"/>
        <v>0</v>
      </c>
      <c r="K92" s="29">
        <f t="shared" si="10"/>
        <v>0.88532578097819392</v>
      </c>
      <c r="L92" s="7">
        <f t="shared" si="11"/>
        <v>0</v>
      </c>
    </row>
    <row r="93" spans="1:12" s="55" customFormat="1" ht="409.6">
      <c r="A93" s="55" t="s">
        <v>94</v>
      </c>
      <c r="B93" s="69">
        <v>190243</v>
      </c>
      <c r="C93" s="55" t="s">
        <v>103</v>
      </c>
      <c r="D93" s="55" t="s">
        <v>1122</v>
      </c>
      <c r="E93" s="16">
        <v>0</v>
      </c>
      <c r="F93" s="5">
        <v>0</v>
      </c>
      <c r="G93" s="2">
        <f t="shared" si="6"/>
        <v>0</v>
      </c>
      <c r="H93" s="3">
        <f t="shared" si="7"/>
        <v>2.6127523289424244</v>
      </c>
      <c r="I93" s="1">
        <f t="shared" si="8"/>
        <v>0</v>
      </c>
      <c r="J93" s="1">
        <f t="shared" si="9"/>
        <v>0</v>
      </c>
      <c r="K93" s="29">
        <f t="shared" si="10"/>
        <v>0.88532578097819392</v>
      </c>
      <c r="L93" s="7">
        <f t="shared" si="11"/>
        <v>0</v>
      </c>
    </row>
    <row r="94" spans="1:12" s="55" customFormat="1" ht="409.6">
      <c r="A94" s="55" t="s">
        <v>94</v>
      </c>
      <c r="B94" s="69">
        <v>190248</v>
      </c>
      <c r="C94" s="55" t="s">
        <v>104</v>
      </c>
      <c r="D94" s="55" t="s">
        <v>1122</v>
      </c>
      <c r="E94" s="16">
        <v>0</v>
      </c>
      <c r="F94" s="5">
        <v>0</v>
      </c>
      <c r="G94" s="2">
        <f t="shared" si="6"/>
        <v>0</v>
      </c>
      <c r="H94" s="3">
        <f t="shared" si="7"/>
        <v>2.6127523289424244</v>
      </c>
      <c r="I94" s="1">
        <f t="shared" si="8"/>
        <v>0</v>
      </c>
      <c r="J94" s="1">
        <f t="shared" si="9"/>
        <v>0</v>
      </c>
      <c r="K94" s="29">
        <f t="shared" si="10"/>
        <v>0.88532578097819392</v>
      </c>
      <c r="L94" s="7">
        <f t="shared" si="11"/>
        <v>0</v>
      </c>
    </row>
    <row r="95" spans="1:12" s="55" customFormat="1" ht="409.6">
      <c r="A95" s="55" t="s">
        <v>94</v>
      </c>
      <c r="B95" s="89">
        <v>190249</v>
      </c>
      <c r="C95" s="55" t="s">
        <v>105</v>
      </c>
      <c r="D95" s="55" t="s">
        <v>1122</v>
      </c>
      <c r="E95" s="16">
        <v>0</v>
      </c>
      <c r="F95" s="5">
        <v>0</v>
      </c>
      <c r="G95" s="2">
        <f t="shared" si="6"/>
        <v>0</v>
      </c>
      <c r="H95" s="3">
        <f t="shared" si="7"/>
        <v>2.6127523289424244</v>
      </c>
      <c r="I95" s="1">
        <f t="shared" si="8"/>
        <v>0</v>
      </c>
      <c r="J95" s="1">
        <f t="shared" si="9"/>
        <v>0</v>
      </c>
      <c r="K95" s="29">
        <f t="shared" si="10"/>
        <v>0.88532578097819392</v>
      </c>
      <c r="L95" s="7">
        <f t="shared" si="11"/>
        <v>0</v>
      </c>
    </row>
    <row r="96" spans="1:12" s="55" customFormat="1" ht="409.6">
      <c r="A96" s="55" t="s">
        <v>94</v>
      </c>
      <c r="B96" s="69">
        <v>190250</v>
      </c>
      <c r="C96" s="55" t="s">
        <v>106</v>
      </c>
      <c r="D96" s="55" t="s">
        <v>1122</v>
      </c>
      <c r="E96" s="16">
        <v>0</v>
      </c>
      <c r="F96" s="5">
        <v>0</v>
      </c>
      <c r="G96" s="2">
        <f t="shared" si="6"/>
        <v>0</v>
      </c>
      <c r="H96" s="3">
        <f t="shared" si="7"/>
        <v>2.6127523289424244</v>
      </c>
      <c r="I96" s="1">
        <f t="shared" si="8"/>
        <v>0</v>
      </c>
      <c r="J96" s="1">
        <f t="shared" si="9"/>
        <v>0</v>
      </c>
      <c r="K96" s="29">
        <f t="shared" si="10"/>
        <v>0.88532578097819392</v>
      </c>
      <c r="L96" s="7">
        <f t="shared" si="11"/>
        <v>0</v>
      </c>
    </row>
    <row r="97" spans="1:12" s="55" customFormat="1" ht="409.6">
      <c r="A97" s="55" t="s">
        <v>94</v>
      </c>
      <c r="B97" s="89">
        <v>190253</v>
      </c>
      <c r="C97" s="55" t="s">
        <v>107</v>
      </c>
      <c r="D97" s="55" t="s">
        <v>1122</v>
      </c>
      <c r="E97" s="16">
        <v>0</v>
      </c>
      <c r="F97" s="5">
        <v>0</v>
      </c>
      <c r="G97" s="2">
        <f t="shared" si="6"/>
        <v>0</v>
      </c>
      <c r="H97" s="3">
        <f t="shared" si="7"/>
        <v>2.6127523289424244</v>
      </c>
      <c r="I97" s="1">
        <f t="shared" si="8"/>
        <v>0</v>
      </c>
      <c r="J97" s="1">
        <f t="shared" si="9"/>
        <v>0</v>
      </c>
      <c r="K97" s="29">
        <f t="shared" si="10"/>
        <v>0.88532578097819392</v>
      </c>
      <c r="L97" s="7">
        <f t="shared" si="11"/>
        <v>0</v>
      </c>
    </row>
    <row r="98" spans="1:12" s="55" customFormat="1" ht="409.6">
      <c r="A98" s="55" t="s">
        <v>94</v>
      </c>
      <c r="B98" s="89">
        <v>193029</v>
      </c>
      <c r="C98" s="55" t="s">
        <v>108</v>
      </c>
      <c r="D98" s="55" t="s">
        <v>1122</v>
      </c>
      <c r="E98" s="16">
        <v>0</v>
      </c>
      <c r="F98" s="5">
        <v>0</v>
      </c>
      <c r="G98" s="2">
        <f t="shared" si="6"/>
        <v>0</v>
      </c>
      <c r="H98" s="3">
        <f t="shared" si="7"/>
        <v>2.6127523289424244</v>
      </c>
      <c r="I98" s="1">
        <f t="shared" si="8"/>
        <v>0</v>
      </c>
      <c r="J98" s="1">
        <f t="shared" si="9"/>
        <v>0</v>
      </c>
      <c r="K98" s="29">
        <f t="shared" si="10"/>
        <v>0.88532578097819392</v>
      </c>
      <c r="L98" s="7">
        <f t="shared" si="11"/>
        <v>0</v>
      </c>
    </row>
    <row r="99" spans="1:12" s="55" customFormat="1" ht="409.6">
      <c r="A99" s="55" t="s">
        <v>94</v>
      </c>
      <c r="B99" s="69">
        <v>197251</v>
      </c>
      <c r="C99" s="55" t="s">
        <v>109</v>
      </c>
      <c r="D99" s="55" t="s">
        <v>1122</v>
      </c>
      <c r="E99" s="16">
        <v>0</v>
      </c>
      <c r="F99" s="5">
        <v>0</v>
      </c>
      <c r="G99" s="2">
        <f t="shared" si="6"/>
        <v>0</v>
      </c>
      <c r="H99" s="3">
        <f t="shared" si="7"/>
        <v>2.6127523289424244</v>
      </c>
      <c r="I99" s="1">
        <f t="shared" si="8"/>
        <v>0</v>
      </c>
      <c r="J99" s="1">
        <f t="shared" si="9"/>
        <v>0</v>
      </c>
      <c r="K99" s="29">
        <f t="shared" si="10"/>
        <v>0.88532578097819392</v>
      </c>
      <c r="L99" s="7">
        <f t="shared" si="11"/>
        <v>0</v>
      </c>
    </row>
    <row r="100" spans="1:12" s="55" customFormat="1" ht="409.6">
      <c r="A100" s="55" t="s">
        <v>110</v>
      </c>
      <c r="B100" s="89">
        <v>200256</v>
      </c>
      <c r="C100" s="55" t="s">
        <v>111</v>
      </c>
      <c r="D100" s="55" t="s">
        <v>1122</v>
      </c>
      <c r="E100" s="16">
        <v>0</v>
      </c>
      <c r="F100" s="5">
        <v>0</v>
      </c>
      <c r="G100" s="2">
        <f t="shared" si="6"/>
        <v>0</v>
      </c>
      <c r="H100" s="3">
        <f t="shared" si="7"/>
        <v>2.6127523289424244</v>
      </c>
      <c r="I100" s="1">
        <f t="shared" si="8"/>
        <v>0</v>
      </c>
      <c r="J100" s="1">
        <f t="shared" si="9"/>
        <v>0</v>
      </c>
      <c r="K100" s="29">
        <f t="shared" si="10"/>
        <v>0.88532578097819392</v>
      </c>
      <c r="L100" s="7">
        <f t="shared" si="11"/>
        <v>0</v>
      </c>
    </row>
    <row r="101" spans="1:12" s="55" customFormat="1" ht="409.6">
      <c r="A101" s="55" t="s">
        <v>110</v>
      </c>
      <c r="B101" s="69">
        <v>200257</v>
      </c>
      <c r="C101" s="55" t="s">
        <v>112</v>
      </c>
      <c r="D101" s="55" t="s">
        <v>1122</v>
      </c>
      <c r="E101" s="16">
        <v>0</v>
      </c>
      <c r="F101" s="5">
        <v>0</v>
      </c>
      <c r="G101" s="2">
        <f t="shared" si="6"/>
        <v>0</v>
      </c>
      <c r="H101" s="3">
        <f t="shared" si="7"/>
        <v>2.6127523289424244</v>
      </c>
      <c r="I101" s="1">
        <f t="shared" si="8"/>
        <v>0</v>
      </c>
      <c r="J101" s="1">
        <f t="shared" si="9"/>
        <v>0</v>
      </c>
      <c r="K101" s="29">
        <f t="shared" si="10"/>
        <v>0.88532578097819392</v>
      </c>
      <c r="L101" s="7">
        <f t="shared" si="11"/>
        <v>0</v>
      </c>
    </row>
    <row r="102" spans="1:12" s="55" customFormat="1" ht="409.6">
      <c r="A102" s="55" t="s">
        <v>110</v>
      </c>
      <c r="B102" s="89">
        <v>200258</v>
      </c>
      <c r="C102" s="55" t="s">
        <v>113</v>
      </c>
      <c r="D102" s="55" t="s">
        <v>1122</v>
      </c>
      <c r="E102" s="16">
        <v>0</v>
      </c>
      <c r="F102" s="5">
        <v>0</v>
      </c>
      <c r="G102" s="2">
        <f t="shared" si="6"/>
        <v>0</v>
      </c>
      <c r="H102" s="3">
        <f t="shared" si="7"/>
        <v>2.6127523289424244</v>
      </c>
      <c r="I102" s="1">
        <f t="shared" si="8"/>
        <v>0</v>
      </c>
      <c r="J102" s="1">
        <f t="shared" si="9"/>
        <v>0</v>
      </c>
      <c r="K102" s="29">
        <f t="shared" si="10"/>
        <v>0.88532578097819392</v>
      </c>
      <c r="L102" s="7">
        <f t="shared" si="11"/>
        <v>0</v>
      </c>
    </row>
    <row r="103" spans="1:12" s="55" customFormat="1" ht="409.6">
      <c r="A103" s="55" t="s">
        <v>110</v>
      </c>
      <c r="B103" s="69">
        <v>200259</v>
      </c>
      <c r="C103" s="55" t="s">
        <v>114</v>
      </c>
      <c r="D103" s="55" t="s">
        <v>1122</v>
      </c>
      <c r="E103" s="16">
        <v>0</v>
      </c>
      <c r="F103" s="5">
        <v>0</v>
      </c>
      <c r="G103" s="2">
        <f t="shared" si="6"/>
        <v>0</v>
      </c>
      <c r="H103" s="3">
        <f t="shared" si="7"/>
        <v>2.6127523289424244</v>
      </c>
      <c r="I103" s="1">
        <f t="shared" si="8"/>
        <v>0</v>
      </c>
      <c r="J103" s="1">
        <f t="shared" si="9"/>
        <v>0</v>
      </c>
      <c r="K103" s="29">
        <f t="shared" si="10"/>
        <v>0.88532578097819392</v>
      </c>
      <c r="L103" s="7">
        <f t="shared" si="11"/>
        <v>0</v>
      </c>
    </row>
    <row r="104" spans="1:12" s="55" customFormat="1" ht="409.6">
      <c r="A104" s="55" t="s">
        <v>110</v>
      </c>
      <c r="B104" s="89">
        <v>200267</v>
      </c>
      <c r="C104" s="55" t="s">
        <v>115</v>
      </c>
      <c r="D104" s="55" t="s">
        <v>1122</v>
      </c>
      <c r="E104" s="16">
        <v>0</v>
      </c>
      <c r="F104" s="5">
        <v>0</v>
      </c>
      <c r="G104" s="2">
        <f t="shared" si="6"/>
        <v>0</v>
      </c>
      <c r="H104" s="3">
        <f t="shared" si="7"/>
        <v>2.6127523289424244</v>
      </c>
      <c r="I104" s="1">
        <f t="shared" si="8"/>
        <v>0</v>
      </c>
      <c r="J104" s="1">
        <f t="shared" si="9"/>
        <v>0</v>
      </c>
      <c r="K104" s="29">
        <f t="shared" si="10"/>
        <v>0.88532578097819392</v>
      </c>
      <c r="L104" s="7">
        <f t="shared" si="11"/>
        <v>0</v>
      </c>
    </row>
    <row r="105" spans="1:12" s="55" customFormat="1" ht="409.6">
      <c r="A105" s="55" t="s">
        <v>110</v>
      </c>
      <c r="B105" s="89">
        <v>200277</v>
      </c>
      <c r="C105" s="55" t="s">
        <v>116</v>
      </c>
      <c r="D105" s="55" t="s">
        <v>1122</v>
      </c>
      <c r="E105" s="16">
        <v>0</v>
      </c>
      <c r="F105" s="5">
        <v>0</v>
      </c>
      <c r="G105" s="2">
        <f t="shared" si="6"/>
        <v>0</v>
      </c>
      <c r="H105" s="3">
        <f t="shared" si="7"/>
        <v>2.6127523289424244</v>
      </c>
      <c r="I105" s="1">
        <f t="shared" si="8"/>
        <v>0</v>
      </c>
      <c r="J105" s="1">
        <f t="shared" si="9"/>
        <v>0</v>
      </c>
      <c r="K105" s="29">
        <f t="shared" si="10"/>
        <v>0.88532578097819392</v>
      </c>
      <c r="L105" s="7">
        <f t="shared" si="11"/>
        <v>0</v>
      </c>
    </row>
    <row r="106" spans="1:12" s="55" customFormat="1" ht="409.6">
      <c r="A106" s="55" t="s">
        <v>117</v>
      </c>
      <c r="B106" s="89">
        <v>210330</v>
      </c>
      <c r="C106" s="55" t="s">
        <v>118</v>
      </c>
      <c r="D106" s="55" t="s">
        <v>1122</v>
      </c>
      <c r="E106" s="16">
        <v>0</v>
      </c>
      <c r="F106" s="5">
        <v>0</v>
      </c>
      <c r="G106" s="2">
        <f t="shared" si="6"/>
        <v>0</v>
      </c>
      <c r="H106" s="3">
        <f t="shared" si="7"/>
        <v>2.6127523289424244</v>
      </c>
      <c r="I106" s="1">
        <f t="shared" si="8"/>
        <v>0</v>
      </c>
      <c r="J106" s="1">
        <f t="shared" si="9"/>
        <v>0</v>
      </c>
      <c r="K106" s="29">
        <f t="shared" si="10"/>
        <v>0.88532578097819392</v>
      </c>
      <c r="L106" s="7">
        <f t="shared" si="11"/>
        <v>0</v>
      </c>
    </row>
    <row r="107" spans="1:12" s="55" customFormat="1" ht="409.6">
      <c r="A107" s="55" t="s">
        <v>117</v>
      </c>
      <c r="B107" s="69">
        <v>210331</v>
      </c>
      <c r="C107" s="55" t="s">
        <v>119</v>
      </c>
      <c r="D107" s="55" t="s">
        <v>1122</v>
      </c>
      <c r="E107" s="16">
        <v>0</v>
      </c>
      <c r="F107" s="5">
        <v>0</v>
      </c>
      <c r="G107" s="2">
        <f t="shared" si="6"/>
        <v>0</v>
      </c>
      <c r="H107" s="3">
        <f t="shared" si="7"/>
        <v>2.6127523289424244</v>
      </c>
      <c r="I107" s="1">
        <f t="shared" si="8"/>
        <v>0</v>
      </c>
      <c r="J107" s="1">
        <f t="shared" si="9"/>
        <v>0</v>
      </c>
      <c r="K107" s="29">
        <f t="shared" si="10"/>
        <v>0.88532578097819392</v>
      </c>
      <c r="L107" s="7">
        <f t="shared" si="11"/>
        <v>0</v>
      </c>
    </row>
    <row r="108" spans="1:12" s="55" customFormat="1" ht="409.6">
      <c r="A108" s="55" t="s">
        <v>117</v>
      </c>
      <c r="B108" s="69">
        <v>210335</v>
      </c>
      <c r="C108" s="55" t="s">
        <v>120</v>
      </c>
      <c r="D108" s="55" t="s">
        <v>1122</v>
      </c>
      <c r="E108" s="16">
        <v>0</v>
      </c>
      <c r="F108" s="5">
        <v>0</v>
      </c>
      <c r="G108" s="2">
        <f t="shared" si="6"/>
        <v>0</v>
      </c>
      <c r="H108" s="3">
        <f t="shared" si="7"/>
        <v>2.6127523289424244</v>
      </c>
      <c r="I108" s="1">
        <f t="shared" si="8"/>
        <v>0</v>
      </c>
      <c r="J108" s="1">
        <f t="shared" si="9"/>
        <v>0</v>
      </c>
      <c r="K108" s="29">
        <f t="shared" si="10"/>
        <v>0.88532578097819392</v>
      </c>
      <c r="L108" s="7">
        <f t="shared" si="11"/>
        <v>0</v>
      </c>
    </row>
    <row r="109" spans="1:12" s="55" customFormat="1" ht="409.6">
      <c r="A109" s="55" t="s">
        <v>117</v>
      </c>
      <c r="B109" s="89">
        <v>210338</v>
      </c>
      <c r="C109" s="55" t="s">
        <v>121</v>
      </c>
      <c r="D109" s="55" t="s">
        <v>1122</v>
      </c>
      <c r="E109" s="16">
        <v>0</v>
      </c>
      <c r="F109" s="5">
        <v>0</v>
      </c>
      <c r="G109" s="2">
        <f t="shared" si="6"/>
        <v>0</v>
      </c>
      <c r="H109" s="3">
        <f t="shared" si="7"/>
        <v>2.6127523289424244</v>
      </c>
      <c r="I109" s="1">
        <f t="shared" si="8"/>
        <v>0</v>
      </c>
      <c r="J109" s="1">
        <f t="shared" si="9"/>
        <v>0</v>
      </c>
      <c r="K109" s="29">
        <f t="shared" si="10"/>
        <v>0.88532578097819392</v>
      </c>
      <c r="L109" s="7">
        <f t="shared" si="11"/>
        <v>0</v>
      </c>
    </row>
    <row r="110" spans="1:12" s="55" customFormat="1" ht="409.6">
      <c r="A110" s="55" t="s">
        <v>122</v>
      </c>
      <c r="B110" s="69">
        <v>220324</v>
      </c>
      <c r="C110" s="55" t="s">
        <v>123</v>
      </c>
      <c r="D110" s="55" t="s">
        <v>1122</v>
      </c>
      <c r="E110" s="16">
        <v>0</v>
      </c>
      <c r="F110" s="5">
        <v>0</v>
      </c>
      <c r="G110" s="2">
        <f t="shared" si="6"/>
        <v>0</v>
      </c>
      <c r="H110" s="3">
        <f t="shared" si="7"/>
        <v>2.6127523289424244</v>
      </c>
      <c r="I110" s="1">
        <f t="shared" si="8"/>
        <v>0</v>
      </c>
      <c r="J110" s="1">
        <f t="shared" si="9"/>
        <v>0</v>
      </c>
      <c r="K110" s="29">
        <f t="shared" si="10"/>
        <v>0.88532578097819392</v>
      </c>
      <c r="L110" s="7">
        <f t="shared" si="11"/>
        <v>0</v>
      </c>
    </row>
    <row r="111" spans="1:12" s="55" customFormat="1" ht="409.6">
      <c r="A111" s="55" t="s">
        <v>122</v>
      </c>
      <c r="B111" s="89">
        <v>220338</v>
      </c>
      <c r="C111" s="55" t="s">
        <v>124</v>
      </c>
      <c r="D111" s="55" t="s">
        <v>1122</v>
      </c>
      <c r="E111" s="16">
        <v>0</v>
      </c>
      <c r="F111" s="5">
        <v>0</v>
      </c>
      <c r="G111" s="2">
        <f t="shared" si="6"/>
        <v>0</v>
      </c>
      <c r="H111" s="3">
        <f t="shared" si="7"/>
        <v>2.6127523289424244</v>
      </c>
      <c r="I111" s="1">
        <f t="shared" si="8"/>
        <v>0</v>
      </c>
      <c r="J111" s="1">
        <f t="shared" si="9"/>
        <v>0</v>
      </c>
      <c r="K111" s="29">
        <f t="shared" si="10"/>
        <v>0.88532578097819392</v>
      </c>
      <c r="L111" s="7">
        <f t="shared" si="11"/>
        <v>0</v>
      </c>
    </row>
    <row r="112" spans="1:12" s="55" customFormat="1" ht="409.6">
      <c r="A112" s="55" t="s">
        <v>122</v>
      </c>
      <c r="B112" s="89">
        <v>220344</v>
      </c>
      <c r="C112" s="55" t="s">
        <v>125</v>
      </c>
      <c r="D112" s="55" t="s">
        <v>1122</v>
      </c>
      <c r="E112" s="16">
        <v>0</v>
      </c>
      <c r="F112" s="5">
        <v>0</v>
      </c>
      <c r="G112" s="2">
        <f t="shared" si="6"/>
        <v>0</v>
      </c>
      <c r="H112" s="3">
        <f t="shared" si="7"/>
        <v>2.6127523289424244</v>
      </c>
      <c r="I112" s="1">
        <f t="shared" si="8"/>
        <v>0</v>
      </c>
      <c r="J112" s="1">
        <f t="shared" si="9"/>
        <v>0</v>
      </c>
      <c r="K112" s="29">
        <f t="shared" si="10"/>
        <v>0.88532578097819392</v>
      </c>
      <c r="L112" s="7">
        <f t="shared" si="11"/>
        <v>0</v>
      </c>
    </row>
    <row r="113" spans="1:12" s="55" customFormat="1" ht="409.6">
      <c r="A113" s="55" t="s">
        <v>122</v>
      </c>
      <c r="B113" s="89">
        <v>220346</v>
      </c>
      <c r="C113" s="55" t="s">
        <v>126</v>
      </c>
      <c r="D113" s="55" t="s">
        <v>1122</v>
      </c>
      <c r="E113" s="16">
        <v>0</v>
      </c>
      <c r="F113" s="5">
        <v>0</v>
      </c>
      <c r="G113" s="2">
        <f t="shared" si="6"/>
        <v>0</v>
      </c>
      <c r="H113" s="3">
        <f t="shared" si="7"/>
        <v>2.6127523289424244</v>
      </c>
      <c r="I113" s="1">
        <f t="shared" si="8"/>
        <v>0</v>
      </c>
      <c r="J113" s="1">
        <f t="shared" si="9"/>
        <v>0</v>
      </c>
      <c r="K113" s="29">
        <f t="shared" si="10"/>
        <v>0.88532578097819392</v>
      </c>
      <c r="L113" s="7">
        <f t="shared" si="11"/>
        <v>0</v>
      </c>
    </row>
    <row r="114" spans="1:12" s="55" customFormat="1" ht="409.6">
      <c r="A114" s="55" t="s">
        <v>122</v>
      </c>
      <c r="B114" s="69">
        <v>220347</v>
      </c>
      <c r="C114" s="55" t="s">
        <v>127</v>
      </c>
      <c r="D114" s="55" t="s">
        <v>1122</v>
      </c>
      <c r="E114" s="16">
        <v>0</v>
      </c>
      <c r="F114" s="5">
        <v>0</v>
      </c>
      <c r="G114" s="2">
        <f t="shared" si="6"/>
        <v>0</v>
      </c>
      <c r="H114" s="3">
        <f t="shared" si="7"/>
        <v>2.6127523289424244</v>
      </c>
      <c r="I114" s="1">
        <f t="shared" si="8"/>
        <v>0</v>
      </c>
      <c r="J114" s="1">
        <f t="shared" si="9"/>
        <v>0</v>
      </c>
      <c r="K114" s="29">
        <f t="shared" si="10"/>
        <v>0.88532578097819392</v>
      </c>
      <c r="L114" s="7">
        <f t="shared" si="11"/>
        <v>0</v>
      </c>
    </row>
    <row r="115" spans="1:12" s="55" customFormat="1" ht="409.6">
      <c r="A115" s="55" t="s">
        <v>122</v>
      </c>
      <c r="B115" s="69">
        <v>220348</v>
      </c>
      <c r="C115" s="55" t="s">
        <v>128</v>
      </c>
      <c r="D115" s="55" t="s">
        <v>1122</v>
      </c>
      <c r="E115" s="16">
        <v>0</v>
      </c>
      <c r="F115" s="5">
        <v>0</v>
      </c>
      <c r="G115" s="2">
        <f t="shared" si="6"/>
        <v>0</v>
      </c>
      <c r="H115" s="3">
        <f t="shared" si="7"/>
        <v>2.6127523289424244</v>
      </c>
      <c r="I115" s="1">
        <f t="shared" si="8"/>
        <v>0</v>
      </c>
      <c r="J115" s="1">
        <f t="shared" si="9"/>
        <v>0</v>
      </c>
      <c r="K115" s="29">
        <f t="shared" si="10"/>
        <v>0.88532578097819392</v>
      </c>
      <c r="L115" s="7">
        <f t="shared" si="11"/>
        <v>0</v>
      </c>
    </row>
    <row r="116" spans="1:12" s="55" customFormat="1" ht="409.6">
      <c r="A116" s="55" t="s">
        <v>122</v>
      </c>
      <c r="B116" s="89">
        <v>220351</v>
      </c>
      <c r="C116" s="55" t="s">
        <v>129</v>
      </c>
      <c r="D116" s="55" t="s">
        <v>1122</v>
      </c>
      <c r="E116" s="16">
        <v>0</v>
      </c>
      <c r="F116" s="5">
        <v>0</v>
      </c>
      <c r="G116" s="2">
        <f t="shared" si="6"/>
        <v>0</v>
      </c>
      <c r="H116" s="3">
        <f t="shared" si="7"/>
        <v>2.6127523289424244</v>
      </c>
      <c r="I116" s="1">
        <f t="shared" si="8"/>
        <v>0</v>
      </c>
      <c r="J116" s="1">
        <f t="shared" si="9"/>
        <v>0</v>
      </c>
      <c r="K116" s="29">
        <f t="shared" si="10"/>
        <v>0.88532578097819392</v>
      </c>
      <c r="L116" s="7">
        <f t="shared" si="11"/>
        <v>0</v>
      </c>
    </row>
    <row r="117" spans="1:12" s="55" customFormat="1" ht="409.6">
      <c r="A117" s="55" t="s">
        <v>122</v>
      </c>
      <c r="B117" s="89">
        <v>220354</v>
      </c>
      <c r="C117" s="55" t="s">
        <v>130</v>
      </c>
      <c r="D117" s="55" t="s">
        <v>1122</v>
      </c>
      <c r="E117" s="16">
        <v>0</v>
      </c>
      <c r="F117" s="5">
        <v>0</v>
      </c>
      <c r="G117" s="2">
        <f t="shared" si="6"/>
        <v>0</v>
      </c>
      <c r="H117" s="3">
        <f t="shared" si="7"/>
        <v>2.6127523289424244</v>
      </c>
      <c r="I117" s="1">
        <f t="shared" si="8"/>
        <v>0</v>
      </c>
      <c r="J117" s="1">
        <f t="shared" si="9"/>
        <v>0</v>
      </c>
      <c r="K117" s="29">
        <f t="shared" si="10"/>
        <v>0.88532578097819392</v>
      </c>
      <c r="L117" s="7">
        <f t="shared" si="11"/>
        <v>0</v>
      </c>
    </row>
    <row r="118" spans="1:12" s="55" customFormat="1" ht="409.6">
      <c r="A118" s="55" t="s">
        <v>122</v>
      </c>
      <c r="B118" s="89">
        <v>220355</v>
      </c>
      <c r="C118" s="55" t="s">
        <v>131</v>
      </c>
      <c r="D118" s="55" t="s">
        <v>1122</v>
      </c>
      <c r="E118" s="16">
        <v>0</v>
      </c>
      <c r="F118" s="5">
        <v>0</v>
      </c>
      <c r="G118" s="2">
        <f t="shared" si="6"/>
        <v>0</v>
      </c>
      <c r="H118" s="3">
        <f t="shared" si="7"/>
        <v>2.6127523289424244</v>
      </c>
      <c r="I118" s="1">
        <f t="shared" si="8"/>
        <v>0</v>
      </c>
      <c r="J118" s="1">
        <f t="shared" si="9"/>
        <v>0</v>
      </c>
      <c r="K118" s="29">
        <f t="shared" si="10"/>
        <v>0.88532578097819392</v>
      </c>
      <c r="L118" s="7">
        <f t="shared" si="11"/>
        <v>0</v>
      </c>
    </row>
    <row r="119" spans="1:12" s="55" customFormat="1" ht="409.6">
      <c r="A119" s="55" t="s">
        <v>122</v>
      </c>
      <c r="B119" s="69">
        <v>220358</v>
      </c>
      <c r="C119" s="55" t="s">
        <v>132</v>
      </c>
      <c r="D119" s="55" t="s">
        <v>1122</v>
      </c>
      <c r="E119" s="16">
        <v>0</v>
      </c>
      <c r="F119" s="5">
        <v>0</v>
      </c>
      <c r="G119" s="2">
        <f t="shared" si="6"/>
        <v>0</v>
      </c>
      <c r="H119" s="3">
        <f t="shared" si="7"/>
        <v>2.6127523289424244</v>
      </c>
      <c r="I119" s="1">
        <f t="shared" si="8"/>
        <v>0</v>
      </c>
      <c r="J119" s="1">
        <f t="shared" si="9"/>
        <v>0</v>
      </c>
      <c r="K119" s="29">
        <f t="shared" si="10"/>
        <v>0.88532578097819392</v>
      </c>
      <c r="L119" s="7">
        <f t="shared" si="11"/>
        <v>0</v>
      </c>
    </row>
    <row r="120" spans="1:12" s="55" customFormat="1" ht="409.6">
      <c r="A120" s="55" t="s">
        <v>122</v>
      </c>
      <c r="B120" s="69">
        <v>220360</v>
      </c>
      <c r="C120" s="55" t="s">
        <v>133</v>
      </c>
      <c r="D120" s="55" t="s">
        <v>1122</v>
      </c>
      <c r="E120" s="16">
        <v>0</v>
      </c>
      <c r="F120" s="5">
        <v>0</v>
      </c>
      <c r="G120" s="2">
        <f t="shared" si="6"/>
        <v>0</v>
      </c>
      <c r="H120" s="3">
        <f t="shared" si="7"/>
        <v>2.6127523289424244</v>
      </c>
      <c r="I120" s="1">
        <f t="shared" si="8"/>
        <v>0</v>
      </c>
      <c r="J120" s="1">
        <f t="shared" si="9"/>
        <v>0</v>
      </c>
      <c r="K120" s="29">
        <f t="shared" si="10"/>
        <v>0.88532578097819392</v>
      </c>
      <c r="L120" s="7">
        <f t="shared" si="11"/>
        <v>0</v>
      </c>
    </row>
    <row r="121" spans="1:12" s="55" customFormat="1" ht="409.6">
      <c r="A121" s="55" t="s">
        <v>122</v>
      </c>
      <c r="B121" s="69">
        <v>220365</v>
      </c>
      <c r="C121" s="55" t="s">
        <v>134</v>
      </c>
      <c r="D121" s="55" t="s">
        <v>1122</v>
      </c>
      <c r="E121" s="16">
        <v>0</v>
      </c>
      <c r="F121" s="5">
        <v>0</v>
      </c>
      <c r="G121" s="2">
        <f t="shared" si="6"/>
        <v>0</v>
      </c>
      <c r="H121" s="3">
        <f t="shared" si="7"/>
        <v>2.6127523289424244</v>
      </c>
      <c r="I121" s="1">
        <f t="shared" si="8"/>
        <v>0</v>
      </c>
      <c r="J121" s="1">
        <f t="shared" si="9"/>
        <v>0</v>
      </c>
      <c r="K121" s="29">
        <f t="shared" si="10"/>
        <v>0.88532578097819392</v>
      </c>
      <c r="L121" s="7">
        <f t="shared" si="11"/>
        <v>0</v>
      </c>
    </row>
    <row r="122" spans="1:12" s="55" customFormat="1" ht="409.6">
      <c r="A122" s="55" t="s">
        <v>122</v>
      </c>
      <c r="B122" s="69">
        <v>220368</v>
      </c>
      <c r="C122" s="55" t="s">
        <v>135</v>
      </c>
      <c r="D122" s="55" t="s">
        <v>1122</v>
      </c>
      <c r="E122" s="16">
        <v>0</v>
      </c>
      <c r="F122" s="5">
        <v>0</v>
      </c>
      <c r="G122" s="2">
        <f t="shared" si="6"/>
        <v>0</v>
      </c>
      <c r="H122" s="3">
        <f t="shared" si="7"/>
        <v>2.6127523289424244</v>
      </c>
      <c r="I122" s="1">
        <f t="shared" si="8"/>
        <v>0</v>
      </c>
      <c r="J122" s="1">
        <f t="shared" si="9"/>
        <v>0</v>
      </c>
      <c r="K122" s="29">
        <f t="shared" si="10"/>
        <v>0.88532578097819392</v>
      </c>
      <c r="L122" s="7">
        <f t="shared" si="11"/>
        <v>0</v>
      </c>
    </row>
    <row r="123" spans="1:12" s="55" customFormat="1" ht="409.6">
      <c r="A123" s="55" t="s">
        <v>122</v>
      </c>
      <c r="B123" s="89">
        <v>220369</v>
      </c>
      <c r="C123" s="55" t="s">
        <v>136</v>
      </c>
      <c r="D123" s="55" t="s">
        <v>1122</v>
      </c>
      <c r="E123" s="16">
        <v>0</v>
      </c>
      <c r="F123" s="5">
        <v>0</v>
      </c>
      <c r="G123" s="2">
        <f t="shared" si="6"/>
        <v>0</v>
      </c>
      <c r="H123" s="3">
        <f t="shared" si="7"/>
        <v>2.6127523289424244</v>
      </c>
      <c r="I123" s="1">
        <f t="shared" si="8"/>
        <v>0</v>
      </c>
      <c r="J123" s="1">
        <f t="shared" si="9"/>
        <v>0</v>
      </c>
      <c r="K123" s="29">
        <f t="shared" si="10"/>
        <v>0.88532578097819392</v>
      </c>
      <c r="L123" s="7">
        <f t="shared" si="11"/>
        <v>0</v>
      </c>
    </row>
    <row r="124" spans="1:12" s="55" customFormat="1" ht="409.6">
      <c r="A124" s="55" t="s">
        <v>122</v>
      </c>
      <c r="B124" s="69">
        <v>220371</v>
      </c>
      <c r="C124" s="55" t="s">
        <v>137</v>
      </c>
      <c r="D124" s="55" t="s">
        <v>1122</v>
      </c>
      <c r="E124" s="16">
        <v>0</v>
      </c>
      <c r="F124" s="5">
        <v>0</v>
      </c>
      <c r="G124" s="2">
        <f t="shared" si="6"/>
        <v>0</v>
      </c>
      <c r="H124" s="3">
        <f t="shared" si="7"/>
        <v>2.6127523289424244</v>
      </c>
      <c r="I124" s="1">
        <f t="shared" si="8"/>
        <v>0</v>
      </c>
      <c r="J124" s="1">
        <f t="shared" si="9"/>
        <v>0</v>
      </c>
      <c r="K124" s="29">
        <f t="shared" si="10"/>
        <v>0.88532578097819392</v>
      </c>
      <c r="L124" s="7">
        <f t="shared" si="11"/>
        <v>0</v>
      </c>
    </row>
    <row r="125" spans="1:12" s="55" customFormat="1" ht="409.6">
      <c r="A125" s="55" t="s">
        <v>122</v>
      </c>
      <c r="B125" s="89">
        <v>220375</v>
      </c>
      <c r="C125" s="55" t="s">
        <v>138</v>
      </c>
      <c r="D125" s="55" t="s">
        <v>1122</v>
      </c>
      <c r="E125" s="16">
        <v>0</v>
      </c>
      <c r="F125" s="5">
        <v>0</v>
      </c>
      <c r="G125" s="2">
        <f t="shared" si="6"/>
        <v>0</v>
      </c>
      <c r="H125" s="3">
        <f t="shared" si="7"/>
        <v>2.6127523289424244</v>
      </c>
      <c r="I125" s="1">
        <f t="shared" si="8"/>
        <v>0</v>
      </c>
      <c r="J125" s="1">
        <f t="shared" si="9"/>
        <v>0</v>
      </c>
      <c r="K125" s="29">
        <f t="shared" si="10"/>
        <v>0.88532578097819392</v>
      </c>
      <c r="L125" s="7">
        <f t="shared" si="11"/>
        <v>0</v>
      </c>
    </row>
    <row r="126" spans="1:12" s="55" customFormat="1" ht="409.6">
      <c r="A126" s="55" t="s">
        <v>122</v>
      </c>
      <c r="B126" s="69">
        <v>220376</v>
      </c>
      <c r="C126" s="55" t="s">
        <v>139</v>
      </c>
      <c r="D126" s="55" t="s">
        <v>1122</v>
      </c>
      <c r="E126" s="16">
        <v>0</v>
      </c>
      <c r="F126" s="5">
        <v>0</v>
      </c>
      <c r="G126" s="2">
        <f t="shared" si="6"/>
        <v>0</v>
      </c>
      <c r="H126" s="3">
        <f t="shared" si="7"/>
        <v>2.6127523289424244</v>
      </c>
      <c r="I126" s="1">
        <f t="shared" si="8"/>
        <v>0</v>
      </c>
      <c r="J126" s="1">
        <f t="shared" si="9"/>
        <v>0</v>
      </c>
      <c r="K126" s="29">
        <f t="shared" si="10"/>
        <v>0.88532578097819392</v>
      </c>
      <c r="L126" s="7">
        <f t="shared" si="11"/>
        <v>0</v>
      </c>
    </row>
    <row r="127" spans="1:12" s="55" customFormat="1" ht="409.6">
      <c r="A127" s="55" t="s">
        <v>122</v>
      </c>
      <c r="B127" s="89">
        <v>220377</v>
      </c>
      <c r="C127" s="55" t="s">
        <v>140</v>
      </c>
      <c r="D127" s="55" t="s">
        <v>1122</v>
      </c>
      <c r="E127" s="16">
        <v>0</v>
      </c>
      <c r="F127" s="5">
        <v>0</v>
      </c>
      <c r="G127" s="2">
        <f t="shared" si="6"/>
        <v>0</v>
      </c>
      <c r="H127" s="3">
        <f t="shared" si="7"/>
        <v>2.6127523289424244</v>
      </c>
      <c r="I127" s="1">
        <f t="shared" si="8"/>
        <v>0</v>
      </c>
      <c r="J127" s="1">
        <f t="shared" si="9"/>
        <v>0</v>
      </c>
      <c r="K127" s="29">
        <f t="shared" si="10"/>
        <v>0.88532578097819392</v>
      </c>
      <c r="L127" s="7">
        <f t="shared" si="11"/>
        <v>0</v>
      </c>
    </row>
    <row r="128" spans="1:12" s="55" customFormat="1" ht="409.6">
      <c r="A128" s="55" t="s">
        <v>122</v>
      </c>
      <c r="B128" s="69">
        <v>220378</v>
      </c>
      <c r="C128" s="55" t="s">
        <v>141</v>
      </c>
      <c r="D128" s="55" t="s">
        <v>1122</v>
      </c>
      <c r="E128" s="16">
        <v>0</v>
      </c>
      <c r="F128" s="5">
        <v>0</v>
      </c>
      <c r="G128" s="2">
        <f t="shared" si="6"/>
        <v>0</v>
      </c>
      <c r="H128" s="3">
        <f t="shared" si="7"/>
        <v>2.6127523289424244</v>
      </c>
      <c r="I128" s="1">
        <f t="shared" si="8"/>
        <v>0</v>
      </c>
      <c r="J128" s="1">
        <f t="shared" si="9"/>
        <v>0</v>
      </c>
      <c r="K128" s="29">
        <f t="shared" si="10"/>
        <v>0.88532578097819392</v>
      </c>
      <c r="L128" s="7">
        <f t="shared" si="11"/>
        <v>0</v>
      </c>
    </row>
    <row r="129" spans="1:12" s="55" customFormat="1" ht="409.6">
      <c r="A129" s="55" t="s">
        <v>122</v>
      </c>
      <c r="B129" s="89">
        <v>220379</v>
      </c>
      <c r="C129" s="55" t="s">
        <v>142</v>
      </c>
      <c r="D129" s="55" t="s">
        <v>1122</v>
      </c>
      <c r="E129" s="16">
        <v>0</v>
      </c>
      <c r="F129" s="5">
        <v>0</v>
      </c>
      <c r="G129" s="2">
        <f t="shared" si="6"/>
        <v>0</v>
      </c>
      <c r="H129" s="3">
        <f t="shared" si="7"/>
        <v>2.6127523289424244</v>
      </c>
      <c r="I129" s="1">
        <f t="shared" si="8"/>
        <v>0</v>
      </c>
      <c r="J129" s="1">
        <f t="shared" si="9"/>
        <v>0</v>
      </c>
      <c r="K129" s="29">
        <f t="shared" si="10"/>
        <v>0.88532578097819392</v>
      </c>
      <c r="L129" s="7">
        <f t="shared" si="11"/>
        <v>0</v>
      </c>
    </row>
    <row r="130" spans="1:12" s="55" customFormat="1" ht="409.6">
      <c r="A130" s="55" t="s">
        <v>122</v>
      </c>
      <c r="B130" s="69">
        <v>220380</v>
      </c>
      <c r="C130" s="55" t="s">
        <v>143</v>
      </c>
      <c r="D130" s="55" t="s">
        <v>1122</v>
      </c>
      <c r="E130" s="16">
        <v>0</v>
      </c>
      <c r="F130" s="5">
        <v>0</v>
      </c>
      <c r="G130" s="2">
        <f t="shared" si="6"/>
        <v>0</v>
      </c>
      <c r="H130" s="3">
        <f t="shared" si="7"/>
        <v>2.6127523289424244</v>
      </c>
      <c r="I130" s="1">
        <f t="shared" si="8"/>
        <v>0</v>
      </c>
      <c r="J130" s="1">
        <f t="shared" si="9"/>
        <v>0</v>
      </c>
      <c r="K130" s="29">
        <f t="shared" si="10"/>
        <v>0.88532578097819392</v>
      </c>
      <c r="L130" s="7">
        <f t="shared" si="11"/>
        <v>0</v>
      </c>
    </row>
    <row r="131" spans="1:12" s="55" customFormat="1" ht="409.6">
      <c r="A131" s="55" t="s">
        <v>122</v>
      </c>
      <c r="B131" s="69">
        <v>220381</v>
      </c>
      <c r="C131" s="55" t="s">
        <v>144</v>
      </c>
      <c r="D131" s="55" t="s">
        <v>1122</v>
      </c>
      <c r="E131" s="16">
        <v>0</v>
      </c>
      <c r="F131" s="5">
        <v>0</v>
      </c>
      <c r="G131" s="2">
        <f t="shared" ref="G131:G194" si="12">IFERROR(E131/F131,0)</f>
        <v>0</v>
      </c>
      <c r="H131" s="3">
        <f t="shared" ref="H131:H194" si="13">$D$1107</f>
        <v>2.6127523289424244</v>
      </c>
      <c r="I131" s="1">
        <f t="shared" ref="I131:I194" si="14">MIN(E131,F131*H131)</f>
        <v>0</v>
      </c>
      <c r="J131" s="1">
        <f t="shared" ref="J131:J194" si="15">E131-I131</f>
        <v>0</v>
      </c>
      <c r="K131" s="29">
        <f t="shared" ref="K131:K194" si="16">$J$1105</f>
        <v>0.88532578097819392</v>
      </c>
      <c r="L131" s="7">
        <f t="shared" ref="L131:L194" si="17">K131*J131</f>
        <v>0</v>
      </c>
    </row>
    <row r="132" spans="1:12" s="55" customFormat="1" ht="409.6">
      <c r="A132" s="55" t="s">
        <v>122</v>
      </c>
      <c r="B132" s="69">
        <v>220382</v>
      </c>
      <c r="C132" s="55" t="s">
        <v>145</v>
      </c>
      <c r="D132" s="55" t="s">
        <v>1122</v>
      </c>
      <c r="E132" s="16">
        <v>0</v>
      </c>
      <c r="F132" s="5">
        <v>0</v>
      </c>
      <c r="G132" s="2">
        <f t="shared" si="12"/>
        <v>0</v>
      </c>
      <c r="H132" s="3">
        <f t="shared" si="13"/>
        <v>2.6127523289424244</v>
      </c>
      <c r="I132" s="1">
        <f t="shared" si="14"/>
        <v>0</v>
      </c>
      <c r="J132" s="1">
        <f t="shared" si="15"/>
        <v>0</v>
      </c>
      <c r="K132" s="29">
        <f t="shared" si="16"/>
        <v>0.88532578097819392</v>
      </c>
      <c r="L132" s="7">
        <f t="shared" si="17"/>
        <v>0</v>
      </c>
    </row>
    <row r="133" spans="1:12" s="55" customFormat="1" ht="409.6">
      <c r="A133" s="55" t="s">
        <v>122</v>
      </c>
      <c r="B133" s="69">
        <v>220389</v>
      </c>
      <c r="C133" s="55" t="s">
        <v>146</v>
      </c>
      <c r="D133" s="55" t="s">
        <v>1122</v>
      </c>
      <c r="E133" s="16">
        <v>0</v>
      </c>
      <c r="F133" s="5">
        <v>0</v>
      </c>
      <c r="G133" s="2">
        <f t="shared" si="12"/>
        <v>0</v>
      </c>
      <c r="H133" s="3">
        <f t="shared" si="13"/>
        <v>2.6127523289424244</v>
      </c>
      <c r="I133" s="1">
        <f t="shared" si="14"/>
        <v>0</v>
      </c>
      <c r="J133" s="1">
        <f t="shared" si="15"/>
        <v>0</v>
      </c>
      <c r="K133" s="29">
        <f t="shared" si="16"/>
        <v>0.88532578097819392</v>
      </c>
      <c r="L133" s="7">
        <f t="shared" si="17"/>
        <v>0</v>
      </c>
    </row>
    <row r="134" spans="1:12" s="55" customFormat="1" ht="409.6">
      <c r="A134" s="55" t="s">
        <v>122</v>
      </c>
      <c r="B134" s="69">
        <v>220392</v>
      </c>
      <c r="C134" s="55" t="s">
        <v>147</v>
      </c>
      <c r="D134" s="55" t="s">
        <v>1122</v>
      </c>
      <c r="E134" s="16">
        <v>0</v>
      </c>
      <c r="F134" s="5">
        <v>0</v>
      </c>
      <c r="G134" s="2">
        <f t="shared" si="12"/>
        <v>0</v>
      </c>
      <c r="H134" s="3">
        <f t="shared" si="13"/>
        <v>2.6127523289424244</v>
      </c>
      <c r="I134" s="1">
        <f t="shared" si="14"/>
        <v>0</v>
      </c>
      <c r="J134" s="1">
        <f t="shared" si="15"/>
        <v>0</v>
      </c>
      <c r="K134" s="29">
        <f t="shared" si="16"/>
        <v>0.88532578097819392</v>
      </c>
      <c r="L134" s="7">
        <f t="shared" si="17"/>
        <v>0</v>
      </c>
    </row>
    <row r="135" spans="1:12" s="55" customFormat="1" ht="409.6">
      <c r="A135" s="55" t="s">
        <v>122</v>
      </c>
      <c r="B135" s="69">
        <v>220394</v>
      </c>
      <c r="C135" s="55" t="s">
        <v>148</v>
      </c>
      <c r="D135" s="55" t="s">
        <v>1122</v>
      </c>
      <c r="E135" s="16">
        <v>0</v>
      </c>
      <c r="F135" s="5">
        <v>0</v>
      </c>
      <c r="G135" s="2">
        <f t="shared" si="12"/>
        <v>0</v>
      </c>
      <c r="H135" s="3">
        <f t="shared" si="13"/>
        <v>2.6127523289424244</v>
      </c>
      <c r="I135" s="1">
        <f t="shared" si="14"/>
        <v>0</v>
      </c>
      <c r="J135" s="1">
        <f t="shared" si="15"/>
        <v>0</v>
      </c>
      <c r="K135" s="29">
        <f t="shared" si="16"/>
        <v>0.88532578097819392</v>
      </c>
      <c r="L135" s="7">
        <f t="shared" si="17"/>
        <v>0</v>
      </c>
    </row>
    <row r="136" spans="1:12" s="55" customFormat="1" ht="409.6">
      <c r="A136" s="55" t="s">
        <v>149</v>
      </c>
      <c r="B136" s="69">
        <v>230468</v>
      </c>
      <c r="C136" s="55" t="s">
        <v>150</v>
      </c>
      <c r="D136" s="55" t="s">
        <v>1122</v>
      </c>
      <c r="E136" s="16">
        <v>0</v>
      </c>
      <c r="F136" s="5">
        <v>0</v>
      </c>
      <c r="G136" s="2">
        <f t="shared" si="12"/>
        <v>0</v>
      </c>
      <c r="H136" s="3">
        <f t="shared" si="13"/>
        <v>2.6127523289424244</v>
      </c>
      <c r="I136" s="1">
        <f t="shared" si="14"/>
        <v>0</v>
      </c>
      <c r="J136" s="1">
        <f t="shared" si="15"/>
        <v>0</v>
      </c>
      <c r="K136" s="29">
        <f t="shared" si="16"/>
        <v>0.88532578097819392</v>
      </c>
      <c r="L136" s="7">
        <f t="shared" si="17"/>
        <v>0</v>
      </c>
    </row>
    <row r="137" spans="1:12" s="55" customFormat="1" ht="409.6">
      <c r="A137" s="55" t="s">
        <v>149</v>
      </c>
      <c r="B137" s="69">
        <v>230469</v>
      </c>
      <c r="C137" s="55" t="s">
        <v>151</v>
      </c>
      <c r="D137" s="55" t="s">
        <v>1122</v>
      </c>
      <c r="E137" s="16">
        <v>0</v>
      </c>
      <c r="F137" s="5">
        <v>0</v>
      </c>
      <c r="G137" s="2">
        <f t="shared" si="12"/>
        <v>0</v>
      </c>
      <c r="H137" s="3">
        <f t="shared" si="13"/>
        <v>2.6127523289424244</v>
      </c>
      <c r="I137" s="1">
        <f t="shared" si="14"/>
        <v>0</v>
      </c>
      <c r="J137" s="1">
        <f t="shared" si="15"/>
        <v>0</v>
      </c>
      <c r="K137" s="29">
        <f t="shared" si="16"/>
        <v>0.88532578097819392</v>
      </c>
      <c r="L137" s="7">
        <f t="shared" si="17"/>
        <v>0</v>
      </c>
    </row>
    <row r="138" spans="1:12" s="55" customFormat="1" ht="409.6">
      <c r="A138" s="55" t="s">
        <v>149</v>
      </c>
      <c r="B138" s="69">
        <v>230473</v>
      </c>
      <c r="C138" s="55" t="s">
        <v>152</v>
      </c>
      <c r="D138" s="55" t="s">
        <v>1122</v>
      </c>
      <c r="E138" s="16">
        <v>0</v>
      </c>
      <c r="F138" s="5">
        <v>0</v>
      </c>
      <c r="G138" s="2">
        <f t="shared" si="12"/>
        <v>0</v>
      </c>
      <c r="H138" s="3">
        <f t="shared" si="13"/>
        <v>2.6127523289424244</v>
      </c>
      <c r="I138" s="1">
        <f t="shared" si="14"/>
        <v>0</v>
      </c>
      <c r="J138" s="1">
        <f t="shared" si="15"/>
        <v>0</v>
      </c>
      <c r="K138" s="29">
        <f t="shared" si="16"/>
        <v>0.88532578097819392</v>
      </c>
      <c r="L138" s="7">
        <f t="shared" si="17"/>
        <v>0</v>
      </c>
    </row>
    <row r="139" spans="1:12" s="55" customFormat="1" ht="409.6">
      <c r="A139" s="55" t="s">
        <v>149</v>
      </c>
      <c r="B139" s="69">
        <v>230478</v>
      </c>
      <c r="C139" s="55" t="s">
        <v>153</v>
      </c>
      <c r="D139" s="55" t="s">
        <v>1122</v>
      </c>
      <c r="E139" s="16">
        <v>0</v>
      </c>
      <c r="F139" s="5">
        <v>0</v>
      </c>
      <c r="G139" s="2">
        <f t="shared" si="12"/>
        <v>0</v>
      </c>
      <c r="H139" s="3">
        <f t="shared" si="13"/>
        <v>2.6127523289424244</v>
      </c>
      <c r="I139" s="1">
        <f t="shared" si="14"/>
        <v>0</v>
      </c>
      <c r="J139" s="1">
        <f t="shared" si="15"/>
        <v>0</v>
      </c>
      <c r="K139" s="29">
        <f t="shared" si="16"/>
        <v>0.88532578097819392</v>
      </c>
      <c r="L139" s="7">
        <f t="shared" si="17"/>
        <v>0</v>
      </c>
    </row>
    <row r="140" spans="1:12" s="55" customFormat="1" ht="409.6">
      <c r="A140" s="55" t="s">
        <v>149</v>
      </c>
      <c r="B140" s="69">
        <v>230491</v>
      </c>
      <c r="C140" s="55" t="s">
        <v>154</v>
      </c>
      <c r="D140" s="55" t="s">
        <v>1122</v>
      </c>
      <c r="E140" s="16">
        <v>0</v>
      </c>
      <c r="F140" s="5">
        <v>0</v>
      </c>
      <c r="G140" s="2">
        <f t="shared" si="12"/>
        <v>0</v>
      </c>
      <c r="H140" s="3">
        <f t="shared" si="13"/>
        <v>2.6127523289424244</v>
      </c>
      <c r="I140" s="1">
        <f t="shared" si="14"/>
        <v>0</v>
      </c>
      <c r="J140" s="1">
        <f t="shared" si="15"/>
        <v>0</v>
      </c>
      <c r="K140" s="29">
        <f t="shared" si="16"/>
        <v>0.88532578097819392</v>
      </c>
      <c r="L140" s="7">
        <f t="shared" si="17"/>
        <v>0</v>
      </c>
    </row>
    <row r="141" spans="1:12" s="55" customFormat="1" ht="409.6">
      <c r="A141" s="55" t="s">
        <v>149</v>
      </c>
      <c r="B141" s="89">
        <v>230494</v>
      </c>
      <c r="C141" s="55" t="s">
        <v>155</v>
      </c>
      <c r="D141" s="55" t="s">
        <v>1122</v>
      </c>
      <c r="E141" s="16">
        <v>0</v>
      </c>
      <c r="F141" s="5">
        <v>0</v>
      </c>
      <c r="G141" s="2">
        <f t="shared" si="12"/>
        <v>0</v>
      </c>
      <c r="H141" s="3">
        <f t="shared" si="13"/>
        <v>2.6127523289424244</v>
      </c>
      <c r="I141" s="1">
        <f t="shared" si="14"/>
        <v>0</v>
      </c>
      <c r="J141" s="1">
        <f t="shared" si="15"/>
        <v>0</v>
      </c>
      <c r="K141" s="29">
        <f t="shared" si="16"/>
        <v>0.88532578097819392</v>
      </c>
      <c r="L141" s="7">
        <f t="shared" si="17"/>
        <v>0</v>
      </c>
    </row>
    <row r="142" spans="1:12" s="55" customFormat="1" ht="409.6">
      <c r="A142" s="55" t="s">
        <v>149</v>
      </c>
      <c r="B142" s="69">
        <v>230496</v>
      </c>
      <c r="C142" s="55" t="s">
        <v>156</v>
      </c>
      <c r="D142" s="55" t="s">
        <v>1122</v>
      </c>
      <c r="E142" s="16">
        <v>0</v>
      </c>
      <c r="F142" s="5">
        <v>0</v>
      </c>
      <c r="G142" s="2">
        <f t="shared" si="12"/>
        <v>0</v>
      </c>
      <c r="H142" s="3">
        <f t="shared" si="13"/>
        <v>2.6127523289424244</v>
      </c>
      <c r="I142" s="1">
        <f t="shared" si="14"/>
        <v>0</v>
      </c>
      <c r="J142" s="1">
        <f t="shared" si="15"/>
        <v>0</v>
      </c>
      <c r="K142" s="29">
        <f t="shared" si="16"/>
        <v>0.88532578097819392</v>
      </c>
      <c r="L142" s="7">
        <f t="shared" si="17"/>
        <v>0</v>
      </c>
    </row>
    <row r="143" spans="1:12" s="55" customFormat="1" ht="409.6">
      <c r="A143" s="55" t="s">
        <v>149</v>
      </c>
      <c r="B143" s="69">
        <v>230497</v>
      </c>
      <c r="C143" s="55" t="s">
        <v>157</v>
      </c>
      <c r="D143" s="55" t="s">
        <v>1122</v>
      </c>
      <c r="E143" s="16">
        <v>0</v>
      </c>
      <c r="F143" s="5">
        <v>0</v>
      </c>
      <c r="G143" s="2">
        <f t="shared" si="12"/>
        <v>0</v>
      </c>
      <c r="H143" s="3">
        <f t="shared" si="13"/>
        <v>2.6127523289424244</v>
      </c>
      <c r="I143" s="1">
        <f t="shared" si="14"/>
        <v>0</v>
      </c>
      <c r="J143" s="1">
        <f t="shared" si="15"/>
        <v>0</v>
      </c>
      <c r="K143" s="29">
        <f t="shared" si="16"/>
        <v>0.88532578097819392</v>
      </c>
      <c r="L143" s="7">
        <f t="shared" si="17"/>
        <v>0</v>
      </c>
    </row>
    <row r="144" spans="1:12" s="55" customFormat="1" ht="409.6">
      <c r="A144" s="55" t="s">
        <v>149</v>
      </c>
      <c r="B144" s="69">
        <v>230498</v>
      </c>
      <c r="C144" s="55" t="s">
        <v>158</v>
      </c>
      <c r="D144" s="55" t="s">
        <v>1122</v>
      </c>
      <c r="E144" s="16">
        <v>0</v>
      </c>
      <c r="F144" s="5">
        <v>0</v>
      </c>
      <c r="G144" s="2">
        <f t="shared" si="12"/>
        <v>0</v>
      </c>
      <c r="H144" s="3">
        <f t="shared" si="13"/>
        <v>2.6127523289424244</v>
      </c>
      <c r="I144" s="1">
        <f t="shared" si="14"/>
        <v>0</v>
      </c>
      <c r="J144" s="1">
        <f t="shared" si="15"/>
        <v>0</v>
      </c>
      <c r="K144" s="29">
        <f t="shared" si="16"/>
        <v>0.88532578097819392</v>
      </c>
      <c r="L144" s="7">
        <f t="shared" si="17"/>
        <v>0</v>
      </c>
    </row>
    <row r="145" spans="1:12" s="55" customFormat="1" ht="409.6">
      <c r="A145" s="55" t="s">
        <v>149</v>
      </c>
      <c r="B145" s="69">
        <v>230500</v>
      </c>
      <c r="C145" s="55" t="s">
        <v>159</v>
      </c>
      <c r="D145" s="55" t="s">
        <v>1122</v>
      </c>
      <c r="E145" s="16">
        <v>0</v>
      </c>
      <c r="F145" s="5">
        <v>0</v>
      </c>
      <c r="G145" s="2">
        <f t="shared" si="12"/>
        <v>0</v>
      </c>
      <c r="H145" s="3">
        <f t="shared" si="13"/>
        <v>2.6127523289424244</v>
      </c>
      <c r="I145" s="1">
        <f t="shared" si="14"/>
        <v>0</v>
      </c>
      <c r="J145" s="1">
        <f t="shared" si="15"/>
        <v>0</v>
      </c>
      <c r="K145" s="29">
        <f t="shared" si="16"/>
        <v>0.88532578097819392</v>
      </c>
      <c r="L145" s="7">
        <f t="shared" si="17"/>
        <v>0</v>
      </c>
    </row>
    <row r="146" spans="1:12" s="55" customFormat="1" ht="409.6">
      <c r="A146" s="55" t="s">
        <v>149</v>
      </c>
      <c r="B146" s="69">
        <v>230501</v>
      </c>
      <c r="C146" s="55" t="s">
        <v>160</v>
      </c>
      <c r="D146" s="55" t="s">
        <v>1122</v>
      </c>
      <c r="E146" s="16">
        <v>0</v>
      </c>
      <c r="F146" s="5">
        <v>0</v>
      </c>
      <c r="G146" s="2">
        <f t="shared" si="12"/>
        <v>0</v>
      </c>
      <c r="H146" s="3">
        <f t="shared" si="13"/>
        <v>2.6127523289424244</v>
      </c>
      <c r="I146" s="1">
        <f t="shared" si="14"/>
        <v>0</v>
      </c>
      <c r="J146" s="1">
        <f t="shared" si="15"/>
        <v>0</v>
      </c>
      <c r="K146" s="29">
        <f t="shared" si="16"/>
        <v>0.88532578097819392</v>
      </c>
      <c r="L146" s="7">
        <f t="shared" si="17"/>
        <v>0</v>
      </c>
    </row>
    <row r="147" spans="1:12" s="55" customFormat="1" ht="409.6">
      <c r="A147" s="55" t="s">
        <v>149</v>
      </c>
      <c r="B147" s="69">
        <v>230502</v>
      </c>
      <c r="C147" s="55" t="s">
        <v>161</v>
      </c>
      <c r="D147" s="55" t="s">
        <v>1122</v>
      </c>
      <c r="E147" s="16">
        <v>0</v>
      </c>
      <c r="F147" s="5">
        <v>0</v>
      </c>
      <c r="G147" s="2">
        <f t="shared" si="12"/>
        <v>0</v>
      </c>
      <c r="H147" s="3">
        <f t="shared" si="13"/>
        <v>2.6127523289424244</v>
      </c>
      <c r="I147" s="1">
        <f t="shared" si="14"/>
        <v>0</v>
      </c>
      <c r="J147" s="1">
        <f t="shared" si="15"/>
        <v>0</v>
      </c>
      <c r="K147" s="29">
        <f t="shared" si="16"/>
        <v>0.88532578097819392</v>
      </c>
      <c r="L147" s="7">
        <f t="shared" si="17"/>
        <v>0</v>
      </c>
    </row>
    <row r="148" spans="1:12" s="55" customFormat="1" ht="409.6">
      <c r="A148" s="55" t="s">
        <v>149</v>
      </c>
      <c r="B148" s="69">
        <v>230503</v>
      </c>
      <c r="C148" s="55" t="s">
        <v>162</v>
      </c>
      <c r="D148" s="55" t="s">
        <v>1122</v>
      </c>
      <c r="E148" s="16">
        <v>0</v>
      </c>
      <c r="F148" s="5">
        <v>0</v>
      </c>
      <c r="G148" s="2">
        <f t="shared" si="12"/>
        <v>0</v>
      </c>
      <c r="H148" s="3">
        <f t="shared" si="13"/>
        <v>2.6127523289424244</v>
      </c>
      <c r="I148" s="1">
        <f t="shared" si="14"/>
        <v>0</v>
      </c>
      <c r="J148" s="1">
        <f t="shared" si="15"/>
        <v>0</v>
      </c>
      <c r="K148" s="29">
        <f t="shared" si="16"/>
        <v>0.88532578097819392</v>
      </c>
      <c r="L148" s="7">
        <f t="shared" si="17"/>
        <v>0</v>
      </c>
    </row>
    <row r="149" spans="1:12" s="55" customFormat="1" ht="409.6">
      <c r="A149" s="55" t="s">
        <v>149</v>
      </c>
      <c r="B149" s="69">
        <v>230505</v>
      </c>
      <c r="C149" s="55" t="s">
        <v>163</v>
      </c>
      <c r="D149" s="55" t="s">
        <v>1122</v>
      </c>
      <c r="E149" s="16">
        <v>0</v>
      </c>
      <c r="F149" s="5">
        <v>0</v>
      </c>
      <c r="G149" s="2">
        <f t="shared" si="12"/>
        <v>0</v>
      </c>
      <c r="H149" s="3">
        <f t="shared" si="13"/>
        <v>2.6127523289424244</v>
      </c>
      <c r="I149" s="1">
        <f t="shared" si="14"/>
        <v>0</v>
      </c>
      <c r="J149" s="1">
        <f t="shared" si="15"/>
        <v>0</v>
      </c>
      <c r="K149" s="29">
        <f t="shared" si="16"/>
        <v>0.88532578097819392</v>
      </c>
      <c r="L149" s="7">
        <f t="shared" si="17"/>
        <v>0</v>
      </c>
    </row>
    <row r="150" spans="1:12" s="55" customFormat="1" ht="409.6">
      <c r="A150" s="55" t="s">
        <v>149</v>
      </c>
      <c r="B150" s="69">
        <v>230510</v>
      </c>
      <c r="C150" s="55" t="s">
        <v>164</v>
      </c>
      <c r="D150" s="55" t="s">
        <v>1122</v>
      </c>
      <c r="E150" s="16">
        <v>0</v>
      </c>
      <c r="F150" s="5">
        <v>0</v>
      </c>
      <c r="G150" s="2">
        <f t="shared" si="12"/>
        <v>0</v>
      </c>
      <c r="H150" s="3">
        <f t="shared" si="13"/>
        <v>2.6127523289424244</v>
      </c>
      <c r="I150" s="1">
        <f t="shared" si="14"/>
        <v>0</v>
      </c>
      <c r="J150" s="1">
        <f t="shared" si="15"/>
        <v>0</v>
      </c>
      <c r="K150" s="29">
        <f t="shared" si="16"/>
        <v>0.88532578097819392</v>
      </c>
      <c r="L150" s="7">
        <f t="shared" si="17"/>
        <v>0</v>
      </c>
    </row>
    <row r="151" spans="1:12" s="55" customFormat="1" ht="409.6">
      <c r="A151" s="55" t="s">
        <v>149</v>
      </c>
      <c r="B151" s="69">
        <v>230511</v>
      </c>
      <c r="C151" s="55" t="s">
        <v>165</v>
      </c>
      <c r="D151" s="55" t="s">
        <v>1122</v>
      </c>
      <c r="E151" s="16">
        <v>0</v>
      </c>
      <c r="F151" s="5">
        <v>0</v>
      </c>
      <c r="G151" s="2">
        <f t="shared" si="12"/>
        <v>0</v>
      </c>
      <c r="H151" s="3">
        <f t="shared" si="13"/>
        <v>2.6127523289424244</v>
      </c>
      <c r="I151" s="1">
        <f t="shared" si="14"/>
        <v>0</v>
      </c>
      <c r="J151" s="1">
        <f t="shared" si="15"/>
        <v>0</v>
      </c>
      <c r="K151" s="29">
        <f t="shared" si="16"/>
        <v>0.88532578097819392</v>
      </c>
      <c r="L151" s="7">
        <f t="shared" si="17"/>
        <v>0</v>
      </c>
    </row>
    <row r="152" spans="1:12" s="55" customFormat="1" ht="409.6">
      <c r="A152" s="55" t="s">
        <v>166</v>
      </c>
      <c r="B152" s="69">
        <v>240512</v>
      </c>
      <c r="C152" s="55" t="s">
        <v>167</v>
      </c>
      <c r="D152" s="55" t="s">
        <v>1122</v>
      </c>
      <c r="E152" s="16">
        <v>0</v>
      </c>
      <c r="F152" s="5">
        <v>0</v>
      </c>
      <c r="G152" s="2">
        <f t="shared" si="12"/>
        <v>0</v>
      </c>
      <c r="H152" s="3">
        <f t="shared" si="13"/>
        <v>2.6127523289424244</v>
      </c>
      <c r="I152" s="1">
        <f t="shared" si="14"/>
        <v>0</v>
      </c>
      <c r="J152" s="1">
        <f t="shared" si="15"/>
        <v>0</v>
      </c>
      <c r="K152" s="29">
        <f t="shared" si="16"/>
        <v>0.88532578097819392</v>
      </c>
      <c r="L152" s="7">
        <f t="shared" si="17"/>
        <v>0</v>
      </c>
    </row>
    <row r="153" spans="1:12" s="55" customFormat="1" ht="409.6">
      <c r="A153" s="55" t="s">
        <v>166</v>
      </c>
      <c r="B153" s="69">
        <v>240515</v>
      </c>
      <c r="C153" s="55" t="s">
        <v>168</v>
      </c>
      <c r="D153" s="55" t="s">
        <v>1122</v>
      </c>
      <c r="E153" s="16">
        <v>0</v>
      </c>
      <c r="F153" s="5">
        <v>0</v>
      </c>
      <c r="G153" s="2">
        <f t="shared" si="12"/>
        <v>0</v>
      </c>
      <c r="H153" s="3">
        <f t="shared" si="13"/>
        <v>2.6127523289424244</v>
      </c>
      <c r="I153" s="1">
        <f t="shared" si="14"/>
        <v>0</v>
      </c>
      <c r="J153" s="1">
        <f t="shared" si="15"/>
        <v>0</v>
      </c>
      <c r="K153" s="29">
        <f t="shared" si="16"/>
        <v>0.88532578097819392</v>
      </c>
      <c r="L153" s="7">
        <f t="shared" si="17"/>
        <v>0</v>
      </c>
    </row>
    <row r="154" spans="1:12" s="55" customFormat="1" ht="409.6">
      <c r="A154" s="55" t="s">
        <v>166</v>
      </c>
      <c r="B154" s="69">
        <v>240516</v>
      </c>
      <c r="C154" s="55" t="s">
        <v>169</v>
      </c>
      <c r="D154" s="55" t="s">
        <v>1122</v>
      </c>
      <c r="E154" s="16">
        <v>0</v>
      </c>
      <c r="F154" s="5">
        <v>0</v>
      </c>
      <c r="G154" s="2">
        <f t="shared" si="12"/>
        <v>0</v>
      </c>
      <c r="H154" s="3">
        <f t="shared" si="13"/>
        <v>2.6127523289424244</v>
      </c>
      <c r="I154" s="1">
        <f t="shared" si="14"/>
        <v>0</v>
      </c>
      <c r="J154" s="1">
        <f t="shared" si="15"/>
        <v>0</v>
      </c>
      <c r="K154" s="29">
        <f t="shared" si="16"/>
        <v>0.88532578097819392</v>
      </c>
      <c r="L154" s="7">
        <f t="shared" si="17"/>
        <v>0</v>
      </c>
    </row>
    <row r="155" spans="1:12" s="55" customFormat="1" ht="409.6">
      <c r="A155" s="55" t="s">
        <v>166</v>
      </c>
      <c r="B155" s="69">
        <v>240520</v>
      </c>
      <c r="C155" s="55" t="s">
        <v>170</v>
      </c>
      <c r="D155" s="55" t="s">
        <v>1122</v>
      </c>
      <c r="E155" s="16">
        <v>0</v>
      </c>
      <c r="F155" s="5">
        <v>0</v>
      </c>
      <c r="G155" s="2">
        <f t="shared" si="12"/>
        <v>0</v>
      </c>
      <c r="H155" s="3">
        <f t="shared" si="13"/>
        <v>2.6127523289424244</v>
      </c>
      <c r="I155" s="1">
        <f t="shared" si="14"/>
        <v>0</v>
      </c>
      <c r="J155" s="1">
        <f t="shared" si="15"/>
        <v>0</v>
      </c>
      <c r="K155" s="29">
        <f t="shared" si="16"/>
        <v>0.88532578097819392</v>
      </c>
      <c r="L155" s="7">
        <f t="shared" si="17"/>
        <v>0</v>
      </c>
    </row>
    <row r="156" spans="1:12" s="55" customFormat="1" ht="409.6">
      <c r="A156" s="55" t="s">
        <v>166</v>
      </c>
      <c r="B156" s="69">
        <v>240521</v>
      </c>
      <c r="C156" s="55" t="s">
        <v>171</v>
      </c>
      <c r="D156" s="55" t="s">
        <v>1122</v>
      </c>
      <c r="E156" s="16">
        <v>0</v>
      </c>
      <c r="F156" s="5">
        <v>0</v>
      </c>
      <c r="G156" s="2">
        <f t="shared" si="12"/>
        <v>0</v>
      </c>
      <c r="H156" s="3">
        <f t="shared" si="13"/>
        <v>2.6127523289424244</v>
      </c>
      <c r="I156" s="1">
        <f t="shared" si="14"/>
        <v>0</v>
      </c>
      <c r="J156" s="1">
        <f t="shared" si="15"/>
        <v>0</v>
      </c>
      <c r="K156" s="29">
        <f t="shared" si="16"/>
        <v>0.88532578097819392</v>
      </c>
      <c r="L156" s="7">
        <f t="shared" si="17"/>
        <v>0</v>
      </c>
    </row>
    <row r="157" spans="1:12" s="55" customFormat="1" ht="409.6">
      <c r="A157" s="55" t="s">
        <v>166</v>
      </c>
      <c r="B157" s="69">
        <v>240523</v>
      </c>
      <c r="C157" s="55" t="s">
        <v>172</v>
      </c>
      <c r="D157" s="55" t="s">
        <v>1122</v>
      </c>
      <c r="E157" s="16">
        <v>0</v>
      </c>
      <c r="F157" s="5">
        <v>0</v>
      </c>
      <c r="G157" s="2">
        <f t="shared" si="12"/>
        <v>0</v>
      </c>
      <c r="H157" s="3">
        <f t="shared" si="13"/>
        <v>2.6127523289424244</v>
      </c>
      <c r="I157" s="1">
        <f t="shared" si="14"/>
        <v>0</v>
      </c>
      <c r="J157" s="1">
        <f t="shared" si="15"/>
        <v>0</v>
      </c>
      <c r="K157" s="29">
        <f t="shared" si="16"/>
        <v>0.88532578097819392</v>
      </c>
      <c r="L157" s="7">
        <f t="shared" si="17"/>
        <v>0</v>
      </c>
    </row>
    <row r="158" spans="1:12" s="55" customFormat="1" ht="409.6">
      <c r="A158" s="55" t="s">
        <v>166</v>
      </c>
      <c r="B158" s="89">
        <v>240527</v>
      </c>
      <c r="C158" s="55" t="s">
        <v>173</v>
      </c>
      <c r="D158" s="55" t="s">
        <v>1122</v>
      </c>
      <c r="E158" s="16">
        <v>0</v>
      </c>
      <c r="F158" s="5">
        <v>0</v>
      </c>
      <c r="G158" s="2">
        <f t="shared" si="12"/>
        <v>0</v>
      </c>
      <c r="H158" s="3">
        <f t="shared" si="13"/>
        <v>2.6127523289424244</v>
      </c>
      <c r="I158" s="1">
        <f t="shared" si="14"/>
        <v>0</v>
      </c>
      <c r="J158" s="1">
        <f t="shared" si="15"/>
        <v>0</v>
      </c>
      <c r="K158" s="29">
        <f t="shared" si="16"/>
        <v>0.88532578097819392</v>
      </c>
      <c r="L158" s="7">
        <f t="shared" si="17"/>
        <v>0</v>
      </c>
    </row>
    <row r="159" spans="1:12" s="55" customFormat="1" ht="409.6">
      <c r="A159" s="55" t="s">
        <v>166</v>
      </c>
      <c r="B159" s="69">
        <v>240528</v>
      </c>
      <c r="C159" s="55" t="s">
        <v>174</v>
      </c>
      <c r="D159" s="55" t="s">
        <v>1122</v>
      </c>
      <c r="E159" s="16">
        <v>0</v>
      </c>
      <c r="F159" s="5">
        <v>0</v>
      </c>
      <c r="G159" s="2">
        <f t="shared" si="12"/>
        <v>0</v>
      </c>
      <c r="H159" s="3">
        <f t="shared" si="13"/>
        <v>2.6127523289424244</v>
      </c>
      <c r="I159" s="1">
        <f t="shared" si="14"/>
        <v>0</v>
      </c>
      <c r="J159" s="1">
        <f t="shared" si="15"/>
        <v>0</v>
      </c>
      <c r="K159" s="29">
        <f t="shared" si="16"/>
        <v>0.88532578097819392</v>
      </c>
      <c r="L159" s="7">
        <f t="shared" si="17"/>
        <v>0</v>
      </c>
    </row>
    <row r="160" spans="1:12" s="55" customFormat="1" ht="409.6">
      <c r="A160" s="55" t="s">
        <v>166</v>
      </c>
      <c r="B160" s="69">
        <v>240531</v>
      </c>
      <c r="C160" s="55" t="s">
        <v>175</v>
      </c>
      <c r="D160" s="55" t="s">
        <v>1122</v>
      </c>
      <c r="E160" s="16">
        <v>0</v>
      </c>
      <c r="F160" s="5">
        <v>0</v>
      </c>
      <c r="G160" s="2">
        <f t="shared" si="12"/>
        <v>0</v>
      </c>
      <c r="H160" s="3">
        <f t="shared" si="13"/>
        <v>2.6127523289424244</v>
      </c>
      <c r="I160" s="1">
        <f t="shared" si="14"/>
        <v>0</v>
      </c>
      <c r="J160" s="1">
        <f t="shared" si="15"/>
        <v>0</v>
      </c>
      <c r="K160" s="29">
        <f t="shared" si="16"/>
        <v>0.88532578097819392</v>
      </c>
      <c r="L160" s="7">
        <f t="shared" si="17"/>
        <v>0</v>
      </c>
    </row>
    <row r="161" spans="1:12" s="55" customFormat="1" ht="409.6">
      <c r="A161" s="55" t="s">
        <v>166</v>
      </c>
      <c r="B161" s="69">
        <v>240532</v>
      </c>
      <c r="C161" s="55" t="s">
        <v>176</v>
      </c>
      <c r="D161" s="55" t="s">
        <v>1122</v>
      </c>
      <c r="E161" s="16">
        <v>0</v>
      </c>
      <c r="F161" s="5">
        <v>0</v>
      </c>
      <c r="G161" s="2">
        <f t="shared" si="12"/>
        <v>0</v>
      </c>
      <c r="H161" s="3">
        <f t="shared" si="13"/>
        <v>2.6127523289424244</v>
      </c>
      <c r="I161" s="1">
        <f t="shared" si="14"/>
        <v>0</v>
      </c>
      <c r="J161" s="1">
        <f t="shared" si="15"/>
        <v>0</v>
      </c>
      <c r="K161" s="29">
        <f t="shared" si="16"/>
        <v>0.88532578097819392</v>
      </c>
      <c r="L161" s="7">
        <f t="shared" si="17"/>
        <v>0</v>
      </c>
    </row>
    <row r="162" spans="1:12" s="55" customFormat="1" ht="409.6">
      <c r="A162" s="55" t="s">
        <v>166</v>
      </c>
      <c r="B162" s="89">
        <v>240533</v>
      </c>
      <c r="C162" s="55" t="s">
        <v>177</v>
      </c>
      <c r="D162" s="55" t="s">
        <v>1122</v>
      </c>
      <c r="E162" s="16">
        <v>0</v>
      </c>
      <c r="F162" s="5">
        <v>0</v>
      </c>
      <c r="G162" s="2">
        <f t="shared" si="12"/>
        <v>0</v>
      </c>
      <c r="H162" s="3">
        <f t="shared" si="13"/>
        <v>2.6127523289424244</v>
      </c>
      <c r="I162" s="1">
        <f t="shared" si="14"/>
        <v>0</v>
      </c>
      <c r="J162" s="1">
        <f t="shared" si="15"/>
        <v>0</v>
      </c>
      <c r="K162" s="29">
        <f t="shared" si="16"/>
        <v>0.88532578097819392</v>
      </c>
      <c r="L162" s="7">
        <f t="shared" si="17"/>
        <v>0</v>
      </c>
    </row>
    <row r="163" spans="1:12" s="55" customFormat="1" ht="409.6">
      <c r="A163" s="55" t="s">
        <v>166</v>
      </c>
      <c r="B163" s="89">
        <v>240535</v>
      </c>
      <c r="C163" s="55" t="s">
        <v>178</v>
      </c>
      <c r="D163" s="55" t="s">
        <v>1122</v>
      </c>
      <c r="E163" s="16">
        <v>0</v>
      </c>
      <c r="F163" s="5">
        <v>0</v>
      </c>
      <c r="G163" s="2">
        <f t="shared" si="12"/>
        <v>0</v>
      </c>
      <c r="H163" s="3">
        <f t="shared" si="13"/>
        <v>2.6127523289424244</v>
      </c>
      <c r="I163" s="1">
        <f t="shared" si="14"/>
        <v>0</v>
      </c>
      <c r="J163" s="1">
        <f t="shared" si="15"/>
        <v>0</v>
      </c>
      <c r="K163" s="29">
        <f t="shared" si="16"/>
        <v>0.88532578097819392</v>
      </c>
      <c r="L163" s="7">
        <f t="shared" si="17"/>
        <v>0</v>
      </c>
    </row>
    <row r="164" spans="1:12" s="55" customFormat="1" ht="409.6">
      <c r="A164" s="55" t="s">
        <v>166</v>
      </c>
      <c r="B164" s="69">
        <v>240536</v>
      </c>
      <c r="C164" s="55" t="s">
        <v>179</v>
      </c>
      <c r="D164" s="55" t="s">
        <v>1122</v>
      </c>
      <c r="E164" s="16">
        <v>0</v>
      </c>
      <c r="F164" s="5">
        <v>0</v>
      </c>
      <c r="G164" s="2">
        <f t="shared" si="12"/>
        <v>0</v>
      </c>
      <c r="H164" s="3">
        <f t="shared" si="13"/>
        <v>2.6127523289424244</v>
      </c>
      <c r="I164" s="1">
        <f t="shared" si="14"/>
        <v>0</v>
      </c>
      <c r="J164" s="1">
        <f t="shared" si="15"/>
        <v>0</v>
      </c>
      <c r="K164" s="29">
        <f t="shared" si="16"/>
        <v>0.88532578097819392</v>
      </c>
      <c r="L164" s="7">
        <f t="shared" si="17"/>
        <v>0</v>
      </c>
    </row>
    <row r="165" spans="1:12" s="55" customFormat="1" ht="409.6">
      <c r="A165" s="55" t="s">
        <v>166</v>
      </c>
      <c r="B165" s="69">
        <v>240538</v>
      </c>
      <c r="C165" s="55" t="s">
        <v>180</v>
      </c>
      <c r="D165" s="55" t="s">
        <v>1122</v>
      </c>
      <c r="E165" s="16">
        <v>0</v>
      </c>
      <c r="F165" s="5">
        <v>0</v>
      </c>
      <c r="G165" s="2">
        <f t="shared" si="12"/>
        <v>0</v>
      </c>
      <c r="H165" s="3">
        <f t="shared" si="13"/>
        <v>2.6127523289424244</v>
      </c>
      <c r="I165" s="1">
        <f t="shared" si="14"/>
        <v>0</v>
      </c>
      <c r="J165" s="1">
        <f t="shared" si="15"/>
        <v>0</v>
      </c>
      <c r="K165" s="29">
        <f t="shared" si="16"/>
        <v>0.88532578097819392</v>
      </c>
      <c r="L165" s="7">
        <f t="shared" si="17"/>
        <v>0</v>
      </c>
    </row>
    <row r="166" spans="1:12" s="55" customFormat="1" ht="409.6">
      <c r="A166" s="55" t="s">
        <v>166</v>
      </c>
      <c r="B166" s="69">
        <v>240539</v>
      </c>
      <c r="C166" s="55" t="s">
        <v>181</v>
      </c>
      <c r="D166" s="55" t="s">
        <v>1122</v>
      </c>
      <c r="E166" s="16">
        <v>0</v>
      </c>
      <c r="F166" s="5">
        <v>0</v>
      </c>
      <c r="G166" s="2">
        <f t="shared" si="12"/>
        <v>0</v>
      </c>
      <c r="H166" s="3">
        <f t="shared" si="13"/>
        <v>2.6127523289424244</v>
      </c>
      <c r="I166" s="1">
        <f t="shared" si="14"/>
        <v>0</v>
      </c>
      <c r="J166" s="1">
        <f t="shared" si="15"/>
        <v>0</v>
      </c>
      <c r="K166" s="29">
        <f t="shared" si="16"/>
        <v>0.88532578097819392</v>
      </c>
      <c r="L166" s="7">
        <f t="shared" si="17"/>
        <v>0</v>
      </c>
    </row>
    <row r="167" spans="1:12" s="55" customFormat="1" ht="409.6">
      <c r="A167" s="55" t="s">
        <v>166</v>
      </c>
      <c r="B167" s="69">
        <v>240541</v>
      </c>
      <c r="C167" s="55" t="s">
        <v>182</v>
      </c>
      <c r="D167" s="55" t="s">
        <v>1122</v>
      </c>
      <c r="E167" s="16">
        <v>0</v>
      </c>
      <c r="F167" s="5">
        <v>0</v>
      </c>
      <c r="G167" s="2">
        <f t="shared" si="12"/>
        <v>0</v>
      </c>
      <c r="H167" s="3">
        <f t="shared" si="13"/>
        <v>2.6127523289424244</v>
      </c>
      <c r="I167" s="1">
        <f t="shared" si="14"/>
        <v>0</v>
      </c>
      <c r="J167" s="1">
        <f t="shared" si="15"/>
        <v>0</v>
      </c>
      <c r="K167" s="29">
        <f t="shared" si="16"/>
        <v>0.88532578097819392</v>
      </c>
      <c r="L167" s="7">
        <f t="shared" si="17"/>
        <v>0</v>
      </c>
    </row>
    <row r="168" spans="1:12" s="55" customFormat="1" ht="409.6">
      <c r="A168" s="55" t="s">
        <v>166</v>
      </c>
      <c r="B168" s="69">
        <v>240542</v>
      </c>
      <c r="C168" s="55" t="s">
        <v>183</v>
      </c>
      <c r="D168" s="55" t="s">
        <v>1122</v>
      </c>
      <c r="E168" s="16">
        <v>0</v>
      </c>
      <c r="F168" s="5">
        <v>0</v>
      </c>
      <c r="G168" s="2">
        <f t="shared" si="12"/>
        <v>0</v>
      </c>
      <c r="H168" s="3">
        <f t="shared" si="13"/>
        <v>2.6127523289424244</v>
      </c>
      <c r="I168" s="1">
        <f t="shared" si="14"/>
        <v>0</v>
      </c>
      <c r="J168" s="1">
        <f t="shared" si="15"/>
        <v>0</v>
      </c>
      <c r="K168" s="29">
        <f t="shared" si="16"/>
        <v>0.88532578097819392</v>
      </c>
      <c r="L168" s="7">
        <f t="shared" si="17"/>
        <v>0</v>
      </c>
    </row>
    <row r="169" spans="1:12" s="55" customFormat="1" ht="409.6">
      <c r="A169" s="55" t="s">
        <v>166</v>
      </c>
      <c r="B169" s="89">
        <v>240544</v>
      </c>
      <c r="C169" s="55" t="s">
        <v>184</v>
      </c>
      <c r="D169" s="55" t="s">
        <v>1122</v>
      </c>
      <c r="E169" s="16">
        <v>0</v>
      </c>
      <c r="F169" s="5">
        <v>0</v>
      </c>
      <c r="G169" s="2">
        <f t="shared" si="12"/>
        <v>0</v>
      </c>
      <c r="H169" s="3">
        <f t="shared" si="13"/>
        <v>2.6127523289424244</v>
      </c>
      <c r="I169" s="1">
        <f t="shared" si="14"/>
        <v>0</v>
      </c>
      <c r="J169" s="1">
        <f t="shared" si="15"/>
        <v>0</v>
      </c>
      <c r="K169" s="29">
        <f t="shared" si="16"/>
        <v>0.88532578097819392</v>
      </c>
      <c r="L169" s="7">
        <f t="shared" si="17"/>
        <v>0</v>
      </c>
    </row>
    <row r="170" spans="1:12" s="55" customFormat="1" ht="409.6">
      <c r="A170" s="55" t="s">
        <v>166</v>
      </c>
      <c r="B170" s="69">
        <v>240546</v>
      </c>
      <c r="C170" s="55" t="s">
        <v>185</v>
      </c>
      <c r="D170" s="55" t="s">
        <v>1122</v>
      </c>
      <c r="E170" s="16">
        <v>0</v>
      </c>
      <c r="F170" s="5">
        <v>0</v>
      </c>
      <c r="G170" s="2">
        <f t="shared" si="12"/>
        <v>0</v>
      </c>
      <c r="H170" s="3">
        <f t="shared" si="13"/>
        <v>2.6127523289424244</v>
      </c>
      <c r="I170" s="1">
        <f t="shared" si="14"/>
        <v>0</v>
      </c>
      <c r="J170" s="1">
        <f t="shared" si="15"/>
        <v>0</v>
      </c>
      <c r="K170" s="29">
        <f t="shared" si="16"/>
        <v>0.88532578097819392</v>
      </c>
      <c r="L170" s="7">
        <f t="shared" si="17"/>
        <v>0</v>
      </c>
    </row>
    <row r="171" spans="1:12" s="55" customFormat="1" ht="409.6">
      <c r="A171" s="55" t="s">
        <v>166</v>
      </c>
      <c r="B171" s="89">
        <v>240550</v>
      </c>
      <c r="C171" s="55" t="s">
        <v>186</v>
      </c>
      <c r="D171" s="55" t="s">
        <v>1122</v>
      </c>
      <c r="E171" s="16">
        <v>0</v>
      </c>
      <c r="F171" s="5">
        <v>0</v>
      </c>
      <c r="G171" s="2">
        <f t="shared" si="12"/>
        <v>0</v>
      </c>
      <c r="H171" s="3">
        <f t="shared" si="13"/>
        <v>2.6127523289424244</v>
      </c>
      <c r="I171" s="1">
        <f t="shared" si="14"/>
        <v>0</v>
      </c>
      <c r="J171" s="1">
        <f t="shared" si="15"/>
        <v>0</v>
      </c>
      <c r="K171" s="29">
        <f t="shared" si="16"/>
        <v>0.88532578097819392</v>
      </c>
      <c r="L171" s="7">
        <f t="shared" si="17"/>
        <v>0</v>
      </c>
    </row>
    <row r="172" spans="1:12" s="55" customFormat="1" ht="409.6">
      <c r="A172" s="55" t="s">
        <v>166</v>
      </c>
      <c r="B172" s="89">
        <v>240551</v>
      </c>
      <c r="C172" s="55" t="s">
        <v>187</v>
      </c>
      <c r="D172" s="55" t="s">
        <v>1122</v>
      </c>
      <c r="E172" s="16">
        <v>0</v>
      </c>
      <c r="F172" s="5">
        <v>0</v>
      </c>
      <c r="G172" s="2">
        <f t="shared" si="12"/>
        <v>0</v>
      </c>
      <c r="H172" s="3">
        <f t="shared" si="13"/>
        <v>2.6127523289424244</v>
      </c>
      <c r="I172" s="1">
        <f t="shared" si="14"/>
        <v>0</v>
      </c>
      <c r="J172" s="1">
        <f t="shared" si="15"/>
        <v>0</v>
      </c>
      <c r="K172" s="29">
        <f t="shared" si="16"/>
        <v>0.88532578097819392</v>
      </c>
      <c r="L172" s="7">
        <f t="shared" si="17"/>
        <v>0</v>
      </c>
    </row>
    <row r="173" spans="1:12" s="55" customFormat="1" ht="409.6">
      <c r="A173" s="55" t="s">
        <v>188</v>
      </c>
      <c r="B173" s="89">
        <v>250282</v>
      </c>
      <c r="C173" s="55" t="s">
        <v>189</v>
      </c>
      <c r="D173" s="55" t="s">
        <v>1122</v>
      </c>
      <c r="E173" s="16">
        <v>0</v>
      </c>
      <c r="F173" s="5">
        <v>0</v>
      </c>
      <c r="G173" s="2">
        <f t="shared" si="12"/>
        <v>0</v>
      </c>
      <c r="H173" s="3">
        <f t="shared" si="13"/>
        <v>2.6127523289424244</v>
      </c>
      <c r="I173" s="1">
        <f t="shared" si="14"/>
        <v>0</v>
      </c>
      <c r="J173" s="1">
        <f t="shared" si="15"/>
        <v>0</v>
      </c>
      <c r="K173" s="29">
        <f t="shared" si="16"/>
        <v>0.88532578097819392</v>
      </c>
      <c r="L173" s="7">
        <f t="shared" si="17"/>
        <v>0</v>
      </c>
    </row>
    <row r="174" spans="1:12" s="55" customFormat="1" ht="409.6">
      <c r="A174" s="55" t="s">
        <v>188</v>
      </c>
      <c r="B174" s="89">
        <v>250283</v>
      </c>
      <c r="C174" s="55" t="s">
        <v>190</v>
      </c>
      <c r="D174" s="55" t="s">
        <v>1122</v>
      </c>
      <c r="E174" s="16">
        <v>0</v>
      </c>
      <c r="F174" s="5">
        <v>0</v>
      </c>
      <c r="G174" s="2">
        <f t="shared" si="12"/>
        <v>0</v>
      </c>
      <c r="H174" s="3">
        <f t="shared" si="13"/>
        <v>2.6127523289424244</v>
      </c>
      <c r="I174" s="1">
        <f t="shared" si="14"/>
        <v>0</v>
      </c>
      <c r="J174" s="1">
        <f t="shared" si="15"/>
        <v>0</v>
      </c>
      <c r="K174" s="29">
        <f t="shared" si="16"/>
        <v>0.88532578097819392</v>
      </c>
      <c r="L174" s="7">
        <f t="shared" si="17"/>
        <v>0</v>
      </c>
    </row>
    <row r="175" spans="1:12" s="55" customFormat="1" ht="409.6">
      <c r="A175" s="55" t="s">
        <v>188</v>
      </c>
      <c r="B175" s="89">
        <v>250284</v>
      </c>
      <c r="C175" s="55" t="s">
        <v>191</v>
      </c>
      <c r="D175" s="55" t="s">
        <v>1122</v>
      </c>
      <c r="E175" s="16">
        <v>0</v>
      </c>
      <c r="F175" s="5">
        <v>0</v>
      </c>
      <c r="G175" s="2">
        <f t="shared" si="12"/>
        <v>0</v>
      </c>
      <c r="H175" s="3">
        <f t="shared" si="13"/>
        <v>2.6127523289424244</v>
      </c>
      <c r="I175" s="1">
        <f t="shared" si="14"/>
        <v>0</v>
      </c>
      <c r="J175" s="1">
        <f t="shared" si="15"/>
        <v>0</v>
      </c>
      <c r="K175" s="29">
        <f t="shared" si="16"/>
        <v>0.88532578097819392</v>
      </c>
      <c r="L175" s="7">
        <f t="shared" si="17"/>
        <v>0</v>
      </c>
    </row>
    <row r="176" spans="1:12" s="55" customFormat="1" ht="409.6">
      <c r="A176" s="55" t="s">
        <v>188</v>
      </c>
      <c r="B176" s="69">
        <v>250285</v>
      </c>
      <c r="C176" s="55" t="s">
        <v>192</v>
      </c>
      <c r="D176" s="55" t="s">
        <v>1122</v>
      </c>
      <c r="E176" s="16">
        <v>0</v>
      </c>
      <c r="F176" s="5">
        <v>0</v>
      </c>
      <c r="G176" s="2">
        <f t="shared" si="12"/>
        <v>0</v>
      </c>
      <c r="H176" s="3">
        <f t="shared" si="13"/>
        <v>2.6127523289424244</v>
      </c>
      <c r="I176" s="1">
        <f t="shared" si="14"/>
        <v>0</v>
      </c>
      <c r="J176" s="1">
        <f t="shared" si="15"/>
        <v>0</v>
      </c>
      <c r="K176" s="29">
        <f t="shared" si="16"/>
        <v>0.88532578097819392</v>
      </c>
      <c r="L176" s="7">
        <f t="shared" si="17"/>
        <v>0</v>
      </c>
    </row>
    <row r="177" spans="1:12" s="55" customFormat="1" ht="409.6">
      <c r="A177" s="55" t="s">
        <v>188</v>
      </c>
      <c r="B177" s="89">
        <v>250286</v>
      </c>
      <c r="C177" s="55" t="s">
        <v>193</v>
      </c>
      <c r="D177" s="55" t="s">
        <v>1122</v>
      </c>
      <c r="E177" s="16">
        <v>0</v>
      </c>
      <c r="F177" s="5">
        <v>0</v>
      </c>
      <c r="G177" s="2">
        <f t="shared" si="12"/>
        <v>0</v>
      </c>
      <c r="H177" s="3">
        <f t="shared" si="13"/>
        <v>2.6127523289424244</v>
      </c>
      <c r="I177" s="1">
        <f t="shared" si="14"/>
        <v>0</v>
      </c>
      <c r="J177" s="1">
        <f t="shared" si="15"/>
        <v>0</v>
      </c>
      <c r="K177" s="29">
        <f t="shared" si="16"/>
        <v>0.88532578097819392</v>
      </c>
      <c r="L177" s="7">
        <f t="shared" si="17"/>
        <v>0</v>
      </c>
    </row>
    <row r="178" spans="1:12" s="55" customFormat="1" ht="409.6">
      <c r="A178" s="55" t="s">
        <v>188</v>
      </c>
      <c r="B178" s="69">
        <v>250290</v>
      </c>
      <c r="C178" s="55" t="s">
        <v>194</v>
      </c>
      <c r="D178" s="55" t="s">
        <v>1122</v>
      </c>
      <c r="E178" s="16">
        <v>0</v>
      </c>
      <c r="F178" s="5">
        <v>0</v>
      </c>
      <c r="G178" s="2">
        <f t="shared" si="12"/>
        <v>0</v>
      </c>
      <c r="H178" s="3">
        <f t="shared" si="13"/>
        <v>2.6127523289424244</v>
      </c>
      <c r="I178" s="1">
        <f t="shared" si="14"/>
        <v>0</v>
      </c>
      <c r="J178" s="1">
        <f t="shared" si="15"/>
        <v>0</v>
      </c>
      <c r="K178" s="29">
        <f t="shared" si="16"/>
        <v>0.88532578097819392</v>
      </c>
      <c r="L178" s="7">
        <f t="shared" si="17"/>
        <v>0</v>
      </c>
    </row>
    <row r="179" spans="1:12" s="55" customFormat="1" ht="409.6">
      <c r="A179" s="55" t="s">
        <v>188</v>
      </c>
      <c r="B179" s="69">
        <v>250295</v>
      </c>
      <c r="C179" s="55" t="s">
        <v>195</v>
      </c>
      <c r="D179" s="55" t="s">
        <v>1122</v>
      </c>
      <c r="E179" s="16">
        <v>0</v>
      </c>
      <c r="F179" s="5">
        <v>0</v>
      </c>
      <c r="G179" s="2">
        <f t="shared" si="12"/>
        <v>0</v>
      </c>
      <c r="H179" s="3">
        <f t="shared" si="13"/>
        <v>2.6127523289424244</v>
      </c>
      <c r="I179" s="1">
        <f t="shared" si="14"/>
        <v>0</v>
      </c>
      <c r="J179" s="1">
        <f t="shared" si="15"/>
        <v>0</v>
      </c>
      <c r="K179" s="29">
        <f t="shared" si="16"/>
        <v>0.88532578097819392</v>
      </c>
      <c r="L179" s="7">
        <f t="shared" si="17"/>
        <v>0</v>
      </c>
    </row>
    <row r="180" spans="1:12" s="55" customFormat="1" ht="409.6">
      <c r="A180" s="55" t="s">
        <v>188</v>
      </c>
      <c r="B180" s="69">
        <v>250299</v>
      </c>
      <c r="C180" s="55" t="s">
        <v>196</v>
      </c>
      <c r="D180" s="55" t="s">
        <v>1122</v>
      </c>
      <c r="E180" s="16">
        <v>0</v>
      </c>
      <c r="F180" s="5">
        <v>0</v>
      </c>
      <c r="G180" s="2">
        <f t="shared" si="12"/>
        <v>0</v>
      </c>
      <c r="H180" s="3">
        <f t="shared" si="13"/>
        <v>2.6127523289424244</v>
      </c>
      <c r="I180" s="1">
        <f t="shared" si="14"/>
        <v>0</v>
      </c>
      <c r="J180" s="1">
        <f t="shared" si="15"/>
        <v>0</v>
      </c>
      <c r="K180" s="29">
        <f t="shared" si="16"/>
        <v>0.88532578097819392</v>
      </c>
      <c r="L180" s="7">
        <f t="shared" si="17"/>
        <v>0</v>
      </c>
    </row>
    <row r="181" spans="1:12" s="55" customFormat="1" ht="409.6">
      <c r="A181" s="55" t="s">
        <v>188</v>
      </c>
      <c r="B181" s="89">
        <v>250300</v>
      </c>
      <c r="C181" s="55" t="s">
        <v>197</v>
      </c>
      <c r="D181" s="55" t="s">
        <v>1122</v>
      </c>
      <c r="E181" s="16">
        <v>0</v>
      </c>
      <c r="F181" s="5">
        <v>0</v>
      </c>
      <c r="G181" s="2">
        <f t="shared" si="12"/>
        <v>0</v>
      </c>
      <c r="H181" s="3">
        <f t="shared" si="13"/>
        <v>2.6127523289424244</v>
      </c>
      <c r="I181" s="1">
        <f t="shared" si="14"/>
        <v>0</v>
      </c>
      <c r="J181" s="1">
        <f t="shared" si="15"/>
        <v>0</v>
      </c>
      <c r="K181" s="29">
        <f t="shared" si="16"/>
        <v>0.88532578097819392</v>
      </c>
      <c r="L181" s="7">
        <f t="shared" si="17"/>
        <v>0</v>
      </c>
    </row>
    <row r="182" spans="1:12" s="55" customFormat="1" ht="409.6">
      <c r="A182" s="55" t="s">
        <v>188</v>
      </c>
      <c r="B182" s="89">
        <v>250304</v>
      </c>
      <c r="C182" s="55" t="s">
        <v>198</v>
      </c>
      <c r="D182" s="55" t="s">
        <v>1122</v>
      </c>
      <c r="E182" s="16">
        <v>0</v>
      </c>
      <c r="F182" s="5">
        <v>0</v>
      </c>
      <c r="G182" s="2">
        <f t="shared" si="12"/>
        <v>0</v>
      </c>
      <c r="H182" s="3">
        <f t="shared" si="13"/>
        <v>2.6127523289424244</v>
      </c>
      <c r="I182" s="1">
        <f t="shared" si="14"/>
        <v>0</v>
      </c>
      <c r="J182" s="1">
        <f t="shared" si="15"/>
        <v>0</v>
      </c>
      <c r="K182" s="29">
        <f t="shared" si="16"/>
        <v>0.88532578097819392</v>
      </c>
      <c r="L182" s="7">
        <f t="shared" si="17"/>
        <v>0</v>
      </c>
    </row>
    <row r="183" spans="1:12" s="55" customFormat="1" ht="409.6">
      <c r="A183" s="55" t="s">
        <v>188</v>
      </c>
      <c r="B183" s="69">
        <v>250305</v>
      </c>
      <c r="C183" s="55" t="s">
        <v>199</v>
      </c>
      <c r="D183" s="55" t="s">
        <v>1122</v>
      </c>
      <c r="E183" s="16">
        <v>0</v>
      </c>
      <c r="F183" s="5">
        <v>0</v>
      </c>
      <c r="G183" s="2">
        <f t="shared" si="12"/>
        <v>0</v>
      </c>
      <c r="H183" s="3">
        <f t="shared" si="13"/>
        <v>2.6127523289424244</v>
      </c>
      <c r="I183" s="1">
        <f t="shared" si="14"/>
        <v>0</v>
      </c>
      <c r="J183" s="1">
        <f t="shared" si="15"/>
        <v>0</v>
      </c>
      <c r="K183" s="29">
        <f t="shared" si="16"/>
        <v>0.88532578097819392</v>
      </c>
      <c r="L183" s="7">
        <f t="shared" si="17"/>
        <v>0</v>
      </c>
    </row>
    <row r="184" spans="1:12" s="55" customFormat="1" ht="409.6">
      <c r="A184" s="55" t="s">
        <v>188</v>
      </c>
      <c r="B184" s="69">
        <v>250307</v>
      </c>
      <c r="C184" s="55" t="s">
        <v>200</v>
      </c>
      <c r="D184" s="55" t="s">
        <v>1122</v>
      </c>
      <c r="E184" s="16">
        <v>0</v>
      </c>
      <c r="F184" s="5">
        <v>0</v>
      </c>
      <c r="G184" s="2">
        <f t="shared" si="12"/>
        <v>0</v>
      </c>
      <c r="H184" s="3">
        <f t="shared" si="13"/>
        <v>2.6127523289424244</v>
      </c>
      <c r="I184" s="1">
        <f t="shared" si="14"/>
        <v>0</v>
      </c>
      <c r="J184" s="1">
        <f t="shared" si="15"/>
        <v>0</v>
      </c>
      <c r="K184" s="29">
        <f t="shared" si="16"/>
        <v>0.88532578097819392</v>
      </c>
      <c r="L184" s="7">
        <f t="shared" si="17"/>
        <v>0</v>
      </c>
    </row>
    <row r="185" spans="1:12" s="55" customFormat="1" ht="409.6">
      <c r="A185" s="55" t="s">
        <v>188</v>
      </c>
      <c r="B185" s="69">
        <v>250308</v>
      </c>
      <c r="C185" s="55" t="s">
        <v>102</v>
      </c>
      <c r="D185" s="55" t="s">
        <v>1122</v>
      </c>
      <c r="E185" s="16">
        <v>0</v>
      </c>
      <c r="F185" s="5">
        <v>0</v>
      </c>
      <c r="G185" s="2">
        <f t="shared" si="12"/>
        <v>0</v>
      </c>
      <c r="H185" s="3">
        <f t="shared" si="13"/>
        <v>2.6127523289424244</v>
      </c>
      <c r="I185" s="1">
        <f t="shared" si="14"/>
        <v>0</v>
      </c>
      <c r="J185" s="1">
        <f t="shared" si="15"/>
        <v>0</v>
      </c>
      <c r="K185" s="29">
        <f t="shared" si="16"/>
        <v>0.88532578097819392</v>
      </c>
      <c r="L185" s="7">
        <f t="shared" si="17"/>
        <v>0</v>
      </c>
    </row>
    <row r="186" spans="1:12" s="55" customFormat="1" ht="409.6">
      <c r="A186" s="55" t="s">
        <v>188</v>
      </c>
      <c r="B186" s="89">
        <v>250311</v>
      </c>
      <c r="C186" s="55" t="s">
        <v>201</v>
      </c>
      <c r="D186" s="55" t="s">
        <v>1122</v>
      </c>
      <c r="E186" s="16">
        <v>0</v>
      </c>
      <c r="F186" s="5">
        <v>0</v>
      </c>
      <c r="G186" s="2">
        <f t="shared" si="12"/>
        <v>0</v>
      </c>
      <c r="H186" s="3">
        <f t="shared" si="13"/>
        <v>2.6127523289424244</v>
      </c>
      <c r="I186" s="1">
        <f t="shared" si="14"/>
        <v>0</v>
      </c>
      <c r="J186" s="1">
        <f t="shared" si="15"/>
        <v>0</v>
      </c>
      <c r="K186" s="29">
        <f t="shared" si="16"/>
        <v>0.88532578097819392</v>
      </c>
      <c r="L186" s="7">
        <f t="shared" si="17"/>
        <v>0</v>
      </c>
    </row>
    <row r="187" spans="1:12" s="55" customFormat="1" ht="409.6">
      <c r="A187" s="55" t="s">
        <v>188</v>
      </c>
      <c r="B187" s="89">
        <v>250312</v>
      </c>
      <c r="C187" s="55" t="s">
        <v>202</v>
      </c>
      <c r="D187" s="55" t="s">
        <v>1122</v>
      </c>
      <c r="E187" s="16">
        <v>0</v>
      </c>
      <c r="F187" s="5">
        <v>0</v>
      </c>
      <c r="G187" s="2">
        <f t="shared" si="12"/>
        <v>0</v>
      </c>
      <c r="H187" s="3">
        <f t="shared" si="13"/>
        <v>2.6127523289424244</v>
      </c>
      <c r="I187" s="1">
        <f t="shared" si="14"/>
        <v>0</v>
      </c>
      <c r="J187" s="1">
        <f t="shared" si="15"/>
        <v>0</v>
      </c>
      <c r="K187" s="29">
        <f t="shared" si="16"/>
        <v>0.88532578097819392</v>
      </c>
      <c r="L187" s="7">
        <f t="shared" si="17"/>
        <v>0</v>
      </c>
    </row>
    <row r="188" spans="1:12" s="55" customFormat="1" ht="409.6">
      <c r="A188" s="55" t="s">
        <v>188</v>
      </c>
      <c r="B188" s="89">
        <v>250314</v>
      </c>
      <c r="C188" s="55" t="s">
        <v>203</v>
      </c>
      <c r="D188" s="55" t="s">
        <v>1122</v>
      </c>
      <c r="E188" s="16">
        <v>0</v>
      </c>
      <c r="F188" s="5">
        <v>0</v>
      </c>
      <c r="G188" s="2">
        <f t="shared" si="12"/>
        <v>0</v>
      </c>
      <c r="H188" s="3">
        <f t="shared" si="13"/>
        <v>2.6127523289424244</v>
      </c>
      <c r="I188" s="1">
        <f t="shared" si="14"/>
        <v>0</v>
      </c>
      <c r="J188" s="1">
        <f t="shared" si="15"/>
        <v>0</v>
      </c>
      <c r="K188" s="29">
        <f t="shared" si="16"/>
        <v>0.88532578097819392</v>
      </c>
      <c r="L188" s="7">
        <f t="shared" si="17"/>
        <v>0</v>
      </c>
    </row>
    <row r="189" spans="1:12" s="55" customFormat="1" ht="409.6">
      <c r="A189" s="55" t="s">
        <v>188</v>
      </c>
      <c r="B189" s="69">
        <v>250315</v>
      </c>
      <c r="C189" s="55" t="s">
        <v>204</v>
      </c>
      <c r="D189" s="55" t="s">
        <v>1122</v>
      </c>
      <c r="E189" s="16">
        <v>0</v>
      </c>
      <c r="F189" s="5">
        <v>0</v>
      </c>
      <c r="G189" s="2">
        <f t="shared" si="12"/>
        <v>0</v>
      </c>
      <c r="H189" s="3">
        <f t="shared" si="13"/>
        <v>2.6127523289424244</v>
      </c>
      <c r="I189" s="1">
        <f t="shared" si="14"/>
        <v>0</v>
      </c>
      <c r="J189" s="1">
        <f t="shared" si="15"/>
        <v>0</v>
      </c>
      <c r="K189" s="29">
        <f t="shared" si="16"/>
        <v>0.88532578097819392</v>
      </c>
      <c r="L189" s="7">
        <f t="shared" si="17"/>
        <v>0</v>
      </c>
    </row>
    <row r="190" spans="1:12" s="55" customFormat="1" ht="409.6">
      <c r="A190" s="55" t="s">
        <v>188</v>
      </c>
      <c r="B190" s="69">
        <v>250316</v>
      </c>
      <c r="C190" s="55" t="s">
        <v>205</v>
      </c>
      <c r="D190" s="55" t="s">
        <v>1122</v>
      </c>
      <c r="E190" s="16">
        <v>0</v>
      </c>
      <c r="F190" s="5">
        <v>0</v>
      </c>
      <c r="G190" s="2">
        <f t="shared" si="12"/>
        <v>0</v>
      </c>
      <c r="H190" s="3">
        <f t="shared" si="13"/>
        <v>2.6127523289424244</v>
      </c>
      <c r="I190" s="1">
        <f t="shared" si="14"/>
        <v>0</v>
      </c>
      <c r="J190" s="1">
        <f t="shared" si="15"/>
        <v>0</v>
      </c>
      <c r="K190" s="29">
        <f t="shared" si="16"/>
        <v>0.88532578097819392</v>
      </c>
      <c r="L190" s="7">
        <f t="shared" si="17"/>
        <v>0</v>
      </c>
    </row>
    <row r="191" spans="1:12" s="55" customFormat="1" ht="409.6">
      <c r="A191" s="55" t="s">
        <v>188</v>
      </c>
      <c r="B191" s="89">
        <v>250317</v>
      </c>
      <c r="C191" s="55" t="s">
        <v>206</v>
      </c>
      <c r="D191" s="55" t="s">
        <v>1122</v>
      </c>
      <c r="E191" s="16">
        <v>0</v>
      </c>
      <c r="F191" s="5">
        <v>0</v>
      </c>
      <c r="G191" s="2">
        <f t="shared" si="12"/>
        <v>0</v>
      </c>
      <c r="H191" s="3">
        <f t="shared" si="13"/>
        <v>2.6127523289424244</v>
      </c>
      <c r="I191" s="1">
        <f t="shared" si="14"/>
        <v>0</v>
      </c>
      <c r="J191" s="1">
        <f t="shared" si="15"/>
        <v>0</v>
      </c>
      <c r="K191" s="29">
        <f t="shared" si="16"/>
        <v>0.88532578097819392</v>
      </c>
      <c r="L191" s="7">
        <f t="shared" si="17"/>
        <v>0</v>
      </c>
    </row>
    <row r="192" spans="1:12" s="55" customFormat="1" ht="409.6">
      <c r="A192" s="55" t="s">
        <v>188</v>
      </c>
      <c r="B192" s="69">
        <v>250322</v>
      </c>
      <c r="C192" s="55" t="s">
        <v>207</v>
      </c>
      <c r="D192" s="55" t="s">
        <v>1122</v>
      </c>
      <c r="E192" s="16">
        <v>0</v>
      </c>
      <c r="F192" s="5">
        <v>0</v>
      </c>
      <c r="G192" s="2">
        <f t="shared" si="12"/>
        <v>0</v>
      </c>
      <c r="H192" s="3">
        <f t="shared" si="13"/>
        <v>2.6127523289424244</v>
      </c>
      <c r="I192" s="1">
        <f t="shared" si="14"/>
        <v>0</v>
      </c>
      <c r="J192" s="1">
        <f t="shared" si="15"/>
        <v>0</v>
      </c>
      <c r="K192" s="29">
        <f t="shared" si="16"/>
        <v>0.88532578097819392</v>
      </c>
      <c r="L192" s="7">
        <f t="shared" si="17"/>
        <v>0</v>
      </c>
    </row>
    <row r="193" spans="1:12" s="55" customFormat="1" ht="409.6">
      <c r="A193" s="55" t="s">
        <v>208</v>
      </c>
      <c r="B193" s="69">
        <v>260396</v>
      </c>
      <c r="C193" s="55" t="s">
        <v>209</v>
      </c>
      <c r="D193" s="55" t="s">
        <v>1122</v>
      </c>
      <c r="E193" s="16">
        <v>0</v>
      </c>
      <c r="F193" s="5">
        <v>0</v>
      </c>
      <c r="G193" s="2">
        <f t="shared" si="12"/>
        <v>0</v>
      </c>
      <c r="H193" s="3">
        <f t="shared" si="13"/>
        <v>2.6127523289424244</v>
      </c>
      <c r="I193" s="1">
        <f t="shared" si="14"/>
        <v>0</v>
      </c>
      <c r="J193" s="1">
        <f t="shared" si="15"/>
        <v>0</v>
      </c>
      <c r="K193" s="29">
        <f t="shared" si="16"/>
        <v>0.88532578097819392</v>
      </c>
      <c r="L193" s="7">
        <f t="shared" si="17"/>
        <v>0</v>
      </c>
    </row>
    <row r="194" spans="1:12" s="55" customFormat="1" ht="409.6">
      <c r="A194" s="55" t="s">
        <v>208</v>
      </c>
      <c r="B194" s="69">
        <v>260398</v>
      </c>
      <c r="C194" s="55" t="s">
        <v>210</v>
      </c>
      <c r="D194" s="55" t="s">
        <v>1122</v>
      </c>
      <c r="E194" s="16">
        <v>0</v>
      </c>
      <c r="F194" s="5">
        <v>0</v>
      </c>
      <c r="G194" s="2">
        <f t="shared" si="12"/>
        <v>0</v>
      </c>
      <c r="H194" s="3">
        <f t="shared" si="13"/>
        <v>2.6127523289424244</v>
      </c>
      <c r="I194" s="1">
        <f t="shared" si="14"/>
        <v>0</v>
      </c>
      <c r="J194" s="1">
        <f t="shared" si="15"/>
        <v>0</v>
      </c>
      <c r="K194" s="29">
        <f t="shared" si="16"/>
        <v>0.88532578097819392</v>
      </c>
      <c r="L194" s="7">
        <f t="shared" si="17"/>
        <v>0</v>
      </c>
    </row>
    <row r="195" spans="1:12" s="55" customFormat="1" ht="409.6">
      <c r="A195" s="55" t="s">
        <v>208</v>
      </c>
      <c r="B195" s="69">
        <v>260401</v>
      </c>
      <c r="C195" s="55" t="s">
        <v>211</v>
      </c>
      <c r="D195" s="55" t="s">
        <v>1122</v>
      </c>
      <c r="E195" s="16">
        <v>0</v>
      </c>
      <c r="F195" s="5">
        <v>0</v>
      </c>
      <c r="G195" s="2">
        <f t="shared" ref="G195:G258" si="18">IFERROR(E195/F195,0)</f>
        <v>0</v>
      </c>
      <c r="H195" s="3">
        <f t="shared" ref="H195:H258" si="19">$D$1107</f>
        <v>2.6127523289424244</v>
      </c>
      <c r="I195" s="1">
        <f t="shared" ref="I195:I258" si="20">MIN(E195,F195*H195)</f>
        <v>0</v>
      </c>
      <c r="J195" s="1">
        <f t="shared" ref="J195:J258" si="21">E195-I195</f>
        <v>0</v>
      </c>
      <c r="K195" s="29">
        <f t="shared" ref="K195:K258" si="22">$J$1105</f>
        <v>0.88532578097819392</v>
      </c>
      <c r="L195" s="7">
        <f t="shared" ref="L195:L258" si="23">K195*J195</f>
        <v>0</v>
      </c>
    </row>
    <row r="196" spans="1:12" s="55" customFormat="1" ht="409.6">
      <c r="A196" s="55" t="s">
        <v>208</v>
      </c>
      <c r="B196" s="69">
        <v>260406</v>
      </c>
      <c r="C196" s="55" t="s">
        <v>212</v>
      </c>
      <c r="D196" s="55" t="s">
        <v>1122</v>
      </c>
      <c r="E196" s="16">
        <v>0</v>
      </c>
      <c r="F196" s="5">
        <v>0</v>
      </c>
      <c r="G196" s="2">
        <f t="shared" si="18"/>
        <v>0</v>
      </c>
      <c r="H196" s="3">
        <f t="shared" si="19"/>
        <v>2.6127523289424244</v>
      </c>
      <c r="I196" s="1">
        <f t="shared" si="20"/>
        <v>0</v>
      </c>
      <c r="J196" s="1">
        <f t="shared" si="21"/>
        <v>0</v>
      </c>
      <c r="K196" s="29">
        <f t="shared" si="22"/>
        <v>0.88532578097819392</v>
      </c>
      <c r="L196" s="7">
        <f t="shared" si="23"/>
        <v>0</v>
      </c>
    </row>
    <row r="197" spans="1:12" s="55" customFormat="1" ht="409.6">
      <c r="A197" s="55" t="s">
        <v>208</v>
      </c>
      <c r="B197" s="69">
        <v>260408</v>
      </c>
      <c r="C197" s="55" t="s">
        <v>213</v>
      </c>
      <c r="D197" s="55" t="s">
        <v>1122</v>
      </c>
      <c r="E197" s="16">
        <v>0</v>
      </c>
      <c r="F197" s="5">
        <v>0</v>
      </c>
      <c r="G197" s="2">
        <f t="shared" si="18"/>
        <v>0</v>
      </c>
      <c r="H197" s="3">
        <f t="shared" si="19"/>
        <v>2.6127523289424244</v>
      </c>
      <c r="I197" s="1">
        <f t="shared" si="20"/>
        <v>0</v>
      </c>
      <c r="J197" s="1">
        <f t="shared" si="21"/>
        <v>0</v>
      </c>
      <c r="K197" s="29">
        <f t="shared" si="22"/>
        <v>0.88532578097819392</v>
      </c>
      <c r="L197" s="7">
        <f t="shared" si="23"/>
        <v>0</v>
      </c>
    </row>
    <row r="198" spans="1:12" s="55" customFormat="1" ht="409.6">
      <c r="A198" s="55" t="s">
        <v>208</v>
      </c>
      <c r="B198" s="89">
        <v>260411</v>
      </c>
      <c r="C198" s="55" t="s">
        <v>214</v>
      </c>
      <c r="D198" s="55" t="s">
        <v>1122</v>
      </c>
      <c r="E198" s="16">
        <v>0</v>
      </c>
      <c r="F198" s="5">
        <v>0</v>
      </c>
      <c r="G198" s="2">
        <f t="shared" si="18"/>
        <v>0</v>
      </c>
      <c r="H198" s="3">
        <f t="shared" si="19"/>
        <v>2.6127523289424244</v>
      </c>
      <c r="I198" s="1">
        <f t="shared" si="20"/>
        <v>0</v>
      </c>
      <c r="J198" s="1">
        <f t="shared" si="21"/>
        <v>0</v>
      </c>
      <c r="K198" s="29">
        <f t="shared" si="22"/>
        <v>0.88532578097819392</v>
      </c>
      <c r="L198" s="7">
        <f t="shared" si="23"/>
        <v>0</v>
      </c>
    </row>
    <row r="199" spans="1:12" s="55" customFormat="1" ht="409.6">
      <c r="A199" s="55" t="s">
        <v>208</v>
      </c>
      <c r="B199" s="89">
        <v>260412</v>
      </c>
      <c r="C199" s="55" t="s">
        <v>215</v>
      </c>
      <c r="D199" s="55" t="s">
        <v>1122</v>
      </c>
      <c r="E199" s="16">
        <v>0</v>
      </c>
      <c r="F199" s="5">
        <v>0</v>
      </c>
      <c r="G199" s="2">
        <f t="shared" si="18"/>
        <v>0</v>
      </c>
      <c r="H199" s="3">
        <f t="shared" si="19"/>
        <v>2.6127523289424244</v>
      </c>
      <c r="I199" s="1">
        <f t="shared" si="20"/>
        <v>0</v>
      </c>
      <c r="J199" s="1">
        <f t="shared" si="21"/>
        <v>0</v>
      </c>
      <c r="K199" s="29">
        <f t="shared" si="22"/>
        <v>0.88532578097819392</v>
      </c>
      <c r="L199" s="7">
        <f t="shared" si="23"/>
        <v>0</v>
      </c>
    </row>
    <row r="200" spans="1:12" s="55" customFormat="1" ht="409.6">
      <c r="A200" s="55" t="s">
        <v>208</v>
      </c>
      <c r="B200" s="69">
        <v>260413</v>
      </c>
      <c r="C200" s="55" t="s">
        <v>216</v>
      </c>
      <c r="D200" s="55" t="s">
        <v>1122</v>
      </c>
      <c r="E200" s="16">
        <v>0</v>
      </c>
      <c r="F200" s="5">
        <v>0</v>
      </c>
      <c r="G200" s="2">
        <f t="shared" si="18"/>
        <v>0</v>
      </c>
      <c r="H200" s="3">
        <f t="shared" si="19"/>
        <v>2.6127523289424244</v>
      </c>
      <c r="I200" s="1">
        <f t="shared" si="20"/>
        <v>0</v>
      </c>
      <c r="J200" s="1">
        <f t="shared" si="21"/>
        <v>0</v>
      </c>
      <c r="K200" s="29">
        <f t="shared" si="22"/>
        <v>0.88532578097819392</v>
      </c>
      <c r="L200" s="7">
        <f t="shared" si="23"/>
        <v>0</v>
      </c>
    </row>
    <row r="201" spans="1:12" s="55" customFormat="1" ht="409.6">
      <c r="A201" s="55" t="s">
        <v>208</v>
      </c>
      <c r="B201" s="69">
        <v>260414</v>
      </c>
      <c r="C201" s="55" t="s">
        <v>217</v>
      </c>
      <c r="D201" s="55" t="s">
        <v>1122</v>
      </c>
      <c r="E201" s="16">
        <v>0</v>
      </c>
      <c r="F201" s="5">
        <v>0</v>
      </c>
      <c r="G201" s="2">
        <f t="shared" si="18"/>
        <v>0</v>
      </c>
      <c r="H201" s="3">
        <f t="shared" si="19"/>
        <v>2.6127523289424244</v>
      </c>
      <c r="I201" s="1">
        <f t="shared" si="20"/>
        <v>0</v>
      </c>
      <c r="J201" s="1">
        <f t="shared" si="21"/>
        <v>0</v>
      </c>
      <c r="K201" s="29">
        <f t="shared" si="22"/>
        <v>0.88532578097819392</v>
      </c>
      <c r="L201" s="7">
        <f t="shared" si="23"/>
        <v>0</v>
      </c>
    </row>
    <row r="202" spans="1:12" s="55" customFormat="1" ht="409.6">
      <c r="A202" s="55" t="s">
        <v>208</v>
      </c>
      <c r="B202" s="69">
        <v>260415</v>
      </c>
      <c r="C202" s="55" t="s">
        <v>218</v>
      </c>
      <c r="D202" s="55" t="s">
        <v>1122</v>
      </c>
      <c r="E202" s="16">
        <v>0</v>
      </c>
      <c r="F202" s="5">
        <v>0</v>
      </c>
      <c r="G202" s="2">
        <f t="shared" si="18"/>
        <v>0</v>
      </c>
      <c r="H202" s="3">
        <f t="shared" si="19"/>
        <v>2.6127523289424244</v>
      </c>
      <c r="I202" s="1">
        <f t="shared" si="20"/>
        <v>0</v>
      </c>
      <c r="J202" s="1">
        <f t="shared" si="21"/>
        <v>0</v>
      </c>
      <c r="K202" s="29">
        <f t="shared" si="22"/>
        <v>0.88532578097819392</v>
      </c>
      <c r="L202" s="7">
        <f t="shared" si="23"/>
        <v>0</v>
      </c>
    </row>
    <row r="203" spans="1:12" s="55" customFormat="1" ht="409.6">
      <c r="A203" s="55" t="s">
        <v>208</v>
      </c>
      <c r="B203" s="89">
        <v>260417</v>
      </c>
      <c r="C203" s="55" t="s">
        <v>219</v>
      </c>
      <c r="D203" s="55" t="s">
        <v>1122</v>
      </c>
      <c r="E203" s="16">
        <v>0</v>
      </c>
      <c r="F203" s="5">
        <v>0</v>
      </c>
      <c r="G203" s="2">
        <f t="shared" si="18"/>
        <v>0</v>
      </c>
      <c r="H203" s="3">
        <f t="shared" si="19"/>
        <v>2.6127523289424244</v>
      </c>
      <c r="I203" s="1">
        <f t="shared" si="20"/>
        <v>0</v>
      </c>
      <c r="J203" s="1">
        <f t="shared" si="21"/>
        <v>0</v>
      </c>
      <c r="K203" s="29">
        <f t="shared" si="22"/>
        <v>0.88532578097819392</v>
      </c>
      <c r="L203" s="7">
        <f t="shared" si="23"/>
        <v>0</v>
      </c>
    </row>
    <row r="204" spans="1:12" s="55" customFormat="1" ht="409.6">
      <c r="A204" s="55" t="s">
        <v>208</v>
      </c>
      <c r="B204" s="69">
        <v>260418</v>
      </c>
      <c r="C204" s="55" t="s">
        <v>220</v>
      </c>
      <c r="D204" s="55" t="s">
        <v>1122</v>
      </c>
      <c r="E204" s="16">
        <v>0</v>
      </c>
      <c r="F204" s="5">
        <v>0</v>
      </c>
      <c r="G204" s="2">
        <f t="shared" si="18"/>
        <v>0</v>
      </c>
      <c r="H204" s="3">
        <f t="shared" si="19"/>
        <v>2.6127523289424244</v>
      </c>
      <c r="I204" s="1">
        <f t="shared" si="20"/>
        <v>0</v>
      </c>
      <c r="J204" s="1">
        <f t="shared" si="21"/>
        <v>0</v>
      </c>
      <c r="K204" s="29">
        <f t="shared" si="22"/>
        <v>0.88532578097819392</v>
      </c>
      <c r="L204" s="7">
        <f t="shared" si="23"/>
        <v>0</v>
      </c>
    </row>
    <row r="205" spans="1:12" s="55" customFormat="1" ht="409.6">
      <c r="A205" s="55" t="s">
        <v>208</v>
      </c>
      <c r="B205" s="69">
        <v>260419</v>
      </c>
      <c r="C205" s="55" t="s">
        <v>221</v>
      </c>
      <c r="D205" s="55" t="s">
        <v>1122</v>
      </c>
      <c r="E205" s="16">
        <v>0</v>
      </c>
      <c r="F205" s="5">
        <v>0</v>
      </c>
      <c r="G205" s="2">
        <f t="shared" si="18"/>
        <v>0</v>
      </c>
      <c r="H205" s="3">
        <f t="shared" si="19"/>
        <v>2.6127523289424244</v>
      </c>
      <c r="I205" s="1">
        <f t="shared" si="20"/>
        <v>0</v>
      </c>
      <c r="J205" s="1">
        <f t="shared" si="21"/>
        <v>0</v>
      </c>
      <c r="K205" s="29">
        <f t="shared" si="22"/>
        <v>0.88532578097819392</v>
      </c>
      <c r="L205" s="7">
        <f t="shared" si="23"/>
        <v>0</v>
      </c>
    </row>
    <row r="206" spans="1:12" s="55" customFormat="1" ht="409.6">
      <c r="A206" s="55" t="s">
        <v>208</v>
      </c>
      <c r="B206" s="69">
        <v>260421</v>
      </c>
      <c r="C206" s="55" t="s">
        <v>222</v>
      </c>
      <c r="D206" s="55" t="s">
        <v>1122</v>
      </c>
      <c r="E206" s="16">
        <v>0</v>
      </c>
      <c r="F206" s="5">
        <v>0</v>
      </c>
      <c r="G206" s="2">
        <f t="shared" si="18"/>
        <v>0</v>
      </c>
      <c r="H206" s="3">
        <f t="shared" si="19"/>
        <v>2.6127523289424244</v>
      </c>
      <c r="I206" s="1">
        <f t="shared" si="20"/>
        <v>0</v>
      </c>
      <c r="J206" s="1">
        <f t="shared" si="21"/>
        <v>0</v>
      </c>
      <c r="K206" s="29">
        <f t="shared" si="22"/>
        <v>0.88532578097819392</v>
      </c>
      <c r="L206" s="7">
        <f t="shared" si="23"/>
        <v>0</v>
      </c>
    </row>
    <row r="207" spans="1:12" s="55" customFormat="1" ht="409.6">
      <c r="A207" s="55" t="s">
        <v>223</v>
      </c>
      <c r="B207" s="69">
        <v>270425</v>
      </c>
      <c r="C207" s="55" t="s">
        <v>224</v>
      </c>
      <c r="D207" s="55" t="s">
        <v>1122</v>
      </c>
      <c r="E207" s="16">
        <v>0</v>
      </c>
      <c r="F207" s="5">
        <v>0</v>
      </c>
      <c r="G207" s="2">
        <f t="shared" si="18"/>
        <v>0</v>
      </c>
      <c r="H207" s="3">
        <f t="shared" si="19"/>
        <v>2.6127523289424244</v>
      </c>
      <c r="I207" s="1">
        <f t="shared" si="20"/>
        <v>0</v>
      </c>
      <c r="J207" s="1">
        <f t="shared" si="21"/>
        <v>0</v>
      </c>
      <c r="K207" s="29">
        <f t="shared" si="22"/>
        <v>0.88532578097819392</v>
      </c>
      <c r="L207" s="7">
        <f t="shared" si="23"/>
        <v>0</v>
      </c>
    </row>
    <row r="208" spans="1:12" s="55" customFormat="1" ht="409.6">
      <c r="A208" s="55" t="s">
        <v>223</v>
      </c>
      <c r="B208" s="89">
        <v>270426</v>
      </c>
      <c r="C208" s="55" t="s">
        <v>225</v>
      </c>
      <c r="D208" s="55" t="s">
        <v>1122</v>
      </c>
      <c r="E208" s="16">
        <v>0</v>
      </c>
      <c r="F208" s="5">
        <v>0</v>
      </c>
      <c r="G208" s="2">
        <f t="shared" si="18"/>
        <v>0</v>
      </c>
      <c r="H208" s="3">
        <f t="shared" si="19"/>
        <v>2.6127523289424244</v>
      </c>
      <c r="I208" s="1">
        <f t="shared" si="20"/>
        <v>0</v>
      </c>
      <c r="J208" s="1">
        <f t="shared" si="21"/>
        <v>0</v>
      </c>
      <c r="K208" s="29">
        <f t="shared" si="22"/>
        <v>0.88532578097819392</v>
      </c>
      <c r="L208" s="7">
        <f t="shared" si="23"/>
        <v>0</v>
      </c>
    </row>
    <row r="209" spans="1:12" s="55" customFormat="1" ht="409.6">
      <c r="A209" s="55" t="s">
        <v>223</v>
      </c>
      <c r="B209" s="69">
        <v>270428</v>
      </c>
      <c r="C209" s="55" t="s">
        <v>226</v>
      </c>
      <c r="D209" s="55" t="s">
        <v>1122</v>
      </c>
      <c r="E209" s="16">
        <v>0</v>
      </c>
      <c r="F209" s="5">
        <v>0</v>
      </c>
      <c r="G209" s="2">
        <f t="shared" si="18"/>
        <v>0</v>
      </c>
      <c r="H209" s="3">
        <f t="shared" si="19"/>
        <v>2.6127523289424244</v>
      </c>
      <c r="I209" s="1">
        <f t="shared" si="20"/>
        <v>0</v>
      </c>
      <c r="J209" s="1">
        <f t="shared" si="21"/>
        <v>0</v>
      </c>
      <c r="K209" s="29">
        <f t="shared" si="22"/>
        <v>0.88532578097819392</v>
      </c>
      <c r="L209" s="7">
        <f t="shared" si="23"/>
        <v>0</v>
      </c>
    </row>
    <row r="210" spans="1:12" s="55" customFormat="1" ht="409.6">
      <c r="A210" s="55" t="s">
        <v>223</v>
      </c>
      <c r="B210" s="69">
        <v>270429</v>
      </c>
      <c r="C210" s="55" t="s">
        <v>227</v>
      </c>
      <c r="D210" s="55" t="s">
        <v>1122</v>
      </c>
      <c r="E210" s="16">
        <v>0</v>
      </c>
      <c r="F210" s="5">
        <v>0</v>
      </c>
      <c r="G210" s="2">
        <f t="shared" si="18"/>
        <v>0</v>
      </c>
      <c r="H210" s="3">
        <f t="shared" si="19"/>
        <v>2.6127523289424244</v>
      </c>
      <c r="I210" s="1">
        <f t="shared" si="20"/>
        <v>0</v>
      </c>
      <c r="J210" s="1">
        <f t="shared" si="21"/>
        <v>0</v>
      </c>
      <c r="K210" s="29">
        <f t="shared" si="22"/>
        <v>0.88532578097819392</v>
      </c>
      <c r="L210" s="7">
        <f t="shared" si="23"/>
        <v>0</v>
      </c>
    </row>
    <row r="211" spans="1:12" s="55" customFormat="1" ht="409.6">
      <c r="A211" s="55" t="s">
        <v>223</v>
      </c>
      <c r="B211" s="69">
        <v>270430</v>
      </c>
      <c r="C211" s="55" t="s">
        <v>228</v>
      </c>
      <c r="D211" s="55" t="s">
        <v>1122</v>
      </c>
      <c r="E211" s="16">
        <v>0</v>
      </c>
      <c r="F211" s="5">
        <v>0</v>
      </c>
      <c r="G211" s="2">
        <f t="shared" si="18"/>
        <v>0</v>
      </c>
      <c r="H211" s="3">
        <f t="shared" si="19"/>
        <v>2.6127523289424244</v>
      </c>
      <c r="I211" s="1">
        <f t="shared" si="20"/>
        <v>0</v>
      </c>
      <c r="J211" s="1">
        <f t="shared" si="21"/>
        <v>0</v>
      </c>
      <c r="K211" s="29">
        <f t="shared" si="22"/>
        <v>0.88532578097819392</v>
      </c>
      <c r="L211" s="7">
        <f t="shared" si="23"/>
        <v>0</v>
      </c>
    </row>
    <row r="212" spans="1:12" s="55" customFormat="1" ht="409.6">
      <c r="A212" s="55" t="s">
        <v>223</v>
      </c>
      <c r="B212" s="69">
        <v>270432</v>
      </c>
      <c r="C212" s="55" t="s">
        <v>229</v>
      </c>
      <c r="D212" s="55" t="s">
        <v>1122</v>
      </c>
      <c r="E212" s="16">
        <v>0</v>
      </c>
      <c r="F212" s="5">
        <v>0</v>
      </c>
      <c r="G212" s="2">
        <f t="shared" si="18"/>
        <v>0</v>
      </c>
      <c r="H212" s="3">
        <f t="shared" si="19"/>
        <v>2.6127523289424244</v>
      </c>
      <c r="I212" s="1">
        <f t="shared" si="20"/>
        <v>0</v>
      </c>
      <c r="J212" s="1">
        <f t="shared" si="21"/>
        <v>0</v>
      </c>
      <c r="K212" s="29">
        <f t="shared" si="22"/>
        <v>0.88532578097819392</v>
      </c>
      <c r="L212" s="7">
        <f t="shared" si="23"/>
        <v>0</v>
      </c>
    </row>
    <row r="213" spans="1:12" s="55" customFormat="1" ht="409.6">
      <c r="A213" s="55" t="s">
        <v>223</v>
      </c>
      <c r="B213" s="69">
        <v>270433</v>
      </c>
      <c r="C213" s="55" t="s">
        <v>230</v>
      </c>
      <c r="D213" s="55" t="s">
        <v>1122</v>
      </c>
      <c r="E213" s="16">
        <v>0</v>
      </c>
      <c r="F213" s="5">
        <v>0</v>
      </c>
      <c r="G213" s="2">
        <f t="shared" si="18"/>
        <v>0</v>
      </c>
      <c r="H213" s="3">
        <f t="shared" si="19"/>
        <v>2.6127523289424244</v>
      </c>
      <c r="I213" s="1">
        <f t="shared" si="20"/>
        <v>0</v>
      </c>
      <c r="J213" s="1">
        <f t="shared" si="21"/>
        <v>0</v>
      </c>
      <c r="K213" s="29">
        <f t="shared" si="22"/>
        <v>0.88532578097819392</v>
      </c>
      <c r="L213" s="7">
        <f t="shared" si="23"/>
        <v>0</v>
      </c>
    </row>
    <row r="214" spans="1:12" s="55" customFormat="1" ht="409.6">
      <c r="A214" s="55" t="s">
        <v>223</v>
      </c>
      <c r="B214" s="69">
        <v>270435</v>
      </c>
      <c r="C214" s="55" t="s">
        <v>231</v>
      </c>
      <c r="D214" s="55" t="s">
        <v>1122</v>
      </c>
      <c r="E214" s="16">
        <v>0</v>
      </c>
      <c r="F214" s="5">
        <v>0</v>
      </c>
      <c r="G214" s="2">
        <f t="shared" si="18"/>
        <v>0</v>
      </c>
      <c r="H214" s="3">
        <f t="shared" si="19"/>
        <v>2.6127523289424244</v>
      </c>
      <c r="I214" s="1">
        <f t="shared" si="20"/>
        <v>0</v>
      </c>
      <c r="J214" s="1">
        <f t="shared" si="21"/>
        <v>0</v>
      </c>
      <c r="K214" s="29">
        <f t="shared" si="22"/>
        <v>0.88532578097819392</v>
      </c>
      <c r="L214" s="7">
        <f t="shared" si="23"/>
        <v>0</v>
      </c>
    </row>
    <row r="215" spans="1:12" s="55" customFormat="1" ht="409.6">
      <c r="A215" s="55" t="s">
        <v>223</v>
      </c>
      <c r="B215" s="69">
        <v>270438</v>
      </c>
      <c r="C215" s="55" t="s">
        <v>232</v>
      </c>
      <c r="D215" s="55" t="s">
        <v>1122</v>
      </c>
      <c r="E215" s="16">
        <v>0</v>
      </c>
      <c r="F215" s="5">
        <v>0</v>
      </c>
      <c r="G215" s="2">
        <f t="shared" si="18"/>
        <v>0</v>
      </c>
      <c r="H215" s="3">
        <f t="shared" si="19"/>
        <v>2.6127523289424244</v>
      </c>
      <c r="I215" s="1">
        <f t="shared" si="20"/>
        <v>0</v>
      </c>
      <c r="J215" s="1">
        <f t="shared" si="21"/>
        <v>0</v>
      </c>
      <c r="K215" s="29">
        <f t="shared" si="22"/>
        <v>0.88532578097819392</v>
      </c>
      <c r="L215" s="7">
        <f t="shared" si="23"/>
        <v>0</v>
      </c>
    </row>
    <row r="216" spans="1:12" s="55" customFormat="1" ht="409.6">
      <c r="A216" s="55" t="s">
        <v>223</v>
      </c>
      <c r="B216" s="69">
        <v>270441</v>
      </c>
      <c r="C216" s="55" t="s">
        <v>233</v>
      </c>
      <c r="D216" s="55" t="s">
        <v>1122</v>
      </c>
      <c r="E216" s="16">
        <v>0</v>
      </c>
      <c r="F216" s="5">
        <v>0</v>
      </c>
      <c r="G216" s="2">
        <f t="shared" si="18"/>
        <v>0</v>
      </c>
      <c r="H216" s="3">
        <f t="shared" si="19"/>
        <v>2.6127523289424244</v>
      </c>
      <c r="I216" s="1">
        <f t="shared" si="20"/>
        <v>0</v>
      </c>
      <c r="J216" s="1">
        <f t="shared" si="21"/>
        <v>0</v>
      </c>
      <c r="K216" s="29">
        <f t="shared" si="22"/>
        <v>0.88532578097819392</v>
      </c>
      <c r="L216" s="7">
        <f t="shared" si="23"/>
        <v>0</v>
      </c>
    </row>
    <row r="217" spans="1:12" s="55" customFormat="1" ht="409.6">
      <c r="A217" s="55" t="s">
        <v>234</v>
      </c>
      <c r="B217" s="89">
        <v>280446</v>
      </c>
      <c r="C217" s="55" t="s">
        <v>235</v>
      </c>
      <c r="D217" s="55" t="s">
        <v>1122</v>
      </c>
      <c r="E217" s="16">
        <v>0</v>
      </c>
      <c r="F217" s="5">
        <v>0</v>
      </c>
      <c r="G217" s="2">
        <f t="shared" si="18"/>
        <v>0</v>
      </c>
      <c r="H217" s="3">
        <f t="shared" si="19"/>
        <v>2.6127523289424244</v>
      </c>
      <c r="I217" s="1">
        <f t="shared" si="20"/>
        <v>0</v>
      </c>
      <c r="J217" s="1">
        <f t="shared" si="21"/>
        <v>0</v>
      </c>
      <c r="K217" s="29">
        <f t="shared" si="22"/>
        <v>0.88532578097819392</v>
      </c>
      <c r="L217" s="7">
        <f t="shared" si="23"/>
        <v>0</v>
      </c>
    </row>
    <row r="218" spans="1:12" s="55" customFormat="1" ht="409.6">
      <c r="A218" s="55" t="s">
        <v>234</v>
      </c>
      <c r="B218" s="89">
        <v>280447</v>
      </c>
      <c r="C218" s="55" t="s">
        <v>236</v>
      </c>
      <c r="D218" s="55" t="s">
        <v>1122</v>
      </c>
      <c r="E218" s="16">
        <v>0</v>
      </c>
      <c r="F218" s="5">
        <v>0</v>
      </c>
      <c r="G218" s="2">
        <f t="shared" si="18"/>
        <v>0</v>
      </c>
      <c r="H218" s="3">
        <f t="shared" si="19"/>
        <v>2.6127523289424244</v>
      </c>
      <c r="I218" s="1">
        <f t="shared" si="20"/>
        <v>0</v>
      </c>
      <c r="J218" s="1">
        <f t="shared" si="21"/>
        <v>0</v>
      </c>
      <c r="K218" s="29">
        <f t="shared" si="22"/>
        <v>0.88532578097819392</v>
      </c>
      <c r="L218" s="7">
        <f t="shared" si="23"/>
        <v>0</v>
      </c>
    </row>
    <row r="219" spans="1:12" s="55" customFormat="1" ht="409.6">
      <c r="A219" s="55" t="s">
        <v>234</v>
      </c>
      <c r="B219" s="89">
        <v>280448</v>
      </c>
      <c r="C219" s="55" t="s">
        <v>237</v>
      </c>
      <c r="D219" s="55" t="s">
        <v>1122</v>
      </c>
      <c r="E219" s="16">
        <v>0</v>
      </c>
      <c r="F219" s="5">
        <v>0</v>
      </c>
      <c r="G219" s="2">
        <f t="shared" si="18"/>
        <v>0</v>
      </c>
      <c r="H219" s="3">
        <f t="shared" si="19"/>
        <v>2.6127523289424244</v>
      </c>
      <c r="I219" s="1">
        <f t="shared" si="20"/>
        <v>0</v>
      </c>
      <c r="J219" s="1">
        <f t="shared" si="21"/>
        <v>0</v>
      </c>
      <c r="K219" s="29">
        <f t="shared" si="22"/>
        <v>0.88532578097819392</v>
      </c>
      <c r="L219" s="7">
        <f t="shared" si="23"/>
        <v>0</v>
      </c>
    </row>
    <row r="220" spans="1:12" s="55" customFormat="1" ht="409.6">
      <c r="A220" s="55" t="s">
        <v>234</v>
      </c>
      <c r="B220" s="69">
        <v>280451</v>
      </c>
      <c r="C220" s="55" t="s">
        <v>238</v>
      </c>
      <c r="D220" s="55" t="s">
        <v>1122</v>
      </c>
      <c r="E220" s="16">
        <v>0</v>
      </c>
      <c r="F220" s="5">
        <v>0</v>
      </c>
      <c r="G220" s="2">
        <f t="shared" si="18"/>
        <v>0</v>
      </c>
      <c r="H220" s="3">
        <f t="shared" si="19"/>
        <v>2.6127523289424244</v>
      </c>
      <c r="I220" s="1">
        <f t="shared" si="20"/>
        <v>0</v>
      </c>
      <c r="J220" s="1">
        <f t="shared" si="21"/>
        <v>0</v>
      </c>
      <c r="K220" s="29">
        <f t="shared" si="22"/>
        <v>0.88532578097819392</v>
      </c>
      <c r="L220" s="7">
        <f t="shared" si="23"/>
        <v>0</v>
      </c>
    </row>
    <row r="221" spans="1:12" s="55" customFormat="1" ht="409.6">
      <c r="A221" s="55" t="s">
        <v>234</v>
      </c>
      <c r="B221" s="89">
        <v>280452</v>
      </c>
      <c r="C221" s="55" t="s">
        <v>239</v>
      </c>
      <c r="D221" s="55" t="s">
        <v>1122</v>
      </c>
      <c r="E221" s="16">
        <v>0</v>
      </c>
      <c r="F221" s="5">
        <v>0</v>
      </c>
      <c r="G221" s="2">
        <f t="shared" si="18"/>
        <v>0</v>
      </c>
      <c r="H221" s="3">
        <f t="shared" si="19"/>
        <v>2.6127523289424244</v>
      </c>
      <c r="I221" s="1">
        <f t="shared" si="20"/>
        <v>0</v>
      </c>
      <c r="J221" s="1">
        <f t="shared" si="21"/>
        <v>0</v>
      </c>
      <c r="K221" s="29">
        <f t="shared" si="22"/>
        <v>0.88532578097819392</v>
      </c>
      <c r="L221" s="7">
        <f t="shared" si="23"/>
        <v>0</v>
      </c>
    </row>
    <row r="222" spans="1:12" s="55" customFormat="1" ht="409.6">
      <c r="A222" s="55" t="s">
        <v>234</v>
      </c>
      <c r="B222" s="89">
        <v>280454</v>
      </c>
      <c r="C222" s="55" t="s">
        <v>240</v>
      </c>
      <c r="D222" s="55" t="s">
        <v>1122</v>
      </c>
      <c r="E222" s="16">
        <v>0</v>
      </c>
      <c r="F222" s="5">
        <v>0</v>
      </c>
      <c r="G222" s="2">
        <f t="shared" si="18"/>
        <v>0</v>
      </c>
      <c r="H222" s="3">
        <f t="shared" si="19"/>
        <v>2.6127523289424244</v>
      </c>
      <c r="I222" s="1">
        <f t="shared" si="20"/>
        <v>0</v>
      </c>
      <c r="J222" s="1">
        <f t="shared" si="21"/>
        <v>0</v>
      </c>
      <c r="K222" s="29">
        <f t="shared" si="22"/>
        <v>0.88532578097819392</v>
      </c>
      <c r="L222" s="7">
        <f t="shared" si="23"/>
        <v>0</v>
      </c>
    </row>
    <row r="223" spans="1:12" s="55" customFormat="1" ht="409.6">
      <c r="A223" s="55" t="s">
        <v>234</v>
      </c>
      <c r="B223" s="89">
        <v>280455</v>
      </c>
      <c r="C223" s="55" t="s">
        <v>241</v>
      </c>
      <c r="D223" s="55" t="s">
        <v>1122</v>
      </c>
      <c r="E223" s="16">
        <v>0</v>
      </c>
      <c r="F223" s="5">
        <v>0</v>
      </c>
      <c r="G223" s="2">
        <f t="shared" si="18"/>
        <v>0</v>
      </c>
      <c r="H223" s="3">
        <f t="shared" si="19"/>
        <v>2.6127523289424244</v>
      </c>
      <c r="I223" s="1">
        <f t="shared" si="20"/>
        <v>0</v>
      </c>
      <c r="J223" s="1">
        <f t="shared" si="21"/>
        <v>0</v>
      </c>
      <c r="K223" s="29">
        <f t="shared" si="22"/>
        <v>0.88532578097819392</v>
      </c>
      <c r="L223" s="7">
        <f t="shared" si="23"/>
        <v>0</v>
      </c>
    </row>
    <row r="224" spans="1:12" s="55" customFormat="1" ht="409.6">
      <c r="A224" s="55" t="s">
        <v>234</v>
      </c>
      <c r="B224" s="89">
        <v>280456</v>
      </c>
      <c r="C224" s="55" t="s">
        <v>242</v>
      </c>
      <c r="D224" s="55" t="s">
        <v>1122</v>
      </c>
      <c r="E224" s="16">
        <v>0</v>
      </c>
      <c r="F224" s="5">
        <v>0</v>
      </c>
      <c r="G224" s="2">
        <f t="shared" si="18"/>
        <v>0</v>
      </c>
      <c r="H224" s="3">
        <f t="shared" si="19"/>
        <v>2.6127523289424244</v>
      </c>
      <c r="I224" s="1">
        <f t="shared" si="20"/>
        <v>0</v>
      </c>
      <c r="J224" s="1">
        <f t="shared" si="21"/>
        <v>0</v>
      </c>
      <c r="K224" s="29">
        <f t="shared" si="22"/>
        <v>0.88532578097819392</v>
      </c>
      <c r="L224" s="7">
        <f t="shared" si="23"/>
        <v>0</v>
      </c>
    </row>
    <row r="225" spans="1:12" s="55" customFormat="1" ht="409.6">
      <c r="A225" s="55" t="s">
        <v>234</v>
      </c>
      <c r="B225" s="69">
        <v>280457</v>
      </c>
      <c r="C225" s="55" t="s">
        <v>243</v>
      </c>
      <c r="D225" s="55" t="s">
        <v>1122</v>
      </c>
      <c r="E225" s="16">
        <v>0</v>
      </c>
      <c r="F225" s="5">
        <v>0</v>
      </c>
      <c r="G225" s="2">
        <f t="shared" si="18"/>
        <v>0</v>
      </c>
      <c r="H225" s="3">
        <f t="shared" si="19"/>
        <v>2.6127523289424244</v>
      </c>
      <c r="I225" s="1">
        <f t="shared" si="20"/>
        <v>0</v>
      </c>
      <c r="J225" s="1">
        <f t="shared" si="21"/>
        <v>0</v>
      </c>
      <c r="K225" s="29">
        <f t="shared" si="22"/>
        <v>0.88532578097819392</v>
      </c>
      <c r="L225" s="7">
        <f t="shared" si="23"/>
        <v>0</v>
      </c>
    </row>
    <row r="226" spans="1:12" s="55" customFormat="1" ht="409.6">
      <c r="A226" s="55" t="s">
        <v>234</v>
      </c>
      <c r="B226" s="69">
        <v>280461</v>
      </c>
      <c r="C226" s="55" t="s">
        <v>244</v>
      </c>
      <c r="D226" s="55" t="s">
        <v>1122</v>
      </c>
      <c r="E226" s="16">
        <v>0</v>
      </c>
      <c r="F226" s="5">
        <v>0</v>
      </c>
      <c r="G226" s="2">
        <f t="shared" si="18"/>
        <v>0</v>
      </c>
      <c r="H226" s="3">
        <f t="shared" si="19"/>
        <v>2.6127523289424244</v>
      </c>
      <c r="I226" s="1">
        <f t="shared" si="20"/>
        <v>0</v>
      </c>
      <c r="J226" s="1">
        <f t="shared" si="21"/>
        <v>0</v>
      </c>
      <c r="K226" s="29">
        <f t="shared" si="22"/>
        <v>0.88532578097819392</v>
      </c>
      <c r="L226" s="7">
        <f t="shared" si="23"/>
        <v>0</v>
      </c>
    </row>
    <row r="227" spans="1:12" s="55" customFormat="1" ht="409.6">
      <c r="A227" s="55" t="s">
        <v>234</v>
      </c>
      <c r="B227" s="89">
        <v>280462</v>
      </c>
      <c r="C227" s="55" t="s">
        <v>245</v>
      </c>
      <c r="D227" s="55" t="s">
        <v>1122</v>
      </c>
      <c r="E227" s="16">
        <v>0</v>
      </c>
      <c r="F227" s="5">
        <v>0</v>
      </c>
      <c r="G227" s="2">
        <f t="shared" si="18"/>
        <v>0</v>
      </c>
      <c r="H227" s="3">
        <f t="shared" si="19"/>
        <v>2.6127523289424244</v>
      </c>
      <c r="I227" s="1">
        <f t="shared" si="20"/>
        <v>0</v>
      </c>
      <c r="J227" s="1">
        <f t="shared" si="21"/>
        <v>0</v>
      </c>
      <c r="K227" s="29">
        <f t="shared" si="22"/>
        <v>0.88532578097819392</v>
      </c>
      <c r="L227" s="7">
        <f t="shared" si="23"/>
        <v>0</v>
      </c>
    </row>
    <row r="228" spans="1:12" s="55" customFormat="1" ht="409.6">
      <c r="A228" s="55" t="s">
        <v>234</v>
      </c>
      <c r="B228" s="69">
        <v>280466</v>
      </c>
      <c r="C228" s="55" t="s">
        <v>246</v>
      </c>
      <c r="D228" s="55" t="s">
        <v>1122</v>
      </c>
      <c r="E228" s="16">
        <v>0</v>
      </c>
      <c r="F228" s="5">
        <v>0</v>
      </c>
      <c r="G228" s="2">
        <f t="shared" si="18"/>
        <v>0</v>
      </c>
      <c r="H228" s="3">
        <f t="shared" si="19"/>
        <v>2.6127523289424244</v>
      </c>
      <c r="I228" s="1">
        <f t="shared" si="20"/>
        <v>0</v>
      </c>
      <c r="J228" s="1">
        <f t="shared" si="21"/>
        <v>0</v>
      </c>
      <c r="K228" s="29">
        <f t="shared" si="22"/>
        <v>0.88532578097819392</v>
      </c>
      <c r="L228" s="7">
        <f t="shared" si="23"/>
        <v>0</v>
      </c>
    </row>
    <row r="229" spans="1:12" s="55" customFormat="1" ht="409.6">
      <c r="A229" s="55" t="s">
        <v>234</v>
      </c>
      <c r="B229" s="89">
        <v>280467</v>
      </c>
      <c r="C229" s="55" t="s">
        <v>247</v>
      </c>
      <c r="D229" s="55" t="s">
        <v>1122</v>
      </c>
      <c r="E229" s="16">
        <v>0</v>
      </c>
      <c r="F229" s="5">
        <v>0</v>
      </c>
      <c r="G229" s="2">
        <f t="shared" si="18"/>
        <v>0</v>
      </c>
      <c r="H229" s="3">
        <f t="shared" si="19"/>
        <v>2.6127523289424244</v>
      </c>
      <c r="I229" s="1">
        <f t="shared" si="20"/>
        <v>0</v>
      </c>
      <c r="J229" s="1">
        <f t="shared" si="21"/>
        <v>0</v>
      </c>
      <c r="K229" s="29">
        <f t="shared" si="22"/>
        <v>0.88532578097819392</v>
      </c>
      <c r="L229" s="7">
        <f t="shared" si="23"/>
        <v>0</v>
      </c>
    </row>
    <row r="230" spans="1:12" s="55" customFormat="1" ht="409.6">
      <c r="A230" s="55" t="s">
        <v>234</v>
      </c>
      <c r="B230" s="89">
        <v>283301</v>
      </c>
      <c r="C230" s="55" t="s">
        <v>248</v>
      </c>
      <c r="D230" s="55" t="s">
        <v>1122</v>
      </c>
      <c r="E230" s="16">
        <v>0</v>
      </c>
      <c r="F230" s="5">
        <v>0</v>
      </c>
      <c r="G230" s="2">
        <f t="shared" si="18"/>
        <v>0</v>
      </c>
      <c r="H230" s="3">
        <f t="shared" si="19"/>
        <v>2.6127523289424244</v>
      </c>
      <c r="I230" s="1">
        <f t="shared" si="20"/>
        <v>0</v>
      </c>
      <c r="J230" s="1">
        <f t="shared" si="21"/>
        <v>0</v>
      </c>
      <c r="K230" s="29">
        <f t="shared" si="22"/>
        <v>0.88532578097819392</v>
      </c>
      <c r="L230" s="7">
        <f t="shared" si="23"/>
        <v>0</v>
      </c>
    </row>
    <row r="231" spans="1:12" s="55" customFormat="1" ht="409.6">
      <c r="A231" s="55" t="s">
        <v>234</v>
      </c>
      <c r="B231" s="89">
        <v>287449</v>
      </c>
      <c r="C231" s="55" t="s">
        <v>249</v>
      </c>
      <c r="D231" s="55" t="s">
        <v>1122</v>
      </c>
      <c r="E231" s="16">
        <v>0</v>
      </c>
      <c r="F231" s="5">
        <v>0</v>
      </c>
      <c r="G231" s="2">
        <f t="shared" si="18"/>
        <v>0</v>
      </c>
      <c r="H231" s="3">
        <f t="shared" si="19"/>
        <v>2.6127523289424244</v>
      </c>
      <c r="I231" s="1">
        <f t="shared" si="20"/>
        <v>0</v>
      </c>
      <c r="J231" s="1">
        <f t="shared" si="21"/>
        <v>0</v>
      </c>
      <c r="K231" s="29">
        <f t="shared" si="22"/>
        <v>0.88532578097819392</v>
      </c>
      <c r="L231" s="7">
        <f t="shared" si="23"/>
        <v>0</v>
      </c>
    </row>
    <row r="232" spans="1:12" s="55" customFormat="1" ht="409.6">
      <c r="A232" s="55" t="s">
        <v>250</v>
      </c>
      <c r="B232" s="69">
        <v>290280</v>
      </c>
      <c r="C232" s="55" t="s">
        <v>251</v>
      </c>
      <c r="D232" s="55" t="s">
        <v>1122</v>
      </c>
      <c r="E232" s="16">
        <v>0</v>
      </c>
      <c r="F232" s="5">
        <v>0</v>
      </c>
      <c r="G232" s="2">
        <f t="shared" si="18"/>
        <v>0</v>
      </c>
      <c r="H232" s="3">
        <f t="shared" si="19"/>
        <v>2.6127523289424244</v>
      </c>
      <c r="I232" s="1">
        <f t="shared" si="20"/>
        <v>0</v>
      </c>
      <c r="J232" s="1">
        <f t="shared" si="21"/>
        <v>0</v>
      </c>
      <c r="K232" s="29">
        <f t="shared" si="22"/>
        <v>0.88532578097819392</v>
      </c>
      <c r="L232" s="7">
        <f t="shared" si="23"/>
        <v>0</v>
      </c>
    </row>
    <row r="233" spans="1:12" s="55" customFormat="1" ht="409.6">
      <c r="A233" s="55" t="s">
        <v>250</v>
      </c>
      <c r="B233" s="69">
        <v>290553</v>
      </c>
      <c r="C233" s="55" t="s">
        <v>252</v>
      </c>
      <c r="D233" s="55" t="s">
        <v>1122</v>
      </c>
      <c r="E233" s="16">
        <v>0</v>
      </c>
      <c r="F233" s="5">
        <v>0</v>
      </c>
      <c r="G233" s="2">
        <f t="shared" si="18"/>
        <v>0</v>
      </c>
      <c r="H233" s="3">
        <f t="shared" si="19"/>
        <v>2.6127523289424244</v>
      </c>
      <c r="I233" s="1">
        <f t="shared" si="20"/>
        <v>0</v>
      </c>
      <c r="J233" s="1">
        <f t="shared" si="21"/>
        <v>0</v>
      </c>
      <c r="K233" s="29">
        <f t="shared" si="22"/>
        <v>0.88532578097819392</v>
      </c>
      <c r="L233" s="7">
        <f t="shared" si="23"/>
        <v>0</v>
      </c>
    </row>
    <row r="234" spans="1:12" s="55" customFormat="1" ht="409.6">
      <c r="A234" s="55" t="s">
        <v>250</v>
      </c>
      <c r="B234" s="69">
        <v>290554</v>
      </c>
      <c r="C234" s="55" t="s">
        <v>253</v>
      </c>
      <c r="D234" s="55" t="s">
        <v>1122</v>
      </c>
      <c r="E234" s="16">
        <v>0</v>
      </c>
      <c r="F234" s="5">
        <v>0</v>
      </c>
      <c r="G234" s="2">
        <f t="shared" si="18"/>
        <v>0</v>
      </c>
      <c r="H234" s="3">
        <f t="shared" si="19"/>
        <v>2.6127523289424244</v>
      </c>
      <c r="I234" s="1">
        <f t="shared" si="20"/>
        <v>0</v>
      </c>
      <c r="J234" s="1">
        <f t="shared" si="21"/>
        <v>0</v>
      </c>
      <c r="K234" s="29">
        <f t="shared" si="22"/>
        <v>0.88532578097819392</v>
      </c>
      <c r="L234" s="7">
        <f t="shared" si="23"/>
        <v>0</v>
      </c>
    </row>
    <row r="235" spans="1:12" s="55" customFormat="1" ht="409.6">
      <c r="A235" s="55" t="s">
        <v>250</v>
      </c>
      <c r="B235" s="89">
        <v>290559</v>
      </c>
      <c r="C235" s="55" t="s">
        <v>254</v>
      </c>
      <c r="D235" s="55" t="s">
        <v>1122</v>
      </c>
      <c r="E235" s="16">
        <v>0</v>
      </c>
      <c r="F235" s="5">
        <v>0</v>
      </c>
      <c r="G235" s="2">
        <f t="shared" si="18"/>
        <v>0</v>
      </c>
      <c r="H235" s="3">
        <f t="shared" si="19"/>
        <v>2.6127523289424244</v>
      </c>
      <c r="I235" s="1">
        <f t="shared" si="20"/>
        <v>0</v>
      </c>
      <c r="J235" s="1">
        <f t="shared" si="21"/>
        <v>0</v>
      </c>
      <c r="K235" s="29">
        <f t="shared" si="22"/>
        <v>0.88532578097819392</v>
      </c>
      <c r="L235" s="7">
        <f t="shared" si="23"/>
        <v>0</v>
      </c>
    </row>
    <row r="236" spans="1:12" s="55" customFormat="1" ht="409.6">
      <c r="A236" s="55" t="s">
        <v>250</v>
      </c>
      <c r="B236" s="89">
        <v>290561</v>
      </c>
      <c r="C236" s="55" t="s">
        <v>255</v>
      </c>
      <c r="D236" s="55" t="s">
        <v>1122</v>
      </c>
      <c r="E236" s="16">
        <v>0</v>
      </c>
      <c r="F236" s="5">
        <v>0</v>
      </c>
      <c r="G236" s="2">
        <f t="shared" si="18"/>
        <v>0</v>
      </c>
      <c r="H236" s="3">
        <f t="shared" si="19"/>
        <v>2.6127523289424244</v>
      </c>
      <c r="I236" s="1">
        <f t="shared" si="20"/>
        <v>0</v>
      </c>
      <c r="J236" s="1">
        <f t="shared" si="21"/>
        <v>0</v>
      </c>
      <c r="K236" s="29">
        <f t="shared" si="22"/>
        <v>0.88532578097819392</v>
      </c>
      <c r="L236" s="7">
        <f t="shared" si="23"/>
        <v>0</v>
      </c>
    </row>
    <row r="237" spans="1:12" s="55" customFormat="1" ht="409.6">
      <c r="A237" s="55" t="s">
        <v>250</v>
      </c>
      <c r="B237" s="89">
        <v>290562</v>
      </c>
      <c r="C237" s="55" t="s">
        <v>256</v>
      </c>
      <c r="D237" s="55" t="s">
        <v>1122</v>
      </c>
      <c r="E237" s="16">
        <v>0</v>
      </c>
      <c r="F237" s="5">
        <v>0</v>
      </c>
      <c r="G237" s="2">
        <f t="shared" si="18"/>
        <v>0</v>
      </c>
      <c r="H237" s="3">
        <f t="shared" si="19"/>
        <v>2.6127523289424244</v>
      </c>
      <c r="I237" s="1">
        <f t="shared" si="20"/>
        <v>0</v>
      </c>
      <c r="J237" s="1">
        <f t="shared" si="21"/>
        <v>0</v>
      </c>
      <c r="K237" s="29">
        <f t="shared" si="22"/>
        <v>0.88532578097819392</v>
      </c>
      <c r="L237" s="7">
        <f t="shared" si="23"/>
        <v>0</v>
      </c>
    </row>
    <row r="238" spans="1:12" s="55" customFormat="1" ht="409.6">
      <c r="A238" s="55" t="s">
        <v>250</v>
      </c>
      <c r="B238" s="69">
        <v>290565</v>
      </c>
      <c r="C238" s="55" t="s">
        <v>257</v>
      </c>
      <c r="D238" s="55" t="s">
        <v>1122</v>
      </c>
      <c r="E238" s="16">
        <v>0</v>
      </c>
      <c r="F238" s="5">
        <v>0</v>
      </c>
      <c r="G238" s="2">
        <f t="shared" si="18"/>
        <v>0</v>
      </c>
      <c r="H238" s="3">
        <f t="shared" si="19"/>
        <v>2.6127523289424244</v>
      </c>
      <c r="I238" s="1">
        <f t="shared" si="20"/>
        <v>0</v>
      </c>
      <c r="J238" s="1">
        <f t="shared" si="21"/>
        <v>0</v>
      </c>
      <c r="K238" s="29">
        <f t="shared" si="22"/>
        <v>0.88532578097819392</v>
      </c>
      <c r="L238" s="7">
        <f t="shared" si="23"/>
        <v>0</v>
      </c>
    </row>
    <row r="239" spans="1:12" s="55" customFormat="1" ht="409.6">
      <c r="A239" s="55" t="s">
        <v>250</v>
      </c>
      <c r="B239" s="89">
        <v>290566</v>
      </c>
      <c r="C239" s="55" t="s">
        <v>258</v>
      </c>
      <c r="D239" s="55" t="s">
        <v>1122</v>
      </c>
      <c r="E239" s="16">
        <v>0</v>
      </c>
      <c r="F239" s="5">
        <v>0</v>
      </c>
      <c r="G239" s="2">
        <f t="shared" si="18"/>
        <v>0</v>
      </c>
      <c r="H239" s="3">
        <f t="shared" si="19"/>
        <v>2.6127523289424244</v>
      </c>
      <c r="I239" s="1">
        <f t="shared" si="20"/>
        <v>0</v>
      </c>
      <c r="J239" s="1">
        <f t="shared" si="21"/>
        <v>0</v>
      </c>
      <c r="K239" s="29">
        <f t="shared" si="22"/>
        <v>0.88532578097819392</v>
      </c>
      <c r="L239" s="7">
        <f t="shared" si="23"/>
        <v>0</v>
      </c>
    </row>
    <row r="240" spans="1:12" s="55" customFormat="1" ht="409.6">
      <c r="A240" s="55" t="s">
        <v>250</v>
      </c>
      <c r="B240" s="69">
        <v>290570</v>
      </c>
      <c r="C240" s="55" t="s">
        <v>259</v>
      </c>
      <c r="D240" s="55" t="s">
        <v>1122</v>
      </c>
      <c r="E240" s="16">
        <v>0</v>
      </c>
      <c r="F240" s="5">
        <v>0</v>
      </c>
      <c r="G240" s="2">
        <f t="shared" si="18"/>
        <v>0</v>
      </c>
      <c r="H240" s="3">
        <f t="shared" si="19"/>
        <v>2.6127523289424244</v>
      </c>
      <c r="I240" s="1">
        <f t="shared" si="20"/>
        <v>0</v>
      </c>
      <c r="J240" s="1">
        <f t="shared" si="21"/>
        <v>0</v>
      </c>
      <c r="K240" s="29">
        <f t="shared" si="22"/>
        <v>0.88532578097819392</v>
      </c>
      <c r="L240" s="7">
        <f t="shared" si="23"/>
        <v>0</v>
      </c>
    </row>
    <row r="241" spans="1:12" s="55" customFormat="1" ht="409.6">
      <c r="A241" s="55" t="s">
        <v>250</v>
      </c>
      <c r="B241" s="69">
        <v>290571</v>
      </c>
      <c r="C241" s="55" t="s">
        <v>260</v>
      </c>
      <c r="D241" s="55" t="s">
        <v>1122</v>
      </c>
      <c r="E241" s="16">
        <v>0</v>
      </c>
      <c r="F241" s="5">
        <v>0</v>
      </c>
      <c r="G241" s="2">
        <f t="shared" si="18"/>
        <v>0</v>
      </c>
      <c r="H241" s="3">
        <f t="shared" si="19"/>
        <v>2.6127523289424244</v>
      </c>
      <c r="I241" s="1">
        <f t="shared" si="20"/>
        <v>0</v>
      </c>
      <c r="J241" s="1">
        <f t="shared" si="21"/>
        <v>0</v>
      </c>
      <c r="K241" s="29">
        <f t="shared" si="22"/>
        <v>0.88532578097819392</v>
      </c>
      <c r="L241" s="7">
        <f t="shared" si="23"/>
        <v>0</v>
      </c>
    </row>
    <row r="242" spans="1:12" s="55" customFormat="1" ht="409.6">
      <c r="A242" s="55" t="s">
        <v>250</v>
      </c>
      <c r="B242" s="69">
        <v>290573</v>
      </c>
      <c r="C242" s="55" t="s">
        <v>261</v>
      </c>
      <c r="D242" s="55" t="s">
        <v>1122</v>
      </c>
      <c r="E242" s="16">
        <v>0</v>
      </c>
      <c r="F242" s="5">
        <v>0</v>
      </c>
      <c r="G242" s="2">
        <f t="shared" si="18"/>
        <v>0</v>
      </c>
      <c r="H242" s="3">
        <f t="shared" si="19"/>
        <v>2.6127523289424244</v>
      </c>
      <c r="I242" s="1">
        <f t="shared" si="20"/>
        <v>0</v>
      </c>
      <c r="J242" s="1">
        <f t="shared" si="21"/>
        <v>0</v>
      </c>
      <c r="K242" s="29">
        <f t="shared" si="22"/>
        <v>0.88532578097819392</v>
      </c>
      <c r="L242" s="7">
        <f t="shared" si="23"/>
        <v>0</v>
      </c>
    </row>
    <row r="243" spans="1:12" s="55" customFormat="1" ht="409.6">
      <c r="A243" s="55" t="s">
        <v>250</v>
      </c>
      <c r="B243" s="89">
        <v>290575</v>
      </c>
      <c r="C243" s="55" t="s">
        <v>262</v>
      </c>
      <c r="D243" s="55" t="s">
        <v>1122</v>
      </c>
      <c r="E243" s="16">
        <v>0</v>
      </c>
      <c r="F243" s="5">
        <v>0</v>
      </c>
      <c r="G243" s="2">
        <f t="shared" si="18"/>
        <v>0</v>
      </c>
      <c r="H243" s="3">
        <f t="shared" si="19"/>
        <v>2.6127523289424244</v>
      </c>
      <c r="I243" s="1">
        <f t="shared" si="20"/>
        <v>0</v>
      </c>
      <c r="J243" s="1">
        <f t="shared" si="21"/>
        <v>0</v>
      </c>
      <c r="K243" s="29">
        <f t="shared" si="22"/>
        <v>0.88532578097819392</v>
      </c>
      <c r="L243" s="7">
        <f t="shared" si="23"/>
        <v>0</v>
      </c>
    </row>
    <row r="244" spans="1:12" s="55" customFormat="1" ht="409.6">
      <c r="A244" s="55" t="s">
        <v>250</v>
      </c>
      <c r="B244" s="89">
        <v>290576</v>
      </c>
      <c r="C244" s="55" t="s">
        <v>203</v>
      </c>
      <c r="D244" s="55" t="s">
        <v>1122</v>
      </c>
      <c r="E244" s="16">
        <v>0</v>
      </c>
      <c r="F244" s="5">
        <v>0</v>
      </c>
      <c r="G244" s="2">
        <f t="shared" si="18"/>
        <v>0</v>
      </c>
      <c r="H244" s="3">
        <f t="shared" si="19"/>
        <v>2.6127523289424244</v>
      </c>
      <c r="I244" s="1">
        <f t="shared" si="20"/>
        <v>0</v>
      </c>
      <c r="J244" s="1">
        <f t="shared" si="21"/>
        <v>0</v>
      </c>
      <c r="K244" s="29">
        <f t="shared" si="22"/>
        <v>0.88532578097819392</v>
      </c>
      <c r="L244" s="7">
        <f t="shared" si="23"/>
        <v>0</v>
      </c>
    </row>
    <row r="245" spans="1:12" s="55" customFormat="1" ht="409.6">
      <c r="A245" s="55" t="s">
        <v>250</v>
      </c>
      <c r="B245" s="89">
        <v>290578</v>
      </c>
      <c r="C245" s="55" t="s">
        <v>263</v>
      </c>
      <c r="D245" s="55" t="s">
        <v>1122</v>
      </c>
      <c r="E245" s="16">
        <v>0</v>
      </c>
      <c r="F245" s="5">
        <v>0</v>
      </c>
      <c r="G245" s="2">
        <f t="shared" si="18"/>
        <v>0</v>
      </c>
      <c r="H245" s="3">
        <f t="shared" si="19"/>
        <v>2.6127523289424244</v>
      </c>
      <c r="I245" s="1">
        <f t="shared" si="20"/>
        <v>0</v>
      </c>
      <c r="J245" s="1">
        <f t="shared" si="21"/>
        <v>0</v>
      </c>
      <c r="K245" s="29">
        <f t="shared" si="22"/>
        <v>0.88532578097819392</v>
      </c>
      <c r="L245" s="7">
        <f t="shared" si="23"/>
        <v>0</v>
      </c>
    </row>
    <row r="246" spans="1:12" s="55" customFormat="1" ht="409.6">
      <c r="A246" s="55" t="s">
        <v>250</v>
      </c>
      <c r="B246" s="69">
        <v>290579</v>
      </c>
      <c r="C246" s="55" t="s">
        <v>264</v>
      </c>
      <c r="D246" s="55" t="s">
        <v>1122</v>
      </c>
      <c r="E246" s="16">
        <v>0</v>
      </c>
      <c r="F246" s="5">
        <v>0</v>
      </c>
      <c r="G246" s="2">
        <f t="shared" si="18"/>
        <v>0</v>
      </c>
      <c r="H246" s="3">
        <f t="shared" si="19"/>
        <v>2.6127523289424244</v>
      </c>
      <c r="I246" s="1">
        <f t="shared" si="20"/>
        <v>0</v>
      </c>
      <c r="J246" s="1">
        <f t="shared" si="21"/>
        <v>0</v>
      </c>
      <c r="K246" s="29">
        <f t="shared" si="22"/>
        <v>0.88532578097819392</v>
      </c>
      <c r="L246" s="7">
        <f t="shared" si="23"/>
        <v>0</v>
      </c>
    </row>
    <row r="247" spans="1:12" s="55" customFormat="1" ht="409.6">
      <c r="A247" s="55" t="s">
        <v>250</v>
      </c>
      <c r="B247" s="69">
        <v>290581</v>
      </c>
      <c r="C247" s="55" t="s">
        <v>265</v>
      </c>
      <c r="D247" s="55" t="s">
        <v>1122</v>
      </c>
      <c r="E247" s="16">
        <v>0</v>
      </c>
      <c r="F247" s="5">
        <v>0</v>
      </c>
      <c r="G247" s="2">
        <f t="shared" si="18"/>
        <v>0</v>
      </c>
      <c r="H247" s="3">
        <f t="shared" si="19"/>
        <v>2.6127523289424244</v>
      </c>
      <c r="I247" s="1">
        <f t="shared" si="20"/>
        <v>0</v>
      </c>
      <c r="J247" s="1">
        <f t="shared" si="21"/>
        <v>0</v>
      </c>
      <c r="K247" s="29">
        <f t="shared" si="22"/>
        <v>0.88532578097819392</v>
      </c>
      <c r="L247" s="7">
        <f t="shared" si="23"/>
        <v>0</v>
      </c>
    </row>
    <row r="248" spans="1:12" s="55" customFormat="1" ht="409.6">
      <c r="A248" s="55" t="s">
        <v>250</v>
      </c>
      <c r="B248" s="89">
        <v>290583</v>
      </c>
      <c r="C248" s="55" t="s">
        <v>266</v>
      </c>
      <c r="D248" s="55" t="s">
        <v>1122</v>
      </c>
      <c r="E248" s="16">
        <v>0</v>
      </c>
      <c r="F248" s="5">
        <v>0</v>
      </c>
      <c r="G248" s="2">
        <f t="shared" si="18"/>
        <v>0</v>
      </c>
      <c r="H248" s="3">
        <f t="shared" si="19"/>
        <v>2.6127523289424244</v>
      </c>
      <c r="I248" s="1">
        <f t="shared" si="20"/>
        <v>0</v>
      </c>
      <c r="J248" s="1">
        <f t="shared" si="21"/>
        <v>0</v>
      </c>
      <c r="K248" s="29">
        <f t="shared" si="22"/>
        <v>0.88532578097819392</v>
      </c>
      <c r="L248" s="7">
        <f t="shared" si="23"/>
        <v>0</v>
      </c>
    </row>
    <row r="249" spans="1:12" s="55" customFormat="1" ht="409.6">
      <c r="A249" s="55" t="s">
        <v>250</v>
      </c>
      <c r="B249" s="69">
        <v>290598</v>
      </c>
      <c r="C249" s="55" t="s">
        <v>267</v>
      </c>
      <c r="D249" s="55" t="s">
        <v>1122</v>
      </c>
      <c r="E249" s="16">
        <v>0</v>
      </c>
      <c r="F249" s="5">
        <v>0</v>
      </c>
      <c r="G249" s="2">
        <f t="shared" si="18"/>
        <v>0</v>
      </c>
      <c r="H249" s="3">
        <f t="shared" si="19"/>
        <v>2.6127523289424244</v>
      </c>
      <c r="I249" s="1">
        <f t="shared" si="20"/>
        <v>0</v>
      </c>
      <c r="J249" s="1">
        <f t="shared" si="21"/>
        <v>0</v>
      </c>
      <c r="K249" s="29">
        <f t="shared" si="22"/>
        <v>0.88532578097819392</v>
      </c>
      <c r="L249" s="7">
        <f t="shared" si="23"/>
        <v>0</v>
      </c>
    </row>
    <row r="250" spans="1:12" s="55" customFormat="1" ht="409.6">
      <c r="A250" s="55" t="s">
        <v>268</v>
      </c>
      <c r="B250" s="89">
        <v>300585</v>
      </c>
      <c r="C250" s="55" t="s">
        <v>269</v>
      </c>
      <c r="D250" s="55" t="s">
        <v>1122</v>
      </c>
      <c r="E250" s="16">
        <v>0</v>
      </c>
      <c r="F250" s="5">
        <v>0</v>
      </c>
      <c r="G250" s="2">
        <f t="shared" si="18"/>
        <v>0</v>
      </c>
      <c r="H250" s="3">
        <f t="shared" si="19"/>
        <v>2.6127523289424244</v>
      </c>
      <c r="I250" s="1">
        <f t="shared" si="20"/>
        <v>0</v>
      </c>
      <c r="J250" s="1">
        <f t="shared" si="21"/>
        <v>0</v>
      </c>
      <c r="K250" s="29">
        <f t="shared" si="22"/>
        <v>0.88532578097819392</v>
      </c>
      <c r="L250" s="7">
        <f t="shared" si="23"/>
        <v>0</v>
      </c>
    </row>
    <row r="251" spans="1:12" s="55" customFormat="1" ht="409.6">
      <c r="A251" s="55" t="s">
        <v>268</v>
      </c>
      <c r="B251" s="69">
        <v>300586</v>
      </c>
      <c r="C251" s="55" t="s">
        <v>270</v>
      </c>
      <c r="D251" s="55" t="s">
        <v>1122</v>
      </c>
      <c r="E251" s="16">
        <v>0</v>
      </c>
      <c r="F251" s="5">
        <v>0</v>
      </c>
      <c r="G251" s="2">
        <f t="shared" si="18"/>
        <v>0</v>
      </c>
      <c r="H251" s="3">
        <f t="shared" si="19"/>
        <v>2.6127523289424244</v>
      </c>
      <c r="I251" s="1">
        <f t="shared" si="20"/>
        <v>0</v>
      </c>
      <c r="J251" s="1">
        <f t="shared" si="21"/>
        <v>0</v>
      </c>
      <c r="K251" s="29">
        <f t="shared" si="22"/>
        <v>0.88532578097819392</v>
      </c>
      <c r="L251" s="7">
        <f t="shared" si="23"/>
        <v>0</v>
      </c>
    </row>
    <row r="252" spans="1:12" s="55" customFormat="1" ht="409.6">
      <c r="A252" s="55" t="s">
        <v>268</v>
      </c>
      <c r="B252" s="69">
        <v>300588</v>
      </c>
      <c r="C252" s="55" t="s">
        <v>271</v>
      </c>
      <c r="D252" s="55" t="s">
        <v>1122</v>
      </c>
      <c r="E252" s="16">
        <v>0</v>
      </c>
      <c r="F252" s="5">
        <v>0</v>
      </c>
      <c r="G252" s="2">
        <f t="shared" si="18"/>
        <v>0</v>
      </c>
      <c r="H252" s="3">
        <f t="shared" si="19"/>
        <v>2.6127523289424244</v>
      </c>
      <c r="I252" s="1">
        <f t="shared" si="20"/>
        <v>0</v>
      </c>
      <c r="J252" s="1">
        <f t="shared" si="21"/>
        <v>0</v>
      </c>
      <c r="K252" s="29">
        <f t="shared" si="22"/>
        <v>0.88532578097819392</v>
      </c>
      <c r="L252" s="7">
        <f t="shared" si="23"/>
        <v>0</v>
      </c>
    </row>
    <row r="253" spans="1:12" s="55" customFormat="1" ht="409.6">
      <c r="A253" s="55" t="s">
        <v>268</v>
      </c>
      <c r="B253" s="69">
        <v>300589</v>
      </c>
      <c r="C253" s="55" t="s">
        <v>272</v>
      </c>
      <c r="D253" s="55" t="s">
        <v>1122</v>
      </c>
      <c r="E253" s="16">
        <v>0</v>
      </c>
      <c r="F253" s="5">
        <v>0</v>
      </c>
      <c r="G253" s="2">
        <f t="shared" si="18"/>
        <v>0</v>
      </c>
      <c r="H253" s="3">
        <f t="shared" si="19"/>
        <v>2.6127523289424244</v>
      </c>
      <c r="I253" s="1">
        <f t="shared" si="20"/>
        <v>0</v>
      </c>
      <c r="J253" s="1">
        <f t="shared" si="21"/>
        <v>0</v>
      </c>
      <c r="K253" s="29">
        <f t="shared" si="22"/>
        <v>0.88532578097819392</v>
      </c>
      <c r="L253" s="7">
        <f t="shared" si="23"/>
        <v>0</v>
      </c>
    </row>
    <row r="254" spans="1:12" s="55" customFormat="1" ht="409.6">
      <c r="A254" s="55" t="s">
        <v>268</v>
      </c>
      <c r="B254" s="69">
        <v>300590</v>
      </c>
      <c r="C254" s="55" t="s">
        <v>273</v>
      </c>
      <c r="D254" s="55" t="s">
        <v>1122</v>
      </c>
      <c r="E254" s="16">
        <v>0</v>
      </c>
      <c r="F254" s="5">
        <v>0</v>
      </c>
      <c r="G254" s="2">
        <f t="shared" si="18"/>
        <v>0</v>
      </c>
      <c r="H254" s="3">
        <f t="shared" si="19"/>
        <v>2.6127523289424244</v>
      </c>
      <c r="I254" s="1">
        <f t="shared" si="20"/>
        <v>0</v>
      </c>
      <c r="J254" s="1">
        <f t="shared" si="21"/>
        <v>0</v>
      </c>
      <c r="K254" s="29">
        <f t="shared" si="22"/>
        <v>0.88532578097819392</v>
      </c>
      <c r="L254" s="7">
        <f t="shared" si="23"/>
        <v>0</v>
      </c>
    </row>
    <row r="255" spans="1:12" s="55" customFormat="1" ht="409.6">
      <c r="A255" s="55" t="s">
        <v>268</v>
      </c>
      <c r="B255" s="69">
        <v>300591</v>
      </c>
      <c r="C255" s="55" t="s">
        <v>274</v>
      </c>
      <c r="D255" s="55" t="s">
        <v>1122</v>
      </c>
      <c r="E255" s="16">
        <v>0</v>
      </c>
      <c r="F255" s="5">
        <v>0</v>
      </c>
      <c r="G255" s="2">
        <f t="shared" si="18"/>
        <v>0</v>
      </c>
      <c r="H255" s="3">
        <f t="shared" si="19"/>
        <v>2.6127523289424244</v>
      </c>
      <c r="I255" s="1">
        <f t="shared" si="20"/>
        <v>0</v>
      </c>
      <c r="J255" s="1">
        <f t="shared" si="21"/>
        <v>0</v>
      </c>
      <c r="K255" s="29">
        <f t="shared" si="22"/>
        <v>0.88532578097819392</v>
      </c>
      <c r="L255" s="7">
        <f t="shared" si="23"/>
        <v>0</v>
      </c>
    </row>
    <row r="256" spans="1:12" s="55" customFormat="1" ht="409.6">
      <c r="A256" s="55" t="s">
        <v>268</v>
      </c>
      <c r="B256" s="69">
        <v>300594</v>
      </c>
      <c r="C256" s="55" t="s">
        <v>275</v>
      </c>
      <c r="D256" s="55" t="s">
        <v>1122</v>
      </c>
      <c r="E256" s="16">
        <v>0</v>
      </c>
      <c r="F256" s="5">
        <v>0</v>
      </c>
      <c r="G256" s="2">
        <f t="shared" si="18"/>
        <v>0</v>
      </c>
      <c r="H256" s="3">
        <f t="shared" si="19"/>
        <v>2.6127523289424244</v>
      </c>
      <c r="I256" s="1">
        <f t="shared" si="20"/>
        <v>0</v>
      </c>
      <c r="J256" s="1">
        <f t="shared" si="21"/>
        <v>0</v>
      </c>
      <c r="K256" s="29">
        <f t="shared" si="22"/>
        <v>0.88532578097819392</v>
      </c>
      <c r="L256" s="7">
        <f t="shared" si="23"/>
        <v>0</v>
      </c>
    </row>
    <row r="257" spans="1:12" s="55" customFormat="1" ht="409.6">
      <c r="A257" s="55" t="s">
        <v>268</v>
      </c>
      <c r="B257" s="89">
        <v>300597</v>
      </c>
      <c r="C257" s="55" t="s">
        <v>276</v>
      </c>
      <c r="D257" s="55" t="s">
        <v>1122</v>
      </c>
      <c r="E257" s="16">
        <v>0</v>
      </c>
      <c r="F257" s="5">
        <v>0</v>
      </c>
      <c r="G257" s="2">
        <f t="shared" si="18"/>
        <v>0</v>
      </c>
      <c r="H257" s="3">
        <f t="shared" si="19"/>
        <v>2.6127523289424244</v>
      </c>
      <c r="I257" s="1">
        <f t="shared" si="20"/>
        <v>0</v>
      </c>
      <c r="J257" s="1">
        <f t="shared" si="21"/>
        <v>0</v>
      </c>
      <c r="K257" s="29">
        <f t="shared" si="22"/>
        <v>0.88532578097819392</v>
      </c>
      <c r="L257" s="7">
        <f t="shared" si="23"/>
        <v>0</v>
      </c>
    </row>
    <row r="258" spans="1:12" s="55" customFormat="1" ht="409.6">
      <c r="A258" s="55" t="s">
        <v>268</v>
      </c>
      <c r="B258" s="69">
        <v>300598</v>
      </c>
      <c r="C258" s="55" t="s">
        <v>277</v>
      </c>
      <c r="D258" s="55" t="s">
        <v>1122</v>
      </c>
      <c r="E258" s="16">
        <v>0</v>
      </c>
      <c r="F258" s="5">
        <v>0</v>
      </c>
      <c r="G258" s="2">
        <f t="shared" si="18"/>
        <v>0</v>
      </c>
      <c r="H258" s="3">
        <f t="shared" si="19"/>
        <v>2.6127523289424244</v>
      </c>
      <c r="I258" s="1">
        <f t="shared" si="20"/>
        <v>0</v>
      </c>
      <c r="J258" s="1">
        <f t="shared" si="21"/>
        <v>0</v>
      </c>
      <c r="K258" s="29">
        <f t="shared" si="22"/>
        <v>0.88532578097819392</v>
      </c>
      <c r="L258" s="7">
        <f t="shared" si="23"/>
        <v>0</v>
      </c>
    </row>
    <row r="259" spans="1:12" s="55" customFormat="1" ht="409.6">
      <c r="A259" s="55" t="s">
        <v>268</v>
      </c>
      <c r="B259" s="69">
        <v>300606</v>
      </c>
      <c r="C259" s="55" t="s">
        <v>278</v>
      </c>
      <c r="D259" s="55" t="s">
        <v>1122</v>
      </c>
      <c r="E259" s="16">
        <v>0</v>
      </c>
      <c r="F259" s="5">
        <v>0</v>
      </c>
      <c r="G259" s="2">
        <f t="shared" ref="G259:G322" si="24">IFERROR(E259/F259,0)</f>
        <v>0</v>
      </c>
      <c r="H259" s="3">
        <f t="shared" ref="H259:H323" si="25">$D$1107</f>
        <v>2.6127523289424244</v>
      </c>
      <c r="I259" s="1">
        <f t="shared" ref="I259:I322" si="26">MIN(E259,F259*H259)</f>
        <v>0</v>
      </c>
      <c r="J259" s="1">
        <f t="shared" ref="J259:J322" si="27">E259-I259</f>
        <v>0</v>
      </c>
      <c r="K259" s="29">
        <f t="shared" ref="K259:K323" si="28">$J$1105</f>
        <v>0.88532578097819392</v>
      </c>
      <c r="L259" s="7">
        <f t="shared" ref="L259:L323" si="29">K259*J259</f>
        <v>0</v>
      </c>
    </row>
    <row r="260" spans="1:12" s="55" customFormat="1" ht="409.6">
      <c r="A260" s="55" t="s">
        <v>268</v>
      </c>
      <c r="B260" s="89">
        <v>300607</v>
      </c>
      <c r="C260" s="55" t="s">
        <v>279</v>
      </c>
      <c r="D260" s="55" t="s">
        <v>1122</v>
      </c>
      <c r="E260" s="16">
        <v>0</v>
      </c>
      <c r="F260" s="5">
        <v>0</v>
      </c>
      <c r="G260" s="2">
        <f t="shared" si="24"/>
        <v>0</v>
      </c>
      <c r="H260" s="3">
        <f t="shared" si="25"/>
        <v>2.6127523289424244</v>
      </c>
      <c r="I260" s="1">
        <f t="shared" si="26"/>
        <v>0</v>
      </c>
      <c r="J260" s="1">
        <f t="shared" si="27"/>
        <v>0</v>
      </c>
      <c r="K260" s="29">
        <f t="shared" si="28"/>
        <v>0.88532578097819392</v>
      </c>
      <c r="L260" s="7">
        <f t="shared" si="29"/>
        <v>0</v>
      </c>
    </row>
    <row r="261" spans="1:12" s="55" customFormat="1" ht="409.6">
      <c r="A261" s="55" t="s">
        <v>268</v>
      </c>
      <c r="B261" s="69">
        <v>300609</v>
      </c>
      <c r="C261" s="55" t="s">
        <v>280</v>
      </c>
      <c r="D261" s="55" t="s">
        <v>1122</v>
      </c>
      <c r="E261" s="16">
        <v>0</v>
      </c>
      <c r="F261" s="5">
        <v>0</v>
      </c>
      <c r="G261" s="2">
        <f t="shared" si="24"/>
        <v>0</v>
      </c>
      <c r="H261" s="3">
        <f t="shared" si="25"/>
        <v>2.6127523289424244</v>
      </c>
      <c r="I261" s="1">
        <f t="shared" si="26"/>
        <v>0</v>
      </c>
      <c r="J261" s="1">
        <f t="shared" si="27"/>
        <v>0</v>
      </c>
      <c r="K261" s="29">
        <f t="shared" si="28"/>
        <v>0.88532578097819392</v>
      </c>
      <c r="L261" s="7">
        <f t="shared" si="29"/>
        <v>0</v>
      </c>
    </row>
    <row r="262" spans="1:12" s="55" customFormat="1" ht="409.6">
      <c r="A262" s="55" t="s">
        <v>268</v>
      </c>
      <c r="B262" s="69">
        <v>300612</v>
      </c>
      <c r="C262" s="55" t="s">
        <v>281</v>
      </c>
      <c r="D262" s="55" t="s">
        <v>1122</v>
      </c>
      <c r="E262" s="16">
        <v>0</v>
      </c>
      <c r="F262" s="5">
        <v>0</v>
      </c>
      <c r="G262" s="2">
        <f t="shared" si="24"/>
        <v>0</v>
      </c>
      <c r="H262" s="3">
        <f t="shared" si="25"/>
        <v>2.6127523289424244</v>
      </c>
      <c r="I262" s="1">
        <f t="shared" si="26"/>
        <v>0</v>
      </c>
      <c r="J262" s="1">
        <f t="shared" si="27"/>
        <v>0</v>
      </c>
      <c r="K262" s="29">
        <f t="shared" si="28"/>
        <v>0.88532578097819392</v>
      </c>
      <c r="L262" s="7">
        <f t="shared" si="29"/>
        <v>0</v>
      </c>
    </row>
    <row r="263" spans="1:12" s="55" customFormat="1" ht="409.6">
      <c r="A263" s="55" t="s">
        <v>268</v>
      </c>
      <c r="B263" s="89">
        <v>300613</v>
      </c>
      <c r="C263" s="55" t="s">
        <v>282</v>
      </c>
      <c r="D263" s="55" t="s">
        <v>1122</v>
      </c>
      <c r="E263" s="16">
        <v>0</v>
      </c>
      <c r="F263" s="5">
        <v>0</v>
      </c>
      <c r="G263" s="2">
        <f t="shared" si="24"/>
        <v>0</v>
      </c>
      <c r="H263" s="3">
        <f t="shared" si="25"/>
        <v>2.6127523289424244</v>
      </c>
      <c r="I263" s="1">
        <f t="shared" si="26"/>
        <v>0</v>
      </c>
      <c r="J263" s="1">
        <f t="shared" si="27"/>
        <v>0</v>
      </c>
      <c r="K263" s="29">
        <f t="shared" si="28"/>
        <v>0.88532578097819392</v>
      </c>
      <c r="L263" s="7">
        <f t="shared" si="29"/>
        <v>0</v>
      </c>
    </row>
    <row r="264" spans="1:12" s="55" customFormat="1" ht="409.6">
      <c r="A264" s="55" t="s">
        <v>268</v>
      </c>
      <c r="B264" s="69">
        <v>300614</v>
      </c>
      <c r="C264" s="55" t="s">
        <v>283</v>
      </c>
      <c r="D264" s="55" t="s">
        <v>1122</v>
      </c>
      <c r="E264" s="16">
        <v>0</v>
      </c>
      <c r="F264" s="5">
        <v>0</v>
      </c>
      <c r="G264" s="2">
        <f t="shared" si="24"/>
        <v>0</v>
      </c>
      <c r="H264" s="3">
        <f t="shared" si="25"/>
        <v>2.6127523289424244</v>
      </c>
      <c r="I264" s="1">
        <f t="shared" si="26"/>
        <v>0</v>
      </c>
      <c r="J264" s="1">
        <f t="shared" si="27"/>
        <v>0</v>
      </c>
      <c r="K264" s="29">
        <f t="shared" si="28"/>
        <v>0.88532578097819392</v>
      </c>
      <c r="L264" s="7">
        <f t="shared" si="29"/>
        <v>0</v>
      </c>
    </row>
    <row r="265" spans="1:12" s="55" customFormat="1" ht="409.6">
      <c r="A265" s="55" t="s">
        <v>268</v>
      </c>
      <c r="B265" s="69">
        <v>300619</v>
      </c>
      <c r="C265" s="55" t="s">
        <v>284</v>
      </c>
      <c r="D265" s="55" t="s">
        <v>1122</v>
      </c>
      <c r="E265" s="16">
        <v>0</v>
      </c>
      <c r="F265" s="5">
        <v>0</v>
      </c>
      <c r="G265" s="2">
        <f t="shared" si="24"/>
        <v>0</v>
      </c>
      <c r="H265" s="3">
        <f t="shared" si="25"/>
        <v>2.6127523289424244</v>
      </c>
      <c r="I265" s="1">
        <f t="shared" si="26"/>
        <v>0</v>
      </c>
      <c r="J265" s="1">
        <f t="shared" si="27"/>
        <v>0</v>
      </c>
      <c r="K265" s="29">
        <f t="shared" si="28"/>
        <v>0.88532578097819392</v>
      </c>
      <c r="L265" s="7">
        <f t="shared" si="29"/>
        <v>0</v>
      </c>
    </row>
    <row r="266" spans="1:12" s="55" customFormat="1" ht="409.6">
      <c r="A266" s="55" t="s">
        <v>268</v>
      </c>
      <c r="B266" s="69">
        <v>300625</v>
      </c>
      <c r="C266" s="55" t="s">
        <v>285</v>
      </c>
      <c r="D266" s="55" t="s">
        <v>1122</v>
      </c>
      <c r="E266" s="16">
        <v>0</v>
      </c>
      <c r="F266" s="5">
        <v>0</v>
      </c>
      <c r="G266" s="2">
        <f t="shared" si="24"/>
        <v>0</v>
      </c>
      <c r="H266" s="3">
        <f t="shared" si="25"/>
        <v>2.6127523289424244</v>
      </c>
      <c r="I266" s="1">
        <f t="shared" si="26"/>
        <v>0</v>
      </c>
      <c r="J266" s="1">
        <f t="shared" si="27"/>
        <v>0</v>
      </c>
      <c r="K266" s="29">
        <f t="shared" si="28"/>
        <v>0.88532578097819392</v>
      </c>
      <c r="L266" s="7">
        <f t="shared" si="29"/>
        <v>0</v>
      </c>
    </row>
    <row r="267" spans="1:12" s="55" customFormat="1" ht="409.6">
      <c r="A267" s="55" t="s">
        <v>268</v>
      </c>
      <c r="B267" s="89">
        <v>300633</v>
      </c>
      <c r="C267" s="55" t="s">
        <v>286</v>
      </c>
      <c r="D267" s="55" t="s">
        <v>1122</v>
      </c>
      <c r="E267" s="16">
        <v>0</v>
      </c>
      <c r="F267" s="5">
        <v>0</v>
      </c>
      <c r="G267" s="2">
        <f t="shared" si="24"/>
        <v>0</v>
      </c>
      <c r="H267" s="3">
        <f t="shared" si="25"/>
        <v>2.6127523289424244</v>
      </c>
      <c r="I267" s="1">
        <f t="shared" si="26"/>
        <v>0</v>
      </c>
      <c r="J267" s="1">
        <f t="shared" si="27"/>
        <v>0</v>
      </c>
      <c r="K267" s="29">
        <f t="shared" si="28"/>
        <v>0.88532578097819392</v>
      </c>
      <c r="L267" s="7">
        <f t="shared" si="29"/>
        <v>0</v>
      </c>
    </row>
    <row r="268" spans="1:12" s="55" customFormat="1" ht="409.6">
      <c r="A268" s="55" t="s">
        <v>268</v>
      </c>
      <c r="B268" s="69">
        <v>300634</v>
      </c>
      <c r="C268" s="55" t="s">
        <v>287</v>
      </c>
      <c r="D268" s="55" t="s">
        <v>1122</v>
      </c>
      <c r="E268" s="16">
        <v>0</v>
      </c>
      <c r="F268" s="5">
        <v>0</v>
      </c>
      <c r="G268" s="2">
        <f t="shared" si="24"/>
        <v>0</v>
      </c>
      <c r="H268" s="3">
        <f t="shared" si="25"/>
        <v>2.6127523289424244</v>
      </c>
      <c r="I268" s="1">
        <f t="shared" si="26"/>
        <v>0</v>
      </c>
      <c r="J268" s="1">
        <f t="shared" si="27"/>
        <v>0</v>
      </c>
      <c r="K268" s="29">
        <f t="shared" si="28"/>
        <v>0.88532578097819392</v>
      </c>
      <c r="L268" s="7">
        <f t="shared" si="29"/>
        <v>0</v>
      </c>
    </row>
    <row r="269" spans="1:12" s="55" customFormat="1" ht="409.6">
      <c r="A269" s="55" t="s">
        <v>268</v>
      </c>
      <c r="B269" s="69">
        <v>300639</v>
      </c>
      <c r="C269" s="55" t="s">
        <v>288</v>
      </c>
      <c r="D269" s="55" t="s">
        <v>1122</v>
      </c>
      <c r="E269" s="16">
        <v>0</v>
      </c>
      <c r="F269" s="5">
        <v>0</v>
      </c>
      <c r="G269" s="2">
        <f t="shared" si="24"/>
        <v>0</v>
      </c>
      <c r="H269" s="3">
        <f t="shared" si="25"/>
        <v>2.6127523289424244</v>
      </c>
      <c r="I269" s="1">
        <f t="shared" si="26"/>
        <v>0</v>
      </c>
      <c r="J269" s="1">
        <f t="shared" si="27"/>
        <v>0</v>
      </c>
      <c r="K269" s="29">
        <f t="shared" si="28"/>
        <v>0.88532578097819392</v>
      </c>
      <c r="L269" s="7">
        <f t="shared" si="29"/>
        <v>0</v>
      </c>
    </row>
    <row r="270" spans="1:12" s="55" customFormat="1" ht="409.6">
      <c r="A270" s="55" t="s">
        <v>268</v>
      </c>
      <c r="B270" s="89">
        <v>300644</v>
      </c>
      <c r="C270" s="55" t="s">
        <v>289</v>
      </c>
      <c r="D270" s="55" t="s">
        <v>1122</v>
      </c>
      <c r="E270" s="16">
        <v>0</v>
      </c>
      <c r="F270" s="5">
        <v>0</v>
      </c>
      <c r="G270" s="2">
        <f t="shared" si="24"/>
        <v>0</v>
      </c>
      <c r="H270" s="3">
        <f t="shared" si="25"/>
        <v>2.6127523289424244</v>
      </c>
      <c r="I270" s="1">
        <f t="shared" si="26"/>
        <v>0</v>
      </c>
      <c r="J270" s="1">
        <f t="shared" si="27"/>
        <v>0</v>
      </c>
      <c r="K270" s="29">
        <f t="shared" si="28"/>
        <v>0.88532578097819392</v>
      </c>
      <c r="L270" s="7">
        <f t="shared" si="29"/>
        <v>0</v>
      </c>
    </row>
    <row r="271" spans="1:12" s="55" customFormat="1" ht="409.6">
      <c r="A271" s="55" t="s">
        <v>268</v>
      </c>
      <c r="B271" s="89">
        <v>300645</v>
      </c>
      <c r="C271" s="55" t="s">
        <v>290</v>
      </c>
      <c r="D271" s="55" t="s">
        <v>1122</v>
      </c>
      <c r="E271" s="16">
        <v>0</v>
      </c>
      <c r="F271" s="5">
        <v>0</v>
      </c>
      <c r="G271" s="2">
        <f t="shared" si="24"/>
        <v>0</v>
      </c>
      <c r="H271" s="3">
        <f t="shared" si="25"/>
        <v>2.6127523289424244</v>
      </c>
      <c r="I271" s="1">
        <f t="shared" si="26"/>
        <v>0</v>
      </c>
      <c r="J271" s="1">
        <f t="shared" si="27"/>
        <v>0</v>
      </c>
      <c r="K271" s="29">
        <f t="shared" si="28"/>
        <v>0.88532578097819392</v>
      </c>
      <c r="L271" s="7">
        <f t="shared" si="29"/>
        <v>0</v>
      </c>
    </row>
    <row r="272" spans="1:12" s="55" customFormat="1" ht="409.6">
      <c r="A272" s="55" t="s">
        <v>268</v>
      </c>
      <c r="B272" s="69">
        <v>300650</v>
      </c>
      <c r="C272" s="55" t="s">
        <v>291</v>
      </c>
      <c r="D272" s="55" t="s">
        <v>1122</v>
      </c>
      <c r="E272" s="16">
        <v>0</v>
      </c>
      <c r="F272" s="5">
        <v>0</v>
      </c>
      <c r="G272" s="2">
        <f t="shared" si="24"/>
        <v>0</v>
      </c>
      <c r="H272" s="3">
        <f t="shared" si="25"/>
        <v>2.6127523289424244</v>
      </c>
      <c r="I272" s="1">
        <f t="shared" si="26"/>
        <v>0</v>
      </c>
      <c r="J272" s="1">
        <f t="shared" si="27"/>
        <v>0</v>
      </c>
      <c r="K272" s="29">
        <f t="shared" si="28"/>
        <v>0.88532578097819392</v>
      </c>
      <c r="L272" s="7">
        <f t="shared" si="29"/>
        <v>0</v>
      </c>
    </row>
    <row r="273" spans="1:12" s="55" customFormat="1" ht="409.6">
      <c r="A273" s="55" t="s">
        <v>268</v>
      </c>
      <c r="B273" s="89">
        <v>300651</v>
      </c>
      <c r="C273" s="55" t="s">
        <v>64</v>
      </c>
      <c r="D273" s="55" t="s">
        <v>1122</v>
      </c>
      <c r="E273" s="16">
        <v>0</v>
      </c>
      <c r="F273" s="5">
        <v>0</v>
      </c>
      <c r="G273" s="2">
        <f t="shared" si="24"/>
        <v>0</v>
      </c>
      <c r="H273" s="3">
        <f t="shared" si="25"/>
        <v>2.6127523289424244</v>
      </c>
      <c r="I273" s="1">
        <f t="shared" si="26"/>
        <v>0</v>
      </c>
      <c r="J273" s="1">
        <f t="shared" si="27"/>
        <v>0</v>
      </c>
      <c r="K273" s="29">
        <f t="shared" si="28"/>
        <v>0.88532578097819392</v>
      </c>
      <c r="L273" s="7">
        <f t="shared" si="29"/>
        <v>0</v>
      </c>
    </row>
    <row r="274" spans="1:12" s="55" customFormat="1" ht="409.6">
      <c r="A274" s="55" t="s">
        <v>268</v>
      </c>
      <c r="B274" s="89">
        <v>300654</v>
      </c>
      <c r="C274" s="55" t="s">
        <v>292</v>
      </c>
      <c r="D274" s="55" t="s">
        <v>1122</v>
      </c>
      <c r="E274" s="16">
        <v>0</v>
      </c>
      <c r="F274" s="5">
        <v>0</v>
      </c>
      <c r="G274" s="2">
        <f t="shared" si="24"/>
        <v>0</v>
      </c>
      <c r="H274" s="3">
        <f t="shared" si="25"/>
        <v>2.6127523289424244</v>
      </c>
      <c r="I274" s="1">
        <f t="shared" si="26"/>
        <v>0</v>
      </c>
      <c r="J274" s="1">
        <f t="shared" si="27"/>
        <v>0</v>
      </c>
      <c r="K274" s="29">
        <f t="shared" si="28"/>
        <v>0.88532578097819392</v>
      </c>
      <c r="L274" s="7">
        <f t="shared" si="29"/>
        <v>0</v>
      </c>
    </row>
    <row r="275" spans="1:12" s="55" customFormat="1" ht="409.6">
      <c r="A275" s="55" t="s">
        <v>268</v>
      </c>
      <c r="B275" s="69">
        <v>300656</v>
      </c>
      <c r="C275" s="55" t="s">
        <v>293</v>
      </c>
      <c r="D275" s="55" t="s">
        <v>1122</v>
      </c>
      <c r="E275" s="16">
        <v>0</v>
      </c>
      <c r="F275" s="5">
        <v>0</v>
      </c>
      <c r="G275" s="2">
        <f t="shared" si="24"/>
        <v>0</v>
      </c>
      <c r="H275" s="3">
        <f t="shared" si="25"/>
        <v>2.6127523289424244</v>
      </c>
      <c r="I275" s="1">
        <f t="shared" si="26"/>
        <v>0</v>
      </c>
      <c r="J275" s="1">
        <f t="shared" si="27"/>
        <v>0</v>
      </c>
      <c r="K275" s="29">
        <f t="shared" si="28"/>
        <v>0.88532578097819392</v>
      </c>
      <c r="L275" s="7">
        <f t="shared" si="29"/>
        <v>0</v>
      </c>
    </row>
    <row r="276" spans="1:12" s="55" customFormat="1" ht="409.6">
      <c r="A276" s="55" t="s">
        <v>268</v>
      </c>
      <c r="B276" s="89">
        <v>300658</v>
      </c>
      <c r="C276" s="55" t="s">
        <v>294</v>
      </c>
      <c r="D276" s="55" t="s">
        <v>1122</v>
      </c>
      <c r="E276" s="16">
        <v>0</v>
      </c>
      <c r="F276" s="5">
        <v>0</v>
      </c>
      <c r="G276" s="2">
        <f t="shared" si="24"/>
        <v>0</v>
      </c>
      <c r="H276" s="3">
        <f t="shared" si="25"/>
        <v>2.6127523289424244</v>
      </c>
      <c r="I276" s="1">
        <f t="shared" si="26"/>
        <v>0</v>
      </c>
      <c r="J276" s="1">
        <f t="shared" si="27"/>
        <v>0</v>
      </c>
      <c r="K276" s="29">
        <f t="shared" si="28"/>
        <v>0.88532578097819392</v>
      </c>
      <c r="L276" s="7">
        <f t="shared" si="29"/>
        <v>0</v>
      </c>
    </row>
    <row r="277" spans="1:12" s="55" customFormat="1" ht="409.6">
      <c r="A277" s="55" t="s">
        <v>268</v>
      </c>
      <c r="B277" s="89">
        <v>300659</v>
      </c>
      <c r="C277" s="55" t="s">
        <v>295</v>
      </c>
      <c r="D277" s="55" t="s">
        <v>1122</v>
      </c>
      <c r="E277" s="16">
        <v>0</v>
      </c>
      <c r="F277" s="5">
        <v>0</v>
      </c>
      <c r="G277" s="2">
        <f t="shared" si="24"/>
        <v>0</v>
      </c>
      <c r="H277" s="3">
        <f t="shared" si="25"/>
        <v>2.6127523289424244</v>
      </c>
      <c r="I277" s="1">
        <f t="shared" si="26"/>
        <v>0</v>
      </c>
      <c r="J277" s="1">
        <f t="shared" si="27"/>
        <v>0</v>
      </c>
      <c r="K277" s="29">
        <f t="shared" si="28"/>
        <v>0.88532578097819392</v>
      </c>
      <c r="L277" s="7">
        <f t="shared" si="29"/>
        <v>0</v>
      </c>
    </row>
    <row r="278" spans="1:12" s="55" customFormat="1" ht="409.6">
      <c r="A278" s="55" t="s">
        <v>268</v>
      </c>
      <c r="B278" s="89">
        <v>300662</v>
      </c>
      <c r="C278" s="55" t="s">
        <v>296</v>
      </c>
      <c r="D278" s="55" t="s">
        <v>1122</v>
      </c>
      <c r="E278" s="16">
        <v>0</v>
      </c>
      <c r="F278" s="5">
        <v>0</v>
      </c>
      <c r="G278" s="2">
        <f t="shared" si="24"/>
        <v>0</v>
      </c>
      <c r="H278" s="3">
        <f t="shared" si="25"/>
        <v>2.6127523289424244</v>
      </c>
      <c r="I278" s="1">
        <f t="shared" si="26"/>
        <v>0</v>
      </c>
      <c r="J278" s="1">
        <f t="shared" si="27"/>
        <v>0</v>
      </c>
      <c r="K278" s="29">
        <f t="shared" si="28"/>
        <v>0.88532578097819392</v>
      </c>
      <c r="L278" s="7">
        <f t="shared" si="29"/>
        <v>0</v>
      </c>
    </row>
    <row r="279" spans="1:12" s="55" customFormat="1" ht="409.6">
      <c r="A279" s="55" t="s">
        <v>268</v>
      </c>
      <c r="B279" s="69">
        <v>300663</v>
      </c>
      <c r="C279" s="55" t="s">
        <v>297</v>
      </c>
      <c r="D279" s="55" t="s">
        <v>1122</v>
      </c>
      <c r="E279" s="16">
        <v>0</v>
      </c>
      <c r="F279" s="5">
        <v>0</v>
      </c>
      <c r="G279" s="2">
        <f t="shared" si="24"/>
        <v>0</v>
      </c>
      <c r="H279" s="3">
        <f t="shared" si="25"/>
        <v>2.6127523289424244</v>
      </c>
      <c r="I279" s="1">
        <f t="shared" si="26"/>
        <v>0</v>
      </c>
      <c r="J279" s="1">
        <f t="shared" si="27"/>
        <v>0</v>
      </c>
      <c r="K279" s="29">
        <f t="shared" si="28"/>
        <v>0.88532578097819392</v>
      </c>
      <c r="L279" s="7">
        <f t="shared" si="29"/>
        <v>0</v>
      </c>
    </row>
    <row r="280" spans="1:12" s="55" customFormat="1" ht="409.6">
      <c r="A280" s="55" t="s">
        <v>268</v>
      </c>
      <c r="B280" s="69">
        <v>300664</v>
      </c>
      <c r="C280" s="55" t="s">
        <v>298</v>
      </c>
      <c r="D280" s="55" t="s">
        <v>1122</v>
      </c>
      <c r="E280" s="16">
        <v>0</v>
      </c>
      <c r="F280" s="5">
        <v>0</v>
      </c>
      <c r="G280" s="2">
        <f t="shared" si="24"/>
        <v>0</v>
      </c>
      <c r="H280" s="3">
        <f t="shared" si="25"/>
        <v>2.6127523289424244</v>
      </c>
      <c r="I280" s="1">
        <f t="shared" si="26"/>
        <v>0</v>
      </c>
      <c r="J280" s="1">
        <f t="shared" si="27"/>
        <v>0</v>
      </c>
      <c r="K280" s="29">
        <f t="shared" si="28"/>
        <v>0.88532578097819392</v>
      </c>
      <c r="L280" s="7">
        <f t="shared" si="29"/>
        <v>0</v>
      </c>
    </row>
    <row r="281" spans="1:12" s="55" customFormat="1" ht="409.6">
      <c r="A281" s="55" t="s">
        <v>299</v>
      </c>
      <c r="B281" s="69">
        <v>310542</v>
      </c>
      <c r="C281" s="55" t="s">
        <v>300</v>
      </c>
      <c r="D281" s="55" t="s">
        <v>1122</v>
      </c>
      <c r="E281" s="16">
        <v>0</v>
      </c>
      <c r="F281" s="5">
        <v>0</v>
      </c>
      <c r="G281" s="2">
        <f t="shared" si="24"/>
        <v>0</v>
      </c>
      <c r="H281" s="3">
        <f t="shared" si="25"/>
        <v>2.6127523289424244</v>
      </c>
      <c r="I281" s="1">
        <f t="shared" si="26"/>
        <v>0</v>
      </c>
      <c r="J281" s="1">
        <f t="shared" si="27"/>
        <v>0</v>
      </c>
      <c r="K281" s="29">
        <f t="shared" si="28"/>
        <v>0.88532578097819392</v>
      </c>
      <c r="L281" s="7">
        <f t="shared" si="29"/>
        <v>0</v>
      </c>
    </row>
    <row r="282" spans="1:12" s="55" customFormat="1" ht="409.6">
      <c r="A282" s="55" t="s">
        <v>299</v>
      </c>
      <c r="B282" s="69">
        <v>310669</v>
      </c>
      <c r="C282" s="55" t="s">
        <v>301</v>
      </c>
      <c r="D282" s="55" t="s">
        <v>1122</v>
      </c>
      <c r="E282" s="16">
        <v>0</v>
      </c>
      <c r="F282" s="5">
        <v>0</v>
      </c>
      <c r="G282" s="2">
        <f t="shared" si="24"/>
        <v>0</v>
      </c>
      <c r="H282" s="3">
        <f t="shared" si="25"/>
        <v>2.6127523289424244</v>
      </c>
      <c r="I282" s="1">
        <f t="shared" si="26"/>
        <v>0</v>
      </c>
      <c r="J282" s="1">
        <f t="shared" si="27"/>
        <v>0</v>
      </c>
      <c r="K282" s="29">
        <f t="shared" si="28"/>
        <v>0.88532578097819392</v>
      </c>
      <c r="L282" s="7">
        <f t="shared" si="29"/>
        <v>0</v>
      </c>
    </row>
    <row r="283" spans="1:12" s="55" customFormat="1" ht="409.6">
      <c r="A283" s="55" t="s">
        <v>299</v>
      </c>
      <c r="B283" s="89">
        <v>310672</v>
      </c>
      <c r="C283" s="55" t="s">
        <v>302</v>
      </c>
      <c r="D283" s="55" t="s">
        <v>1122</v>
      </c>
      <c r="E283" s="16">
        <v>0</v>
      </c>
      <c r="F283" s="5">
        <v>0</v>
      </c>
      <c r="G283" s="2">
        <f t="shared" si="24"/>
        <v>0</v>
      </c>
      <c r="H283" s="3">
        <f t="shared" si="25"/>
        <v>2.6127523289424244</v>
      </c>
      <c r="I283" s="1">
        <f t="shared" si="26"/>
        <v>0</v>
      </c>
      <c r="J283" s="1">
        <f t="shared" si="27"/>
        <v>0</v>
      </c>
      <c r="K283" s="29">
        <f t="shared" si="28"/>
        <v>0.88532578097819392</v>
      </c>
      <c r="L283" s="7">
        <f t="shared" si="29"/>
        <v>0</v>
      </c>
    </row>
    <row r="284" spans="1:12" s="55" customFormat="1" ht="409.6">
      <c r="A284" s="55" t="s">
        <v>299</v>
      </c>
      <c r="B284" s="69">
        <v>310675</v>
      </c>
      <c r="C284" s="55" t="s">
        <v>303</v>
      </c>
      <c r="D284" s="55" t="s">
        <v>1122</v>
      </c>
      <c r="E284" s="16">
        <v>0</v>
      </c>
      <c r="F284" s="5">
        <v>0</v>
      </c>
      <c r="G284" s="2">
        <f t="shared" si="24"/>
        <v>0</v>
      </c>
      <c r="H284" s="3">
        <f t="shared" si="25"/>
        <v>2.6127523289424244</v>
      </c>
      <c r="I284" s="1">
        <f t="shared" si="26"/>
        <v>0</v>
      </c>
      <c r="J284" s="1">
        <f t="shared" si="27"/>
        <v>0</v>
      </c>
      <c r="K284" s="29">
        <f t="shared" si="28"/>
        <v>0.88532578097819392</v>
      </c>
      <c r="L284" s="7">
        <f t="shared" si="29"/>
        <v>0</v>
      </c>
    </row>
    <row r="285" spans="1:12" s="55" customFormat="1" ht="409.6">
      <c r="A285" s="55" t="s">
        <v>299</v>
      </c>
      <c r="B285" s="69">
        <v>310676</v>
      </c>
      <c r="C285" s="55" t="s">
        <v>304</v>
      </c>
      <c r="D285" s="55" t="s">
        <v>1122</v>
      </c>
      <c r="E285" s="16">
        <v>0</v>
      </c>
      <c r="F285" s="5">
        <v>0</v>
      </c>
      <c r="G285" s="2">
        <f t="shared" si="24"/>
        <v>0</v>
      </c>
      <c r="H285" s="3">
        <f t="shared" si="25"/>
        <v>2.6127523289424244</v>
      </c>
      <c r="I285" s="1">
        <f t="shared" si="26"/>
        <v>0</v>
      </c>
      <c r="J285" s="1">
        <f t="shared" si="27"/>
        <v>0</v>
      </c>
      <c r="K285" s="29">
        <f t="shared" si="28"/>
        <v>0.88532578097819392</v>
      </c>
      <c r="L285" s="7">
        <f t="shared" si="29"/>
        <v>0</v>
      </c>
    </row>
    <row r="286" spans="1:12" s="55" customFormat="1" ht="409.6">
      <c r="A286" s="55" t="s">
        <v>299</v>
      </c>
      <c r="B286" s="89">
        <v>310677</v>
      </c>
      <c r="C286" s="55" t="s">
        <v>9</v>
      </c>
      <c r="D286" s="55" t="s">
        <v>1122</v>
      </c>
      <c r="E286" s="16">
        <v>0</v>
      </c>
      <c r="F286" s="5">
        <v>0</v>
      </c>
      <c r="G286" s="2">
        <f t="shared" si="24"/>
        <v>0</v>
      </c>
      <c r="H286" s="3">
        <f t="shared" si="25"/>
        <v>2.6127523289424244</v>
      </c>
      <c r="I286" s="1">
        <f t="shared" si="26"/>
        <v>0</v>
      </c>
      <c r="J286" s="1">
        <f t="shared" si="27"/>
        <v>0</v>
      </c>
      <c r="K286" s="29">
        <f t="shared" si="28"/>
        <v>0.88532578097819392</v>
      </c>
      <c r="L286" s="7">
        <f t="shared" si="29"/>
        <v>0</v>
      </c>
    </row>
    <row r="287" spans="1:12" s="55" customFormat="1" ht="409.6">
      <c r="A287" s="55" t="s">
        <v>299</v>
      </c>
      <c r="B287" s="69">
        <v>310678</v>
      </c>
      <c r="C287" s="55" t="s">
        <v>305</v>
      </c>
      <c r="D287" s="55" t="s">
        <v>1122</v>
      </c>
      <c r="E287" s="16">
        <v>0</v>
      </c>
      <c r="F287" s="5">
        <v>0</v>
      </c>
      <c r="G287" s="2">
        <f t="shared" si="24"/>
        <v>0</v>
      </c>
      <c r="H287" s="3">
        <f t="shared" si="25"/>
        <v>2.6127523289424244</v>
      </c>
      <c r="I287" s="1">
        <f t="shared" si="26"/>
        <v>0</v>
      </c>
      <c r="J287" s="1">
        <f t="shared" si="27"/>
        <v>0</v>
      </c>
      <c r="K287" s="29">
        <f t="shared" si="28"/>
        <v>0.88532578097819392</v>
      </c>
      <c r="L287" s="7">
        <f t="shared" si="29"/>
        <v>0</v>
      </c>
    </row>
    <row r="288" spans="1:12" s="55" customFormat="1" ht="409.6">
      <c r="A288" s="55" t="s">
        <v>299</v>
      </c>
      <c r="B288" s="69">
        <v>310679</v>
      </c>
      <c r="C288" s="55" t="s">
        <v>306</v>
      </c>
      <c r="D288" s="55" t="s">
        <v>1122</v>
      </c>
      <c r="E288" s="16">
        <v>0</v>
      </c>
      <c r="F288" s="5">
        <v>0</v>
      </c>
      <c r="G288" s="2">
        <f t="shared" si="24"/>
        <v>0</v>
      </c>
      <c r="H288" s="3">
        <f t="shared" si="25"/>
        <v>2.6127523289424244</v>
      </c>
      <c r="I288" s="1">
        <f t="shared" si="26"/>
        <v>0</v>
      </c>
      <c r="J288" s="1">
        <f t="shared" si="27"/>
        <v>0</v>
      </c>
      <c r="K288" s="29">
        <f t="shared" si="28"/>
        <v>0.88532578097819392</v>
      </c>
      <c r="L288" s="7">
        <f t="shared" si="29"/>
        <v>0</v>
      </c>
    </row>
    <row r="289" spans="1:12" s="55" customFormat="1" ht="409.6">
      <c r="A289" s="55" t="s">
        <v>299</v>
      </c>
      <c r="B289" s="89">
        <v>310683</v>
      </c>
      <c r="C289" s="55" t="s">
        <v>307</v>
      </c>
      <c r="D289" s="55" t="s">
        <v>1122</v>
      </c>
      <c r="E289" s="16">
        <v>0</v>
      </c>
      <c r="F289" s="5">
        <v>0</v>
      </c>
      <c r="G289" s="2">
        <f t="shared" si="24"/>
        <v>0</v>
      </c>
      <c r="H289" s="3">
        <f t="shared" si="25"/>
        <v>2.6127523289424244</v>
      </c>
      <c r="I289" s="1">
        <f t="shared" si="26"/>
        <v>0</v>
      </c>
      <c r="J289" s="1">
        <f t="shared" si="27"/>
        <v>0</v>
      </c>
      <c r="K289" s="29">
        <f t="shared" si="28"/>
        <v>0.88532578097819392</v>
      </c>
      <c r="L289" s="7">
        <f t="shared" si="29"/>
        <v>0</v>
      </c>
    </row>
    <row r="290" spans="1:12" s="55" customFormat="1" ht="409.6">
      <c r="A290" s="55" t="s">
        <v>299</v>
      </c>
      <c r="B290" s="89">
        <v>310685</v>
      </c>
      <c r="C290" s="55" t="s">
        <v>308</v>
      </c>
      <c r="D290" s="55" t="s">
        <v>1122</v>
      </c>
      <c r="E290" s="16">
        <v>0</v>
      </c>
      <c r="F290" s="5">
        <v>0</v>
      </c>
      <c r="G290" s="2">
        <f t="shared" si="24"/>
        <v>0</v>
      </c>
      <c r="H290" s="3">
        <f t="shared" si="25"/>
        <v>2.6127523289424244</v>
      </c>
      <c r="I290" s="1">
        <f t="shared" si="26"/>
        <v>0</v>
      </c>
      <c r="J290" s="1">
        <f t="shared" si="27"/>
        <v>0</v>
      </c>
      <c r="K290" s="29">
        <f t="shared" si="28"/>
        <v>0.88532578097819392</v>
      </c>
      <c r="L290" s="7">
        <f t="shared" si="29"/>
        <v>0</v>
      </c>
    </row>
    <row r="291" spans="1:12" s="55" customFormat="1" ht="409.6">
      <c r="A291" s="55" t="s">
        <v>299</v>
      </c>
      <c r="B291" s="69">
        <v>310688</v>
      </c>
      <c r="C291" s="55" t="s">
        <v>309</v>
      </c>
      <c r="D291" s="55" t="s">
        <v>1122</v>
      </c>
      <c r="E291" s="16">
        <v>0</v>
      </c>
      <c r="F291" s="5">
        <v>0</v>
      </c>
      <c r="G291" s="2">
        <f t="shared" si="24"/>
        <v>0</v>
      </c>
      <c r="H291" s="3">
        <f t="shared" si="25"/>
        <v>2.6127523289424244</v>
      </c>
      <c r="I291" s="1">
        <f t="shared" si="26"/>
        <v>0</v>
      </c>
      <c r="J291" s="1">
        <f t="shared" si="27"/>
        <v>0</v>
      </c>
      <c r="K291" s="29">
        <f t="shared" si="28"/>
        <v>0.88532578097819392</v>
      </c>
      <c r="L291" s="7">
        <f t="shared" si="29"/>
        <v>0</v>
      </c>
    </row>
    <row r="292" spans="1:12" s="55" customFormat="1" ht="409.6">
      <c r="A292" s="55" t="s">
        <v>299</v>
      </c>
      <c r="B292" s="69">
        <v>310691</v>
      </c>
      <c r="C292" s="55" t="s">
        <v>310</v>
      </c>
      <c r="D292" s="55" t="s">
        <v>1122</v>
      </c>
      <c r="E292" s="16">
        <v>0</v>
      </c>
      <c r="F292" s="5">
        <v>0</v>
      </c>
      <c r="G292" s="2">
        <f t="shared" si="24"/>
        <v>0</v>
      </c>
      <c r="H292" s="3">
        <f t="shared" si="25"/>
        <v>2.6127523289424244</v>
      </c>
      <c r="I292" s="1">
        <f t="shared" si="26"/>
        <v>0</v>
      </c>
      <c r="J292" s="1">
        <f t="shared" si="27"/>
        <v>0</v>
      </c>
      <c r="K292" s="29">
        <f t="shared" si="28"/>
        <v>0.88532578097819392</v>
      </c>
      <c r="L292" s="7">
        <f t="shared" si="29"/>
        <v>0</v>
      </c>
    </row>
    <row r="293" spans="1:12" s="55" customFormat="1" ht="409.6">
      <c r="A293" s="55" t="s">
        <v>299</v>
      </c>
      <c r="B293" s="69">
        <v>310692</v>
      </c>
      <c r="C293" s="55" t="s">
        <v>311</v>
      </c>
      <c r="D293" s="55" t="s">
        <v>1122</v>
      </c>
      <c r="E293" s="16">
        <v>0</v>
      </c>
      <c r="F293" s="5">
        <v>0</v>
      </c>
      <c r="G293" s="2">
        <f t="shared" si="24"/>
        <v>0</v>
      </c>
      <c r="H293" s="3">
        <f t="shared" si="25"/>
        <v>2.6127523289424244</v>
      </c>
      <c r="I293" s="1">
        <f t="shared" si="26"/>
        <v>0</v>
      </c>
      <c r="J293" s="1">
        <f t="shared" si="27"/>
        <v>0</v>
      </c>
      <c r="K293" s="29">
        <f t="shared" si="28"/>
        <v>0.88532578097819392</v>
      </c>
      <c r="L293" s="7">
        <f t="shared" si="29"/>
        <v>0</v>
      </c>
    </row>
    <row r="294" spans="1:12" s="55" customFormat="1" ht="409.6">
      <c r="A294" s="55" t="s">
        <v>299</v>
      </c>
      <c r="B294" s="69">
        <v>310694</v>
      </c>
      <c r="C294" s="55" t="s">
        <v>312</v>
      </c>
      <c r="D294" s="55" t="s">
        <v>1122</v>
      </c>
      <c r="E294" s="16">
        <v>0</v>
      </c>
      <c r="F294" s="5">
        <v>0</v>
      </c>
      <c r="G294" s="2">
        <f t="shared" si="24"/>
        <v>0</v>
      </c>
      <c r="H294" s="3">
        <f t="shared" si="25"/>
        <v>2.6127523289424244</v>
      </c>
      <c r="I294" s="1">
        <f t="shared" si="26"/>
        <v>0</v>
      </c>
      <c r="J294" s="1">
        <f t="shared" si="27"/>
        <v>0</v>
      </c>
      <c r="K294" s="29">
        <f t="shared" si="28"/>
        <v>0.88532578097819392</v>
      </c>
      <c r="L294" s="7">
        <f t="shared" si="29"/>
        <v>0</v>
      </c>
    </row>
    <row r="295" spans="1:12" s="55" customFormat="1" ht="409.6">
      <c r="A295" s="55" t="s">
        <v>299</v>
      </c>
      <c r="B295" s="69">
        <v>310703</v>
      </c>
      <c r="C295" s="55" t="s">
        <v>313</v>
      </c>
      <c r="D295" s="55" t="s">
        <v>1122</v>
      </c>
      <c r="E295" s="16">
        <v>0</v>
      </c>
      <c r="F295" s="5">
        <v>0</v>
      </c>
      <c r="G295" s="2">
        <f t="shared" si="24"/>
        <v>0</v>
      </c>
      <c r="H295" s="3">
        <f t="shared" si="25"/>
        <v>2.6127523289424244</v>
      </c>
      <c r="I295" s="1">
        <f t="shared" si="26"/>
        <v>0</v>
      </c>
      <c r="J295" s="1">
        <f t="shared" si="27"/>
        <v>0</v>
      </c>
      <c r="K295" s="29">
        <f t="shared" si="28"/>
        <v>0.88532578097819392</v>
      </c>
      <c r="L295" s="7">
        <f t="shared" si="29"/>
        <v>0</v>
      </c>
    </row>
    <row r="296" spans="1:12" s="55" customFormat="1" ht="409.6">
      <c r="A296" s="55" t="s">
        <v>299</v>
      </c>
      <c r="B296" s="69">
        <v>310704</v>
      </c>
      <c r="C296" s="55" t="s">
        <v>314</v>
      </c>
      <c r="D296" s="55" t="s">
        <v>1122</v>
      </c>
      <c r="E296" s="16">
        <v>0</v>
      </c>
      <c r="F296" s="5">
        <v>0</v>
      </c>
      <c r="G296" s="2">
        <f t="shared" si="24"/>
        <v>0</v>
      </c>
      <c r="H296" s="3">
        <f t="shared" si="25"/>
        <v>2.6127523289424244</v>
      </c>
      <c r="I296" s="1">
        <f t="shared" si="26"/>
        <v>0</v>
      </c>
      <c r="J296" s="1">
        <f t="shared" si="27"/>
        <v>0</v>
      </c>
      <c r="K296" s="29">
        <f t="shared" si="28"/>
        <v>0.88532578097819392</v>
      </c>
      <c r="L296" s="7">
        <f t="shared" si="29"/>
        <v>0</v>
      </c>
    </row>
    <row r="297" spans="1:12" s="55" customFormat="1" ht="409.6">
      <c r="A297" s="55" t="s">
        <v>299</v>
      </c>
      <c r="B297" s="69">
        <v>310708</v>
      </c>
      <c r="C297" s="55" t="s">
        <v>315</v>
      </c>
      <c r="D297" s="55" t="s">
        <v>1122</v>
      </c>
      <c r="E297" s="16">
        <v>0</v>
      </c>
      <c r="F297" s="5">
        <v>0</v>
      </c>
      <c r="G297" s="2">
        <f t="shared" si="24"/>
        <v>0</v>
      </c>
      <c r="H297" s="3">
        <f t="shared" si="25"/>
        <v>2.6127523289424244</v>
      </c>
      <c r="I297" s="1">
        <f t="shared" si="26"/>
        <v>0</v>
      </c>
      <c r="J297" s="1">
        <f t="shared" si="27"/>
        <v>0</v>
      </c>
      <c r="K297" s="29">
        <f t="shared" si="28"/>
        <v>0.88532578097819392</v>
      </c>
      <c r="L297" s="7">
        <f t="shared" si="29"/>
        <v>0</v>
      </c>
    </row>
    <row r="298" spans="1:12" s="55" customFormat="1" ht="409.6">
      <c r="A298" s="55" t="s">
        <v>299</v>
      </c>
      <c r="B298" s="89">
        <v>310711</v>
      </c>
      <c r="C298" s="55" t="s">
        <v>316</v>
      </c>
      <c r="D298" s="55" t="s">
        <v>1122</v>
      </c>
      <c r="E298" s="16">
        <v>0</v>
      </c>
      <c r="F298" s="5">
        <v>0</v>
      </c>
      <c r="G298" s="2">
        <f t="shared" si="24"/>
        <v>0</v>
      </c>
      <c r="H298" s="3">
        <f t="shared" si="25"/>
        <v>2.6127523289424244</v>
      </c>
      <c r="I298" s="1">
        <f t="shared" si="26"/>
        <v>0</v>
      </c>
      <c r="J298" s="1">
        <f t="shared" si="27"/>
        <v>0</v>
      </c>
      <c r="K298" s="29">
        <f t="shared" si="28"/>
        <v>0.88532578097819392</v>
      </c>
      <c r="L298" s="7">
        <f t="shared" si="29"/>
        <v>0</v>
      </c>
    </row>
    <row r="299" spans="1:12" s="55" customFormat="1" ht="409.6">
      <c r="A299" s="55" t="s">
        <v>299</v>
      </c>
      <c r="B299" s="89">
        <v>310713</v>
      </c>
      <c r="C299" s="55" t="s">
        <v>317</v>
      </c>
      <c r="D299" s="55" t="s">
        <v>1122</v>
      </c>
      <c r="E299" s="16">
        <v>0</v>
      </c>
      <c r="F299" s="5">
        <v>0</v>
      </c>
      <c r="G299" s="2">
        <f t="shared" si="24"/>
        <v>0</v>
      </c>
      <c r="H299" s="3">
        <f t="shared" si="25"/>
        <v>2.6127523289424244</v>
      </c>
      <c r="I299" s="1">
        <f t="shared" si="26"/>
        <v>0</v>
      </c>
      <c r="J299" s="1">
        <f t="shared" si="27"/>
        <v>0</v>
      </c>
      <c r="K299" s="29">
        <f t="shared" si="28"/>
        <v>0.88532578097819392</v>
      </c>
      <c r="L299" s="7">
        <f t="shared" si="29"/>
        <v>0</v>
      </c>
    </row>
    <row r="300" spans="1:12" s="55" customFormat="1" ht="409.6">
      <c r="A300" s="55" t="s">
        <v>299</v>
      </c>
      <c r="B300" s="69">
        <v>310714</v>
      </c>
      <c r="C300" s="55" t="s">
        <v>318</v>
      </c>
      <c r="D300" s="55" t="s">
        <v>1122</v>
      </c>
      <c r="E300" s="16">
        <v>0</v>
      </c>
      <c r="F300" s="5">
        <v>0</v>
      </c>
      <c r="G300" s="2">
        <f t="shared" si="24"/>
        <v>0</v>
      </c>
      <c r="H300" s="3">
        <f t="shared" si="25"/>
        <v>2.6127523289424244</v>
      </c>
      <c r="I300" s="1">
        <f t="shared" si="26"/>
        <v>0</v>
      </c>
      <c r="J300" s="1">
        <f t="shared" si="27"/>
        <v>0</v>
      </c>
      <c r="K300" s="29">
        <f t="shared" si="28"/>
        <v>0.88532578097819392</v>
      </c>
      <c r="L300" s="7">
        <f t="shared" si="29"/>
        <v>0</v>
      </c>
    </row>
    <row r="301" spans="1:12" s="55" customFormat="1" ht="409.6">
      <c r="A301" s="55" t="s">
        <v>299</v>
      </c>
      <c r="B301" s="89">
        <v>310717</v>
      </c>
      <c r="C301" s="55" t="s">
        <v>319</v>
      </c>
      <c r="D301" s="55" t="s">
        <v>1122</v>
      </c>
      <c r="E301" s="16">
        <v>0</v>
      </c>
      <c r="F301" s="5">
        <v>0</v>
      </c>
      <c r="G301" s="2">
        <f t="shared" si="24"/>
        <v>0</v>
      </c>
      <c r="H301" s="3">
        <f t="shared" si="25"/>
        <v>2.6127523289424244</v>
      </c>
      <c r="I301" s="1">
        <f t="shared" si="26"/>
        <v>0</v>
      </c>
      <c r="J301" s="1">
        <f t="shared" si="27"/>
        <v>0</v>
      </c>
      <c r="K301" s="29">
        <f t="shared" si="28"/>
        <v>0.88532578097819392</v>
      </c>
      <c r="L301" s="7">
        <f t="shared" si="29"/>
        <v>0</v>
      </c>
    </row>
    <row r="302" spans="1:12" s="55" customFormat="1" ht="409.6">
      <c r="A302" s="55" t="s">
        <v>299</v>
      </c>
      <c r="B302" s="69">
        <v>310721</v>
      </c>
      <c r="C302" s="55" t="s">
        <v>320</v>
      </c>
      <c r="D302" s="55" t="s">
        <v>1122</v>
      </c>
      <c r="E302" s="16">
        <v>0</v>
      </c>
      <c r="F302" s="5">
        <v>0</v>
      </c>
      <c r="G302" s="2">
        <f t="shared" si="24"/>
        <v>0</v>
      </c>
      <c r="H302" s="3">
        <f t="shared" si="25"/>
        <v>2.6127523289424244</v>
      </c>
      <c r="I302" s="1">
        <f t="shared" si="26"/>
        <v>0</v>
      </c>
      <c r="J302" s="1">
        <f t="shared" si="27"/>
        <v>0</v>
      </c>
      <c r="K302" s="29">
        <f t="shared" si="28"/>
        <v>0.88532578097819392</v>
      </c>
      <c r="L302" s="7">
        <f t="shared" si="29"/>
        <v>0</v>
      </c>
    </row>
    <row r="303" spans="1:12" s="55" customFormat="1" ht="409.6">
      <c r="A303" s="55" t="s">
        <v>299</v>
      </c>
      <c r="B303" s="89">
        <v>310725</v>
      </c>
      <c r="C303" s="55" t="s">
        <v>321</v>
      </c>
      <c r="D303" s="55" t="s">
        <v>1122</v>
      </c>
      <c r="E303" s="16">
        <v>0</v>
      </c>
      <c r="F303" s="5">
        <v>0</v>
      </c>
      <c r="G303" s="2">
        <f t="shared" si="24"/>
        <v>0</v>
      </c>
      <c r="H303" s="3">
        <f t="shared" si="25"/>
        <v>2.6127523289424244</v>
      </c>
      <c r="I303" s="1">
        <f t="shared" si="26"/>
        <v>0</v>
      </c>
      <c r="J303" s="1">
        <f t="shared" si="27"/>
        <v>0</v>
      </c>
      <c r="K303" s="29">
        <f t="shared" si="28"/>
        <v>0.88532578097819392</v>
      </c>
      <c r="L303" s="7">
        <f t="shared" si="29"/>
        <v>0</v>
      </c>
    </row>
    <row r="304" spans="1:12" s="55" customFormat="1" ht="409.6">
      <c r="A304" s="55" t="s">
        <v>299</v>
      </c>
      <c r="B304" s="89">
        <v>310726</v>
      </c>
      <c r="C304" s="55" t="s">
        <v>322</v>
      </c>
      <c r="D304" s="55" t="s">
        <v>1122</v>
      </c>
      <c r="E304" s="16">
        <v>0</v>
      </c>
      <c r="F304" s="5">
        <v>0</v>
      </c>
      <c r="G304" s="2">
        <f t="shared" si="24"/>
        <v>0</v>
      </c>
      <c r="H304" s="3">
        <f t="shared" si="25"/>
        <v>2.6127523289424244</v>
      </c>
      <c r="I304" s="1">
        <f t="shared" si="26"/>
        <v>0</v>
      </c>
      <c r="J304" s="1">
        <f t="shared" si="27"/>
        <v>0</v>
      </c>
      <c r="K304" s="29">
        <f t="shared" si="28"/>
        <v>0.88532578097819392</v>
      </c>
      <c r="L304" s="7">
        <f t="shared" si="29"/>
        <v>0</v>
      </c>
    </row>
    <row r="305" spans="1:12" s="55" customFormat="1" ht="409.6">
      <c r="A305" s="55" t="s">
        <v>299</v>
      </c>
      <c r="B305" s="69">
        <v>310728</v>
      </c>
      <c r="C305" s="55" t="s">
        <v>323</v>
      </c>
      <c r="D305" s="55" t="s">
        <v>1122</v>
      </c>
      <c r="E305" s="16">
        <v>0</v>
      </c>
      <c r="F305" s="5">
        <v>0</v>
      </c>
      <c r="G305" s="2">
        <f t="shared" si="24"/>
        <v>0</v>
      </c>
      <c r="H305" s="3">
        <f t="shared" si="25"/>
        <v>2.6127523289424244</v>
      </c>
      <c r="I305" s="1">
        <f t="shared" si="26"/>
        <v>0</v>
      </c>
      <c r="J305" s="1">
        <f t="shared" si="27"/>
        <v>0</v>
      </c>
      <c r="K305" s="29">
        <f t="shared" si="28"/>
        <v>0.88532578097819392</v>
      </c>
      <c r="L305" s="7">
        <f t="shared" si="29"/>
        <v>0</v>
      </c>
    </row>
    <row r="306" spans="1:12" s="55" customFormat="1" ht="409.6">
      <c r="A306" s="55" t="s">
        <v>299</v>
      </c>
      <c r="B306" s="89">
        <v>310732</v>
      </c>
      <c r="C306" s="55" t="s">
        <v>324</v>
      </c>
      <c r="D306" s="55" t="s">
        <v>1122</v>
      </c>
      <c r="E306" s="16">
        <v>0</v>
      </c>
      <c r="F306" s="5">
        <v>0</v>
      </c>
      <c r="G306" s="2">
        <f t="shared" si="24"/>
        <v>0</v>
      </c>
      <c r="H306" s="3">
        <f t="shared" si="25"/>
        <v>2.6127523289424244</v>
      </c>
      <c r="I306" s="1">
        <f t="shared" si="26"/>
        <v>0</v>
      </c>
      <c r="J306" s="1">
        <f t="shared" si="27"/>
        <v>0</v>
      </c>
      <c r="K306" s="29">
        <f t="shared" si="28"/>
        <v>0.88532578097819392</v>
      </c>
      <c r="L306" s="7">
        <f t="shared" si="29"/>
        <v>0</v>
      </c>
    </row>
    <row r="307" spans="1:12" s="55" customFormat="1" ht="409.6">
      <c r="A307" s="55" t="s">
        <v>299</v>
      </c>
      <c r="B307" s="69">
        <v>310734</v>
      </c>
      <c r="C307" s="55" t="s">
        <v>325</v>
      </c>
      <c r="D307" s="55" t="s">
        <v>1122</v>
      </c>
      <c r="E307" s="16">
        <v>0</v>
      </c>
      <c r="F307" s="5">
        <v>0</v>
      </c>
      <c r="G307" s="2">
        <f t="shared" si="24"/>
        <v>0</v>
      </c>
      <c r="H307" s="3">
        <f t="shared" si="25"/>
        <v>2.6127523289424244</v>
      </c>
      <c r="I307" s="1">
        <f t="shared" si="26"/>
        <v>0</v>
      </c>
      <c r="J307" s="1">
        <f t="shared" si="27"/>
        <v>0</v>
      </c>
      <c r="K307" s="29">
        <f t="shared" si="28"/>
        <v>0.88532578097819392</v>
      </c>
      <c r="L307" s="7">
        <f t="shared" si="29"/>
        <v>0</v>
      </c>
    </row>
    <row r="308" spans="1:12" s="55" customFormat="1" ht="409.6">
      <c r="A308" s="55" t="s">
        <v>299</v>
      </c>
      <c r="B308" s="89">
        <v>310735</v>
      </c>
      <c r="C308" s="55" t="s">
        <v>326</v>
      </c>
      <c r="D308" s="55" t="s">
        <v>1122</v>
      </c>
      <c r="E308" s="16">
        <v>0</v>
      </c>
      <c r="F308" s="5">
        <v>0</v>
      </c>
      <c r="G308" s="2">
        <f t="shared" si="24"/>
        <v>0</v>
      </c>
      <c r="H308" s="3">
        <f t="shared" si="25"/>
        <v>2.6127523289424244</v>
      </c>
      <c r="I308" s="1">
        <f t="shared" si="26"/>
        <v>0</v>
      </c>
      <c r="J308" s="1">
        <f t="shared" si="27"/>
        <v>0</v>
      </c>
      <c r="K308" s="29">
        <f t="shared" si="28"/>
        <v>0.88532578097819392</v>
      </c>
      <c r="L308" s="7">
        <f t="shared" si="29"/>
        <v>0</v>
      </c>
    </row>
    <row r="309" spans="1:12" s="55" customFormat="1" ht="409.6">
      <c r="A309" s="55" t="s">
        <v>299</v>
      </c>
      <c r="B309" s="69">
        <v>310737</v>
      </c>
      <c r="C309" s="55" t="s">
        <v>327</v>
      </c>
      <c r="D309" s="55" t="s">
        <v>1122</v>
      </c>
      <c r="E309" s="16">
        <v>0</v>
      </c>
      <c r="F309" s="5">
        <v>0</v>
      </c>
      <c r="G309" s="2">
        <f t="shared" si="24"/>
        <v>0</v>
      </c>
      <c r="H309" s="3">
        <f t="shared" si="25"/>
        <v>2.6127523289424244</v>
      </c>
      <c r="I309" s="1">
        <f t="shared" si="26"/>
        <v>0</v>
      </c>
      <c r="J309" s="1">
        <f t="shared" si="27"/>
        <v>0</v>
      </c>
      <c r="K309" s="29">
        <f t="shared" si="28"/>
        <v>0.88532578097819392</v>
      </c>
      <c r="L309" s="7">
        <f t="shared" si="29"/>
        <v>0</v>
      </c>
    </row>
    <row r="310" spans="1:12" s="55" customFormat="1" ht="409.6">
      <c r="A310" s="55" t="s">
        <v>299</v>
      </c>
      <c r="B310" s="89">
        <v>310738</v>
      </c>
      <c r="C310" s="55" t="s">
        <v>328</v>
      </c>
      <c r="D310" s="55" t="s">
        <v>1122</v>
      </c>
      <c r="E310" s="16">
        <v>0</v>
      </c>
      <c r="F310" s="5">
        <v>0</v>
      </c>
      <c r="G310" s="2">
        <f t="shared" si="24"/>
        <v>0</v>
      </c>
      <c r="H310" s="3">
        <f t="shared" si="25"/>
        <v>2.6127523289424244</v>
      </c>
      <c r="I310" s="1">
        <f t="shared" si="26"/>
        <v>0</v>
      </c>
      <c r="J310" s="1">
        <f t="shared" si="27"/>
        <v>0</v>
      </c>
      <c r="K310" s="29">
        <f t="shared" si="28"/>
        <v>0.88532578097819392</v>
      </c>
      <c r="L310" s="7">
        <f t="shared" si="29"/>
        <v>0</v>
      </c>
    </row>
    <row r="311" spans="1:12" s="55" customFormat="1" ht="409.6">
      <c r="A311" s="55" t="s">
        <v>299</v>
      </c>
      <c r="B311" s="69">
        <v>310777</v>
      </c>
      <c r="C311" s="55" t="s">
        <v>329</v>
      </c>
      <c r="D311" s="55" t="s">
        <v>1122</v>
      </c>
      <c r="E311" s="16">
        <v>0</v>
      </c>
      <c r="F311" s="5">
        <v>0</v>
      </c>
      <c r="G311" s="2">
        <f t="shared" si="24"/>
        <v>0</v>
      </c>
      <c r="H311" s="3">
        <f t="shared" si="25"/>
        <v>2.6127523289424244</v>
      </c>
      <c r="I311" s="1">
        <f t="shared" si="26"/>
        <v>0</v>
      </c>
      <c r="J311" s="1">
        <f t="shared" si="27"/>
        <v>0</v>
      </c>
      <c r="K311" s="29">
        <f t="shared" si="28"/>
        <v>0.88532578097819392</v>
      </c>
      <c r="L311" s="7">
        <f t="shared" si="29"/>
        <v>0</v>
      </c>
    </row>
    <row r="312" spans="1:12" s="55" customFormat="1" ht="28.8">
      <c r="A312" s="55" t="s">
        <v>299</v>
      </c>
      <c r="B312" s="69">
        <v>310785</v>
      </c>
      <c r="C312" s="103" t="s">
        <v>330</v>
      </c>
      <c r="D312" s="55" t="s">
        <v>1122</v>
      </c>
      <c r="E312" s="16">
        <v>0</v>
      </c>
      <c r="F312" s="5">
        <v>0</v>
      </c>
      <c r="G312" s="2">
        <f t="shared" si="24"/>
        <v>0</v>
      </c>
      <c r="H312" s="3">
        <f t="shared" si="25"/>
        <v>2.6127523289424244</v>
      </c>
      <c r="I312" s="1">
        <f t="shared" si="26"/>
        <v>0</v>
      </c>
      <c r="J312" s="1">
        <f t="shared" si="27"/>
        <v>0</v>
      </c>
      <c r="K312" s="29">
        <f t="shared" si="28"/>
        <v>0.88532578097819392</v>
      </c>
      <c r="L312" s="7">
        <f t="shared" ref="L312" si="30">K312*J312</f>
        <v>0</v>
      </c>
    </row>
    <row r="313" spans="1:12" s="55" customFormat="1" ht="409.6">
      <c r="A313" s="55" t="s">
        <v>331</v>
      </c>
      <c r="B313" s="89">
        <v>320742</v>
      </c>
      <c r="C313" s="55" t="s">
        <v>332</v>
      </c>
      <c r="D313" s="55" t="s">
        <v>1122</v>
      </c>
      <c r="E313" s="16">
        <v>0</v>
      </c>
      <c r="F313" s="5">
        <v>0</v>
      </c>
      <c r="G313" s="2">
        <f t="shared" si="24"/>
        <v>0</v>
      </c>
      <c r="H313" s="3">
        <f t="shared" si="25"/>
        <v>2.6127523289424244</v>
      </c>
      <c r="I313" s="1">
        <f t="shared" si="26"/>
        <v>0</v>
      </c>
      <c r="J313" s="1">
        <f t="shared" si="27"/>
        <v>0</v>
      </c>
      <c r="K313" s="29">
        <f t="shared" si="28"/>
        <v>0.88532578097819392</v>
      </c>
      <c r="L313" s="7">
        <f t="shared" si="29"/>
        <v>0</v>
      </c>
    </row>
    <row r="314" spans="1:12" s="55" customFormat="1" ht="409.6">
      <c r="A314" s="55" t="s">
        <v>331</v>
      </c>
      <c r="B314" s="89">
        <v>320744</v>
      </c>
      <c r="C314" s="55" t="s">
        <v>333</v>
      </c>
      <c r="D314" s="55" t="s">
        <v>1122</v>
      </c>
      <c r="E314" s="16">
        <v>0</v>
      </c>
      <c r="F314" s="5">
        <v>0</v>
      </c>
      <c r="G314" s="2">
        <f t="shared" si="24"/>
        <v>0</v>
      </c>
      <c r="H314" s="3">
        <f t="shared" si="25"/>
        <v>2.6127523289424244</v>
      </c>
      <c r="I314" s="1">
        <f t="shared" si="26"/>
        <v>0</v>
      </c>
      <c r="J314" s="1">
        <f t="shared" si="27"/>
        <v>0</v>
      </c>
      <c r="K314" s="29">
        <f t="shared" si="28"/>
        <v>0.88532578097819392</v>
      </c>
      <c r="L314" s="7">
        <f t="shared" si="29"/>
        <v>0</v>
      </c>
    </row>
    <row r="315" spans="1:12" s="55" customFormat="1" ht="409.6">
      <c r="A315" s="55" t="s">
        <v>331</v>
      </c>
      <c r="B315" s="69">
        <v>320751</v>
      </c>
      <c r="C315" s="55" t="s">
        <v>334</v>
      </c>
      <c r="D315" s="55" t="s">
        <v>1122</v>
      </c>
      <c r="E315" s="16">
        <v>0</v>
      </c>
      <c r="F315" s="5">
        <v>0</v>
      </c>
      <c r="G315" s="2">
        <f t="shared" si="24"/>
        <v>0</v>
      </c>
      <c r="H315" s="3">
        <f t="shared" si="25"/>
        <v>2.6127523289424244</v>
      </c>
      <c r="I315" s="1">
        <f t="shared" si="26"/>
        <v>0</v>
      </c>
      <c r="J315" s="1">
        <f t="shared" si="27"/>
        <v>0</v>
      </c>
      <c r="K315" s="29">
        <f t="shared" si="28"/>
        <v>0.88532578097819392</v>
      </c>
      <c r="L315" s="7">
        <f t="shared" si="29"/>
        <v>0</v>
      </c>
    </row>
    <row r="316" spans="1:12" s="55" customFormat="1" ht="409.6">
      <c r="A316" s="55" t="s">
        <v>331</v>
      </c>
      <c r="B316" s="69">
        <v>320753</v>
      </c>
      <c r="C316" s="55" t="s">
        <v>335</v>
      </c>
      <c r="D316" s="55" t="s">
        <v>1122</v>
      </c>
      <c r="E316" s="16">
        <v>0</v>
      </c>
      <c r="F316" s="5">
        <v>0</v>
      </c>
      <c r="G316" s="2">
        <f t="shared" si="24"/>
        <v>0</v>
      </c>
      <c r="H316" s="3">
        <f t="shared" si="25"/>
        <v>2.6127523289424244</v>
      </c>
      <c r="I316" s="1">
        <f t="shared" si="26"/>
        <v>0</v>
      </c>
      <c r="J316" s="1">
        <f t="shared" si="27"/>
        <v>0</v>
      </c>
      <c r="K316" s="29">
        <f t="shared" si="28"/>
        <v>0.88532578097819392</v>
      </c>
      <c r="L316" s="7">
        <f t="shared" si="29"/>
        <v>0</v>
      </c>
    </row>
    <row r="317" spans="1:12" s="55" customFormat="1" ht="409.6">
      <c r="A317" s="55" t="s">
        <v>331</v>
      </c>
      <c r="B317" s="69">
        <v>320756</v>
      </c>
      <c r="C317" s="55" t="s">
        <v>336</v>
      </c>
      <c r="D317" s="55" t="s">
        <v>1122</v>
      </c>
      <c r="E317" s="16">
        <v>0</v>
      </c>
      <c r="F317" s="5">
        <v>0</v>
      </c>
      <c r="G317" s="2">
        <f t="shared" si="24"/>
        <v>0</v>
      </c>
      <c r="H317" s="3">
        <f t="shared" si="25"/>
        <v>2.6127523289424244</v>
      </c>
      <c r="I317" s="1">
        <f t="shared" si="26"/>
        <v>0</v>
      </c>
      <c r="J317" s="1">
        <f t="shared" si="27"/>
        <v>0</v>
      </c>
      <c r="K317" s="29">
        <f t="shared" si="28"/>
        <v>0.88532578097819392</v>
      </c>
      <c r="L317" s="7">
        <f t="shared" si="29"/>
        <v>0</v>
      </c>
    </row>
    <row r="318" spans="1:12" s="55" customFormat="1" ht="409.6">
      <c r="A318" s="55" t="s">
        <v>331</v>
      </c>
      <c r="B318" s="69">
        <v>320759</v>
      </c>
      <c r="C318" s="55" t="s">
        <v>337</v>
      </c>
      <c r="D318" s="55" t="s">
        <v>1122</v>
      </c>
      <c r="E318" s="16">
        <v>0</v>
      </c>
      <c r="F318" s="5">
        <v>0</v>
      </c>
      <c r="G318" s="2">
        <f t="shared" si="24"/>
        <v>0</v>
      </c>
      <c r="H318" s="3">
        <f t="shared" si="25"/>
        <v>2.6127523289424244</v>
      </c>
      <c r="I318" s="1">
        <f t="shared" si="26"/>
        <v>0</v>
      </c>
      <c r="J318" s="1">
        <f t="shared" si="27"/>
        <v>0</v>
      </c>
      <c r="K318" s="29">
        <f t="shared" si="28"/>
        <v>0.88532578097819392</v>
      </c>
      <c r="L318" s="7">
        <f t="shared" si="29"/>
        <v>0</v>
      </c>
    </row>
    <row r="319" spans="1:12" s="55" customFormat="1" ht="409.6">
      <c r="A319" s="55" t="s">
        <v>331</v>
      </c>
      <c r="B319" s="69">
        <v>320771</v>
      </c>
      <c r="C319" s="55" t="s">
        <v>338</v>
      </c>
      <c r="D319" s="55" t="s">
        <v>1122</v>
      </c>
      <c r="E319" s="16">
        <v>0</v>
      </c>
      <c r="F319" s="5">
        <v>0</v>
      </c>
      <c r="G319" s="2">
        <f t="shared" si="24"/>
        <v>0</v>
      </c>
      <c r="H319" s="3">
        <f t="shared" si="25"/>
        <v>2.6127523289424244</v>
      </c>
      <c r="I319" s="1">
        <f t="shared" si="26"/>
        <v>0</v>
      </c>
      <c r="J319" s="1">
        <f t="shared" si="27"/>
        <v>0</v>
      </c>
      <c r="K319" s="29">
        <f t="shared" si="28"/>
        <v>0.88532578097819392</v>
      </c>
      <c r="L319" s="7">
        <f t="shared" si="29"/>
        <v>0</v>
      </c>
    </row>
    <row r="320" spans="1:12" s="55" customFormat="1" ht="409.6">
      <c r="A320" s="55" t="s">
        <v>331</v>
      </c>
      <c r="B320" s="69">
        <v>320775</v>
      </c>
      <c r="C320" s="55" t="s">
        <v>339</v>
      </c>
      <c r="D320" s="55" t="s">
        <v>1122</v>
      </c>
      <c r="E320" s="16">
        <v>0</v>
      </c>
      <c r="F320" s="5">
        <v>0</v>
      </c>
      <c r="G320" s="2">
        <f t="shared" si="24"/>
        <v>0</v>
      </c>
      <c r="H320" s="3">
        <f t="shared" si="25"/>
        <v>2.6127523289424244</v>
      </c>
      <c r="I320" s="1">
        <f t="shared" si="26"/>
        <v>0</v>
      </c>
      <c r="J320" s="1">
        <f t="shared" si="27"/>
        <v>0</v>
      </c>
      <c r="K320" s="29">
        <f t="shared" si="28"/>
        <v>0.88532578097819392</v>
      </c>
      <c r="L320" s="7">
        <f t="shared" si="29"/>
        <v>0</v>
      </c>
    </row>
    <row r="321" spans="1:12" s="55" customFormat="1" ht="409.6">
      <c r="A321" s="55" t="s">
        <v>331</v>
      </c>
      <c r="B321" s="89">
        <v>320776</v>
      </c>
      <c r="C321" s="55" t="s">
        <v>340</v>
      </c>
      <c r="D321" s="55" t="s">
        <v>1122</v>
      </c>
      <c r="E321" s="16">
        <v>0</v>
      </c>
      <c r="F321" s="5">
        <v>0</v>
      </c>
      <c r="G321" s="2">
        <f t="shared" si="24"/>
        <v>0</v>
      </c>
      <c r="H321" s="3">
        <f t="shared" si="25"/>
        <v>2.6127523289424244</v>
      </c>
      <c r="I321" s="1">
        <f t="shared" si="26"/>
        <v>0</v>
      </c>
      <c r="J321" s="1">
        <f t="shared" si="27"/>
        <v>0</v>
      </c>
      <c r="K321" s="29">
        <f t="shared" si="28"/>
        <v>0.88532578097819392</v>
      </c>
      <c r="L321" s="7">
        <f t="shared" si="29"/>
        <v>0</v>
      </c>
    </row>
    <row r="322" spans="1:12" s="55" customFormat="1" ht="409.6">
      <c r="A322" s="55" t="s">
        <v>331</v>
      </c>
      <c r="B322" s="89">
        <v>320777</v>
      </c>
      <c r="C322" s="55" t="s">
        <v>341</v>
      </c>
      <c r="D322" s="55" t="s">
        <v>1122</v>
      </c>
      <c r="E322" s="16">
        <v>0</v>
      </c>
      <c r="F322" s="5">
        <v>0</v>
      </c>
      <c r="G322" s="2">
        <f t="shared" si="24"/>
        <v>0</v>
      </c>
      <c r="H322" s="3">
        <f t="shared" si="25"/>
        <v>2.6127523289424244</v>
      </c>
      <c r="I322" s="1">
        <f t="shared" si="26"/>
        <v>0</v>
      </c>
      <c r="J322" s="1">
        <f t="shared" si="27"/>
        <v>0</v>
      </c>
      <c r="K322" s="29">
        <f t="shared" si="28"/>
        <v>0.88532578097819392</v>
      </c>
      <c r="L322" s="7">
        <f t="shared" si="29"/>
        <v>0</v>
      </c>
    </row>
    <row r="323" spans="1:12" s="55" customFormat="1" ht="409.6">
      <c r="A323" s="55" t="s">
        <v>331</v>
      </c>
      <c r="B323" s="89">
        <v>320778</v>
      </c>
      <c r="C323" s="55" t="s">
        <v>342</v>
      </c>
      <c r="D323" s="55" t="s">
        <v>1122</v>
      </c>
      <c r="E323" s="16">
        <v>0</v>
      </c>
      <c r="F323" s="5">
        <v>0</v>
      </c>
      <c r="G323" s="2">
        <f t="shared" ref="G323:G386" si="31">IFERROR(E323/F323,0)</f>
        <v>0</v>
      </c>
      <c r="H323" s="3">
        <f t="shared" si="25"/>
        <v>2.6127523289424244</v>
      </c>
      <c r="I323" s="1">
        <f t="shared" ref="I323:I386" si="32">MIN(E323,F323*H323)</f>
        <v>0</v>
      </c>
      <c r="J323" s="1">
        <f t="shared" ref="J323:J386" si="33">E323-I323</f>
        <v>0</v>
      </c>
      <c r="K323" s="29">
        <f t="shared" si="28"/>
        <v>0.88532578097819392</v>
      </c>
      <c r="L323" s="7">
        <f t="shared" si="29"/>
        <v>0</v>
      </c>
    </row>
    <row r="324" spans="1:12" s="55" customFormat="1" ht="409.6">
      <c r="A324" s="55" t="s">
        <v>331</v>
      </c>
      <c r="B324" s="69">
        <v>320783</v>
      </c>
      <c r="C324" s="55" t="s">
        <v>343</v>
      </c>
      <c r="D324" s="55" t="s">
        <v>1122</v>
      </c>
      <c r="E324" s="16">
        <v>0</v>
      </c>
      <c r="F324" s="5">
        <v>0</v>
      </c>
      <c r="G324" s="2">
        <f t="shared" si="31"/>
        <v>0</v>
      </c>
      <c r="H324" s="3">
        <f t="shared" ref="H324:H387" si="34">$D$1107</f>
        <v>2.6127523289424244</v>
      </c>
      <c r="I324" s="1">
        <f t="shared" si="32"/>
        <v>0</v>
      </c>
      <c r="J324" s="1">
        <f t="shared" si="33"/>
        <v>0</v>
      </c>
      <c r="K324" s="29">
        <f t="shared" ref="K324:K387" si="35">$J$1105</f>
        <v>0.88532578097819392</v>
      </c>
      <c r="L324" s="7">
        <f t="shared" ref="L324:L387" si="36">K324*J324</f>
        <v>0</v>
      </c>
    </row>
    <row r="325" spans="1:12" s="55" customFormat="1" ht="409.6">
      <c r="A325" s="55" t="s">
        <v>331</v>
      </c>
      <c r="B325" s="89">
        <v>320788</v>
      </c>
      <c r="C325" s="55" t="s">
        <v>344</v>
      </c>
      <c r="D325" s="55" t="s">
        <v>1122</v>
      </c>
      <c r="E325" s="16">
        <v>0</v>
      </c>
      <c r="F325" s="5">
        <v>0</v>
      </c>
      <c r="G325" s="2">
        <f t="shared" si="31"/>
        <v>0</v>
      </c>
      <c r="H325" s="3">
        <f t="shared" si="34"/>
        <v>2.6127523289424244</v>
      </c>
      <c r="I325" s="1">
        <f t="shared" si="32"/>
        <v>0</v>
      </c>
      <c r="J325" s="1">
        <f t="shared" si="33"/>
        <v>0</v>
      </c>
      <c r="K325" s="29">
        <f t="shared" si="35"/>
        <v>0.88532578097819392</v>
      </c>
      <c r="L325" s="7">
        <f t="shared" si="36"/>
        <v>0</v>
      </c>
    </row>
    <row r="326" spans="1:12" s="55" customFormat="1" ht="409.6">
      <c r="A326" s="55" t="s">
        <v>331</v>
      </c>
      <c r="B326" s="69">
        <v>320790</v>
      </c>
      <c r="C326" s="55" t="s">
        <v>345</v>
      </c>
      <c r="D326" s="55" t="s">
        <v>1122</v>
      </c>
      <c r="E326" s="16">
        <v>0</v>
      </c>
      <c r="F326" s="5">
        <v>0</v>
      </c>
      <c r="G326" s="2">
        <f t="shared" si="31"/>
        <v>0</v>
      </c>
      <c r="H326" s="3">
        <f t="shared" si="34"/>
        <v>2.6127523289424244</v>
      </c>
      <c r="I326" s="1">
        <f t="shared" si="32"/>
        <v>0</v>
      </c>
      <c r="J326" s="1">
        <f t="shared" si="33"/>
        <v>0</v>
      </c>
      <c r="K326" s="29">
        <f t="shared" si="35"/>
        <v>0.88532578097819392</v>
      </c>
      <c r="L326" s="7">
        <f t="shared" si="36"/>
        <v>0</v>
      </c>
    </row>
    <row r="327" spans="1:12" s="55" customFormat="1" ht="409.6">
      <c r="A327" s="55" t="s">
        <v>331</v>
      </c>
      <c r="B327" s="69">
        <v>320792</v>
      </c>
      <c r="C327" s="55" t="s">
        <v>346</v>
      </c>
      <c r="D327" s="55" t="s">
        <v>1122</v>
      </c>
      <c r="E327" s="16">
        <v>0</v>
      </c>
      <c r="F327" s="5">
        <v>0</v>
      </c>
      <c r="G327" s="2">
        <f t="shared" si="31"/>
        <v>0</v>
      </c>
      <c r="H327" s="3">
        <f t="shared" si="34"/>
        <v>2.6127523289424244</v>
      </c>
      <c r="I327" s="1">
        <f t="shared" si="32"/>
        <v>0</v>
      </c>
      <c r="J327" s="1">
        <f t="shared" si="33"/>
        <v>0</v>
      </c>
      <c r="K327" s="29">
        <f t="shared" si="35"/>
        <v>0.88532578097819392</v>
      </c>
      <c r="L327" s="7">
        <f t="shared" si="36"/>
        <v>0</v>
      </c>
    </row>
    <row r="328" spans="1:12" s="55" customFormat="1" ht="409.6">
      <c r="A328" s="55" t="s">
        <v>331</v>
      </c>
      <c r="B328" s="69">
        <v>320796</v>
      </c>
      <c r="C328" s="55" t="s">
        <v>347</v>
      </c>
      <c r="D328" s="55" t="s">
        <v>1122</v>
      </c>
      <c r="E328" s="16">
        <v>0</v>
      </c>
      <c r="F328" s="5">
        <v>0</v>
      </c>
      <c r="G328" s="2">
        <f t="shared" si="31"/>
        <v>0</v>
      </c>
      <c r="H328" s="3">
        <f t="shared" si="34"/>
        <v>2.6127523289424244</v>
      </c>
      <c r="I328" s="1">
        <f t="shared" si="32"/>
        <v>0</v>
      </c>
      <c r="J328" s="1">
        <f t="shared" si="33"/>
        <v>0</v>
      </c>
      <c r="K328" s="29">
        <f t="shared" si="35"/>
        <v>0.88532578097819392</v>
      </c>
      <c r="L328" s="7">
        <f t="shared" si="36"/>
        <v>0</v>
      </c>
    </row>
    <row r="329" spans="1:12" s="55" customFormat="1" ht="409.6">
      <c r="A329" s="55" t="s">
        <v>331</v>
      </c>
      <c r="B329" s="69">
        <v>320797</v>
      </c>
      <c r="C329" s="55" t="s">
        <v>348</v>
      </c>
      <c r="D329" s="55" t="s">
        <v>1122</v>
      </c>
      <c r="E329" s="16">
        <v>0</v>
      </c>
      <c r="F329" s="5">
        <v>0</v>
      </c>
      <c r="G329" s="2">
        <f t="shared" si="31"/>
        <v>0</v>
      </c>
      <c r="H329" s="3">
        <f t="shared" si="34"/>
        <v>2.6127523289424244</v>
      </c>
      <c r="I329" s="1">
        <f t="shared" si="32"/>
        <v>0</v>
      </c>
      <c r="J329" s="1">
        <f t="shared" si="33"/>
        <v>0</v>
      </c>
      <c r="K329" s="29">
        <f t="shared" si="35"/>
        <v>0.88532578097819392</v>
      </c>
      <c r="L329" s="7">
        <f t="shared" si="36"/>
        <v>0</v>
      </c>
    </row>
    <row r="330" spans="1:12" s="55" customFormat="1" ht="409.6">
      <c r="A330" s="55" t="s">
        <v>331</v>
      </c>
      <c r="B330" s="69">
        <v>320800</v>
      </c>
      <c r="C330" s="55" t="s">
        <v>349</v>
      </c>
      <c r="D330" s="55" t="s">
        <v>1122</v>
      </c>
      <c r="E330" s="16">
        <v>0</v>
      </c>
      <c r="F330" s="5">
        <v>0</v>
      </c>
      <c r="G330" s="2">
        <f t="shared" si="31"/>
        <v>0</v>
      </c>
      <c r="H330" s="3">
        <f t="shared" si="34"/>
        <v>2.6127523289424244</v>
      </c>
      <c r="I330" s="1">
        <f t="shared" si="32"/>
        <v>0</v>
      </c>
      <c r="J330" s="1">
        <f t="shared" si="33"/>
        <v>0</v>
      </c>
      <c r="K330" s="29">
        <f t="shared" si="35"/>
        <v>0.88532578097819392</v>
      </c>
      <c r="L330" s="7">
        <f t="shared" si="36"/>
        <v>0</v>
      </c>
    </row>
    <row r="331" spans="1:12" s="55" customFormat="1" ht="409.6">
      <c r="A331" s="55" t="s">
        <v>331</v>
      </c>
      <c r="B331" s="69">
        <v>320807</v>
      </c>
      <c r="C331" s="55" t="s">
        <v>350</v>
      </c>
      <c r="D331" s="55" t="s">
        <v>1122</v>
      </c>
      <c r="E331" s="16">
        <v>0</v>
      </c>
      <c r="F331" s="5">
        <v>0</v>
      </c>
      <c r="G331" s="2">
        <f t="shared" si="31"/>
        <v>0</v>
      </c>
      <c r="H331" s="3">
        <f t="shared" si="34"/>
        <v>2.6127523289424244</v>
      </c>
      <c r="I331" s="1">
        <f t="shared" si="32"/>
        <v>0</v>
      </c>
      <c r="J331" s="1">
        <f t="shared" si="33"/>
        <v>0</v>
      </c>
      <c r="K331" s="29">
        <f t="shared" si="35"/>
        <v>0.88532578097819392</v>
      </c>
      <c r="L331" s="7">
        <f t="shared" si="36"/>
        <v>0</v>
      </c>
    </row>
    <row r="332" spans="1:12" s="55" customFormat="1" ht="409.6">
      <c r="A332" s="55" t="s">
        <v>331</v>
      </c>
      <c r="B332" s="89">
        <v>320809</v>
      </c>
      <c r="C332" s="55" t="s">
        <v>351</v>
      </c>
      <c r="D332" s="55" t="s">
        <v>1122</v>
      </c>
      <c r="E332" s="16">
        <v>0</v>
      </c>
      <c r="F332" s="5">
        <v>0</v>
      </c>
      <c r="G332" s="2">
        <f t="shared" si="31"/>
        <v>0</v>
      </c>
      <c r="H332" s="3">
        <f t="shared" si="34"/>
        <v>2.6127523289424244</v>
      </c>
      <c r="I332" s="1">
        <f t="shared" si="32"/>
        <v>0</v>
      </c>
      <c r="J332" s="1">
        <f t="shared" si="33"/>
        <v>0</v>
      </c>
      <c r="K332" s="29">
        <f t="shared" si="35"/>
        <v>0.88532578097819392</v>
      </c>
      <c r="L332" s="7">
        <f t="shared" si="36"/>
        <v>0</v>
      </c>
    </row>
    <row r="333" spans="1:12" s="55" customFormat="1" ht="409.6">
      <c r="A333" s="55" t="s">
        <v>331</v>
      </c>
      <c r="B333" s="69">
        <v>320813</v>
      </c>
      <c r="C333" s="55" t="s">
        <v>352</v>
      </c>
      <c r="D333" s="55" t="s">
        <v>1122</v>
      </c>
      <c r="E333" s="16">
        <v>0</v>
      </c>
      <c r="F333" s="5">
        <v>0</v>
      </c>
      <c r="G333" s="2">
        <f t="shared" si="31"/>
        <v>0</v>
      </c>
      <c r="H333" s="3">
        <f t="shared" si="34"/>
        <v>2.6127523289424244</v>
      </c>
      <c r="I333" s="1">
        <f t="shared" si="32"/>
        <v>0</v>
      </c>
      <c r="J333" s="1">
        <f t="shared" si="33"/>
        <v>0</v>
      </c>
      <c r="K333" s="29">
        <f t="shared" si="35"/>
        <v>0.88532578097819392</v>
      </c>
      <c r="L333" s="7">
        <f t="shared" si="36"/>
        <v>0</v>
      </c>
    </row>
    <row r="334" spans="1:12" s="55" customFormat="1" ht="409.6">
      <c r="A334" s="55" t="s">
        <v>331</v>
      </c>
      <c r="B334" s="69">
        <v>320815</v>
      </c>
      <c r="C334" s="55" t="s">
        <v>353</v>
      </c>
      <c r="D334" s="55" t="s">
        <v>1122</v>
      </c>
      <c r="E334" s="16">
        <v>0</v>
      </c>
      <c r="F334" s="5">
        <v>0</v>
      </c>
      <c r="G334" s="2">
        <f t="shared" si="31"/>
        <v>0</v>
      </c>
      <c r="H334" s="3">
        <f t="shared" si="34"/>
        <v>2.6127523289424244</v>
      </c>
      <c r="I334" s="1">
        <f t="shared" si="32"/>
        <v>0</v>
      </c>
      <c r="J334" s="1">
        <f t="shared" si="33"/>
        <v>0</v>
      </c>
      <c r="K334" s="29">
        <f t="shared" si="35"/>
        <v>0.88532578097819392</v>
      </c>
      <c r="L334" s="7">
        <f t="shared" si="36"/>
        <v>0</v>
      </c>
    </row>
    <row r="335" spans="1:12" s="55" customFormat="1" ht="409.6">
      <c r="A335" s="55" t="s">
        <v>331</v>
      </c>
      <c r="B335" s="89">
        <v>320816</v>
      </c>
      <c r="C335" s="55" t="s">
        <v>354</v>
      </c>
      <c r="D335" s="55" t="s">
        <v>1122</v>
      </c>
      <c r="E335" s="16">
        <v>0</v>
      </c>
      <c r="F335" s="5">
        <v>0</v>
      </c>
      <c r="G335" s="2">
        <f t="shared" si="31"/>
        <v>0</v>
      </c>
      <c r="H335" s="3">
        <f t="shared" si="34"/>
        <v>2.6127523289424244</v>
      </c>
      <c r="I335" s="1">
        <f t="shared" si="32"/>
        <v>0</v>
      </c>
      <c r="J335" s="1">
        <f t="shared" si="33"/>
        <v>0</v>
      </c>
      <c r="K335" s="29">
        <f t="shared" si="35"/>
        <v>0.88532578097819392</v>
      </c>
      <c r="L335" s="7">
        <f t="shared" si="36"/>
        <v>0</v>
      </c>
    </row>
    <row r="336" spans="1:12" s="55" customFormat="1" ht="409.6">
      <c r="A336" s="55" t="s">
        <v>331</v>
      </c>
      <c r="B336" s="69">
        <v>320818</v>
      </c>
      <c r="C336" s="55" t="s">
        <v>247</v>
      </c>
      <c r="D336" s="55" t="s">
        <v>1122</v>
      </c>
      <c r="E336" s="16">
        <v>0</v>
      </c>
      <c r="F336" s="5">
        <v>0</v>
      </c>
      <c r="G336" s="2">
        <f t="shared" si="31"/>
        <v>0</v>
      </c>
      <c r="H336" s="3">
        <f t="shared" si="34"/>
        <v>2.6127523289424244</v>
      </c>
      <c r="I336" s="1">
        <f t="shared" si="32"/>
        <v>0</v>
      </c>
      <c r="J336" s="1">
        <f t="shared" si="33"/>
        <v>0</v>
      </c>
      <c r="K336" s="29">
        <f t="shared" si="35"/>
        <v>0.88532578097819392</v>
      </c>
      <c r="L336" s="7">
        <f t="shared" si="36"/>
        <v>0</v>
      </c>
    </row>
    <row r="337" spans="1:12" s="55" customFormat="1" ht="409.6">
      <c r="A337" s="55" t="s">
        <v>331</v>
      </c>
      <c r="B337" s="69">
        <v>320819</v>
      </c>
      <c r="C337" s="55" t="s">
        <v>355</v>
      </c>
      <c r="D337" s="55" t="s">
        <v>1122</v>
      </c>
      <c r="E337" s="16">
        <v>0</v>
      </c>
      <c r="F337" s="5">
        <v>0</v>
      </c>
      <c r="G337" s="2">
        <f t="shared" si="31"/>
        <v>0</v>
      </c>
      <c r="H337" s="3">
        <f t="shared" si="34"/>
        <v>2.6127523289424244</v>
      </c>
      <c r="I337" s="1">
        <f t="shared" si="32"/>
        <v>0</v>
      </c>
      <c r="J337" s="1">
        <f t="shared" si="33"/>
        <v>0</v>
      </c>
      <c r="K337" s="29">
        <f t="shared" si="35"/>
        <v>0.88532578097819392</v>
      </c>
      <c r="L337" s="7">
        <f t="shared" si="36"/>
        <v>0</v>
      </c>
    </row>
    <row r="338" spans="1:12" s="55" customFormat="1" ht="409.6">
      <c r="A338" s="55" t="s">
        <v>331</v>
      </c>
      <c r="B338" s="69">
        <v>320825</v>
      </c>
      <c r="C338" s="55" t="s">
        <v>356</v>
      </c>
      <c r="D338" s="55" t="s">
        <v>1122</v>
      </c>
      <c r="E338" s="16">
        <v>0</v>
      </c>
      <c r="F338" s="5">
        <v>0</v>
      </c>
      <c r="G338" s="2">
        <f t="shared" si="31"/>
        <v>0</v>
      </c>
      <c r="H338" s="3">
        <f t="shared" si="34"/>
        <v>2.6127523289424244</v>
      </c>
      <c r="I338" s="1">
        <f t="shared" si="32"/>
        <v>0</v>
      </c>
      <c r="J338" s="1">
        <f t="shared" si="33"/>
        <v>0</v>
      </c>
      <c r="K338" s="29">
        <f t="shared" si="35"/>
        <v>0.88532578097819392</v>
      </c>
      <c r="L338" s="7">
        <f t="shared" si="36"/>
        <v>0</v>
      </c>
    </row>
    <row r="339" spans="1:12" s="55" customFormat="1" ht="409.6">
      <c r="A339" s="55" t="s">
        <v>331</v>
      </c>
      <c r="B339" s="69">
        <v>320826</v>
      </c>
      <c r="C339" s="55" t="s">
        <v>357</v>
      </c>
      <c r="D339" s="55" t="s">
        <v>1122</v>
      </c>
      <c r="E339" s="16">
        <v>0</v>
      </c>
      <c r="F339" s="5">
        <v>0</v>
      </c>
      <c r="G339" s="2">
        <f t="shared" si="31"/>
        <v>0</v>
      </c>
      <c r="H339" s="3">
        <f t="shared" si="34"/>
        <v>2.6127523289424244</v>
      </c>
      <c r="I339" s="1">
        <f t="shared" si="32"/>
        <v>0</v>
      </c>
      <c r="J339" s="1">
        <f t="shared" si="33"/>
        <v>0</v>
      </c>
      <c r="K339" s="29">
        <f t="shared" si="35"/>
        <v>0.88532578097819392</v>
      </c>
      <c r="L339" s="7">
        <f t="shared" si="36"/>
        <v>0</v>
      </c>
    </row>
    <row r="340" spans="1:12" s="55" customFormat="1" ht="409.6">
      <c r="A340" s="55" t="s">
        <v>331</v>
      </c>
      <c r="B340" s="69">
        <v>320827</v>
      </c>
      <c r="C340" s="55" t="s">
        <v>358</v>
      </c>
      <c r="D340" s="55" t="s">
        <v>1122</v>
      </c>
      <c r="E340" s="16">
        <v>0</v>
      </c>
      <c r="F340" s="5">
        <v>0</v>
      </c>
      <c r="G340" s="2">
        <f t="shared" si="31"/>
        <v>0</v>
      </c>
      <c r="H340" s="3">
        <f t="shared" si="34"/>
        <v>2.6127523289424244</v>
      </c>
      <c r="I340" s="1">
        <f t="shared" si="32"/>
        <v>0</v>
      </c>
      <c r="J340" s="1">
        <f t="shared" si="33"/>
        <v>0</v>
      </c>
      <c r="K340" s="29">
        <f t="shared" si="35"/>
        <v>0.88532578097819392</v>
      </c>
      <c r="L340" s="7">
        <f t="shared" si="36"/>
        <v>0</v>
      </c>
    </row>
    <row r="341" spans="1:12" s="55" customFormat="1" ht="409.6">
      <c r="A341" s="55" t="s">
        <v>331</v>
      </c>
      <c r="B341" s="89">
        <v>320829</v>
      </c>
      <c r="C341" s="55" t="s">
        <v>359</v>
      </c>
      <c r="D341" s="55" t="s">
        <v>1122</v>
      </c>
      <c r="E341" s="16">
        <v>0</v>
      </c>
      <c r="F341" s="5">
        <v>0</v>
      </c>
      <c r="G341" s="2">
        <f t="shared" si="31"/>
        <v>0</v>
      </c>
      <c r="H341" s="3">
        <f t="shared" si="34"/>
        <v>2.6127523289424244</v>
      </c>
      <c r="I341" s="1">
        <f t="shared" si="32"/>
        <v>0</v>
      </c>
      <c r="J341" s="1">
        <f t="shared" si="33"/>
        <v>0</v>
      </c>
      <c r="K341" s="29">
        <f t="shared" si="35"/>
        <v>0.88532578097819392</v>
      </c>
      <c r="L341" s="7">
        <f t="shared" si="36"/>
        <v>0</v>
      </c>
    </row>
    <row r="342" spans="1:12" s="55" customFormat="1" ht="409.6">
      <c r="A342" s="55" t="s">
        <v>331</v>
      </c>
      <c r="B342" s="89">
        <v>320830</v>
      </c>
      <c r="C342" s="55" t="s">
        <v>360</v>
      </c>
      <c r="D342" s="55" t="s">
        <v>1122</v>
      </c>
      <c r="E342" s="16">
        <v>0</v>
      </c>
      <c r="F342" s="5">
        <v>0</v>
      </c>
      <c r="G342" s="2">
        <f t="shared" si="31"/>
        <v>0</v>
      </c>
      <c r="H342" s="3">
        <f t="shared" si="34"/>
        <v>2.6127523289424244</v>
      </c>
      <c r="I342" s="1">
        <f t="shared" si="32"/>
        <v>0</v>
      </c>
      <c r="J342" s="1">
        <f t="shared" si="33"/>
        <v>0</v>
      </c>
      <c r="K342" s="29">
        <f t="shared" si="35"/>
        <v>0.88532578097819392</v>
      </c>
      <c r="L342" s="7">
        <f t="shared" si="36"/>
        <v>0</v>
      </c>
    </row>
    <row r="343" spans="1:12" s="55" customFormat="1" ht="409.6">
      <c r="A343" s="55" t="s">
        <v>331</v>
      </c>
      <c r="B343" s="69">
        <v>320834</v>
      </c>
      <c r="C343" s="55" t="s">
        <v>361</v>
      </c>
      <c r="D343" s="55" t="s">
        <v>1122</v>
      </c>
      <c r="E343" s="16">
        <v>0</v>
      </c>
      <c r="F343" s="5">
        <v>0</v>
      </c>
      <c r="G343" s="2">
        <f t="shared" si="31"/>
        <v>0</v>
      </c>
      <c r="H343" s="3">
        <f t="shared" si="34"/>
        <v>2.6127523289424244</v>
      </c>
      <c r="I343" s="1">
        <f t="shared" si="32"/>
        <v>0</v>
      </c>
      <c r="J343" s="1">
        <f t="shared" si="33"/>
        <v>0</v>
      </c>
      <c r="K343" s="29">
        <f t="shared" si="35"/>
        <v>0.88532578097819392</v>
      </c>
      <c r="L343" s="7">
        <f t="shared" si="36"/>
        <v>0</v>
      </c>
    </row>
    <row r="344" spans="1:12" s="55" customFormat="1" ht="409.6">
      <c r="A344" s="55" t="s">
        <v>331</v>
      </c>
      <c r="B344" s="89">
        <v>320837</v>
      </c>
      <c r="C344" s="55" t="s">
        <v>362</v>
      </c>
      <c r="D344" s="55" t="s">
        <v>1122</v>
      </c>
      <c r="E344" s="16">
        <v>0</v>
      </c>
      <c r="F344" s="5">
        <v>0</v>
      </c>
      <c r="G344" s="2">
        <f t="shared" si="31"/>
        <v>0</v>
      </c>
      <c r="H344" s="3">
        <f t="shared" si="34"/>
        <v>2.6127523289424244</v>
      </c>
      <c r="I344" s="1">
        <f t="shared" si="32"/>
        <v>0</v>
      </c>
      <c r="J344" s="1">
        <f t="shared" si="33"/>
        <v>0</v>
      </c>
      <c r="K344" s="29">
        <f t="shared" si="35"/>
        <v>0.88532578097819392</v>
      </c>
      <c r="L344" s="7">
        <f t="shared" si="36"/>
        <v>0</v>
      </c>
    </row>
    <row r="345" spans="1:12" s="55" customFormat="1" ht="409.6">
      <c r="A345" s="55" t="s">
        <v>331</v>
      </c>
      <c r="B345" s="69">
        <v>320839</v>
      </c>
      <c r="C345" s="55" t="s">
        <v>363</v>
      </c>
      <c r="D345" s="55" t="s">
        <v>1122</v>
      </c>
      <c r="E345" s="16">
        <v>0</v>
      </c>
      <c r="F345" s="5">
        <v>0</v>
      </c>
      <c r="G345" s="2">
        <f t="shared" si="31"/>
        <v>0</v>
      </c>
      <c r="H345" s="3">
        <f t="shared" si="34"/>
        <v>2.6127523289424244</v>
      </c>
      <c r="I345" s="1">
        <f t="shared" si="32"/>
        <v>0</v>
      </c>
      <c r="J345" s="1">
        <f t="shared" si="33"/>
        <v>0</v>
      </c>
      <c r="K345" s="29">
        <f t="shared" si="35"/>
        <v>0.88532578097819392</v>
      </c>
      <c r="L345" s="7">
        <f t="shared" si="36"/>
        <v>0</v>
      </c>
    </row>
    <row r="346" spans="1:12" s="55" customFormat="1" ht="409.6">
      <c r="A346" s="55" t="s">
        <v>364</v>
      </c>
      <c r="B346" s="89">
        <v>330842</v>
      </c>
      <c r="C346" s="55" t="s">
        <v>365</v>
      </c>
      <c r="D346" s="55" t="s">
        <v>1122</v>
      </c>
      <c r="E346" s="16">
        <v>0</v>
      </c>
      <c r="F346" s="5">
        <v>0</v>
      </c>
      <c r="G346" s="2">
        <f t="shared" si="31"/>
        <v>0</v>
      </c>
      <c r="H346" s="3">
        <f t="shared" si="34"/>
        <v>2.6127523289424244</v>
      </c>
      <c r="I346" s="1">
        <f t="shared" si="32"/>
        <v>0</v>
      </c>
      <c r="J346" s="1">
        <f t="shared" si="33"/>
        <v>0</v>
      </c>
      <c r="K346" s="29">
        <f t="shared" si="35"/>
        <v>0.88532578097819392</v>
      </c>
      <c r="L346" s="7">
        <f t="shared" si="36"/>
        <v>0</v>
      </c>
    </row>
    <row r="347" spans="1:12" s="55" customFormat="1" ht="409.6">
      <c r="A347" s="55" t="s">
        <v>364</v>
      </c>
      <c r="B347" s="69">
        <v>330843</v>
      </c>
      <c r="C347" s="55" t="s">
        <v>366</v>
      </c>
      <c r="D347" s="55" t="s">
        <v>1122</v>
      </c>
      <c r="E347" s="16">
        <v>0</v>
      </c>
      <c r="F347" s="5">
        <v>0</v>
      </c>
      <c r="G347" s="2">
        <f t="shared" si="31"/>
        <v>0</v>
      </c>
      <c r="H347" s="3">
        <f t="shared" si="34"/>
        <v>2.6127523289424244</v>
      </c>
      <c r="I347" s="1">
        <f t="shared" si="32"/>
        <v>0</v>
      </c>
      <c r="J347" s="1">
        <f t="shared" si="33"/>
        <v>0</v>
      </c>
      <c r="K347" s="29">
        <f t="shared" si="35"/>
        <v>0.88532578097819392</v>
      </c>
      <c r="L347" s="7">
        <f t="shared" si="36"/>
        <v>0</v>
      </c>
    </row>
    <row r="348" spans="1:12" s="55" customFormat="1" ht="409.6">
      <c r="A348" s="55" t="s">
        <v>364</v>
      </c>
      <c r="B348" s="89">
        <v>330844</v>
      </c>
      <c r="C348" s="55" t="s">
        <v>367</v>
      </c>
      <c r="D348" s="55" t="s">
        <v>1122</v>
      </c>
      <c r="E348" s="16">
        <v>0</v>
      </c>
      <c r="F348" s="5">
        <v>0</v>
      </c>
      <c r="G348" s="2">
        <f t="shared" si="31"/>
        <v>0</v>
      </c>
      <c r="H348" s="3">
        <f t="shared" si="34"/>
        <v>2.6127523289424244</v>
      </c>
      <c r="I348" s="1">
        <f t="shared" si="32"/>
        <v>0</v>
      </c>
      <c r="J348" s="1">
        <f t="shared" si="33"/>
        <v>0</v>
      </c>
      <c r="K348" s="29">
        <f t="shared" si="35"/>
        <v>0.88532578097819392</v>
      </c>
      <c r="L348" s="7">
        <f t="shared" si="36"/>
        <v>0</v>
      </c>
    </row>
    <row r="349" spans="1:12" s="55" customFormat="1" ht="409.6">
      <c r="A349" s="55" t="s">
        <v>364</v>
      </c>
      <c r="B349" s="69">
        <v>330846</v>
      </c>
      <c r="C349" s="55" t="s">
        <v>368</v>
      </c>
      <c r="D349" s="55" t="s">
        <v>1122</v>
      </c>
      <c r="E349" s="16">
        <v>0</v>
      </c>
      <c r="F349" s="5">
        <v>0</v>
      </c>
      <c r="G349" s="2">
        <f t="shared" si="31"/>
        <v>0</v>
      </c>
      <c r="H349" s="3">
        <f t="shared" si="34"/>
        <v>2.6127523289424244</v>
      </c>
      <c r="I349" s="1">
        <f t="shared" si="32"/>
        <v>0</v>
      </c>
      <c r="J349" s="1">
        <f t="shared" si="33"/>
        <v>0</v>
      </c>
      <c r="K349" s="29">
        <f t="shared" si="35"/>
        <v>0.88532578097819392</v>
      </c>
      <c r="L349" s="7">
        <f t="shared" si="36"/>
        <v>0</v>
      </c>
    </row>
    <row r="350" spans="1:12" s="55" customFormat="1" ht="409.6">
      <c r="A350" s="55" t="s">
        <v>364</v>
      </c>
      <c r="B350" s="69">
        <v>330847</v>
      </c>
      <c r="C350" s="55" t="s">
        <v>369</v>
      </c>
      <c r="D350" s="55" t="s">
        <v>1122</v>
      </c>
      <c r="E350" s="16">
        <v>0</v>
      </c>
      <c r="F350" s="5">
        <v>0</v>
      </c>
      <c r="G350" s="2">
        <f t="shared" si="31"/>
        <v>0</v>
      </c>
      <c r="H350" s="3">
        <f t="shared" si="34"/>
        <v>2.6127523289424244</v>
      </c>
      <c r="I350" s="1">
        <f t="shared" si="32"/>
        <v>0</v>
      </c>
      <c r="J350" s="1">
        <f t="shared" si="33"/>
        <v>0</v>
      </c>
      <c r="K350" s="29">
        <f t="shared" si="35"/>
        <v>0.88532578097819392</v>
      </c>
      <c r="L350" s="7">
        <f t="shared" si="36"/>
        <v>0</v>
      </c>
    </row>
    <row r="351" spans="1:12" s="55" customFormat="1" ht="409.6">
      <c r="A351" s="55" t="s">
        <v>364</v>
      </c>
      <c r="B351" s="69">
        <v>330848</v>
      </c>
      <c r="C351" s="55" t="s">
        <v>370</v>
      </c>
      <c r="D351" s="55" t="s">
        <v>1122</v>
      </c>
      <c r="E351" s="16">
        <v>0</v>
      </c>
      <c r="F351" s="5">
        <v>0</v>
      </c>
      <c r="G351" s="2">
        <f t="shared" si="31"/>
        <v>0</v>
      </c>
      <c r="H351" s="3">
        <f t="shared" si="34"/>
        <v>2.6127523289424244</v>
      </c>
      <c r="I351" s="1">
        <f t="shared" si="32"/>
        <v>0</v>
      </c>
      <c r="J351" s="1">
        <f t="shared" si="33"/>
        <v>0</v>
      </c>
      <c r="K351" s="29">
        <f t="shared" si="35"/>
        <v>0.88532578097819392</v>
      </c>
      <c r="L351" s="7">
        <f t="shared" si="36"/>
        <v>0</v>
      </c>
    </row>
    <row r="352" spans="1:12" s="55" customFormat="1" ht="409.6">
      <c r="A352" s="55" t="s">
        <v>364</v>
      </c>
      <c r="B352" s="89">
        <v>330849</v>
      </c>
      <c r="C352" s="55" t="s">
        <v>371</v>
      </c>
      <c r="D352" s="55" t="s">
        <v>1122</v>
      </c>
      <c r="E352" s="16">
        <v>0</v>
      </c>
      <c r="F352" s="5">
        <v>0</v>
      </c>
      <c r="G352" s="2">
        <f t="shared" si="31"/>
        <v>0</v>
      </c>
      <c r="H352" s="3">
        <f t="shared" si="34"/>
        <v>2.6127523289424244</v>
      </c>
      <c r="I352" s="1">
        <f t="shared" si="32"/>
        <v>0</v>
      </c>
      <c r="J352" s="1">
        <f t="shared" si="33"/>
        <v>0</v>
      </c>
      <c r="K352" s="29">
        <f t="shared" si="35"/>
        <v>0.88532578097819392</v>
      </c>
      <c r="L352" s="7">
        <f t="shared" si="36"/>
        <v>0</v>
      </c>
    </row>
    <row r="353" spans="1:12" s="55" customFormat="1" ht="409.6">
      <c r="A353" s="55" t="s">
        <v>364</v>
      </c>
      <c r="B353" s="69">
        <v>330850</v>
      </c>
      <c r="C353" s="55" t="s">
        <v>372</v>
      </c>
      <c r="D353" s="55" t="s">
        <v>1122</v>
      </c>
      <c r="E353" s="16">
        <v>0</v>
      </c>
      <c r="F353" s="5">
        <v>0</v>
      </c>
      <c r="G353" s="2">
        <f t="shared" si="31"/>
        <v>0</v>
      </c>
      <c r="H353" s="3">
        <f t="shared" si="34"/>
        <v>2.6127523289424244</v>
      </c>
      <c r="I353" s="1">
        <f t="shared" si="32"/>
        <v>0</v>
      </c>
      <c r="J353" s="1">
        <f t="shared" si="33"/>
        <v>0</v>
      </c>
      <c r="K353" s="29">
        <f t="shared" si="35"/>
        <v>0.88532578097819392</v>
      </c>
      <c r="L353" s="7">
        <f t="shared" si="36"/>
        <v>0</v>
      </c>
    </row>
    <row r="354" spans="1:12" s="55" customFormat="1" ht="409.6">
      <c r="A354" s="55" t="s">
        <v>364</v>
      </c>
      <c r="B354" s="89">
        <v>330851</v>
      </c>
      <c r="C354" s="55" t="s">
        <v>373</v>
      </c>
      <c r="D354" s="55" t="s">
        <v>1122</v>
      </c>
      <c r="E354" s="16">
        <v>0</v>
      </c>
      <c r="F354" s="5">
        <v>0</v>
      </c>
      <c r="G354" s="2">
        <f t="shared" si="31"/>
        <v>0</v>
      </c>
      <c r="H354" s="3">
        <f t="shared" si="34"/>
        <v>2.6127523289424244</v>
      </c>
      <c r="I354" s="1">
        <f t="shared" si="32"/>
        <v>0</v>
      </c>
      <c r="J354" s="1">
        <f t="shared" si="33"/>
        <v>0</v>
      </c>
      <c r="K354" s="29">
        <f t="shared" si="35"/>
        <v>0.88532578097819392</v>
      </c>
      <c r="L354" s="7">
        <f t="shared" si="36"/>
        <v>0</v>
      </c>
    </row>
    <row r="355" spans="1:12" s="55" customFormat="1" ht="409.6">
      <c r="A355" s="55" t="s">
        <v>364</v>
      </c>
      <c r="B355" s="89">
        <v>330855</v>
      </c>
      <c r="C355" s="55" t="s">
        <v>374</v>
      </c>
      <c r="D355" s="55" t="s">
        <v>1122</v>
      </c>
      <c r="E355" s="16">
        <v>0</v>
      </c>
      <c r="F355" s="5">
        <v>0</v>
      </c>
      <c r="G355" s="2">
        <f t="shared" si="31"/>
        <v>0</v>
      </c>
      <c r="H355" s="3">
        <f t="shared" si="34"/>
        <v>2.6127523289424244</v>
      </c>
      <c r="I355" s="1">
        <f t="shared" si="32"/>
        <v>0</v>
      </c>
      <c r="J355" s="1">
        <f t="shared" si="33"/>
        <v>0</v>
      </c>
      <c r="K355" s="29">
        <f t="shared" si="35"/>
        <v>0.88532578097819392</v>
      </c>
      <c r="L355" s="7">
        <f t="shared" si="36"/>
        <v>0</v>
      </c>
    </row>
    <row r="356" spans="1:12" s="55" customFormat="1" ht="409.6">
      <c r="A356" s="55" t="s">
        <v>364</v>
      </c>
      <c r="B356" s="89">
        <v>330856</v>
      </c>
      <c r="C356" s="55" t="s">
        <v>375</v>
      </c>
      <c r="D356" s="55" t="s">
        <v>1122</v>
      </c>
      <c r="E356" s="16">
        <v>0</v>
      </c>
      <c r="F356" s="5">
        <v>0</v>
      </c>
      <c r="G356" s="2">
        <f t="shared" si="31"/>
        <v>0</v>
      </c>
      <c r="H356" s="3">
        <f t="shared" si="34"/>
        <v>2.6127523289424244</v>
      </c>
      <c r="I356" s="1">
        <f t="shared" si="32"/>
        <v>0</v>
      </c>
      <c r="J356" s="1">
        <f t="shared" si="33"/>
        <v>0</v>
      </c>
      <c r="K356" s="29">
        <f t="shared" si="35"/>
        <v>0.88532578097819392</v>
      </c>
      <c r="L356" s="7">
        <f t="shared" si="36"/>
        <v>0</v>
      </c>
    </row>
    <row r="357" spans="1:12" s="55" customFormat="1" ht="409.6">
      <c r="A357" s="55" t="s">
        <v>364</v>
      </c>
      <c r="B357" s="89">
        <v>330859</v>
      </c>
      <c r="C357" s="55" t="s">
        <v>376</v>
      </c>
      <c r="D357" s="55" t="s">
        <v>1122</v>
      </c>
      <c r="E357" s="16">
        <v>0</v>
      </c>
      <c r="F357" s="5">
        <v>0</v>
      </c>
      <c r="G357" s="2">
        <f t="shared" si="31"/>
        <v>0</v>
      </c>
      <c r="H357" s="3">
        <f t="shared" si="34"/>
        <v>2.6127523289424244</v>
      </c>
      <c r="I357" s="1">
        <f t="shared" si="32"/>
        <v>0</v>
      </c>
      <c r="J357" s="1">
        <f t="shared" si="33"/>
        <v>0</v>
      </c>
      <c r="K357" s="29">
        <f t="shared" si="35"/>
        <v>0.88532578097819392</v>
      </c>
      <c r="L357" s="7">
        <f t="shared" si="36"/>
        <v>0</v>
      </c>
    </row>
    <row r="358" spans="1:12" s="55" customFormat="1" ht="409.6">
      <c r="A358" s="55" t="s">
        <v>364</v>
      </c>
      <c r="B358" s="69">
        <v>330860</v>
      </c>
      <c r="C358" s="55" t="s">
        <v>377</v>
      </c>
      <c r="D358" s="55" t="s">
        <v>1122</v>
      </c>
      <c r="E358" s="16">
        <v>0</v>
      </c>
      <c r="F358" s="5">
        <v>0</v>
      </c>
      <c r="G358" s="2">
        <f t="shared" si="31"/>
        <v>0</v>
      </c>
      <c r="H358" s="3">
        <f t="shared" si="34"/>
        <v>2.6127523289424244</v>
      </c>
      <c r="I358" s="1">
        <f t="shared" si="32"/>
        <v>0</v>
      </c>
      <c r="J358" s="1">
        <f t="shared" si="33"/>
        <v>0</v>
      </c>
      <c r="K358" s="29">
        <f t="shared" si="35"/>
        <v>0.88532578097819392</v>
      </c>
      <c r="L358" s="7">
        <f t="shared" si="36"/>
        <v>0</v>
      </c>
    </row>
    <row r="359" spans="1:12" s="55" customFormat="1" ht="409.6">
      <c r="A359" s="55" t="s">
        <v>364</v>
      </c>
      <c r="B359" s="69">
        <v>330861</v>
      </c>
      <c r="C359" s="55" t="s">
        <v>378</v>
      </c>
      <c r="D359" s="55" t="s">
        <v>1122</v>
      </c>
      <c r="E359" s="16">
        <v>0</v>
      </c>
      <c r="F359" s="5">
        <v>0</v>
      </c>
      <c r="G359" s="2">
        <f t="shared" si="31"/>
        <v>0</v>
      </c>
      <c r="H359" s="3">
        <f t="shared" si="34"/>
        <v>2.6127523289424244</v>
      </c>
      <c r="I359" s="1">
        <f t="shared" si="32"/>
        <v>0</v>
      </c>
      <c r="J359" s="1">
        <f t="shared" si="33"/>
        <v>0</v>
      </c>
      <c r="K359" s="29">
        <f t="shared" si="35"/>
        <v>0.88532578097819392</v>
      </c>
      <c r="L359" s="7">
        <f t="shared" si="36"/>
        <v>0</v>
      </c>
    </row>
    <row r="360" spans="1:12" s="55" customFormat="1" ht="409.6">
      <c r="A360" s="55" t="s">
        <v>364</v>
      </c>
      <c r="B360" s="69">
        <v>330863</v>
      </c>
      <c r="C360" s="55" t="s">
        <v>379</v>
      </c>
      <c r="D360" s="55" t="s">
        <v>1122</v>
      </c>
      <c r="E360" s="16">
        <v>0</v>
      </c>
      <c r="F360" s="5">
        <v>0</v>
      </c>
      <c r="G360" s="2">
        <f t="shared" si="31"/>
        <v>0</v>
      </c>
      <c r="H360" s="3">
        <f t="shared" si="34"/>
        <v>2.6127523289424244</v>
      </c>
      <c r="I360" s="1">
        <f t="shared" si="32"/>
        <v>0</v>
      </c>
      <c r="J360" s="1">
        <f t="shared" si="33"/>
        <v>0</v>
      </c>
      <c r="K360" s="29">
        <f t="shared" si="35"/>
        <v>0.88532578097819392</v>
      </c>
      <c r="L360" s="7">
        <f t="shared" si="36"/>
        <v>0</v>
      </c>
    </row>
    <row r="361" spans="1:12" s="55" customFormat="1" ht="409.6">
      <c r="A361" s="55" t="s">
        <v>364</v>
      </c>
      <c r="B361" s="89">
        <v>330865</v>
      </c>
      <c r="C361" s="55" t="s">
        <v>380</v>
      </c>
      <c r="D361" s="55" t="s">
        <v>1122</v>
      </c>
      <c r="E361" s="16">
        <v>0</v>
      </c>
      <c r="F361" s="5">
        <v>0</v>
      </c>
      <c r="G361" s="2">
        <f t="shared" si="31"/>
        <v>0</v>
      </c>
      <c r="H361" s="3">
        <f t="shared" si="34"/>
        <v>2.6127523289424244</v>
      </c>
      <c r="I361" s="1">
        <f t="shared" si="32"/>
        <v>0</v>
      </c>
      <c r="J361" s="1">
        <f t="shared" si="33"/>
        <v>0</v>
      </c>
      <c r="K361" s="29">
        <f t="shared" si="35"/>
        <v>0.88532578097819392</v>
      </c>
      <c r="L361" s="7">
        <f t="shared" si="36"/>
        <v>0</v>
      </c>
    </row>
    <row r="362" spans="1:12" s="55" customFormat="1" ht="409.6">
      <c r="A362" s="55" t="s">
        <v>364</v>
      </c>
      <c r="B362" s="69">
        <v>330866</v>
      </c>
      <c r="C362" s="55" t="s">
        <v>381</v>
      </c>
      <c r="D362" s="55" t="s">
        <v>1122</v>
      </c>
      <c r="E362" s="16">
        <v>0</v>
      </c>
      <c r="F362" s="5">
        <v>0</v>
      </c>
      <c r="G362" s="2">
        <f t="shared" si="31"/>
        <v>0</v>
      </c>
      <c r="H362" s="3">
        <f t="shared" si="34"/>
        <v>2.6127523289424244</v>
      </c>
      <c r="I362" s="1">
        <f t="shared" si="32"/>
        <v>0</v>
      </c>
      <c r="J362" s="1">
        <f t="shared" si="33"/>
        <v>0</v>
      </c>
      <c r="K362" s="29">
        <f t="shared" si="35"/>
        <v>0.88532578097819392</v>
      </c>
      <c r="L362" s="7">
        <f t="shared" si="36"/>
        <v>0</v>
      </c>
    </row>
    <row r="363" spans="1:12" s="55" customFormat="1" ht="409.6">
      <c r="A363" s="55" t="s">
        <v>364</v>
      </c>
      <c r="B363" s="89">
        <v>330868</v>
      </c>
      <c r="C363" s="55" t="s">
        <v>382</v>
      </c>
      <c r="D363" s="55" t="s">
        <v>1122</v>
      </c>
      <c r="E363" s="16">
        <v>0</v>
      </c>
      <c r="F363" s="5">
        <v>0</v>
      </c>
      <c r="G363" s="2">
        <f t="shared" si="31"/>
        <v>0</v>
      </c>
      <c r="H363" s="3">
        <f t="shared" si="34"/>
        <v>2.6127523289424244</v>
      </c>
      <c r="I363" s="1">
        <f t="shared" si="32"/>
        <v>0</v>
      </c>
      <c r="J363" s="1">
        <f t="shared" si="33"/>
        <v>0</v>
      </c>
      <c r="K363" s="29">
        <f t="shared" si="35"/>
        <v>0.88532578097819392</v>
      </c>
      <c r="L363" s="7">
        <f t="shared" si="36"/>
        <v>0</v>
      </c>
    </row>
    <row r="364" spans="1:12" s="55" customFormat="1" ht="409.6">
      <c r="A364" s="55" t="s">
        <v>364</v>
      </c>
      <c r="B364" s="69">
        <v>330872</v>
      </c>
      <c r="C364" s="55" t="s">
        <v>383</v>
      </c>
      <c r="D364" s="55" t="s">
        <v>1122</v>
      </c>
      <c r="E364" s="16">
        <v>0</v>
      </c>
      <c r="F364" s="5">
        <v>0</v>
      </c>
      <c r="G364" s="2">
        <f t="shared" si="31"/>
        <v>0</v>
      </c>
      <c r="H364" s="3">
        <f t="shared" si="34"/>
        <v>2.6127523289424244</v>
      </c>
      <c r="I364" s="1">
        <f t="shared" si="32"/>
        <v>0</v>
      </c>
      <c r="J364" s="1">
        <f t="shared" si="33"/>
        <v>0</v>
      </c>
      <c r="K364" s="29">
        <f t="shared" si="35"/>
        <v>0.88532578097819392</v>
      </c>
      <c r="L364" s="7">
        <f t="shared" si="36"/>
        <v>0</v>
      </c>
    </row>
    <row r="365" spans="1:12" s="55" customFormat="1" ht="409.6">
      <c r="A365" s="55" t="s">
        <v>364</v>
      </c>
      <c r="B365" s="89">
        <v>330875</v>
      </c>
      <c r="C365" s="55" t="s">
        <v>384</v>
      </c>
      <c r="D365" s="55" t="s">
        <v>1122</v>
      </c>
      <c r="E365" s="16">
        <v>0</v>
      </c>
      <c r="F365" s="5">
        <v>0</v>
      </c>
      <c r="G365" s="2">
        <f t="shared" si="31"/>
        <v>0</v>
      </c>
      <c r="H365" s="3">
        <f t="shared" si="34"/>
        <v>2.6127523289424244</v>
      </c>
      <c r="I365" s="1">
        <f t="shared" si="32"/>
        <v>0</v>
      </c>
      <c r="J365" s="1">
        <f t="shared" si="33"/>
        <v>0</v>
      </c>
      <c r="K365" s="29">
        <f t="shared" si="35"/>
        <v>0.88532578097819392</v>
      </c>
      <c r="L365" s="7">
        <f t="shared" si="36"/>
        <v>0</v>
      </c>
    </row>
    <row r="366" spans="1:12" s="55" customFormat="1" ht="409.6">
      <c r="A366" s="55" t="s">
        <v>364</v>
      </c>
      <c r="B366" s="89">
        <v>330879</v>
      </c>
      <c r="C366" s="55" t="s">
        <v>385</v>
      </c>
      <c r="D366" s="55" t="s">
        <v>1122</v>
      </c>
      <c r="E366" s="16">
        <v>0</v>
      </c>
      <c r="F366" s="5">
        <v>0</v>
      </c>
      <c r="G366" s="2">
        <f t="shared" si="31"/>
        <v>0</v>
      </c>
      <c r="H366" s="3">
        <f t="shared" si="34"/>
        <v>2.6127523289424244</v>
      </c>
      <c r="I366" s="1">
        <f t="shared" si="32"/>
        <v>0</v>
      </c>
      <c r="J366" s="1">
        <f t="shared" si="33"/>
        <v>0</v>
      </c>
      <c r="K366" s="29">
        <f t="shared" si="35"/>
        <v>0.88532578097819392</v>
      </c>
      <c r="L366" s="7">
        <f t="shared" si="36"/>
        <v>0</v>
      </c>
    </row>
    <row r="367" spans="1:12" s="55" customFormat="1" ht="409.6">
      <c r="A367" s="55" t="s">
        <v>364</v>
      </c>
      <c r="B367" s="89">
        <v>330880</v>
      </c>
      <c r="C367" s="55" t="s">
        <v>386</v>
      </c>
      <c r="D367" s="55" t="s">
        <v>1122</v>
      </c>
      <c r="E367" s="16">
        <v>0</v>
      </c>
      <c r="F367" s="5">
        <v>0</v>
      </c>
      <c r="G367" s="2">
        <f t="shared" si="31"/>
        <v>0</v>
      </c>
      <c r="H367" s="3">
        <f t="shared" si="34"/>
        <v>2.6127523289424244</v>
      </c>
      <c r="I367" s="1">
        <f t="shared" si="32"/>
        <v>0</v>
      </c>
      <c r="J367" s="1">
        <f t="shared" si="33"/>
        <v>0</v>
      </c>
      <c r="K367" s="29">
        <f t="shared" si="35"/>
        <v>0.88532578097819392</v>
      </c>
      <c r="L367" s="7">
        <f t="shared" si="36"/>
        <v>0</v>
      </c>
    </row>
    <row r="368" spans="1:12" s="55" customFormat="1" ht="409.6">
      <c r="A368" s="55" t="s">
        <v>364</v>
      </c>
      <c r="B368" s="89">
        <v>330881</v>
      </c>
      <c r="C368" s="55" t="s">
        <v>387</v>
      </c>
      <c r="D368" s="55" t="s">
        <v>1122</v>
      </c>
      <c r="E368" s="16">
        <v>0</v>
      </c>
      <c r="F368" s="5">
        <v>0</v>
      </c>
      <c r="G368" s="2">
        <f t="shared" si="31"/>
        <v>0</v>
      </c>
      <c r="H368" s="3">
        <f t="shared" si="34"/>
        <v>2.6127523289424244</v>
      </c>
      <c r="I368" s="1">
        <f t="shared" si="32"/>
        <v>0</v>
      </c>
      <c r="J368" s="1">
        <f t="shared" si="33"/>
        <v>0</v>
      </c>
      <c r="K368" s="29">
        <f t="shared" si="35"/>
        <v>0.88532578097819392</v>
      </c>
      <c r="L368" s="7">
        <f t="shared" si="36"/>
        <v>0</v>
      </c>
    </row>
    <row r="369" spans="1:12" s="55" customFormat="1" ht="409.6">
      <c r="A369" s="55" t="s">
        <v>364</v>
      </c>
      <c r="B369" s="69">
        <v>330889</v>
      </c>
      <c r="C369" s="55" t="s">
        <v>388</v>
      </c>
      <c r="D369" s="55" t="s">
        <v>1122</v>
      </c>
      <c r="E369" s="16">
        <v>0</v>
      </c>
      <c r="F369" s="5">
        <v>0</v>
      </c>
      <c r="G369" s="2">
        <f t="shared" si="31"/>
        <v>0</v>
      </c>
      <c r="H369" s="3">
        <f t="shared" si="34"/>
        <v>2.6127523289424244</v>
      </c>
      <c r="I369" s="1">
        <f t="shared" si="32"/>
        <v>0</v>
      </c>
      <c r="J369" s="1">
        <f t="shared" si="33"/>
        <v>0</v>
      </c>
      <c r="K369" s="29">
        <f t="shared" si="35"/>
        <v>0.88532578097819392</v>
      </c>
      <c r="L369" s="7">
        <f t="shared" si="36"/>
        <v>0</v>
      </c>
    </row>
    <row r="370" spans="1:12" s="55" customFormat="1" ht="409.6">
      <c r="A370" s="55" t="s">
        <v>364</v>
      </c>
      <c r="B370" s="89">
        <v>330892</v>
      </c>
      <c r="C370" s="55" t="s">
        <v>389</v>
      </c>
      <c r="D370" s="55" t="s">
        <v>1122</v>
      </c>
      <c r="E370" s="16">
        <v>0</v>
      </c>
      <c r="F370" s="5">
        <v>0</v>
      </c>
      <c r="G370" s="2">
        <f t="shared" si="31"/>
        <v>0</v>
      </c>
      <c r="H370" s="3">
        <f t="shared" si="34"/>
        <v>2.6127523289424244</v>
      </c>
      <c r="I370" s="1">
        <f t="shared" si="32"/>
        <v>0</v>
      </c>
      <c r="J370" s="1">
        <f t="shared" si="33"/>
        <v>0</v>
      </c>
      <c r="K370" s="29">
        <f t="shared" si="35"/>
        <v>0.88532578097819392</v>
      </c>
      <c r="L370" s="7">
        <f t="shared" si="36"/>
        <v>0</v>
      </c>
    </row>
    <row r="371" spans="1:12" s="55" customFormat="1" ht="409.6">
      <c r="A371" s="55" t="s">
        <v>364</v>
      </c>
      <c r="B371" s="69">
        <v>330896</v>
      </c>
      <c r="C371" s="55" t="s">
        <v>390</v>
      </c>
      <c r="D371" s="55" t="s">
        <v>1122</v>
      </c>
      <c r="E371" s="16">
        <v>0</v>
      </c>
      <c r="F371" s="5">
        <v>0</v>
      </c>
      <c r="G371" s="2">
        <f t="shared" si="31"/>
        <v>0</v>
      </c>
      <c r="H371" s="3">
        <f t="shared" si="34"/>
        <v>2.6127523289424244</v>
      </c>
      <c r="I371" s="1">
        <f t="shared" si="32"/>
        <v>0</v>
      </c>
      <c r="J371" s="1">
        <f t="shared" si="33"/>
        <v>0</v>
      </c>
      <c r="K371" s="29">
        <f t="shared" si="35"/>
        <v>0.88532578097819392</v>
      </c>
      <c r="L371" s="7">
        <f t="shared" si="36"/>
        <v>0</v>
      </c>
    </row>
    <row r="372" spans="1:12" s="55" customFormat="1" ht="409.6">
      <c r="A372" s="55" t="s">
        <v>364</v>
      </c>
      <c r="B372" s="69">
        <v>330899</v>
      </c>
      <c r="C372" s="55" t="s">
        <v>391</v>
      </c>
      <c r="D372" s="55" t="s">
        <v>1122</v>
      </c>
      <c r="E372" s="16">
        <v>0</v>
      </c>
      <c r="F372" s="5">
        <v>0</v>
      </c>
      <c r="G372" s="2">
        <f t="shared" si="31"/>
        <v>0</v>
      </c>
      <c r="H372" s="3">
        <f t="shared" si="34"/>
        <v>2.6127523289424244</v>
      </c>
      <c r="I372" s="1">
        <f t="shared" si="32"/>
        <v>0</v>
      </c>
      <c r="J372" s="1">
        <f t="shared" si="33"/>
        <v>0</v>
      </c>
      <c r="K372" s="29">
        <f t="shared" si="35"/>
        <v>0.88532578097819392</v>
      </c>
      <c r="L372" s="7">
        <f t="shared" si="36"/>
        <v>0</v>
      </c>
    </row>
    <row r="373" spans="1:12" s="55" customFormat="1" ht="409.6">
      <c r="A373" s="55" t="s">
        <v>364</v>
      </c>
      <c r="B373" s="69">
        <v>330900</v>
      </c>
      <c r="C373" s="55" t="s">
        <v>392</v>
      </c>
      <c r="D373" s="55" t="s">
        <v>1122</v>
      </c>
      <c r="E373" s="16">
        <v>0</v>
      </c>
      <c r="F373" s="5">
        <v>0</v>
      </c>
      <c r="G373" s="2">
        <f t="shared" si="31"/>
        <v>0</v>
      </c>
      <c r="H373" s="3">
        <f t="shared" si="34"/>
        <v>2.6127523289424244</v>
      </c>
      <c r="I373" s="1">
        <f t="shared" si="32"/>
        <v>0</v>
      </c>
      <c r="J373" s="1">
        <f t="shared" si="33"/>
        <v>0</v>
      </c>
      <c r="K373" s="29">
        <f t="shared" si="35"/>
        <v>0.88532578097819392</v>
      </c>
      <c r="L373" s="7">
        <f t="shared" si="36"/>
        <v>0</v>
      </c>
    </row>
    <row r="374" spans="1:12" s="55" customFormat="1" ht="409.6">
      <c r="A374" s="55" t="s">
        <v>364</v>
      </c>
      <c r="B374" s="69">
        <v>330902</v>
      </c>
      <c r="C374" s="55" t="s">
        <v>393</v>
      </c>
      <c r="D374" s="55" t="s">
        <v>1122</v>
      </c>
      <c r="E374" s="16">
        <v>0</v>
      </c>
      <c r="F374" s="5">
        <v>0</v>
      </c>
      <c r="G374" s="2">
        <f t="shared" si="31"/>
        <v>0</v>
      </c>
      <c r="H374" s="3">
        <f t="shared" si="34"/>
        <v>2.6127523289424244</v>
      </c>
      <c r="I374" s="1">
        <f t="shared" si="32"/>
        <v>0</v>
      </c>
      <c r="J374" s="1">
        <f t="shared" si="33"/>
        <v>0</v>
      </c>
      <c r="K374" s="29">
        <f t="shared" si="35"/>
        <v>0.88532578097819392</v>
      </c>
      <c r="L374" s="7">
        <f t="shared" si="36"/>
        <v>0</v>
      </c>
    </row>
    <row r="375" spans="1:12" s="55" customFormat="1" ht="409.6">
      <c r="A375" s="55" t="s">
        <v>364</v>
      </c>
      <c r="B375" s="89">
        <v>330905</v>
      </c>
      <c r="C375" s="55" t="s">
        <v>394</v>
      </c>
      <c r="D375" s="55" t="s">
        <v>1122</v>
      </c>
      <c r="E375" s="16">
        <v>0</v>
      </c>
      <c r="F375" s="5">
        <v>0</v>
      </c>
      <c r="G375" s="2">
        <f t="shared" si="31"/>
        <v>0</v>
      </c>
      <c r="H375" s="3">
        <f t="shared" si="34"/>
        <v>2.6127523289424244</v>
      </c>
      <c r="I375" s="1">
        <f t="shared" si="32"/>
        <v>0</v>
      </c>
      <c r="J375" s="1">
        <f t="shared" si="33"/>
        <v>0</v>
      </c>
      <c r="K375" s="29">
        <f t="shared" si="35"/>
        <v>0.88532578097819392</v>
      </c>
      <c r="L375" s="7">
        <f t="shared" si="36"/>
        <v>0</v>
      </c>
    </row>
    <row r="376" spans="1:12" s="55" customFormat="1" ht="409.6">
      <c r="A376" s="55" t="s">
        <v>364</v>
      </c>
      <c r="B376" s="69">
        <v>330908</v>
      </c>
      <c r="C376" s="55" t="s">
        <v>395</v>
      </c>
      <c r="D376" s="55" t="s">
        <v>1122</v>
      </c>
      <c r="E376" s="16">
        <v>0</v>
      </c>
      <c r="F376" s="5">
        <v>0</v>
      </c>
      <c r="G376" s="2">
        <f t="shared" si="31"/>
        <v>0</v>
      </c>
      <c r="H376" s="3">
        <f t="shared" si="34"/>
        <v>2.6127523289424244</v>
      </c>
      <c r="I376" s="1">
        <f t="shared" si="32"/>
        <v>0</v>
      </c>
      <c r="J376" s="1">
        <f t="shared" si="33"/>
        <v>0</v>
      </c>
      <c r="K376" s="29">
        <f t="shared" si="35"/>
        <v>0.88532578097819392</v>
      </c>
      <c r="L376" s="7">
        <f t="shared" si="36"/>
        <v>0</v>
      </c>
    </row>
    <row r="377" spans="1:12" s="55" customFormat="1" ht="409.6">
      <c r="A377" s="55" t="s">
        <v>364</v>
      </c>
      <c r="B377" s="89">
        <v>330909</v>
      </c>
      <c r="C377" s="55" t="s">
        <v>316</v>
      </c>
      <c r="D377" s="55" t="s">
        <v>1122</v>
      </c>
      <c r="E377" s="16">
        <v>0</v>
      </c>
      <c r="F377" s="5">
        <v>0</v>
      </c>
      <c r="G377" s="2">
        <f t="shared" si="31"/>
        <v>0</v>
      </c>
      <c r="H377" s="3">
        <f t="shared" si="34"/>
        <v>2.6127523289424244</v>
      </c>
      <c r="I377" s="1">
        <f t="shared" si="32"/>
        <v>0</v>
      </c>
      <c r="J377" s="1">
        <f t="shared" si="33"/>
        <v>0</v>
      </c>
      <c r="K377" s="29">
        <f t="shared" si="35"/>
        <v>0.88532578097819392</v>
      </c>
      <c r="L377" s="7">
        <f t="shared" si="36"/>
        <v>0</v>
      </c>
    </row>
    <row r="378" spans="1:12" s="55" customFormat="1" ht="409.6">
      <c r="A378" s="55" t="s">
        <v>364</v>
      </c>
      <c r="B378" s="69">
        <v>330910</v>
      </c>
      <c r="C378" s="55" t="s">
        <v>396</v>
      </c>
      <c r="D378" s="55" t="s">
        <v>1122</v>
      </c>
      <c r="E378" s="16">
        <v>0</v>
      </c>
      <c r="F378" s="5">
        <v>0</v>
      </c>
      <c r="G378" s="2">
        <f t="shared" si="31"/>
        <v>0</v>
      </c>
      <c r="H378" s="3">
        <f t="shared" si="34"/>
        <v>2.6127523289424244</v>
      </c>
      <c r="I378" s="1">
        <f t="shared" si="32"/>
        <v>0</v>
      </c>
      <c r="J378" s="1">
        <f t="shared" si="33"/>
        <v>0</v>
      </c>
      <c r="K378" s="29">
        <f t="shared" si="35"/>
        <v>0.88532578097819392</v>
      </c>
      <c r="L378" s="7">
        <f t="shared" si="36"/>
        <v>0</v>
      </c>
    </row>
    <row r="379" spans="1:12" s="55" customFormat="1" ht="409.6">
      <c r="A379" s="55" t="s">
        <v>364</v>
      </c>
      <c r="B379" s="89">
        <v>330914</v>
      </c>
      <c r="C379" s="55" t="s">
        <v>397</v>
      </c>
      <c r="D379" s="55" t="s">
        <v>1122</v>
      </c>
      <c r="E379" s="16">
        <v>0</v>
      </c>
      <c r="F379" s="5">
        <v>0</v>
      </c>
      <c r="G379" s="2">
        <f t="shared" si="31"/>
        <v>0</v>
      </c>
      <c r="H379" s="3">
        <f t="shared" si="34"/>
        <v>2.6127523289424244</v>
      </c>
      <c r="I379" s="1">
        <f t="shared" si="32"/>
        <v>0</v>
      </c>
      <c r="J379" s="1">
        <f t="shared" si="33"/>
        <v>0</v>
      </c>
      <c r="K379" s="29">
        <f t="shared" si="35"/>
        <v>0.88532578097819392</v>
      </c>
      <c r="L379" s="7">
        <f t="shared" si="36"/>
        <v>0</v>
      </c>
    </row>
    <row r="380" spans="1:12" s="55" customFormat="1" ht="409.6">
      <c r="A380" s="55" t="s">
        <v>364</v>
      </c>
      <c r="B380" s="89">
        <v>330915</v>
      </c>
      <c r="C380" s="55" t="s">
        <v>398</v>
      </c>
      <c r="D380" s="55" t="s">
        <v>1122</v>
      </c>
      <c r="E380" s="16">
        <v>0</v>
      </c>
      <c r="F380" s="5">
        <v>0</v>
      </c>
      <c r="G380" s="2">
        <f t="shared" si="31"/>
        <v>0</v>
      </c>
      <c r="H380" s="3">
        <f t="shared" si="34"/>
        <v>2.6127523289424244</v>
      </c>
      <c r="I380" s="1">
        <f t="shared" si="32"/>
        <v>0</v>
      </c>
      <c r="J380" s="1">
        <f t="shared" si="33"/>
        <v>0</v>
      </c>
      <c r="K380" s="29">
        <f t="shared" si="35"/>
        <v>0.88532578097819392</v>
      </c>
      <c r="L380" s="7">
        <f t="shared" si="36"/>
        <v>0</v>
      </c>
    </row>
    <row r="381" spans="1:12" s="55" customFormat="1" ht="409.6">
      <c r="A381" s="55" t="s">
        <v>364</v>
      </c>
      <c r="B381" s="89">
        <v>330916</v>
      </c>
      <c r="C381" s="55" t="s">
        <v>399</v>
      </c>
      <c r="D381" s="55" t="s">
        <v>1122</v>
      </c>
      <c r="E381" s="16">
        <v>0</v>
      </c>
      <c r="F381" s="5">
        <v>0</v>
      </c>
      <c r="G381" s="2">
        <f t="shared" si="31"/>
        <v>0</v>
      </c>
      <c r="H381" s="3">
        <f t="shared" si="34"/>
        <v>2.6127523289424244</v>
      </c>
      <c r="I381" s="1">
        <f t="shared" si="32"/>
        <v>0</v>
      </c>
      <c r="J381" s="1">
        <f t="shared" si="33"/>
        <v>0</v>
      </c>
      <c r="K381" s="29">
        <f t="shared" si="35"/>
        <v>0.88532578097819392</v>
      </c>
      <c r="L381" s="7">
        <f t="shared" si="36"/>
        <v>0</v>
      </c>
    </row>
    <row r="382" spans="1:12" s="55" customFormat="1" ht="409.6">
      <c r="A382" s="55" t="s">
        <v>364</v>
      </c>
      <c r="B382" s="89">
        <v>330917</v>
      </c>
      <c r="C382" s="55" t="s">
        <v>400</v>
      </c>
      <c r="D382" s="55" t="s">
        <v>1122</v>
      </c>
      <c r="E382" s="16">
        <v>0</v>
      </c>
      <c r="F382" s="5">
        <v>0</v>
      </c>
      <c r="G382" s="2">
        <f t="shared" si="31"/>
        <v>0</v>
      </c>
      <c r="H382" s="3">
        <f t="shared" si="34"/>
        <v>2.6127523289424244</v>
      </c>
      <c r="I382" s="1">
        <f t="shared" si="32"/>
        <v>0</v>
      </c>
      <c r="J382" s="1">
        <f t="shared" si="33"/>
        <v>0</v>
      </c>
      <c r="K382" s="29">
        <f t="shared" si="35"/>
        <v>0.88532578097819392</v>
      </c>
      <c r="L382" s="7">
        <f t="shared" si="36"/>
        <v>0</v>
      </c>
    </row>
    <row r="383" spans="1:12" s="55" customFormat="1" ht="409.6">
      <c r="A383" s="55" t="s">
        <v>364</v>
      </c>
      <c r="B383" s="69">
        <v>330918</v>
      </c>
      <c r="C383" s="55" t="s">
        <v>401</v>
      </c>
      <c r="D383" s="55" t="s">
        <v>1122</v>
      </c>
      <c r="E383" s="16">
        <v>0</v>
      </c>
      <c r="F383" s="5">
        <v>0</v>
      </c>
      <c r="G383" s="2">
        <f t="shared" si="31"/>
        <v>0</v>
      </c>
      <c r="H383" s="3">
        <f t="shared" si="34"/>
        <v>2.6127523289424244</v>
      </c>
      <c r="I383" s="1">
        <f t="shared" si="32"/>
        <v>0</v>
      </c>
      <c r="J383" s="1">
        <f t="shared" si="33"/>
        <v>0</v>
      </c>
      <c r="K383" s="29">
        <f t="shared" si="35"/>
        <v>0.88532578097819392</v>
      </c>
      <c r="L383" s="7">
        <f t="shared" si="36"/>
        <v>0</v>
      </c>
    </row>
    <row r="384" spans="1:12" s="55" customFormat="1" ht="409.6">
      <c r="A384" s="55" t="s">
        <v>364</v>
      </c>
      <c r="B384" s="69">
        <v>330920</v>
      </c>
      <c r="C384" s="55" t="s">
        <v>402</v>
      </c>
      <c r="D384" s="55" t="s">
        <v>1122</v>
      </c>
      <c r="E384" s="16">
        <v>0</v>
      </c>
      <c r="F384" s="5">
        <v>0</v>
      </c>
      <c r="G384" s="2">
        <f t="shared" si="31"/>
        <v>0</v>
      </c>
      <c r="H384" s="3">
        <f t="shared" si="34"/>
        <v>2.6127523289424244</v>
      </c>
      <c r="I384" s="1">
        <f t="shared" si="32"/>
        <v>0</v>
      </c>
      <c r="J384" s="1">
        <f t="shared" si="33"/>
        <v>0</v>
      </c>
      <c r="K384" s="29">
        <f t="shared" si="35"/>
        <v>0.88532578097819392</v>
      </c>
      <c r="L384" s="7">
        <f t="shared" si="36"/>
        <v>0</v>
      </c>
    </row>
    <row r="385" spans="1:12" s="55" customFormat="1" ht="409.6">
      <c r="A385" s="55" t="s">
        <v>364</v>
      </c>
      <c r="B385" s="69">
        <v>330925</v>
      </c>
      <c r="C385" s="55" t="s">
        <v>403</v>
      </c>
      <c r="D385" s="55" t="s">
        <v>1122</v>
      </c>
      <c r="E385" s="16">
        <v>0</v>
      </c>
      <c r="F385" s="5">
        <v>0</v>
      </c>
      <c r="G385" s="2">
        <f t="shared" si="31"/>
        <v>0</v>
      </c>
      <c r="H385" s="3">
        <f t="shared" si="34"/>
        <v>2.6127523289424244</v>
      </c>
      <c r="I385" s="1">
        <f t="shared" si="32"/>
        <v>0</v>
      </c>
      <c r="J385" s="1">
        <f t="shared" si="33"/>
        <v>0</v>
      </c>
      <c r="K385" s="29">
        <f t="shared" si="35"/>
        <v>0.88532578097819392</v>
      </c>
      <c r="L385" s="7">
        <f t="shared" si="36"/>
        <v>0</v>
      </c>
    </row>
    <row r="386" spans="1:12" s="55" customFormat="1" ht="409.6">
      <c r="A386" s="55" t="s">
        <v>364</v>
      </c>
      <c r="B386" s="89">
        <v>330930</v>
      </c>
      <c r="C386" s="55" t="s">
        <v>404</v>
      </c>
      <c r="D386" s="55" t="s">
        <v>1122</v>
      </c>
      <c r="E386" s="16">
        <v>0</v>
      </c>
      <c r="F386" s="5">
        <v>0</v>
      </c>
      <c r="G386" s="2">
        <f t="shared" si="31"/>
        <v>0</v>
      </c>
      <c r="H386" s="3">
        <f t="shared" si="34"/>
        <v>2.6127523289424244</v>
      </c>
      <c r="I386" s="1">
        <f t="shared" si="32"/>
        <v>0</v>
      </c>
      <c r="J386" s="1">
        <f t="shared" si="33"/>
        <v>0</v>
      </c>
      <c r="K386" s="29">
        <f t="shared" si="35"/>
        <v>0.88532578097819392</v>
      </c>
      <c r="L386" s="7">
        <f t="shared" si="36"/>
        <v>0</v>
      </c>
    </row>
    <row r="387" spans="1:12" s="55" customFormat="1" ht="409.6">
      <c r="A387" s="55" t="s">
        <v>364</v>
      </c>
      <c r="B387" s="69">
        <v>330936</v>
      </c>
      <c r="C387" s="55" t="s">
        <v>405</v>
      </c>
      <c r="D387" s="55" t="s">
        <v>1122</v>
      </c>
      <c r="E387" s="16">
        <v>0</v>
      </c>
      <c r="F387" s="5">
        <v>0</v>
      </c>
      <c r="G387" s="2">
        <f t="shared" ref="G387:G450" si="37">IFERROR(E387/F387,0)</f>
        <v>0</v>
      </c>
      <c r="H387" s="3">
        <f t="shared" si="34"/>
        <v>2.6127523289424244</v>
      </c>
      <c r="I387" s="1">
        <f t="shared" ref="I387:I450" si="38">MIN(E387,F387*H387)</f>
        <v>0</v>
      </c>
      <c r="J387" s="1">
        <f t="shared" ref="J387:J450" si="39">E387-I387</f>
        <v>0</v>
      </c>
      <c r="K387" s="29">
        <f t="shared" si="35"/>
        <v>0.88532578097819392</v>
      </c>
      <c r="L387" s="7">
        <f t="shared" si="36"/>
        <v>0</v>
      </c>
    </row>
    <row r="388" spans="1:12" s="55" customFormat="1" ht="409.6">
      <c r="A388" s="55" t="s">
        <v>364</v>
      </c>
      <c r="B388" s="69">
        <v>330937</v>
      </c>
      <c r="C388" s="55" t="s">
        <v>406</v>
      </c>
      <c r="D388" s="55" t="s">
        <v>1122</v>
      </c>
      <c r="E388" s="16">
        <v>0</v>
      </c>
      <c r="F388" s="5">
        <v>0</v>
      </c>
      <c r="G388" s="2">
        <f t="shared" si="37"/>
        <v>0</v>
      </c>
      <c r="H388" s="3">
        <f t="shared" ref="H388:H451" si="40">$D$1107</f>
        <v>2.6127523289424244</v>
      </c>
      <c r="I388" s="1">
        <f t="shared" si="38"/>
        <v>0</v>
      </c>
      <c r="J388" s="1">
        <f t="shared" si="39"/>
        <v>0</v>
      </c>
      <c r="K388" s="29">
        <f t="shared" ref="K388:K451" si="41">$J$1105</f>
        <v>0.88532578097819392</v>
      </c>
      <c r="L388" s="7">
        <f t="shared" ref="L388:L451" si="42">K388*J388</f>
        <v>0</v>
      </c>
    </row>
    <row r="389" spans="1:12" s="55" customFormat="1" ht="409.6">
      <c r="A389" s="55" t="s">
        <v>364</v>
      </c>
      <c r="B389" s="69">
        <v>330938</v>
      </c>
      <c r="C389" s="55" t="s">
        <v>407</v>
      </c>
      <c r="D389" s="55" t="s">
        <v>1122</v>
      </c>
      <c r="E389" s="16">
        <v>0</v>
      </c>
      <c r="F389" s="5">
        <v>0</v>
      </c>
      <c r="G389" s="2">
        <f t="shared" si="37"/>
        <v>0</v>
      </c>
      <c r="H389" s="3">
        <f t="shared" si="40"/>
        <v>2.6127523289424244</v>
      </c>
      <c r="I389" s="1">
        <f t="shared" si="38"/>
        <v>0</v>
      </c>
      <c r="J389" s="1">
        <f t="shared" si="39"/>
        <v>0</v>
      </c>
      <c r="K389" s="29">
        <f t="shared" si="41"/>
        <v>0.88532578097819392</v>
      </c>
      <c r="L389" s="7">
        <f t="shared" si="42"/>
        <v>0</v>
      </c>
    </row>
    <row r="390" spans="1:12" s="55" customFormat="1" ht="409.6">
      <c r="A390" s="55" t="s">
        <v>364</v>
      </c>
      <c r="B390" s="69">
        <v>330942</v>
      </c>
      <c r="C390" s="55" t="s">
        <v>408</v>
      </c>
      <c r="D390" s="55" t="s">
        <v>1122</v>
      </c>
      <c r="E390" s="16">
        <v>0</v>
      </c>
      <c r="F390" s="5">
        <v>0</v>
      </c>
      <c r="G390" s="2">
        <f t="shared" si="37"/>
        <v>0</v>
      </c>
      <c r="H390" s="3">
        <f t="shared" si="40"/>
        <v>2.6127523289424244</v>
      </c>
      <c r="I390" s="1">
        <f t="shared" si="38"/>
        <v>0</v>
      </c>
      <c r="J390" s="1">
        <f t="shared" si="39"/>
        <v>0</v>
      </c>
      <c r="K390" s="29">
        <f t="shared" si="41"/>
        <v>0.88532578097819392</v>
      </c>
      <c r="L390" s="7">
        <f t="shared" si="42"/>
        <v>0</v>
      </c>
    </row>
    <row r="391" spans="1:12" s="55" customFormat="1" ht="409.6">
      <c r="A391" s="55" t="s">
        <v>364</v>
      </c>
      <c r="B391" s="89">
        <v>330943</v>
      </c>
      <c r="C391" s="55" t="s">
        <v>409</v>
      </c>
      <c r="D391" s="55" t="s">
        <v>1122</v>
      </c>
      <c r="E391" s="16">
        <v>0</v>
      </c>
      <c r="F391" s="5">
        <v>0</v>
      </c>
      <c r="G391" s="2">
        <f t="shared" si="37"/>
        <v>0</v>
      </c>
      <c r="H391" s="3">
        <f t="shared" si="40"/>
        <v>2.6127523289424244</v>
      </c>
      <c r="I391" s="1">
        <f t="shared" si="38"/>
        <v>0</v>
      </c>
      <c r="J391" s="1">
        <f t="shared" si="39"/>
        <v>0</v>
      </c>
      <c r="K391" s="29">
        <f t="shared" si="41"/>
        <v>0.88532578097819392</v>
      </c>
      <c r="L391" s="7">
        <f t="shared" si="42"/>
        <v>0</v>
      </c>
    </row>
    <row r="392" spans="1:12" s="55" customFormat="1" ht="409.6">
      <c r="A392" s="55" t="s">
        <v>364</v>
      </c>
      <c r="B392" s="89">
        <v>330945</v>
      </c>
      <c r="C392" s="55" t="s">
        <v>410</v>
      </c>
      <c r="D392" s="55" t="s">
        <v>1122</v>
      </c>
      <c r="E392" s="16">
        <v>0</v>
      </c>
      <c r="F392" s="5">
        <v>0</v>
      </c>
      <c r="G392" s="2">
        <f t="shared" si="37"/>
        <v>0</v>
      </c>
      <c r="H392" s="3">
        <f t="shared" si="40"/>
        <v>2.6127523289424244</v>
      </c>
      <c r="I392" s="1">
        <f t="shared" si="38"/>
        <v>0</v>
      </c>
      <c r="J392" s="1">
        <f t="shared" si="39"/>
        <v>0</v>
      </c>
      <c r="K392" s="29">
        <f t="shared" si="41"/>
        <v>0.88532578097819392</v>
      </c>
      <c r="L392" s="7">
        <f t="shared" si="42"/>
        <v>0</v>
      </c>
    </row>
    <row r="393" spans="1:12" s="55" customFormat="1" ht="409.6">
      <c r="A393" s="55" t="s">
        <v>364</v>
      </c>
      <c r="B393" s="69">
        <v>330946</v>
      </c>
      <c r="C393" s="55" t="s">
        <v>411</v>
      </c>
      <c r="D393" s="55" t="s">
        <v>1122</v>
      </c>
      <c r="E393" s="16">
        <v>0</v>
      </c>
      <c r="F393" s="5">
        <v>0</v>
      </c>
      <c r="G393" s="2">
        <f t="shared" si="37"/>
        <v>0</v>
      </c>
      <c r="H393" s="3">
        <f t="shared" si="40"/>
        <v>2.6127523289424244</v>
      </c>
      <c r="I393" s="1">
        <f t="shared" si="38"/>
        <v>0</v>
      </c>
      <c r="J393" s="1">
        <f t="shared" si="39"/>
        <v>0</v>
      </c>
      <c r="K393" s="29">
        <f t="shared" si="41"/>
        <v>0.88532578097819392</v>
      </c>
      <c r="L393" s="7">
        <f t="shared" si="42"/>
        <v>0</v>
      </c>
    </row>
    <row r="394" spans="1:12" s="55" customFormat="1" ht="409.6">
      <c r="A394" s="55" t="s">
        <v>364</v>
      </c>
      <c r="B394" s="69">
        <v>330949</v>
      </c>
      <c r="C394" s="55" t="s">
        <v>412</v>
      </c>
      <c r="D394" s="55" t="s">
        <v>1122</v>
      </c>
      <c r="E394" s="16">
        <v>0</v>
      </c>
      <c r="F394" s="5">
        <v>0</v>
      </c>
      <c r="G394" s="2">
        <f t="shared" si="37"/>
        <v>0</v>
      </c>
      <c r="H394" s="3">
        <f t="shared" si="40"/>
        <v>2.6127523289424244</v>
      </c>
      <c r="I394" s="1">
        <f t="shared" si="38"/>
        <v>0</v>
      </c>
      <c r="J394" s="1">
        <f t="shared" si="39"/>
        <v>0</v>
      </c>
      <c r="K394" s="29">
        <f t="shared" si="41"/>
        <v>0.88532578097819392</v>
      </c>
      <c r="L394" s="7">
        <f t="shared" si="42"/>
        <v>0</v>
      </c>
    </row>
    <row r="395" spans="1:12" s="55" customFormat="1" ht="409.6">
      <c r="A395" s="55" t="s">
        <v>364</v>
      </c>
      <c r="B395" s="89">
        <v>330951</v>
      </c>
      <c r="C395" s="55" t="s">
        <v>15</v>
      </c>
      <c r="D395" s="55" t="s">
        <v>1122</v>
      </c>
      <c r="E395" s="16">
        <v>0</v>
      </c>
      <c r="F395" s="5">
        <v>0</v>
      </c>
      <c r="G395" s="2">
        <f t="shared" si="37"/>
        <v>0</v>
      </c>
      <c r="H395" s="3">
        <f t="shared" si="40"/>
        <v>2.6127523289424244</v>
      </c>
      <c r="I395" s="1">
        <f t="shared" si="38"/>
        <v>0</v>
      </c>
      <c r="J395" s="1">
        <f t="shared" si="39"/>
        <v>0</v>
      </c>
      <c r="K395" s="29">
        <f t="shared" si="41"/>
        <v>0.88532578097819392</v>
      </c>
      <c r="L395" s="7">
        <f t="shared" si="42"/>
        <v>0</v>
      </c>
    </row>
    <row r="396" spans="1:12" s="55" customFormat="1" ht="409.6">
      <c r="A396" s="55" t="s">
        <v>364</v>
      </c>
      <c r="B396" s="89">
        <v>330952</v>
      </c>
      <c r="C396" s="55" t="s">
        <v>413</v>
      </c>
      <c r="D396" s="55" t="s">
        <v>1122</v>
      </c>
      <c r="E396" s="16">
        <v>0</v>
      </c>
      <c r="F396" s="5">
        <v>0</v>
      </c>
      <c r="G396" s="2">
        <f t="shared" si="37"/>
        <v>0</v>
      </c>
      <c r="H396" s="3">
        <f t="shared" si="40"/>
        <v>2.6127523289424244</v>
      </c>
      <c r="I396" s="1">
        <f t="shared" si="38"/>
        <v>0</v>
      </c>
      <c r="J396" s="1">
        <f t="shared" si="39"/>
        <v>0</v>
      </c>
      <c r="K396" s="29">
        <f t="shared" si="41"/>
        <v>0.88532578097819392</v>
      </c>
      <c r="L396" s="7">
        <f t="shared" si="42"/>
        <v>0</v>
      </c>
    </row>
    <row r="397" spans="1:12" s="55" customFormat="1" ht="409.6">
      <c r="A397" s="55" t="s">
        <v>364</v>
      </c>
      <c r="B397" s="69">
        <v>330953</v>
      </c>
      <c r="C397" s="55" t="s">
        <v>414</v>
      </c>
      <c r="D397" s="55" t="s">
        <v>1122</v>
      </c>
      <c r="E397" s="16">
        <v>0</v>
      </c>
      <c r="F397" s="5">
        <v>0</v>
      </c>
      <c r="G397" s="2">
        <f t="shared" si="37"/>
        <v>0</v>
      </c>
      <c r="H397" s="3">
        <f t="shared" si="40"/>
        <v>2.6127523289424244</v>
      </c>
      <c r="I397" s="1">
        <f t="shared" si="38"/>
        <v>0</v>
      </c>
      <c r="J397" s="1">
        <f t="shared" si="39"/>
        <v>0</v>
      </c>
      <c r="K397" s="29">
        <f t="shared" si="41"/>
        <v>0.88532578097819392</v>
      </c>
      <c r="L397" s="7">
        <f t="shared" si="42"/>
        <v>0</v>
      </c>
    </row>
    <row r="398" spans="1:12" s="55" customFormat="1" ht="409.6">
      <c r="A398" s="55" t="s">
        <v>364</v>
      </c>
      <c r="B398" s="89">
        <v>330954</v>
      </c>
      <c r="C398" s="55" t="s">
        <v>415</v>
      </c>
      <c r="D398" s="55" t="s">
        <v>1122</v>
      </c>
      <c r="E398" s="16">
        <v>0</v>
      </c>
      <c r="F398" s="5">
        <v>0</v>
      </c>
      <c r="G398" s="2">
        <f t="shared" si="37"/>
        <v>0</v>
      </c>
      <c r="H398" s="3">
        <f t="shared" si="40"/>
        <v>2.6127523289424244</v>
      </c>
      <c r="I398" s="1">
        <f t="shared" si="38"/>
        <v>0</v>
      </c>
      <c r="J398" s="1">
        <f t="shared" si="39"/>
        <v>0</v>
      </c>
      <c r="K398" s="29">
        <f t="shared" si="41"/>
        <v>0.88532578097819392</v>
      </c>
      <c r="L398" s="7">
        <f t="shared" si="42"/>
        <v>0</v>
      </c>
    </row>
    <row r="399" spans="1:12" s="55" customFormat="1" ht="409.6">
      <c r="A399" s="55" t="s">
        <v>364</v>
      </c>
      <c r="B399" s="89">
        <v>330955</v>
      </c>
      <c r="C399" s="55" t="s">
        <v>416</v>
      </c>
      <c r="D399" s="55" t="s">
        <v>1122</v>
      </c>
      <c r="E399" s="16">
        <v>0</v>
      </c>
      <c r="F399" s="5">
        <v>0</v>
      </c>
      <c r="G399" s="2">
        <f t="shared" si="37"/>
        <v>0</v>
      </c>
      <c r="H399" s="3">
        <f t="shared" si="40"/>
        <v>2.6127523289424244</v>
      </c>
      <c r="I399" s="1">
        <f t="shared" si="38"/>
        <v>0</v>
      </c>
      <c r="J399" s="1">
        <f t="shared" si="39"/>
        <v>0</v>
      </c>
      <c r="K399" s="29">
        <f t="shared" si="41"/>
        <v>0.88532578097819392</v>
      </c>
      <c r="L399" s="7">
        <f t="shared" si="42"/>
        <v>0</v>
      </c>
    </row>
    <row r="400" spans="1:12" s="55" customFormat="1" ht="409.6">
      <c r="A400" s="55" t="s">
        <v>364</v>
      </c>
      <c r="B400" s="89">
        <v>330958</v>
      </c>
      <c r="C400" s="55" t="s">
        <v>417</v>
      </c>
      <c r="D400" s="55" t="s">
        <v>1122</v>
      </c>
      <c r="E400" s="16">
        <v>0</v>
      </c>
      <c r="F400" s="5">
        <v>0</v>
      </c>
      <c r="G400" s="2">
        <f t="shared" si="37"/>
        <v>0</v>
      </c>
      <c r="H400" s="3">
        <f t="shared" si="40"/>
        <v>2.6127523289424244</v>
      </c>
      <c r="I400" s="1">
        <f t="shared" si="38"/>
        <v>0</v>
      </c>
      <c r="J400" s="1">
        <f t="shared" si="39"/>
        <v>0</v>
      </c>
      <c r="K400" s="29">
        <f t="shared" si="41"/>
        <v>0.88532578097819392</v>
      </c>
      <c r="L400" s="7">
        <f t="shared" si="42"/>
        <v>0</v>
      </c>
    </row>
    <row r="401" spans="1:12" s="55" customFormat="1" ht="409.6">
      <c r="A401" s="55" t="s">
        <v>364</v>
      </c>
      <c r="B401" s="69">
        <v>330960</v>
      </c>
      <c r="C401" s="55" t="s">
        <v>418</v>
      </c>
      <c r="D401" s="55" t="s">
        <v>1122</v>
      </c>
      <c r="E401" s="16">
        <v>0</v>
      </c>
      <c r="F401" s="5">
        <v>0</v>
      </c>
      <c r="G401" s="2">
        <f t="shared" si="37"/>
        <v>0</v>
      </c>
      <c r="H401" s="3">
        <f t="shared" si="40"/>
        <v>2.6127523289424244</v>
      </c>
      <c r="I401" s="1">
        <f t="shared" si="38"/>
        <v>0</v>
      </c>
      <c r="J401" s="1">
        <f t="shared" si="39"/>
        <v>0</v>
      </c>
      <c r="K401" s="29">
        <f t="shared" si="41"/>
        <v>0.88532578097819392</v>
      </c>
      <c r="L401" s="7">
        <f t="shared" si="42"/>
        <v>0</v>
      </c>
    </row>
    <row r="402" spans="1:12" s="55" customFormat="1" ht="409.6">
      <c r="A402" s="55" t="s">
        <v>364</v>
      </c>
      <c r="B402" s="89">
        <v>330962</v>
      </c>
      <c r="C402" s="55" t="s">
        <v>30</v>
      </c>
      <c r="D402" s="55" t="s">
        <v>1122</v>
      </c>
      <c r="E402" s="16">
        <v>0</v>
      </c>
      <c r="F402" s="5">
        <v>0</v>
      </c>
      <c r="G402" s="2">
        <f t="shared" si="37"/>
        <v>0</v>
      </c>
      <c r="H402" s="3">
        <f t="shared" si="40"/>
        <v>2.6127523289424244</v>
      </c>
      <c r="I402" s="1">
        <f t="shared" si="38"/>
        <v>0</v>
      </c>
      <c r="J402" s="1">
        <f t="shared" si="39"/>
        <v>0</v>
      </c>
      <c r="K402" s="29">
        <f t="shared" si="41"/>
        <v>0.88532578097819392</v>
      </c>
      <c r="L402" s="7">
        <f t="shared" si="42"/>
        <v>0</v>
      </c>
    </row>
    <row r="403" spans="1:12" s="55" customFormat="1" ht="409.6">
      <c r="A403" s="55" t="s">
        <v>364</v>
      </c>
      <c r="B403" s="89">
        <v>330963</v>
      </c>
      <c r="C403" s="55" t="s">
        <v>419</v>
      </c>
      <c r="D403" s="55" t="s">
        <v>1122</v>
      </c>
      <c r="E403" s="16">
        <v>0</v>
      </c>
      <c r="F403" s="5">
        <v>0</v>
      </c>
      <c r="G403" s="2">
        <f t="shared" si="37"/>
        <v>0</v>
      </c>
      <c r="H403" s="3">
        <f t="shared" si="40"/>
        <v>2.6127523289424244</v>
      </c>
      <c r="I403" s="1">
        <f t="shared" si="38"/>
        <v>0</v>
      </c>
      <c r="J403" s="1">
        <f t="shared" si="39"/>
        <v>0</v>
      </c>
      <c r="K403" s="29">
        <f t="shared" si="41"/>
        <v>0.88532578097819392</v>
      </c>
      <c r="L403" s="7">
        <f t="shared" si="42"/>
        <v>0</v>
      </c>
    </row>
    <row r="404" spans="1:12" s="55" customFormat="1" ht="409.6">
      <c r="A404" s="55" t="s">
        <v>364</v>
      </c>
      <c r="B404" s="69">
        <v>330966</v>
      </c>
      <c r="C404" s="55" t="s">
        <v>420</v>
      </c>
      <c r="D404" s="55" t="s">
        <v>1122</v>
      </c>
      <c r="E404" s="16">
        <v>0</v>
      </c>
      <c r="F404" s="5">
        <v>0</v>
      </c>
      <c r="G404" s="2">
        <f t="shared" si="37"/>
        <v>0</v>
      </c>
      <c r="H404" s="3">
        <f t="shared" si="40"/>
        <v>2.6127523289424244</v>
      </c>
      <c r="I404" s="1">
        <f t="shared" si="38"/>
        <v>0</v>
      </c>
      <c r="J404" s="1">
        <f t="shared" si="39"/>
        <v>0</v>
      </c>
      <c r="K404" s="29">
        <f t="shared" si="41"/>
        <v>0.88532578097819392</v>
      </c>
      <c r="L404" s="7">
        <f t="shared" si="42"/>
        <v>0</v>
      </c>
    </row>
    <row r="405" spans="1:12" s="55" customFormat="1" ht="409.6">
      <c r="A405" s="55" t="s">
        <v>364</v>
      </c>
      <c r="B405" s="89">
        <v>330968</v>
      </c>
      <c r="C405" s="55" t="s">
        <v>421</v>
      </c>
      <c r="D405" s="55" t="s">
        <v>1122</v>
      </c>
      <c r="E405" s="16">
        <v>0</v>
      </c>
      <c r="F405" s="5">
        <v>0</v>
      </c>
      <c r="G405" s="2">
        <f t="shared" si="37"/>
        <v>0</v>
      </c>
      <c r="H405" s="3">
        <f t="shared" si="40"/>
        <v>2.6127523289424244</v>
      </c>
      <c r="I405" s="1">
        <f t="shared" si="38"/>
        <v>0</v>
      </c>
      <c r="J405" s="1">
        <f t="shared" si="39"/>
        <v>0</v>
      </c>
      <c r="K405" s="29">
        <f t="shared" si="41"/>
        <v>0.88532578097819392</v>
      </c>
      <c r="L405" s="7">
        <f t="shared" si="42"/>
        <v>0</v>
      </c>
    </row>
    <row r="406" spans="1:12" s="55" customFormat="1" ht="409.6">
      <c r="A406" s="55" t="s">
        <v>364</v>
      </c>
      <c r="B406" s="69">
        <v>330971</v>
      </c>
      <c r="C406" s="55" t="s">
        <v>422</v>
      </c>
      <c r="D406" s="55" t="s">
        <v>1122</v>
      </c>
      <c r="E406" s="16">
        <v>0</v>
      </c>
      <c r="F406" s="5">
        <v>0</v>
      </c>
      <c r="G406" s="2">
        <f t="shared" si="37"/>
        <v>0</v>
      </c>
      <c r="H406" s="3">
        <f t="shared" si="40"/>
        <v>2.6127523289424244</v>
      </c>
      <c r="I406" s="1">
        <f t="shared" si="38"/>
        <v>0</v>
      </c>
      <c r="J406" s="1">
        <f t="shared" si="39"/>
        <v>0</v>
      </c>
      <c r="K406" s="29">
        <f t="shared" si="41"/>
        <v>0.88532578097819392</v>
      </c>
      <c r="L406" s="7">
        <f t="shared" si="42"/>
        <v>0</v>
      </c>
    </row>
    <row r="407" spans="1:12" s="55" customFormat="1" ht="409.6">
      <c r="A407" s="55" t="s">
        <v>364</v>
      </c>
      <c r="B407" s="89">
        <v>330973</v>
      </c>
      <c r="C407" s="55" t="s">
        <v>423</v>
      </c>
      <c r="D407" s="55" t="s">
        <v>1122</v>
      </c>
      <c r="E407" s="16">
        <v>0</v>
      </c>
      <c r="F407" s="5">
        <v>0</v>
      </c>
      <c r="G407" s="2">
        <f t="shared" si="37"/>
        <v>0</v>
      </c>
      <c r="H407" s="3">
        <f t="shared" si="40"/>
        <v>2.6127523289424244</v>
      </c>
      <c r="I407" s="1">
        <f t="shared" si="38"/>
        <v>0</v>
      </c>
      <c r="J407" s="1">
        <f t="shared" si="39"/>
        <v>0</v>
      </c>
      <c r="K407" s="29">
        <f t="shared" si="41"/>
        <v>0.88532578097819392</v>
      </c>
      <c r="L407" s="7">
        <f t="shared" si="42"/>
        <v>0</v>
      </c>
    </row>
    <row r="408" spans="1:12" s="55" customFormat="1" ht="409.6">
      <c r="A408" s="55" t="s">
        <v>364</v>
      </c>
      <c r="B408" s="69">
        <v>330974</v>
      </c>
      <c r="C408" s="55" t="s">
        <v>424</v>
      </c>
      <c r="D408" s="55" t="s">
        <v>1122</v>
      </c>
      <c r="E408" s="16">
        <v>0</v>
      </c>
      <c r="F408" s="5">
        <v>0</v>
      </c>
      <c r="G408" s="2">
        <f t="shared" si="37"/>
        <v>0</v>
      </c>
      <c r="H408" s="3">
        <f t="shared" si="40"/>
        <v>2.6127523289424244</v>
      </c>
      <c r="I408" s="1">
        <f t="shared" si="38"/>
        <v>0</v>
      </c>
      <c r="J408" s="1">
        <f t="shared" si="39"/>
        <v>0</v>
      </c>
      <c r="K408" s="29">
        <f t="shared" si="41"/>
        <v>0.88532578097819392</v>
      </c>
      <c r="L408" s="7">
        <f t="shared" si="42"/>
        <v>0</v>
      </c>
    </row>
    <row r="409" spans="1:12" s="55" customFormat="1" ht="409.6">
      <c r="A409" s="55" t="s">
        <v>425</v>
      </c>
      <c r="B409" s="89">
        <v>340976</v>
      </c>
      <c r="C409" s="55" t="s">
        <v>426</v>
      </c>
      <c r="D409" s="55" t="s">
        <v>1122</v>
      </c>
      <c r="E409" s="16">
        <v>0</v>
      </c>
      <c r="F409" s="5">
        <v>0</v>
      </c>
      <c r="G409" s="2">
        <f t="shared" si="37"/>
        <v>0</v>
      </c>
      <c r="H409" s="3">
        <f t="shared" si="40"/>
        <v>2.6127523289424244</v>
      </c>
      <c r="I409" s="1">
        <f t="shared" si="38"/>
        <v>0</v>
      </c>
      <c r="J409" s="1">
        <f t="shared" si="39"/>
        <v>0</v>
      </c>
      <c r="K409" s="29">
        <f t="shared" si="41"/>
        <v>0.88532578097819392</v>
      </c>
      <c r="L409" s="7">
        <f t="shared" si="42"/>
        <v>0</v>
      </c>
    </row>
    <row r="410" spans="1:12" s="55" customFormat="1" ht="409.6">
      <c r="A410" s="55" t="s">
        <v>425</v>
      </c>
      <c r="B410" s="69">
        <v>340978</v>
      </c>
      <c r="C410" s="55" t="s">
        <v>427</v>
      </c>
      <c r="D410" s="55" t="s">
        <v>1122</v>
      </c>
      <c r="E410" s="16">
        <v>0</v>
      </c>
      <c r="F410" s="5">
        <v>0</v>
      </c>
      <c r="G410" s="2">
        <f t="shared" si="37"/>
        <v>0</v>
      </c>
      <c r="H410" s="3">
        <f t="shared" si="40"/>
        <v>2.6127523289424244</v>
      </c>
      <c r="I410" s="1">
        <f t="shared" si="38"/>
        <v>0</v>
      </c>
      <c r="J410" s="1">
        <f t="shared" si="39"/>
        <v>0</v>
      </c>
      <c r="K410" s="29">
        <f t="shared" si="41"/>
        <v>0.88532578097819392</v>
      </c>
      <c r="L410" s="7">
        <f t="shared" si="42"/>
        <v>0</v>
      </c>
    </row>
    <row r="411" spans="1:12" s="55" customFormat="1" ht="409.6">
      <c r="A411" s="55" t="s">
        <v>425</v>
      </c>
      <c r="B411" s="69">
        <v>340983</v>
      </c>
      <c r="C411" s="55" t="s">
        <v>428</v>
      </c>
      <c r="D411" s="55" t="s">
        <v>1122</v>
      </c>
      <c r="E411" s="16">
        <v>0</v>
      </c>
      <c r="F411" s="5">
        <v>0</v>
      </c>
      <c r="G411" s="2">
        <f t="shared" si="37"/>
        <v>0</v>
      </c>
      <c r="H411" s="3">
        <f t="shared" si="40"/>
        <v>2.6127523289424244</v>
      </c>
      <c r="I411" s="1">
        <f t="shared" si="38"/>
        <v>0</v>
      </c>
      <c r="J411" s="1">
        <f t="shared" si="39"/>
        <v>0</v>
      </c>
      <c r="K411" s="29">
        <f t="shared" si="41"/>
        <v>0.88532578097819392</v>
      </c>
      <c r="L411" s="7">
        <f t="shared" si="42"/>
        <v>0</v>
      </c>
    </row>
    <row r="412" spans="1:12" s="55" customFormat="1" ht="409.6">
      <c r="A412" s="55" t="s">
        <v>425</v>
      </c>
      <c r="B412" s="89">
        <v>340984</v>
      </c>
      <c r="C412" s="55" t="s">
        <v>429</v>
      </c>
      <c r="D412" s="55" t="s">
        <v>1122</v>
      </c>
      <c r="E412" s="16">
        <v>0</v>
      </c>
      <c r="F412" s="5">
        <v>0</v>
      </c>
      <c r="G412" s="2">
        <f t="shared" si="37"/>
        <v>0</v>
      </c>
      <c r="H412" s="3">
        <f t="shared" si="40"/>
        <v>2.6127523289424244</v>
      </c>
      <c r="I412" s="1">
        <f t="shared" si="38"/>
        <v>0</v>
      </c>
      <c r="J412" s="1">
        <f t="shared" si="39"/>
        <v>0</v>
      </c>
      <c r="K412" s="29">
        <f t="shared" si="41"/>
        <v>0.88532578097819392</v>
      </c>
      <c r="L412" s="7">
        <f t="shared" si="42"/>
        <v>0</v>
      </c>
    </row>
    <row r="413" spans="1:12" s="55" customFormat="1" ht="409.6">
      <c r="A413" s="55" t="s">
        <v>425</v>
      </c>
      <c r="B413" s="69">
        <v>340990</v>
      </c>
      <c r="C413" s="55" t="s">
        <v>430</v>
      </c>
      <c r="D413" s="55" t="s">
        <v>1122</v>
      </c>
      <c r="E413" s="16">
        <v>0</v>
      </c>
      <c r="F413" s="5">
        <v>0</v>
      </c>
      <c r="G413" s="2">
        <f t="shared" si="37"/>
        <v>0</v>
      </c>
      <c r="H413" s="3">
        <f t="shared" si="40"/>
        <v>2.6127523289424244</v>
      </c>
      <c r="I413" s="1">
        <f t="shared" si="38"/>
        <v>0</v>
      </c>
      <c r="J413" s="1">
        <f t="shared" si="39"/>
        <v>0</v>
      </c>
      <c r="K413" s="29">
        <f t="shared" si="41"/>
        <v>0.88532578097819392</v>
      </c>
      <c r="L413" s="7">
        <f t="shared" si="42"/>
        <v>0</v>
      </c>
    </row>
    <row r="414" spans="1:12" s="55" customFormat="1" ht="409.6">
      <c r="A414" s="55" t="s">
        <v>425</v>
      </c>
      <c r="B414" s="89">
        <v>340993</v>
      </c>
      <c r="C414" s="55" t="s">
        <v>431</v>
      </c>
      <c r="D414" s="55" t="s">
        <v>1122</v>
      </c>
      <c r="E414" s="16">
        <v>0</v>
      </c>
      <c r="F414" s="5">
        <v>0</v>
      </c>
      <c r="G414" s="2">
        <f t="shared" si="37"/>
        <v>0</v>
      </c>
      <c r="H414" s="3">
        <f t="shared" si="40"/>
        <v>2.6127523289424244</v>
      </c>
      <c r="I414" s="1">
        <f t="shared" si="38"/>
        <v>0</v>
      </c>
      <c r="J414" s="1">
        <f t="shared" si="39"/>
        <v>0</v>
      </c>
      <c r="K414" s="29">
        <f t="shared" si="41"/>
        <v>0.88532578097819392</v>
      </c>
      <c r="L414" s="7">
        <f t="shared" si="42"/>
        <v>0</v>
      </c>
    </row>
    <row r="415" spans="1:12" s="55" customFormat="1" ht="409.6">
      <c r="A415" s="55" t="s">
        <v>425</v>
      </c>
      <c r="B415" s="69">
        <v>341003</v>
      </c>
      <c r="C415" s="55" t="s">
        <v>432</v>
      </c>
      <c r="D415" s="55" t="s">
        <v>1122</v>
      </c>
      <c r="E415" s="16">
        <v>0</v>
      </c>
      <c r="F415" s="5">
        <v>0</v>
      </c>
      <c r="G415" s="2">
        <f t="shared" si="37"/>
        <v>0</v>
      </c>
      <c r="H415" s="3">
        <f t="shared" si="40"/>
        <v>2.6127523289424244</v>
      </c>
      <c r="I415" s="1">
        <f t="shared" si="38"/>
        <v>0</v>
      </c>
      <c r="J415" s="1">
        <f t="shared" si="39"/>
        <v>0</v>
      </c>
      <c r="K415" s="29">
        <f t="shared" si="41"/>
        <v>0.88532578097819392</v>
      </c>
      <c r="L415" s="7">
        <f t="shared" si="42"/>
        <v>0</v>
      </c>
    </row>
    <row r="416" spans="1:12" s="55" customFormat="1" ht="409.6">
      <c r="A416" s="55" t="s">
        <v>425</v>
      </c>
      <c r="B416" s="89">
        <v>341012</v>
      </c>
      <c r="C416" s="55" t="s">
        <v>433</v>
      </c>
      <c r="D416" s="55" t="s">
        <v>1122</v>
      </c>
      <c r="E416" s="16">
        <v>0</v>
      </c>
      <c r="F416" s="5">
        <v>0</v>
      </c>
      <c r="G416" s="2">
        <f t="shared" si="37"/>
        <v>0</v>
      </c>
      <c r="H416" s="3">
        <f t="shared" si="40"/>
        <v>2.6127523289424244</v>
      </c>
      <c r="I416" s="1">
        <f t="shared" si="38"/>
        <v>0</v>
      </c>
      <c r="J416" s="1">
        <f t="shared" si="39"/>
        <v>0</v>
      </c>
      <c r="K416" s="29">
        <f t="shared" si="41"/>
        <v>0.88532578097819392</v>
      </c>
      <c r="L416" s="7">
        <f t="shared" si="42"/>
        <v>0</v>
      </c>
    </row>
    <row r="417" spans="1:12" s="55" customFormat="1" ht="409.6">
      <c r="A417" s="55" t="s">
        <v>425</v>
      </c>
      <c r="B417" s="89">
        <v>341016</v>
      </c>
      <c r="C417" s="55" t="s">
        <v>434</v>
      </c>
      <c r="D417" s="55" t="s">
        <v>1122</v>
      </c>
      <c r="E417" s="16">
        <v>0</v>
      </c>
      <c r="F417" s="5">
        <v>0</v>
      </c>
      <c r="G417" s="2">
        <f t="shared" si="37"/>
        <v>0</v>
      </c>
      <c r="H417" s="3">
        <f t="shared" si="40"/>
        <v>2.6127523289424244</v>
      </c>
      <c r="I417" s="1">
        <f t="shared" si="38"/>
        <v>0</v>
      </c>
      <c r="J417" s="1">
        <f t="shared" si="39"/>
        <v>0</v>
      </c>
      <c r="K417" s="29">
        <f t="shared" si="41"/>
        <v>0.88532578097819392</v>
      </c>
      <c r="L417" s="7">
        <f t="shared" si="42"/>
        <v>0</v>
      </c>
    </row>
    <row r="418" spans="1:12" s="55" customFormat="1" ht="409.6">
      <c r="A418" s="55" t="s">
        <v>425</v>
      </c>
      <c r="B418" s="89">
        <v>341017</v>
      </c>
      <c r="C418" s="55" t="s">
        <v>435</v>
      </c>
      <c r="D418" s="55" t="s">
        <v>1122</v>
      </c>
      <c r="E418" s="16">
        <v>0</v>
      </c>
      <c r="F418" s="5">
        <v>0</v>
      </c>
      <c r="G418" s="2">
        <f t="shared" si="37"/>
        <v>0</v>
      </c>
      <c r="H418" s="3">
        <f t="shared" si="40"/>
        <v>2.6127523289424244</v>
      </c>
      <c r="I418" s="1">
        <f t="shared" si="38"/>
        <v>0</v>
      </c>
      <c r="J418" s="1">
        <f t="shared" si="39"/>
        <v>0</v>
      </c>
      <c r="K418" s="29">
        <f t="shared" si="41"/>
        <v>0.88532578097819392</v>
      </c>
      <c r="L418" s="7">
        <f t="shared" si="42"/>
        <v>0</v>
      </c>
    </row>
    <row r="419" spans="1:12" s="55" customFormat="1" ht="409.6">
      <c r="A419" s="55" t="s">
        <v>425</v>
      </c>
      <c r="B419" s="69">
        <v>341020</v>
      </c>
      <c r="C419" s="55" t="s">
        <v>436</v>
      </c>
      <c r="D419" s="55" t="s">
        <v>1122</v>
      </c>
      <c r="E419" s="16">
        <v>0</v>
      </c>
      <c r="F419" s="5">
        <v>0</v>
      </c>
      <c r="G419" s="2">
        <f t="shared" si="37"/>
        <v>0</v>
      </c>
      <c r="H419" s="3">
        <f t="shared" si="40"/>
        <v>2.6127523289424244</v>
      </c>
      <c r="I419" s="1">
        <f t="shared" si="38"/>
        <v>0</v>
      </c>
      <c r="J419" s="1">
        <f t="shared" si="39"/>
        <v>0</v>
      </c>
      <c r="K419" s="29">
        <f t="shared" si="41"/>
        <v>0.88532578097819392</v>
      </c>
      <c r="L419" s="7">
        <f t="shared" si="42"/>
        <v>0</v>
      </c>
    </row>
    <row r="420" spans="1:12" s="55" customFormat="1" ht="409.6">
      <c r="A420" s="55" t="s">
        <v>425</v>
      </c>
      <c r="B420" s="69">
        <v>341021</v>
      </c>
      <c r="C420" s="55" t="s">
        <v>437</v>
      </c>
      <c r="D420" s="55" t="s">
        <v>1122</v>
      </c>
      <c r="E420" s="16">
        <v>0</v>
      </c>
      <c r="F420" s="5">
        <v>0</v>
      </c>
      <c r="G420" s="2">
        <f t="shared" si="37"/>
        <v>0</v>
      </c>
      <c r="H420" s="3">
        <f t="shared" si="40"/>
        <v>2.6127523289424244</v>
      </c>
      <c r="I420" s="1">
        <f t="shared" si="38"/>
        <v>0</v>
      </c>
      <c r="J420" s="1">
        <f t="shared" si="39"/>
        <v>0</v>
      </c>
      <c r="K420" s="29">
        <f t="shared" si="41"/>
        <v>0.88532578097819392</v>
      </c>
      <c r="L420" s="7">
        <f t="shared" si="42"/>
        <v>0</v>
      </c>
    </row>
    <row r="421" spans="1:12" s="55" customFormat="1" ht="409.6">
      <c r="A421" s="55" t="s">
        <v>425</v>
      </c>
      <c r="B421" s="69">
        <v>341023</v>
      </c>
      <c r="C421" s="55" t="s">
        <v>438</v>
      </c>
      <c r="D421" s="55" t="s">
        <v>1122</v>
      </c>
      <c r="E421" s="16">
        <v>0</v>
      </c>
      <c r="F421" s="5">
        <v>0</v>
      </c>
      <c r="G421" s="2">
        <f t="shared" si="37"/>
        <v>0</v>
      </c>
      <c r="H421" s="3">
        <f t="shared" si="40"/>
        <v>2.6127523289424244</v>
      </c>
      <c r="I421" s="1">
        <f t="shared" si="38"/>
        <v>0</v>
      </c>
      <c r="J421" s="1">
        <f t="shared" si="39"/>
        <v>0</v>
      </c>
      <c r="K421" s="29">
        <f t="shared" si="41"/>
        <v>0.88532578097819392</v>
      </c>
      <c r="L421" s="7">
        <f t="shared" si="42"/>
        <v>0</v>
      </c>
    </row>
    <row r="422" spans="1:12" s="55" customFormat="1" ht="409.6">
      <c r="A422" s="55" t="s">
        <v>425</v>
      </c>
      <c r="B422" s="89">
        <v>341024</v>
      </c>
      <c r="C422" s="55" t="s">
        <v>439</v>
      </c>
      <c r="D422" s="55" t="s">
        <v>1122</v>
      </c>
      <c r="E422" s="16">
        <v>0</v>
      </c>
      <c r="F422" s="5">
        <v>0</v>
      </c>
      <c r="G422" s="2">
        <f t="shared" si="37"/>
        <v>0</v>
      </c>
      <c r="H422" s="3">
        <f t="shared" si="40"/>
        <v>2.6127523289424244</v>
      </c>
      <c r="I422" s="1">
        <f t="shared" si="38"/>
        <v>0</v>
      </c>
      <c r="J422" s="1">
        <f t="shared" si="39"/>
        <v>0</v>
      </c>
      <c r="K422" s="29">
        <f t="shared" si="41"/>
        <v>0.88532578097819392</v>
      </c>
      <c r="L422" s="7">
        <f t="shared" si="42"/>
        <v>0</v>
      </c>
    </row>
    <row r="423" spans="1:12" s="55" customFormat="1" ht="409.6">
      <c r="A423" s="55" t="s">
        <v>425</v>
      </c>
      <c r="B423" s="69">
        <v>341025</v>
      </c>
      <c r="C423" s="55" t="s">
        <v>440</v>
      </c>
      <c r="D423" s="55" t="s">
        <v>1122</v>
      </c>
      <c r="E423" s="16">
        <v>0</v>
      </c>
      <c r="F423" s="5">
        <v>0</v>
      </c>
      <c r="G423" s="2">
        <f t="shared" si="37"/>
        <v>0</v>
      </c>
      <c r="H423" s="3">
        <f t="shared" si="40"/>
        <v>2.6127523289424244</v>
      </c>
      <c r="I423" s="1">
        <f t="shared" si="38"/>
        <v>0</v>
      </c>
      <c r="J423" s="1">
        <f t="shared" si="39"/>
        <v>0</v>
      </c>
      <c r="K423" s="29">
        <f t="shared" si="41"/>
        <v>0.88532578097819392</v>
      </c>
      <c r="L423" s="7">
        <f t="shared" si="42"/>
        <v>0</v>
      </c>
    </row>
    <row r="424" spans="1:12" s="55" customFormat="1" ht="409.6">
      <c r="A424" s="55" t="s">
        <v>425</v>
      </c>
      <c r="B424" s="69">
        <v>341026</v>
      </c>
      <c r="C424" s="55" t="s">
        <v>441</v>
      </c>
      <c r="D424" s="55" t="s">
        <v>1122</v>
      </c>
      <c r="E424" s="16">
        <v>0</v>
      </c>
      <c r="F424" s="5">
        <v>0</v>
      </c>
      <c r="G424" s="2">
        <f t="shared" si="37"/>
        <v>0</v>
      </c>
      <c r="H424" s="3">
        <f t="shared" si="40"/>
        <v>2.6127523289424244</v>
      </c>
      <c r="I424" s="1">
        <f t="shared" si="38"/>
        <v>0</v>
      </c>
      <c r="J424" s="1">
        <f t="shared" si="39"/>
        <v>0</v>
      </c>
      <c r="K424" s="29">
        <f t="shared" si="41"/>
        <v>0.88532578097819392</v>
      </c>
      <c r="L424" s="7">
        <f t="shared" si="42"/>
        <v>0</v>
      </c>
    </row>
    <row r="425" spans="1:12" s="55" customFormat="1" ht="409.6">
      <c r="A425" s="55" t="s">
        <v>425</v>
      </c>
      <c r="B425" s="89">
        <v>341029</v>
      </c>
      <c r="C425" s="55" t="s">
        <v>442</v>
      </c>
      <c r="D425" s="55" t="s">
        <v>1122</v>
      </c>
      <c r="E425" s="16">
        <v>0</v>
      </c>
      <c r="F425" s="5">
        <v>0</v>
      </c>
      <c r="G425" s="2">
        <f t="shared" si="37"/>
        <v>0</v>
      </c>
      <c r="H425" s="3">
        <f t="shared" si="40"/>
        <v>2.6127523289424244</v>
      </c>
      <c r="I425" s="1">
        <f t="shared" si="38"/>
        <v>0</v>
      </c>
      <c r="J425" s="1">
        <f t="shared" si="39"/>
        <v>0</v>
      </c>
      <c r="K425" s="29">
        <f t="shared" si="41"/>
        <v>0.88532578097819392</v>
      </c>
      <c r="L425" s="7">
        <f t="shared" si="42"/>
        <v>0</v>
      </c>
    </row>
    <row r="426" spans="1:12" s="55" customFormat="1" ht="409.6">
      <c r="A426" s="55" t="s">
        <v>425</v>
      </c>
      <c r="B426" s="69">
        <v>341032</v>
      </c>
      <c r="C426" s="55" t="s">
        <v>443</v>
      </c>
      <c r="D426" s="55" t="s">
        <v>1122</v>
      </c>
      <c r="E426" s="16">
        <v>0</v>
      </c>
      <c r="F426" s="5">
        <v>0</v>
      </c>
      <c r="G426" s="2">
        <f t="shared" si="37"/>
        <v>0</v>
      </c>
      <c r="H426" s="3">
        <f t="shared" si="40"/>
        <v>2.6127523289424244</v>
      </c>
      <c r="I426" s="1">
        <f t="shared" si="38"/>
        <v>0</v>
      </c>
      <c r="J426" s="1">
        <f t="shared" si="39"/>
        <v>0</v>
      </c>
      <c r="K426" s="29">
        <f t="shared" si="41"/>
        <v>0.88532578097819392</v>
      </c>
      <c r="L426" s="7">
        <f t="shared" si="42"/>
        <v>0</v>
      </c>
    </row>
    <row r="427" spans="1:12" s="55" customFormat="1" ht="409.6">
      <c r="A427" s="55" t="s">
        <v>425</v>
      </c>
      <c r="B427" s="69">
        <v>341041</v>
      </c>
      <c r="C427" s="55" t="s">
        <v>444</v>
      </c>
      <c r="D427" s="55" t="s">
        <v>1122</v>
      </c>
      <c r="E427" s="16">
        <v>0</v>
      </c>
      <c r="F427" s="5">
        <v>0</v>
      </c>
      <c r="G427" s="2">
        <f t="shared" si="37"/>
        <v>0</v>
      </c>
      <c r="H427" s="3">
        <f t="shared" si="40"/>
        <v>2.6127523289424244</v>
      </c>
      <c r="I427" s="1">
        <f t="shared" si="38"/>
        <v>0</v>
      </c>
      <c r="J427" s="1">
        <f t="shared" si="39"/>
        <v>0</v>
      </c>
      <c r="K427" s="29">
        <f t="shared" si="41"/>
        <v>0.88532578097819392</v>
      </c>
      <c r="L427" s="7">
        <f t="shared" si="42"/>
        <v>0</v>
      </c>
    </row>
    <row r="428" spans="1:12" s="55" customFormat="1" ht="409.6">
      <c r="A428" s="55" t="s">
        <v>425</v>
      </c>
      <c r="B428" s="69">
        <v>341043</v>
      </c>
      <c r="C428" s="55" t="s">
        <v>445</v>
      </c>
      <c r="D428" s="55" t="s">
        <v>1122</v>
      </c>
      <c r="E428" s="16">
        <v>0</v>
      </c>
      <c r="F428" s="5">
        <v>0</v>
      </c>
      <c r="G428" s="2">
        <f t="shared" si="37"/>
        <v>0</v>
      </c>
      <c r="H428" s="3">
        <f t="shared" si="40"/>
        <v>2.6127523289424244</v>
      </c>
      <c r="I428" s="1">
        <f t="shared" si="38"/>
        <v>0</v>
      </c>
      <c r="J428" s="1">
        <f t="shared" si="39"/>
        <v>0</v>
      </c>
      <c r="K428" s="29">
        <f t="shared" si="41"/>
        <v>0.88532578097819392</v>
      </c>
      <c r="L428" s="7">
        <f t="shared" si="42"/>
        <v>0</v>
      </c>
    </row>
    <row r="429" spans="1:12" s="55" customFormat="1" ht="409.6">
      <c r="A429" s="55" t="s">
        <v>425</v>
      </c>
      <c r="B429" s="69">
        <v>341045</v>
      </c>
      <c r="C429" s="55" t="s">
        <v>446</v>
      </c>
      <c r="D429" s="55" t="s">
        <v>1122</v>
      </c>
      <c r="E429" s="16">
        <v>0</v>
      </c>
      <c r="F429" s="5">
        <v>0</v>
      </c>
      <c r="G429" s="2">
        <f t="shared" si="37"/>
        <v>0</v>
      </c>
      <c r="H429" s="3">
        <f t="shared" si="40"/>
        <v>2.6127523289424244</v>
      </c>
      <c r="I429" s="1">
        <f t="shared" si="38"/>
        <v>0</v>
      </c>
      <c r="J429" s="1">
        <f t="shared" si="39"/>
        <v>0</v>
      </c>
      <c r="K429" s="29">
        <f t="shared" si="41"/>
        <v>0.88532578097819392</v>
      </c>
      <c r="L429" s="7">
        <f t="shared" si="42"/>
        <v>0</v>
      </c>
    </row>
    <row r="430" spans="1:12" s="55" customFormat="1" ht="409.6">
      <c r="A430" s="55" t="s">
        <v>425</v>
      </c>
      <c r="B430" s="69">
        <v>341046</v>
      </c>
      <c r="C430" s="55" t="s">
        <v>447</v>
      </c>
      <c r="D430" s="55" t="s">
        <v>1122</v>
      </c>
      <c r="E430" s="16">
        <v>0</v>
      </c>
      <c r="F430" s="5">
        <v>0</v>
      </c>
      <c r="G430" s="2">
        <f t="shared" si="37"/>
        <v>0</v>
      </c>
      <c r="H430" s="3">
        <f t="shared" si="40"/>
        <v>2.6127523289424244</v>
      </c>
      <c r="I430" s="1">
        <f t="shared" si="38"/>
        <v>0</v>
      </c>
      <c r="J430" s="1">
        <f t="shared" si="39"/>
        <v>0</v>
      </c>
      <c r="K430" s="29">
        <f t="shared" si="41"/>
        <v>0.88532578097819392</v>
      </c>
      <c r="L430" s="7">
        <f t="shared" si="42"/>
        <v>0</v>
      </c>
    </row>
    <row r="431" spans="1:12" s="55" customFormat="1" ht="409.6">
      <c r="A431" s="55" t="s">
        <v>425</v>
      </c>
      <c r="B431" s="69">
        <v>341047</v>
      </c>
      <c r="C431" s="55" t="s">
        <v>448</v>
      </c>
      <c r="D431" s="55" t="s">
        <v>1122</v>
      </c>
      <c r="E431" s="16">
        <v>0</v>
      </c>
      <c r="F431" s="5">
        <v>0</v>
      </c>
      <c r="G431" s="2">
        <f t="shared" si="37"/>
        <v>0</v>
      </c>
      <c r="H431" s="3">
        <f t="shared" si="40"/>
        <v>2.6127523289424244</v>
      </c>
      <c r="I431" s="1">
        <f t="shared" si="38"/>
        <v>0</v>
      </c>
      <c r="J431" s="1">
        <f t="shared" si="39"/>
        <v>0</v>
      </c>
      <c r="K431" s="29">
        <f t="shared" si="41"/>
        <v>0.88532578097819392</v>
      </c>
      <c r="L431" s="7">
        <f t="shared" si="42"/>
        <v>0</v>
      </c>
    </row>
    <row r="432" spans="1:12" s="55" customFormat="1" ht="409.6">
      <c r="A432" s="55" t="s">
        <v>425</v>
      </c>
      <c r="B432" s="89">
        <v>341048</v>
      </c>
      <c r="C432" s="55" t="s">
        <v>449</v>
      </c>
      <c r="D432" s="55" t="s">
        <v>1122</v>
      </c>
      <c r="E432" s="16">
        <v>0</v>
      </c>
      <c r="F432" s="5">
        <v>0</v>
      </c>
      <c r="G432" s="2">
        <f t="shared" si="37"/>
        <v>0</v>
      </c>
      <c r="H432" s="3">
        <f t="shared" si="40"/>
        <v>2.6127523289424244</v>
      </c>
      <c r="I432" s="1">
        <f t="shared" si="38"/>
        <v>0</v>
      </c>
      <c r="J432" s="1">
        <f t="shared" si="39"/>
        <v>0</v>
      </c>
      <c r="K432" s="29">
        <f t="shared" si="41"/>
        <v>0.88532578097819392</v>
      </c>
      <c r="L432" s="7">
        <f t="shared" si="42"/>
        <v>0</v>
      </c>
    </row>
    <row r="433" spans="1:12" s="55" customFormat="1" ht="409.6">
      <c r="A433" s="55" t="s">
        <v>425</v>
      </c>
      <c r="B433" s="69">
        <v>341049</v>
      </c>
      <c r="C433" s="55" t="s">
        <v>450</v>
      </c>
      <c r="D433" s="55" t="s">
        <v>1122</v>
      </c>
      <c r="E433" s="16">
        <v>0</v>
      </c>
      <c r="F433" s="5">
        <v>0</v>
      </c>
      <c r="G433" s="2">
        <f t="shared" si="37"/>
        <v>0</v>
      </c>
      <c r="H433" s="3">
        <f t="shared" si="40"/>
        <v>2.6127523289424244</v>
      </c>
      <c r="I433" s="1">
        <f t="shared" si="38"/>
        <v>0</v>
      </c>
      <c r="J433" s="1">
        <f t="shared" si="39"/>
        <v>0</v>
      </c>
      <c r="K433" s="29">
        <f t="shared" si="41"/>
        <v>0.88532578097819392</v>
      </c>
      <c r="L433" s="7">
        <f t="shared" si="42"/>
        <v>0</v>
      </c>
    </row>
    <row r="434" spans="1:12" s="55" customFormat="1" ht="409.6">
      <c r="A434" s="55" t="s">
        <v>425</v>
      </c>
      <c r="B434" s="69">
        <v>341050</v>
      </c>
      <c r="C434" s="55" t="s">
        <v>451</v>
      </c>
      <c r="D434" s="55" t="s">
        <v>1122</v>
      </c>
      <c r="E434" s="16">
        <v>0</v>
      </c>
      <c r="F434" s="5">
        <v>0</v>
      </c>
      <c r="G434" s="2">
        <f t="shared" si="37"/>
        <v>0</v>
      </c>
      <c r="H434" s="3">
        <f t="shared" si="40"/>
        <v>2.6127523289424244</v>
      </c>
      <c r="I434" s="1">
        <f t="shared" si="38"/>
        <v>0</v>
      </c>
      <c r="J434" s="1">
        <f t="shared" si="39"/>
        <v>0</v>
      </c>
      <c r="K434" s="29">
        <f t="shared" si="41"/>
        <v>0.88532578097819392</v>
      </c>
      <c r="L434" s="7">
        <f t="shared" si="42"/>
        <v>0</v>
      </c>
    </row>
    <row r="435" spans="1:12" s="55" customFormat="1" ht="409.6">
      <c r="A435" s="55" t="s">
        <v>425</v>
      </c>
      <c r="B435" s="69">
        <v>341053</v>
      </c>
      <c r="C435" s="55" t="s">
        <v>452</v>
      </c>
      <c r="D435" s="55" t="s">
        <v>1122</v>
      </c>
      <c r="E435" s="16">
        <v>0</v>
      </c>
      <c r="F435" s="5">
        <v>0</v>
      </c>
      <c r="G435" s="2">
        <f t="shared" si="37"/>
        <v>0</v>
      </c>
      <c r="H435" s="3">
        <f t="shared" si="40"/>
        <v>2.6127523289424244</v>
      </c>
      <c r="I435" s="1">
        <f t="shared" si="38"/>
        <v>0</v>
      </c>
      <c r="J435" s="1">
        <f t="shared" si="39"/>
        <v>0</v>
      </c>
      <c r="K435" s="29">
        <f t="shared" si="41"/>
        <v>0.88532578097819392</v>
      </c>
      <c r="L435" s="7">
        <f t="shared" si="42"/>
        <v>0</v>
      </c>
    </row>
    <row r="436" spans="1:12" s="55" customFormat="1" ht="409.6">
      <c r="A436" s="55" t="s">
        <v>425</v>
      </c>
      <c r="B436" s="89">
        <v>341054</v>
      </c>
      <c r="C436" s="55" t="s">
        <v>453</v>
      </c>
      <c r="D436" s="55" t="s">
        <v>1122</v>
      </c>
      <c r="E436" s="16">
        <v>0</v>
      </c>
      <c r="F436" s="5">
        <v>0</v>
      </c>
      <c r="G436" s="2">
        <f t="shared" si="37"/>
        <v>0</v>
      </c>
      <c r="H436" s="3">
        <f t="shared" si="40"/>
        <v>2.6127523289424244</v>
      </c>
      <c r="I436" s="1">
        <f t="shared" si="38"/>
        <v>0</v>
      </c>
      <c r="J436" s="1">
        <f t="shared" si="39"/>
        <v>0</v>
      </c>
      <c r="K436" s="29">
        <f t="shared" si="41"/>
        <v>0.88532578097819392</v>
      </c>
      <c r="L436" s="7">
        <f t="shared" si="42"/>
        <v>0</v>
      </c>
    </row>
    <row r="437" spans="1:12" s="55" customFormat="1" ht="409.6">
      <c r="A437" s="55" t="s">
        <v>425</v>
      </c>
      <c r="B437" s="69">
        <v>341058</v>
      </c>
      <c r="C437" s="55" t="s">
        <v>454</v>
      </c>
      <c r="D437" s="55" t="s">
        <v>1122</v>
      </c>
      <c r="E437" s="16">
        <v>0</v>
      </c>
      <c r="F437" s="5">
        <v>0</v>
      </c>
      <c r="G437" s="2">
        <f t="shared" si="37"/>
        <v>0</v>
      </c>
      <c r="H437" s="3">
        <f t="shared" si="40"/>
        <v>2.6127523289424244</v>
      </c>
      <c r="I437" s="1">
        <f t="shared" si="38"/>
        <v>0</v>
      </c>
      <c r="J437" s="1">
        <f t="shared" si="39"/>
        <v>0</v>
      </c>
      <c r="K437" s="29">
        <f t="shared" si="41"/>
        <v>0.88532578097819392</v>
      </c>
      <c r="L437" s="7">
        <f t="shared" si="42"/>
        <v>0</v>
      </c>
    </row>
    <row r="438" spans="1:12" s="55" customFormat="1" ht="409.6">
      <c r="A438" s="55" t="s">
        <v>425</v>
      </c>
      <c r="B438" s="69">
        <v>341060</v>
      </c>
      <c r="C438" s="55" t="s">
        <v>455</v>
      </c>
      <c r="D438" s="55" t="s">
        <v>1122</v>
      </c>
      <c r="E438" s="16">
        <v>0</v>
      </c>
      <c r="F438" s="5">
        <v>0</v>
      </c>
      <c r="G438" s="2">
        <f t="shared" si="37"/>
        <v>0</v>
      </c>
      <c r="H438" s="3">
        <f t="shared" si="40"/>
        <v>2.6127523289424244</v>
      </c>
      <c r="I438" s="1">
        <f t="shared" si="38"/>
        <v>0</v>
      </c>
      <c r="J438" s="1">
        <f t="shared" si="39"/>
        <v>0</v>
      </c>
      <c r="K438" s="29">
        <f t="shared" si="41"/>
        <v>0.88532578097819392</v>
      </c>
      <c r="L438" s="7">
        <f t="shared" si="42"/>
        <v>0</v>
      </c>
    </row>
    <row r="439" spans="1:12" s="55" customFormat="1" ht="409.6">
      <c r="A439" s="55" t="s">
        <v>425</v>
      </c>
      <c r="B439" s="69">
        <v>341062</v>
      </c>
      <c r="C439" s="55" t="s">
        <v>456</v>
      </c>
      <c r="D439" s="55" t="s">
        <v>1122</v>
      </c>
      <c r="E439" s="16">
        <v>0</v>
      </c>
      <c r="F439" s="5">
        <v>0</v>
      </c>
      <c r="G439" s="2">
        <f t="shared" si="37"/>
        <v>0</v>
      </c>
      <c r="H439" s="3">
        <f t="shared" si="40"/>
        <v>2.6127523289424244</v>
      </c>
      <c r="I439" s="1">
        <f t="shared" si="38"/>
        <v>0</v>
      </c>
      <c r="J439" s="1">
        <f t="shared" si="39"/>
        <v>0</v>
      </c>
      <c r="K439" s="29">
        <f t="shared" si="41"/>
        <v>0.88532578097819392</v>
      </c>
      <c r="L439" s="7">
        <f t="shared" si="42"/>
        <v>0</v>
      </c>
    </row>
    <row r="440" spans="1:12" s="55" customFormat="1" ht="409.6">
      <c r="A440" s="55" t="s">
        <v>425</v>
      </c>
      <c r="B440" s="69">
        <v>341066</v>
      </c>
      <c r="C440" s="55" t="s">
        <v>457</v>
      </c>
      <c r="D440" s="55" t="s">
        <v>1122</v>
      </c>
      <c r="E440" s="16">
        <v>0</v>
      </c>
      <c r="F440" s="5">
        <v>0</v>
      </c>
      <c r="G440" s="2">
        <f t="shared" si="37"/>
        <v>0</v>
      </c>
      <c r="H440" s="3">
        <f t="shared" si="40"/>
        <v>2.6127523289424244</v>
      </c>
      <c r="I440" s="1">
        <f t="shared" si="38"/>
        <v>0</v>
      </c>
      <c r="J440" s="1">
        <f t="shared" si="39"/>
        <v>0</v>
      </c>
      <c r="K440" s="29">
        <f t="shared" si="41"/>
        <v>0.88532578097819392</v>
      </c>
      <c r="L440" s="7">
        <f t="shared" si="42"/>
        <v>0</v>
      </c>
    </row>
    <row r="441" spans="1:12" s="55" customFormat="1" ht="409.6">
      <c r="A441" s="55" t="s">
        <v>425</v>
      </c>
      <c r="B441" s="89">
        <v>341075</v>
      </c>
      <c r="C441" s="55" t="s">
        <v>458</v>
      </c>
      <c r="D441" s="55" t="s">
        <v>1122</v>
      </c>
      <c r="E441" s="16">
        <v>0</v>
      </c>
      <c r="F441" s="5">
        <v>0</v>
      </c>
      <c r="G441" s="2">
        <f t="shared" si="37"/>
        <v>0</v>
      </c>
      <c r="H441" s="3">
        <f t="shared" si="40"/>
        <v>2.6127523289424244</v>
      </c>
      <c r="I441" s="1">
        <f t="shared" si="38"/>
        <v>0</v>
      </c>
      <c r="J441" s="1">
        <f t="shared" si="39"/>
        <v>0</v>
      </c>
      <c r="K441" s="29">
        <f t="shared" si="41"/>
        <v>0.88532578097819392</v>
      </c>
      <c r="L441" s="7">
        <f t="shared" si="42"/>
        <v>0</v>
      </c>
    </row>
    <row r="442" spans="1:12" s="55" customFormat="1" ht="409.6">
      <c r="A442" s="55" t="s">
        <v>425</v>
      </c>
      <c r="B442" s="89">
        <v>341086</v>
      </c>
      <c r="C442" s="55" t="s">
        <v>459</v>
      </c>
      <c r="D442" s="55" t="s">
        <v>1122</v>
      </c>
      <c r="E442" s="16">
        <v>0</v>
      </c>
      <c r="F442" s="5">
        <v>0</v>
      </c>
      <c r="G442" s="2">
        <f t="shared" si="37"/>
        <v>0</v>
      </c>
      <c r="H442" s="3">
        <f t="shared" si="40"/>
        <v>2.6127523289424244</v>
      </c>
      <c r="I442" s="1">
        <f t="shared" si="38"/>
        <v>0</v>
      </c>
      <c r="J442" s="1">
        <f t="shared" si="39"/>
        <v>0</v>
      </c>
      <c r="K442" s="29">
        <f t="shared" si="41"/>
        <v>0.88532578097819392</v>
      </c>
      <c r="L442" s="7">
        <f t="shared" si="42"/>
        <v>0</v>
      </c>
    </row>
    <row r="443" spans="1:12" s="55" customFormat="1" ht="409.6">
      <c r="A443" s="55" t="s">
        <v>425</v>
      </c>
      <c r="B443" s="69">
        <v>341087</v>
      </c>
      <c r="C443" s="55" t="s">
        <v>460</v>
      </c>
      <c r="D443" s="55" t="s">
        <v>1122</v>
      </c>
      <c r="E443" s="16">
        <v>0</v>
      </c>
      <c r="F443" s="5">
        <v>0</v>
      </c>
      <c r="G443" s="2">
        <f t="shared" si="37"/>
        <v>0</v>
      </c>
      <c r="H443" s="3">
        <f t="shared" si="40"/>
        <v>2.6127523289424244</v>
      </c>
      <c r="I443" s="1">
        <f t="shared" si="38"/>
        <v>0</v>
      </c>
      <c r="J443" s="1">
        <f t="shared" si="39"/>
        <v>0</v>
      </c>
      <c r="K443" s="29">
        <f t="shared" si="41"/>
        <v>0.88532578097819392</v>
      </c>
      <c r="L443" s="7">
        <f t="shared" si="42"/>
        <v>0</v>
      </c>
    </row>
    <row r="444" spans="1:12" s="55" customFormat="1" ht="409.6">
      <c r="A444" s="55" t="s">
        <v>425</v>
      </c>
      <c r="B444" s="69">
        <v>341088</v>
      </c>
      <c r="C444" s="55" t="s">
        <v>461</v>
      </c>
      <c r="D444" s="55" t="s">
        <v>1122</v>
      </c>
      <c r="E444" s="16">
        <v>0</v>
      </c>
      <c r="F444" s="5">
        <v>0</v>
      </c>
      <c r="G444" s="2">
        <f t="shared" si="37"/>
        <v>0</v>
      </c>
      <c r="H444" s="3">
        <f t="shared" si="40"/>
        <v>2.6127523289424244</v>
      </c>
      <c r="I444" s="1">
        <f t="shared" si="38"/>
        <v>0</v>
      </c>
      <c r="J444" s="1">
        <f t="shared" si="39"/>
        <v>0</v>
      </c>
      <c r="K444" s="29">
        <f t="shared" si="41"/>
        <v>0.88532578097819392</v>
      </c>
      <c r="L444" s="7">
        <f t="shared" si="42"/>
        <v>0</v>
      </c>
    </row>
    <row r="445" spans="1:12" s="55" customFormat="1" ht="409.6">
      <c r="A445" s="55" t="s">
        <v>425</v>
      </c>
      <c r="B445" s="69">
        <v>341091</v>
      </c>
      <c r="C445" s="55" t="s">
        <v>462</v>
      </c>
      <c r="D445" s="55" t="s">
        <v>1122</v>
      </c>
      <c r="E445" s="16">
        <v>0</v>
      </c>
      <c r="F445" s="5">
        <v>0</v>
      </c>
      <c r="G445" s="2">
        <f t="shared" si="37"/>
        <v>0</v>
      </c>
      <c r="H445" s="3">
        <f t="shared" si="40"/>
        <v>2.6127523289424244</v>
      </c>
      <c r="I445" s="1">
        <f t="shared" si="38"/>
        <v>0</v>
      </c>
      <c r="J445" s="1">
        <f t="shared" si="39"/>
        <v>0</v>
      </c>
      <c r="K445" s="29">
        <f t="shared" si="41"/>
        <v>0.88532578097819392</v>
      </c>
      <c r="L445" s="7">
        <f t="shared" si="42"/>
        <v>0</v>
      </c>
    </row>
    <row r="446" spans="1:12" s="55" customFormat="1" ht="409.6">
      <c r="A446" s="55" t="s">
        <v>425</v>
      </c>
      <c r="B446" s="89">
        <v>341092</v>
      </c>
      <c r="C446" s="55" t="s">
        <v>463</v>
      </c>
      <c r="D446" s="55" t="s">
        <v>1122</v>
      </c>
      <c r="E446" s="16">
        <v>0</v>
      </c>
      <c r="F446" s="5">
        <v>0</v>
      </c>
      <c r="G446" s="2">
        <f t="shared" si="37"/>
        <v>0</v>
      </c>
      <c r="H446" s="3">
        <f t="shared" si="40"/>
        <v>2.6127523289424244</v>
      </c>
      <c r="I446" s="1">
        <f t="shared" si="38"/>
        <v>0</v>
      </c>
      <c r="J446" s="1">
        <f t="shared" si="39"/>
        <v>0</v>
      </c>
      <c r="K446" s="29">
        <f t="shared" si="41"/>
        <v>0.88532578097819392</v>
      </c>
      <c r="L446" s="7">
        <f t="shared" si="42"/>
        <v>0</v>
      </c>
    </row>
    <row r="447" spans="1:12" s="55" customFormat="1" ht="409.6">
      <c r="A447" s="55" t="s">
        <v>464</v>
      </c>
      <c r="B447" s="69">
        <v>350739</v>
      </c>
      <c r="C447" s="55" t="s">
        <v>465</v>
      </c>
      <c r="D447" s="55" t="s">
        <v>1122</v>
      </c>
      <c r="E447" s="16">
        <v>0</v>
      </c>
      <c r="F447" s="5">
        <v>0</v>
      </c>
      <c r="G447" s="2">
        <f t="shared" si="37"/>
        <v>0</v>
      </c>
      <c r="H447" s="3">
        <f t="shared" si="40"/>
        <v>2.6127523289424244</v>
      </c>
      <c r="I447" s="1">
        <f t="shared" si="38"/>
        <v>0</v>
      </c>
      <c r="J447" s="1">
        <f t="shared" si="39"/>
        <v>0</v>
      </c>
      <c r="K447" s="29">
        <f t="shared" si="41"/>
        <v>0.88532578097819392</v>
      </c>
      <c r="L447" s="7">
        <f t="shared" si="42"/>
        <v>0</v>
      </c>
    </row>
    <row r="448" spans="1:12" s="55" customFormat="1" ht="409.6">
      <c r="A448" s="55" t="s">
        <v>464</v>
      </c>
      <c r="B448" s="89">
        <v>351097</v>
      </c>
      <c r="C448" s="55" t="s">
        <v>466</v>
      </c>
      <c r="D448" s="55" t="s">
        <v>1122</v>
      </c>
      <c r="E448" s="16">
        <v>0</v>
      </c>
      <c r="F448" s="5">
        <v>0</v>
      </c>
      <c r="G448" s="2">
        <f t="shared" si="37"/>
        <v>0</v>
      </c>
      <c r="H448" s="3">
        <f t="shared" si="40"/>
        <v>2.6127523289424244</v>
      </c>
      <c r="I448" s="1">
        <f t="shared" si="38"/>
        <v>0</v>
      </c>
      <c r="J448" s="1">
        <f t="shared" si="39"/>
        <v>0</v>
      </c>
      <c r="K448" s="29">
        <f t="shared" si="41"/>
        <v>0.88532578097819392</v>
      </c>
      <c r="L448" s="7">
        <f t="shared" si="42"/>
        <v>0</v>
      </c>
    </row>
    <row r="449" spans="1:12" s="55" customFormat="1" ht="409.6">
      <c r="A449" s="55" t="s">
        <v>464</v>
      </c>
      <c r="B449" s="69">
        <v>351098</v>
      </c>
      <c r="C449" s="55" t="s">
        <v>269</v>
      </c>
      <c r="D449" s="55" t="s">
        <v>1122</v>
      </c>
      <c r="E449" s="16">
        <v>0</v>
      </c>
      <c r="F449" s="5">
        <v>0</v>
      </c>
      <c r="G449" s="2">
        <f t="shared" si="37"/>
        <v>0</v>
      </c>
      <c r="H449" s="3">
        <f t="shared" si="40"/>
        <v>2.6127523289424244</v>
      </c>
      <c r="I449" s="1">
        <f t="shared" si="38"/>
        <v>0</v>
      </c>
      <c r="J449" s="1">
        <f t="shared" si="39"/>
        <v>0</v>
      </c>
      <c r="K449" s="29">
        <f t="shared" si="41"/>
        <v>0.88532578097819392</v>
      </c>
      <c r="L449" s="7">
        <f t="shared" si="42"/>
        <v>0</v>
      </c>
    </row>
    <row r="450" spans="1:12" s="55" customFormat="1" ht="409.6">
      <c r="A450" s="55" t="s">
        <v>464</v>
      </c>
      <c r="B450" s="69">
        <v>351101</v>
      </c>
      <c r="C450" s="55" t="s">
        <v>467</v>
      </c>
      <c r="D450" s="55" t="s">
        <v>1122</v>
      </c>
      <c r="E450" s="16">
        <v>0</v>
      </c>
      <c r="F450" s="5">
        <v>0</v>
      </c>
      <c r="G450" s="2">
        <f t="shared" si="37"/>
        <v>0</v>
      </c>
      <c r="H450" s="3">
        <f t="shared" si="40"/>
        <v>2.6127523289424244</v>
      </c>
      <c r="I450" s="1">
        <f t="shared" si="38"/>
        <v>0</v>
      </c>
      <c r="J450" s="1">
        <f t="shared" si="39"/>
        <v>0</v>
      </c>
      <c r="K450" s="29">
        <f t="shared" si="41"/>
        <v>0.88532578097819392</v>
      </c>
      <c r="L450" s="7">
        <f t="shared" si="42"/>
        <v>0</v>
      </c>
    </row>
    <row r="451" spans="1:12" s="55" customFormat="1" ht="409.6">
      <c r="A451" s="55" t="s">
        <v>464</v>
      </c>
      <c r="B451" s="89">
        <v>351105</v>
      </c>
      <c r="C451" s="55" t="s">
        <v>468</v>
      </c>
      <c r="D451" s="55" t="s">
        <v>1122</v>
      </c>
      <c r="E451" s="16">
        <v>0</v>
      </c>
      <c r="F451" s="5">
        <v>0</v>
      </c>
      <c r="G451" s="2">
        <f t="shared" ref="G451:G514" si="43">IFERROR(E451/F451,0)</f>
        <v>0</v>
      </c>
      <c r="H451" s="3">
        <f t="shared" si="40"/>
        <v>2.6127523289424244</v>
      </c>
      <c r="I451" s="1">
        <f t="shared" ref="I451:I514" si="44">MIN(E451,F451*H451)</f>
        <v>0</v>
      </c>
      <c r="J451" s="1">
        <f t="shared" ref="J451:J514" si="45">E451-I451</f>
        <v>0</v>
      </c>
      <c r="K451" s="29">
        <f t="shared" si="41"/>
        <v>0.88532578097819392</v>
      </c>
      <c r="L451" s="7">
        <f t="shared" si="42"/>
        <v>0</v>
      </c>
    </row>
    <row r="452" spans="1:12" s="55" customFormat="1" ht="409.6">
      <c r="A452" s="55" t="s">
        <v>464</v>
      </c>
      <c r="B452" s="69">
        <v>351106</v>
      </c>
      <c r="C452" s="55" t="s">
        <v>469</v>
      </c>
      <c r="D452" s="55" t="s">
        <v>1122</v>
      </c>
      <c r="E452" s="16">
        <v>0</v>
      </c>
      <c r="F452" s="5">
        <v>0</v>
      </c>
      <c r="G452" s="2">
        <f t="shared" si="43"/>
        <v>0</v>
      </c>
      <c r="H452" s="3">
        <f t="shared" ref="H452:H515" si="46">$D$1107</f>
        <v>2.6127523289424244</v>
      </c>
      <c r="I452" s="1">
        <f t="shared" si="44"/>
        <v>0</v>
      </c>
      <c r="J452" s="1">
        <f t="shared" si="45"/>
        <v>0</v>
      </c>
      <c r="K452" s="29">
        <f t="shared" ref="K452:K515" si="47">$J$1105</f>
        <v>0.88532578097819392</v>
      </c>
      <c r="L452" s="7">
        <f t="shared" ref="L452:L515" si="48">K452*J452</f>
        <v>0</v>
      </c>
    </row>
    <row r="453" spans="1:12" s="55" customFormat="1" ht="409.6">
      <c r="A453" s="55" t="s">
        <v>464</v>
      </c>
      <c r="B453" s="69">
        <v>351107</v>
      </c>
      <c r="C453" s="55" t="s">
        <v>470</v>
      </c>
      <c r="D453" s="55" t="s">
        <v>1122</v>
      </c>
      <c r="E453" s="16">
        <v>0</v>
      </c>
      <c r="F453" s="5">
        <v>0</v>
      </c>
      <c r="G453" s="2">
        <f t="shared" si="43"/>
        <v>0</v>
      </c>
      <c r="H453" s="3">
        <f t="shared" si="46"/>
        <v>2.6127523289424244</v>
      </c>
      <c r="I453" s="1">
        <f t="shared" si="44"/>
        <v>0</v>
      </c>
      <c r="J453" s="1">
        <f t="shared" si="45"/>
        <v>0</v>
      </c>
      <c r="K453" s="29">
        <f t="shared" si="47"/>
        <v>0.88532578097819392</v>
      </c>
      <c r="L453" s="7">
        <f t="shared" si="48"/>
        <v>0</v>
      </c>
    </row>
    <row r="454" spans="1:12" s="55" customFormat="1" ht="409.6">
      <c r="A454" s="55" t="s">
        <v>464</v>
      </c>
      <c r="B454" s="89">
        <v>351108</v>
      </c>
      <c r="C454" s="55" t="s">
        <v>471</v>
      </c>
      <c r="D454" s="55" t="s">
        <v>1122</v>
      </c>
      <c r="E454" s="16">
        <v>0</v>
      </c>
      <c r="F454" s="5">
        <v>0</v>
      </c>
      <c r="G454" s="2">
        <f t="shared" si="43"/>
        <v>0</v>
      </c>
      <c r="H454" s="3">
        <f t="shared" si="46"/>
        <v>2.6127523289424244</v>
      </c>
      <c r="I454" s="1">
        <f t="shared" si="44"/>
        <v>0</v>
      </c>
      <c r="J454" s="1">
        <f t="shared" si="45"/>
        <v>0</v>
      </c>
      <c r="K454" s="29">
        <f t="shared" si="47"/>
        <v>0.88532578097819392</v>
      </c>
      <c r="L454" s="7">
        <f t="shared" si="48"/>
        <v>0</v>
      </c>
    </row>
    <row r="455" spans="1:12" s="55" customFormat="1" ht="409.6">
      <c r="A455" s="55" t="s">
        <v>464</v>
      </c>
      <c r="B455" s="69">
        <v>351110</v>
      </c>
      <c r="C455" s="55" t="s">
        <v>472</v>
      </c>
      <c r="D455" s="55" t="s">
        <v>1122</v>
      </c>
      <c r="E455" s="16">
        <v>0</v>
      </c>
      <c r="F455" s="5">
        <v>0</v>
      </c>
      <c r="G455" s="2">
        <f t="shared" si="43"/>
        <v>0</v>
      </c>
      <c r="H455" s="3">
        <f t="shared" si="46"/>
        <v>2.6127523289424244</v>
      </c>
      <c r="I455" s="1">
        <f t="shared" si="44"/>
        <v>0</v>
      </c>
      <c r="J455" s="1">
        <f t="shared" si="45"/>
        <v>0</v>
      </c>
      <c r="K455" s="29">
        <f t="shared" si="47"/>
        <v>0.88532578097819392</v>
      </c>
      <c r="L455" s="7">
        <f t="shared" si="48"/>
        <v>0</v>
      </c>
    </row>
    <row r="456" spans="1:12" s="55" customFormat="1" ht="409.6">
      <c r="A456" s="55" t="s">
        <v>464</v>
      </c>
      <c r="B456" s="89">
        <v>351112</v>
      </c>
      <c r="C456" s="55" t="s">
        <v>473</v>
      </c>
      <c r="D456" s="55" t="s">
        <v>1122</v>
      </c>
      <c r="E456" s="16">
        <v>0</v>
      </c>
      <c r="F456" s="5">
        <v>0</v>
      </c>
      <c r="G456" s="2">
        <f t="shared" si="43"/>
        <v>0</v>
      </c>
      <c r="H456" s="3">
        <f t="shared" si="46"/>
        <v>2.6127523289424244</v>
      </c>
      <c r="I456" s="1">
        <f t="shared" si="44"/>
        <v>0</v>
      </c>
      <c r="J456" s="1">
        <f t="shared" si="45"/>
        <v>0</v>
      </c>
      <c r="K456" s="29">
        <f t="shared" si="47"/>
        <v>0.88532578097819392</v>
      </c>
      <c r="L456" s="7">
        <f t="shared" si="48"/>
        <v>0</v>
      </c>
    </row>
    <row r="457" spans="1:12" s="55" customFormat="1" ht="409.6">
      <c r="A457" s="55" t="s">
        <v>464</v>
      </c>
      <c r="B457" s="69">
        <v>351113</v>
      </c>
      <c r="C457" s="55" t="s">
        <v>474</v>
      </c>
      <c r="D457" s="55" t="s">
        <v>1122</v>
      </c>
      <c r="E457" s="16">
        <v>0</v>
      </c>
      <c r="F457" s="5">
        <v>0</v>
      </c>
      <c r="G457" s="2">
        <f t="shared" si="43"/>
        <v>0</v>
      </c>
      <c r="H457" s="3">
        <f t="shared" si="46"/>
        <v>2.6127523289424244</v>
      </c>
      <c r="I457" s="1">
        <f t="shared" si="44"/>
        <v>0</v>
      </c>
      <c r="J457" s="1">
        <f t="shared" si="45"/>
        <v>0</v>
      </c>
      <c r="K457" s="29">
        <f t="shared" si="47"/>
        <v>0.88532578097819392</v>
      </c>
      <c r="L457" s="7">
        <f t="shared" si="48"/>
        <v>0</v>
      </c>
    </row>
    <row r="458" spans="1:12" s="55" customFormat="1" ht="409.6">
      <c r="A458" s="55" t="s">
        <v>464</v>
      </c>
      <c r="B458" s="89">
        <v>351114</v>
      </c>
      <c r="C458" s="55" t="s">
        <v>475</v>
      </c>
      <c r="D458" s="55" t="s">
        <v>1122</v>
      </c>
      <c r="E458" s="16">
        <v>0</v>
      </c>
      <c r="F458" s="5">
        <v>0</v>
      </c>
      <c r="G458" s="2">
        <f t="shared" si="43"/>
        <v>0</v>
      </c>
      <c r="H458" s="3">
        <f t="shared" si="46"/>
        <v>2.6127523289424244</v>
      </c>
      <c r="I458" s="1">
        <f t="shared" si="44"/>
        <v>0</v>
      </c>
      <c r="J458" s="1">
        <f t="shared" si="45"/>
        <v>0</v>
      </c>
      <c r="K458" s="29">
        <f t="shared" si="47"/>
        <v>0.88532578097819392</v>
      </c>
      <c r="L458" s="7">
        <f t="shared" si="48"/>
        <v>0</v>
      </c>
    </row>
    <row r="459" spans="1:12" s="55" customFormat="1" ht="409.6">
      <c r="A459" s="55" t="s">
        <v>464</v>
      </c>
      <c r="B459" s="89">
        <v>351115</v>
      </c>
      <c r="C459" s="55" t="s">
        <v>476</v>
      </c>
      <c r="D459" s="55" t="s">
        <v>1122</v>
      </c>
      <c r="E459" s="16">
        <v>0</v>
      </c>
      <c r="F459" s="5">
        <v>0</v>
      </c>
      <c r="G459" s="2">
        <f t="shared" si="43"/>
        <v>0</v>
      </c>
      <c r="H459" s="3">
        <f t="shared" si="46"/>
        <v>2.6127523289424244</v>
      </c>
      <c r="I459" s="1">
        <f t="shared" si="44"/>
        <v>0</v>
      </c>
      <c r="J459" s="1">
        <f t="shared" si="45"/>
        <v>0</v>
      </c>
      <c r="K459" s="29">
        <f t="shared" si="47"/>
        <v>0.88532578097819392</v>
      </c>
      <c r="L459" s="7">
        <f t="shared" si="48"/>
        <v>0</v>
      </c>
    </row>
    <row r="460" spans="1:12" s="55" customFormat="1" ht="409.6">
      <c r="A460" s="55" t="s">
        <v>464</v>
      </c>
      <c r="B460" s="69">
        <v>351118</v>
      </c>
      <c r="C460" s="55" t="s">
        <v>477</v>
      </c>
      <c r="D460" s="55" t="s">
        <v>1122</v>
      </c>
      <c r="E460" s="16">
        <v>0</v>
      </c>
      <c r="F460" s="5">
        <v>0</v>
      </c>
      <c r="G460" s="2">
        <f t="shared" si="43"/>
        <v>0</v>
      </c>
      <c r="H460" s="3">
        <f t="shared" si="46"/>
        <v>2.6127523289424244</v>
      </c>
      <c r="I460" s="1">
        <f t="shared" si="44"/>
        <v>0</v>
      </c>
      <c r="J460" s="1">
        <f t="shared" si="45"/>
        <v>0</v>
      </c>
      <c r="K460" s="29">
        <f t="shared" si="47"/>
        <v>0.88532578097819392</v>
      </c>
      <c r="L460" s="7">
        <f t="shared" si="48"/>
        <v>0</v>
      </c>
    </row>
    <row r="461" spans="1:12" s="55" customFormat="1" ht="409.6">
      <c r="A461" s="55" t="s">
        <v>464</v>
      </c>
      <c r="B461" s="89">
        <v>351119</v>
      </c>
      <c r="C461" s="55" t="s">
        <v>478</v>
      </c>
      <c r="D461" s="55" t="s">
        <v>1122</v>
      </c>
      <c r="E461" s="16">
        <v>0</v>
      </c>
      <c r="F461" s="5">
        <v>0</v>
      </c>
      <c r="G461" s="2">
        <f t="shared" si="43"/>
        <v>0</v>
      </c>
      <c r="H461" s="3">
        <f t="shared" si="46"/>
        <v>2.6127523289424244</v>
      </c>
      <c r="I461" s="1">
        <f t="shared" si="44"/>
        <v>0</v>
      </c>
      <c r="J461" s="1">
        <f t="shared" si="45"/>
        <v>0</v>
      </c>
      <c r="K461" s="29">
        <f t="shared" si="47"/>
        <v>0.88532578097819392</v>
      </c>
      <c r="L461" s="7">
        <f t="shared" si="48"/>
        <v>0</v>
      </c>
    </row>
    <row r="462" spans="1:12" s="55" customFormat="1" ht="409.6">
      <c r="A462" s="55" t="s">
        <v>464</v>
      </c>
      <c r="B462" s="89">
        <v>351121</v>
      </c>
      <c r="C462" s="55" t="s">
        <v>479</v>
      </c>
      <c r="D462" s="55" t="s">
        <v>1122</v>
      </c>
      <c r="E462" s="16">
        <v>0</v>
      </c>
      <c r="F462" s="5">
        <v>0</v>
      </c>
      <c r="G462" s="2">
        <f t="shared" si="43"/>
        <v>0</v>
      </c>
      <c r="H462" s="3">
        <f t="shared" si="46"/>
        <v>2.6127523289424244</v>
      </c>
      <c r="I462" s="1">
        <f t="shared" si="44"/>
        <v>0</v>
      </c>
      <c r="J462" s="1">
        <f t="shared" si="45"/>
        <v>0</v>
      </c>
      <c r="K462" s="29">
        <f t="shared" si="47"/>
        <v>0.88532578097819392</v>
      </c>
      <c r="L462" s="7">
        <f t="shared" si="48"/>
        <v>0</v>
      </c>
    </row>
    <row r="463" spans="1:12" s="55" customFormat="1" ht="409.6">
      <c r="A463" s="55" t="s">
        <v>464</v>
      </c>
      <c r="B463" s="89">
        <v>351125</v>
      </c>
      <c r="C463" s="55" t="s">
        <v>480</v>
      </c>
      <c r="D463" s="55" t="s">
        <v>1122</v>
      </c>
      <c r="E463" s="16">
        <v>0</v>
      </c>
      <c r="F463" s="5">
        <v>0</v>
      </c>
      <c r="G463" s="2">
        <f t="shared" si="43"/>
        <v>0</v>
      </c>
      <c r="H463" s="3">
        <f t="shared" si="46"/>
        <v>2.6127523289424244</v>
      </c>
      <c r="I463" s="1">
        <f t="shared" si="44"/>
        <v>0</v>
      </c>
      <c r="J463" s="1">
        <f t="shared" si="45"/>
        <v>0</v>
      </c>
      <c r="K463" s="29">
        <f t="shared" si="47"/>
        <v>0.88532578097819392</v>
      </c>
      <c r="L463" s="7">
        <f t="shared" si="48"/>
        <v>0</v>
      </c>
    </row>
    <row r="464" spans="1:12" s="55" customFormat="1" ht="409.6">
      <c r="A464" s="55" t="s">
        <v>464</v>
      </c>
      <c r="B464" s="69">
        <v>351129</v>
      </c>
      <c r="C464" s="55" t="s">
        <v>481</v>
      </c>
      <c r="D464" s="55" t="s">
        <v>1122</v>
      </c>
      <c r="E464" s="16">
        <v>0</v>
      </c>
      <c r="F464" s="5">
        <v>0</v>
      </c>
      <c r="G464" s="2">
        <f t="shared" si="43"/>
        <v>0</v>
      </c>
      <c r="H464" s="3">
        <f t="shared" si="46"/>
        <v>2.6127523289424244</v>
      </c>
      <c r="I464" s="1">
        <f t="shared" si="44"/>
        <v>0</v>
      </c>
      <c r="J464" s="1">
        <f t="shared" si="45"/>
        <v>0</v>
      </c>
      <c r="K464" s="29">
        <f t="shared" si="47"/>
        <v>0.88532578097819392</v>
      </c>
      <c r="L464" s="7">
        <f t="shared" si="48"/>
        <v>0</v>
      </c>
    </row>
    <row r="465" spans="1:12" s="55" customFormat="1" ht="409.6">
      <c r="A465" s="55" t="s">
        <v>464</v>
      </c>
      <c r="B465" s="69">
        <v>351130</v>
      </c>
      <c r="C465" s="55" t="s">
        <v>482</v>
      </c>
      <c r="D465" s="55" t="s">
        <v>1122</v>
      </c>
      <c r="E465" s="16">
        <v>0</v>
      </c>
      <c r="F465" s="5">
        <v>0</v>
      </c>
      <c r="G465" s="2">
        <f t="shared" si="43"/>
        <v>0</v>
      </c>
      <c r="H465" s="3">
        <f t="shared" si="46"/>
        <v>2.6127523289424244</v>
      </c>
      <c r="I465" s="1">
        <f t="shared" si="44"/>
        <v>0</v>
      </c>
      <c r="J465" s="1">
        <f t="shared" si="45"/>
        <v>0</v>
      </c>
      <c r="K465" s="29">
        <f t="shared" si="47"/>
        <v>0.88532578097819392</v>
      </c>
      <c r="L465" s="7">
        <f t="shared" si="48"/>
        <v>0</v>
      </c>
    </row>
    <row r="466" spans="1:12" s="55" customFormat="1" ht="409.6">
      <c r="A466" s="55" t="s">
        <v>464</v>
      </c>
      <c r="B466" s="69">
        <v>351132</v>
      </c>
      <c r="C466" s="55" t="s">
        <v>483</v>
      </c>
      <c r="D466" s="55" t="s">
        <v>1122</v>
      </c>
      <c r="E466" s="16">
        <v>0</v>
      </c>
      <c r="F466" s="5">
        <v>0</v>
      </c>
      <c r="G466" s="2">
        <f t="shared" si="43"/>
        <v>0</v>
      </c>
      <c r="H466" s="3">
        <f t="shared" si="46"/>
        <v>2.6127523289424244</v>
      </c>
      <c r="I466" s="1">
        <f t="shared" si="44"/>
        <v>0</v>
      </c>
      <c r="J466" s="1">
        <f t="shared" si="45"/>
        <v>0</v>
      </c>
      <c r="K466" s="29">
        <f t="shared" si="47"/>
        <v>0.88532578097819392</v>
      </c>
      <c r="L466" s="7">
        <f t="shared" si="48"/>
        <v>0</v>
      </c>
    </row>
    <row r="467" spans="1:12" s="55" customFormat="1" ht="409.6">
      <c r="A467" s="55" t="s">
        <v>464</v>
      </c>
      <c r="B467" s="69">
        <v>351133</v>
      </c>
      <c r="C467" s="55" t="s">
        <v>484</v>
      </c>
      <c r="D467" s="55" t="s">
        <v>1122</v>
      </c>
      <c r="E467" s="16">
        <v>0</v>
      </c>
      <c r="F467" s="5">
        <v>0</v>
      </c>
      <c r="G467" s="2">
        <f t="shared" si="43"/>
        <v>0</v>
      </c>
      <c r="H467" s="3">
        <f t="shared" si="46"/>
        <v>2.6127523289424244</v>
      </c>
      <c r="I467" s="1">
        <f t="shared" si="44"/>
        <v>0</v>
      </c>
      <c r="J467" s="1">
        <f t="shared" si="45"/>
        <v>0</v>
      </c>
      <c r="K467" s="29">
        <f t="shared" si="47"/>
        <v>0.88532578097819392</v>
      </c>
      <c r="L467" s="7">
        <f t="shared" si="48"/>
        <v>0</v>
      </c>
    </row>
    <row r="468" spans="1:12" s="55" customFormat="1" ht="409.6">
      <c r="A468" s="55" t="s">
        <v>464</v>
      </c>
      <c r="B468" s="69">
        <v>351134</v>
      </c>
      <c r="C468" s="55" t="s">
        <v>485</v>
      </c>
      <c r="D468" s="55" t="s">
        <v>1122</v>
      </c>
      <c r="E468" s="16">
        <v>0</v>
      </c>
      <c r="F468" s="5">
        <v>0</v>
      </c>
      <c r="G468" s="2">
        <f t="shared" si="43"/>
        <v>0</v>
      </c>
      <c r="H468" s="3">
        <f t="shared" si="46"/>
        <v>2.6127523289424244</v>
      </c>
      <c r="I468" s="1">
        <f t="shared" si="44"/>
        <v>0</v>
      </c>
      <c r="J468" s="1">
        <f t="shared" si="45"/>
        <v>0</v>
      </c>
      <c r="K468" s="29">
        <f t="shared" si="47"/>
        <v>0.88532578097819392</v>
      </c>
      <c r="L468" s="7">
        <f t="shared" si="48"/>
        <v>0</v>
      </c>
    </row>
    <row r="469" spans="1:12" s="55" customFormat="1" ht="409.6">
      <c r="A469" s="55" t="s">
        <v>464</v>
      </c>
      <c r="B469" s="89">
        <v>351136</v>
      </c>
      <c r="C469" s="55" t="s">
        <v>486</v>
      </c>
      <c r="D469" s="55" t="s">
        <v>1122</v>
      </c>
      <c r="E469" s="16">
        <v>0</v>
      </c>
      <c r="F469" s="5">
        <v>0</v>
      </c>
      <c r="G469" s="2">
        <f t="shared" si="43"/>
        <v>0</v>
      </c>
      <c r="H469" s="3">
        <f t="shared" si="46"/>
        <v>2.6127523289424244</v>
      </c>
      <c r="I469" s="1">
        <f t="shared" si="44"/>
        <v>0</v>
      </c>
      <c r="J469" s="1">
        <f t="shared" si="45"/>
        <v>0</v>
      </c>
      <c r="K469" s="29">
        <f t="shared" si="47"/>
        <v>0.88532578097819392</v>
      </c>
      <c r="L469" s="7">
        <f t="shared" si="48"/>
        <v>0</v>
      </c>
    </row>
    <row r="470" spans="1:12" s="55" customFormat="1" ht="409.6">
      <c r="A470" s="55" t="s">
        <v>464</v>
      </c>
      <c r="B470" s="89">
        <v>351137</v>
      </c>
      <c r="C470" s="55" t="s">
        <v>487</v>
      </c>
      <c r="D470" s="55" t="s">
        <v>1122</v>
      </c>
      <c r="E470" s="16">
        <v>0</v>
      </c>
      <c r="F470" s="5">
        <v>0</v>
      </c>
      <c r="G470" s="2">
        <f t="shared" si="43"/>
        <v>0</v>
      </c>
      <c r="H470" s="3">
        <f t="shared" si="46"/>
        <v>2.6127523289424244</v>
      </c>
      <c r="I470" s="1">
        <f t="shared" si="44"/>
        <v>0</v>
      </c>
      <c r="J470" s="1">
        <f t="shared" si="45"/>
        <v>0</v>
      </c>
      <c r="K470" s="29">
        <f t="shared" si="47"/>
        <v>0.88532578097819392</v>
      </c>
      <c r="L470" s="7">
        <f t="shared" si="48"/>
        <v>0</v>
      </c>
    </row>
    <row r="471" spans="1:12" s="55" customFormat="1" ht="409.6">
      <c r="A471" s="55" t="s">
        <v>464</v>
      </c>
      <c r="B471" s="89">
        <v>351139</v>
      </c>
      <c r="C471" s="55" t="s">
        <v>488</v>
      </c>
      <c r="D471" s="55" t="s">
        <v>1122</v>
      </c>
      <c r="E471" s="16">
        <v>0</v>
      </c>
      <c r="F471" s="5">
        <v>0</v>
      </c>
      <c r="G471" s="2">
        <f t="shared" si="43"/>
        <v>0</v>
      </c>
      <c r="H471" s="3">
        <f t="shared" si="46"/>
        <v>2.6127523289424244</v>
      </c>
      <c r="I471" s="1">
        <f t="shared" si="44"/>
        <v>0</v>
      </c>
      <c r="J471" s="1">
        <f t="shared" si="45"/>
        <v>0</v>
      </c>
      <c r="K471" s="29">
        <f t="shared" si="47"/>
        <v>0.88532578097819392</v>
      </c>
      <c r="L471" s="7">
        <f t="shared" si="48"/>
        <v>0</v>
      </c>
    </row>
    <row r="472" spans="1:12" s="55" customFormat="1" ht="409.6">
      <c r="A472" s="55" t="s">
        <v>464</v>
      </c>
      <c r="B472" s="69">
        <v>351141</v>
      </c>
      <c r="C472" s="55" t="s">
        <v>489</v>
      </c>
      <c r="D472" s="55" t="s">
        <v>1122</v>
      </c>
      <c r="E472" s="16">
        <v>0</v>
      </c>
      <c r="F472" s="5">
        <v>0</v>
      </c>
      <c r="G472" s="2">
        <f t="shared" si="43"/>
        <v>0</v>
      </c>
      <c r="H472" s="3">
        <f t="shared" si="46"/>
        <v>2.6127523289424244</v>
      </c>
      <c r="I472" s="1">
        <f t="shared" si="44"/>
        <v>0</v>
      </c>
      <c r="J472" s="1">
        <f t="shared" si="45"/>
        <v>0</v>
      </c>
      <c r="K472" s="29">
        <f t="shared" si="47"/>
        <v>0.88532578097819392</v>
      </c>
      <c r="L472" s="7">
        <f t="shared" si="48"/>
        <v>0</v>
      </c>
    </row>
    <row r="473" spans="1:12" s="55" customFormat="1" ht="409.6">
      <c r="A473" s="55" t="s">
        <v>464</v>
      </c>
      <c r="B473" s="89">
        <v>351146</v>
      </c>
      <c r="C473" s="55" t="s">
        <v>490</v>
      </c>
      <c r="D473" s="55" t="s">
        <v>1122</v>
      </c>
      <c r="E473" s="16">
        <v>0</v>
      </c>
      <c r="F473" s="5">
        <v>0</v>
      </c>
      <c r="G473" s="2">
        <f t="shared" si="43"/>
        <v>0</v>
      </c>
      <c r="H473" s="3">
        <f t="shared" si="46"/>
        <v>2.6127523289424244</v>
      </c>
      <c r="I473" s="1">
        <f t="shared" si="44"/>
        <v>0</v>
      </c>
      <c r="J473" s="1">
        <f t="shared" si="45"/>
        <v>0</v>
      </c>
      <c r="K473" s="29">
        <f t="shared" si="47"/>
        <v>0.88532578097819392</v>
      </c>
      <c r="L473" s="7">
        <f t="shared" si="48"/>
        <v>0</v>
      </c>
    </row>
    <row r="474" spans="1:12" s="55" customFormat="1" ht="409.6">
      <c r="A474" s="55" t="s">
        <v>464</v>
      </c>
      <c r="B474" s="89">
        <v>351147</v>
      </c>
      <c r="C474" s="55" t="s">
        <v>491</v>
      </c>
      <c r="D474" s="55" t="s">
        <v>1122</v>
      </c>
      <c r="E474" s="16">
        <v>0</v>
      </c>
      <c r="F474" s="5">
        <v>0</v>
      </c>
      <c r="G474" s="2">
        <f t="shared" si="43"/>
        <v>0</v>
      </c>
      <c r="H474" s="3">
        <f t="shared" si="46"/>
        <v>2.6127523289424244</v>
      </c>
      <c r="I474" s="1">
        <f t="shared" si="44"/>
        <v>0</v>
      </c>
      <c r="J474" s="1">
        <f t="shared" si="45"/>
        <v>0</v>
      </c>
      <c r="K474" s="29">
        <f t="shared" si="47"/>
        <v>0.88532578097819392</v>
      </c>
      <c r="L474" s="7">
        <f t="shared" si="48"/>
        <v>0</v>
      </c>
    </row>
    <row r="475" spans="1:12" s="55" customFormat="1" ht="409.6">
      <c r="A475" s="55" t="s">
        <v>464</v>
      </c>
      <c r="B475" s="89">
        <v>351149</v>
      </c>
      <c r="C475" s="55" t="s">
        <v>492</v>
      </c>
      <c r="D475" s="55" t="s">
        <v>1122</v>
      </c>
      <c r="E475" s="16">
        <v>0</v>
      </c>
      <c r="F475" s="5">
        <v>0</v>
      </c>
      <c r="G475" s="2">
        <f t="shared" si="43"/>
        <v>0</v>
      </c>
      <c r="H475" s="3">
        <f t="shared" si="46"/>
        <v>2.6127523289424244</v>
      </c>
      <c r="I475" s="1">
        <f t="shared" si="44"/>
        <v>0</v>
      </c>
      <c r="J475" s="1">
        <f t="shared" si="45"/>
        <v>0</v>
      </c>
      <c r="K475" s="29">
        <f t="shared" si="47"/>
        <v>0.88532578097819392</v>
      </c>
      <c r="L475" s="7">
        <f t="shared" si="48"/>
        <v>0</v>
      </c>
    </row>
    <row r="476" spans="1:12" s="55" customFormat="1" ht="409.6">
      <c r="A476" s="55" t="s">
        <v>464</v>
      </c>
      <c r="B476" s="89">
        <v>351150</v>
      </c>
      <c r="C476" s="55" t="s">
        <v>493</v>
      </c>
      <c r="D476" s="55" t="s">
        <v>1122</v>
      </c>
      <c r="E476" s="16">
        <v>0</v>
      </c>
      <c r="F476" s="5">
        <v>0</v>
      </c>
      <c r="G476" s="2">
        <f t="shared" si="43"/>
        <v>0</v>
      </c>
      <c r="H476" s="3">
        <f t="shared" si="46"/>
        <v>2.6127523289424244</v>
      </c>
      <c r="I476" s="1">
        <f t="shared" si="44"/>
        <v>0</v>
      </c>
      <c r="J476" s="1">
        <f t="shared" si="45"/>
        <v>0</v>
      </c>
      <c r="K476" s="29">
        <f t="shared" si="47"/>
        <v>0.88532578097819392</v>
      </c>
      <c r="L476" s="7">
        <f t="shared" si="48"/>
        <v>0</v>
      </c>
    </row>
    <row r="477" spans="1:12" s="55" customFormat="1" ht="409.6">
      <c r="A477" s="55" t="s">
        <v>464</v>
      </c>
      <c r="B477" s="69">
        <v>351152</v>
      </c>
      <c r="C477" s="55" t="s">
        <v>494</v>
      </c>
      <c r="D477" s="55" t="s">
        <v>1122</v>
      </c>
      <c r="E477" s="16">
        <v>0</v>
      </c>
      <c r="F477" s="5">
        <v>0</v>
      </c>
      <c r="G477" s="2">
        <f t="shared" si="43"/>
        <v>0</v>
      </c>
      <c r="H477" s="3">
        <f t="shared" si="46"/>
        <v>2.6127523289424244</v>
      </c>
      <c r="I477" s="1">
        <f t="shared" si="44"/>
        <v>0</v>
      </c>
      <c r="J477" s="1">
        <f t="shared" si="45"/>
        <v>0</v>
      </c>
      <c r="K477" s="29">
        <f t="shared" si="47"/>
        <v>0.88532578097819392</v>
      </c>
      <c r="L477" s="7">
        <f t="shared" si="48"/>
        <v>0</v>
      </c>
    </row>
    <row r="478" spans="1:12" s="55" customFormat="1" ht="409.6">
      <c r="A478" s="55" t="s">
        <v>464</v>
      </c>
      <c r="B478" s="69">
        <v>351153</v>
      </c>
      <c r="C478" s="55" t="s">
        <v>495</v>
      </c>
      <c r="D478" s="55" t="s">
        <v>1122</v>
      </c>
      <c r="E478" s="16">
        <v>0</v>
      </c>
      <c r="F478" s="5">
        <v>0</v>
      </c>
      <c r="G478" s="2">
        <f t="shared" si="43"/>
        <v>0</v>
      </c>
      <c r="H478" s="3">
        <f t="shared" si="46"/>
        <v>2.6127523289424244</v>
      </c>
      <c r="I478" s="1">
        <f t="shared" si="44"/>
        <v>0</v>
      </c>
      <c r="J478" s="1">
        <f t="shared" si="45"/>
        <v>0</v>
      </c>
      <c r="K478" s="29">
        <f t="shared" si="47"/>
        <v>0.88532578097819392</v>
      </c>
      <c r="L478" s="7">
        <f t="shared" si="48"/>
        <v>0</v>
      </c>
    </row>
    <row r="479" spans="1:12" s="55" customFormat="1" ht="409.6">
      <c r="A479" s="55" t="s">
        <v>464</v>
      </c>
      <c r="B479" s="89">
        <v>351156</v>
      </c>
      <c r="C479" s="55" t="s">
        <v>496</v>
      </c>
      <c r="D479" s="55" t="s">
        <v>1122</v>
      </c>
      <c r="E479" s="16">
        <v>0</v>
      </c>
      <c r="F479" s="5">
        <v>0</v>
      </c>
      <c r="G479" s="2">
        <f t="shared" si="43"/>
        <v>0</v>
      </c>
      <c r="H479" s="3">
        <f t="shared" si="46"/>
        <v>2.6127523289424244</v>
      </c>
      <c r="I479" s="1">
        <f t="shared" si="44"/>
        <v>0</v>
      </c>
      <c r="J479" s="1">
        <f t="shared" si="45"/>
        <v>0</v>
      </c>
      <c r="K479" s="29">
        <f t="shared" si="47"/>
        <v>0.88532578097819392</v>
      </c>
      <c r="L479" s="7">
        <f t="shared" si="48"/>
        <v>0</v>
      </c>
    </row>
    <row r="480" spans="1:12" s="55" customFormat="1" ht="409.6">
      <c r="A480" s="55" t="s">
        <v>464</v>
      </c>
      <c r="B480" s="69">
        <v>351157</v>
      </c>
      <c r="C480" s="55" t="s">
        <v>497</v>
      </c>
      <c r="D480" s="55" t="s">
        <v>1122</v>
      </c>
      <c r="E480" s="16">
        <v>0</v>
      </c>
      <c r="F480" s="5">
        <v>0</v>
      </c>
      <c r="G480" s="2">
        <f t="shared" si="43"/>
        <v>0</v>
      </c>
      <c r="H480" s="3">
        <f t="shared" si="46"/>
        <v>2.6127523289424244</v>
      </c>
      <c r="I480" s="1">
        <f t="shared" si="44"/>
        <v>0</v>
      </c>
      <c r="J480" s="1">
        <f t="shared" si="45"/>
        <v>0</v>
      </c>
      <c r="K480" s="29">
        <f t="shared" si="47"/>
        <v>0.88532578097819392</v>
      </c>
      <c r="L480" s="7">
        <f t="shared" si="48"/>
        <v>0</v>
      </c>
    </row>
    <row r="481" spans="1:12" s="55" customFormat="1" ht="409.6">
      <c r="A481" s="55" t="s">
        <v>464</v>
      </c>
      <c r="B481" s="69">
        <v>351158</v>
      </c>
      <c r="C481" s="55" t="s">
        <v>498</v>
      </c>
      <c r="D481" s="55" t="s">
        <v>1122</v>
      </c>
      <c r="E481" s="16">
        <v>0</v>
      </c>
      <c r="F481" s="5">
        <v>0</v>
      </c>
      <c r="G481" s="2">
        <f t="shared" si="43"/>
        <v>0</v>
      </c>
      <c r="H481" s="3">
        <f t="shared" si="46"/>
        <v>2.6127523289424244</v>
      </c>
      <c r="I481" s="1">
        <f t="shared" si="44"/>
        <v>0</v>
      </c>
      <c r="J481" s="1">
        <f t="shared" si="45"/>
        <v>0</v>
      </c>
      <c r="K481" s="29">
        <f t="shared" si="47"/>
        <v>0.88532578097819392</v>
      </c>
      <c r="L481" s="7">
        <f t="shared" si="48"/>
        <v>0</v>
      </c>
    </row>
    <row r="482" spans="1:12" s="55" customFormat="1" ht="409.6">
      <c r="A482" s="55" t="s">
        <v>464</v>
      </c>
      <c r="B482" s="69">
        <v>351160</v>
      </c>
      <c r="C482" s="55" t="s">
        <v>499</v>
      </c>
      <c r="D482" s="55" t="s">
        <v>1122</v>
      </c>
      <c r="E482" s="16">
        <v>0</v>
      </c>
      <c r="F482" s="5">
        <v>0</v>
      </c>
      <c r="G482" s="2">
        <f t="shared" si="43"/>
        <v>0</v>
      </c>
      <c r="H482" s="3">
        <f t="shared" si="46"/>
        <v>2.6127523289424244</v>
      </c>
      <c r="I482" s="1">
        <f t="shared" si="44"/>
        <v>0</v>
      </c>
      <c r="J482" s="1">
        <f t="shared" si="45"/>
        <v>0</v>
      </c>
      <c r="K482" s="29">
        <f t="shared" si="47"/>
        <v>0.88532578097819392</v>
      </c>
      <c r="L482" s="7">
        <f t="shared" si="48"/>
        <v>0</v>
      </c>
    </row>
    <row r="483" spans="1:12" s="55" customFormat="1" ht="409.6">
      <c r="A483" s="55" t="s">
        <v>464</v>
      </c>
      <c r="B483" s="69">
        <v>351162</v>
      </c>
      <c r="C483" s="55" t="s">
        <v>500</v>
      </c>
      <c r="D483" s="55" t="s">
        <v>1122</v>
      </c>
      <c r="E483" s="16">
        <v>0</v>
      </c>
      <c r="F483" s="5">
        <v>0</v>
      </c>
      <c r="G483" s="2">
        <f t="shared" si="43"/>
        <v>0</v>
      </c>
      <c r="H483" s="3">
        <f t="shared" si="46"/>
        <v>2.6127523289424244</v>
      </c>
      <c r="I483" s="1">
        <f t="shared" si="44"/>
        <v>0</v>
      </c>
      <c r="J483" s="1">
        <f t="shared" si="45"/>
        <v>0</v>
      </c>
      <c r="K483" s="29">
        <f t="shared" si="47"/>
        <v>0.88532578097819392</v>
      </c>
      <c r="L483" s="7">
        <f t="shared" si="48"/>
        <v>0</v>
      </c>
    </row>
    <row r="484" spans="1:12" s="55" customFormat="1" ht="409.6">
      <c r="A484" s="55" t="s">
        <v>464</v>
      </c>
      <c r="B484" s="69">
        <v>351166</v>
      </c>
      <c r="C484" s="55" t="s">
        <v>501</v>
      </c>
      <c r="D484" s="55" t="s">
        <v>1122</v>
      </c>
      <c r="E484" s="16">
        <v>0</v>
      </c>
      <c r="F484" s="5">
        <v>0</v>
      </c>
      <c r="G484" s="2">
        <f t="shared" si="43"/>
        <v>0</v>
      </c>
      <c r="H484" s="3">
        <f t="shared" si="46"/>
        <v>2.6127523289424244</v>
      </c>
      <c r="I484" s="1">
        <f t="shared" si="44"/>
        <v>0</v>
      </c>
      <c r="J484" s="1">
        <f t="shared" si="45"/>
        <v>0</v>
      </c>
      <c r="K484" s="29">
        <f t="shared" si="47"/>
        <v>0.88532578097819392</v>
      </c>
      <c r="L484" s="7">
        <f t="shared" si="48"/>
        <v>0</v>
      </c>
    </row>
    <row r="485" spans="1:12" s="55" customFormat="1" ht="409.6">
      <c r="A485" s="55" t="s">
        <v>464</v>
      </c>
      <c r="B485" s="89">
        <v>351168</v>
      </c>
      <c r="C485" s="55" t="s">
        <v>502</v>
      </c>
      <c r="D485" s="55" t="s">
        <v>1122</v>
      </c>
      <c r="E485" s="16">
        <v>0</v>
      </c>
      <c r="F485" s="5">
        <v>0</v>
      </c>
      <c r="G485" s="2">
        <f t="shared" si="43"/>
        <v>0</v>
      </c>
      <c r="H485" s="3">
        <f t="shared" si="46"/>
        <v>2.6127523289424244</v>
      </c>
      <c r="I485" s="1">
        <f t="shared" si="44"/>
        <v>0</v>
      </c>
      <c r="J485" s="1">
        <f t="shared" si="45"/>
        <v>0</v>
      </c>
      <c r="K485" s="29">
        <f t="shared" si="47"/>
        <v>0.88532578097819392</v>
      </c>
      <c r="L485" s="7">
        <f t="shared" si="48"/>
        <v>0</v>
      </c>
    </row>
    <row r="486" spans="1:12" s="55" customFormat="1" ht="409.6">
      <c r="A486" s="55" t="s">
        <v>464</v>
      </c>
      <c r="B486" s="69">
        <v>351169</v>
      </c>
      <c r="C486" s="55" t="s">
        <v>502</v>
      </c>
      <c r="D486" s="55" t="s">
        <v>1122</v>
      </c>
      <c r="E486" s="16">
        <v>0</v>
      </c>
      <c r="F486" s="5">
        <v>0</v>
      </c>
      <c r="G486" s="2">
        <f t="shared" si="43"/>
        <v>0</v>
      </c>
      <c r="H486" s="3">
        <f t="shared" si="46"/>
        <v>2.6127523289424244</v>
      </c>
      <c r="I486" s="1">
        <f t="shared" si="44"/>
        <v>0</v>
      </c>
      <c r="J486" s="1">
        <f t="shared" si="45"/>
        <v>0</v>
      </c>
      <c r="K486" s="29">
        <f t="shared" si="47"/>
        <v>0.88532578097819392</v>
      </c>
      <c r="L486" s="7">
        <f t="shared" si="48"/>
        <v>0</v>
      </c>
    </row>
    <row r="487" spans="1:12" s="55" customFormat="1" ht="409.6">
      <c r="A487" s="55" t="s">
        <v>464</v>
      </c>
      <c r="B487" s="89">
        <v>351171</v>
      </c>
      <c r="C487" s="55" t="s">
        <v>503</v>
      </c>
      <c r="D487" s="55" t="s">
        <v>1122</v>
      </c>
      <c r="E487" s="16">
        <v>0</v>
      </c>
      <c r="F487" s="5">
        <v>0</v>
      </c>
      <c r="G487" s="2">
        <f t="shared" si="43"/>
        <v>0</v>
      </c>
      <c r="H487" s="3">
        <f t="shared" si="46"/>
        <v>2.6127523289424244</v>
      </c>
      <c r="I487" s="1">
        <f t="shared" si="44"/>
        <v>0</v>
      </c>
      <c r="J487" s="1">
        <f t="shared" si="45"/>
        <v>0</v>
      </c>
      <c r="K487" s="29">
        <f t="shared" si="47"/>
        <v>0.88532578097819392</v>
      </c>
      <c r="L487" s="7">
        <f t="shared" si="48"/>
        <v>0</v>
      </c>
    </row>
    <row r="488" spans="1:12" s="55" customFormat="1" ht="409.6">
      <c r="A488" s="55" t="s">
        <v>464</v>
      </c>
      <c r="B488" s="69">
        <v>351172</v>
      </c>
      <c r="C488" s="55" t="s">
        <v>281</v>
      </c>
      <c r="D488" s="55" t="s">
        <v>1122</v>
      </c>
      <c r="E488" s="16">
        <v>0</v>
      </c>
      <c r="F488" s="5">
        <v>0</v>
      </c>
      <c r="G488" s="2">
        <f t="shared" si="43"/>
        <v>0</v>
      </c>
      <c r="H488" s="3">
        <f t="shared" si="46"/>
        <v>2.6127523289424244</v>
      </c>
      <c r="I488" s="1">
        <f t="shared" si="44"/>
        <v>0</v>
      </c>
      <c r="J488" s="1">
        <f t="shared" si="45"/>
        <v>0</v>
      </c>
      <c r="K488" s="29">
        <f t="shared" si="47"/>
        <v>0.88532578097819392</v>
      </c>
      <c r="L488" s="7">
        <f t="shared" si="48"/>
        <v>0</v>
      </c>
    </row>
    <row r="489" spans="1:12" s="55" customFormat="1" ht="409.6">
      <c r="A489" s="55" t="s">
        <v>464</v>
      </c>
      <c r="B489" s="69">
        <v>351173</v>
      </c>
      <c r="C489" s="55" t="s">
        <v>502</v>
      </c>
      <c r="D489" s="55" t="s">
        <v>1122</v>
      </c>
      <c r="E489" s="16">
        <v>0</v>
      </c>
      <c r="F489" s="5">
        <v>0</v>
      </c>
      <c r="G489" s="2">
        <f t="shared" si="43"/>
        <v>0</v>
      </c>
      <c r="H489" s="3">
        <f t="shared" si="46"/>
        <v>2.6127523289424244</v>
      </c>
      <c r="I489" s="1">
        <f t="shared" si="44"/>
        <v>0</v>
      </c>
      <c r="J489" s="1">
        <f t="shared" si="45"/>
        <v>0</v>
      </c>
      <c r="K489" s="29">
        <f t="shared" si="47"/>
        <v>0.88532578097819392</v>
      </c>
      <c r="L489" s="7">
        <f t="shared" si="48"/>
        <v>0</v>
      </c>
    </row>
    <row r="490" spans="1:12" s="55" customFormat="1" ht="409.6">
      <c r="A490" s="55" t="s">
        <v>464</v>
      </c>
      <c r="B490" s="69">
        <v>351174</v>
      </c>
      <c r="C490" s="55" t="s">
        <v>281</v>
      </c>
      <c r="D490" s="55" t="s">
        <v>1122</v>
      </c>
      <c r="E490" s="16">
        <v>0</v>
      </c>
      <c r="F490" s="5">
        <v>0</v>
      </c>
      <c r="G490" s="2">
        <f t="shared" si="43"/>
        <v>0</v>
      </c>
      <c r="H490" s="3">
        <f t="shared" si="46"/>
        <v>2.6127523289424244</v>
      </c>
      <c r="I490" s="1">
        <f t="shared" si="44"/>
        <v>0</v>
      </c>
      <c r="J490" s="1">
        <f t="shared" si="45"/>
        <v>0</v>
      </c>
      <c r="K490" s="29">
        <f t="shared" si="47"/>
        <v>0.88532578097819392</v>
      </c>
      <c r="L490" s="7">
        <f t="shared" si="48"/>
        <v>0</v>
      </c>
    </row>
    <row r="491" spans="1:12" s="55" customFormat="1" ht="409.6">
      <c r="A491" s="55" t="s">
        <v>464</v>
      </c>
      <c r="B491" s="69">
        <v>351175</v>
      </c>
      <c r="C491" s="55" t="s">
        <v>504</v>
      </c>
      <c r="D491" s="55" t="s">
        <v>1122</v>
      </c>
      <c r="E491" s="16">
        <v>0</v>
      </c>
      <c r="F491" s="5">
        <v>0</v>
      </c>
      <c r="G491" s="2">
        <f t="shared" si="43"/>
        <v>0</v>
      </c>
      <c r="H491" s="3">
        <f t="shared" si="46"/>
        <v>2.6127523289424244</v>
      </c>
      <c r="I491" s="1">
        <f t="shared" si="44"/>
        <v>0</v>
      </c>
      <c r="J491" s="1">
        <f t="shared" si="45"/>
        <v>0</v>
      </c>
      <c r="K491" s="29">
        <f t="shared" si="47"/>
        <v>0.88532578097819392</v>
      </c>
      <c r="L491" s="7">
        <f t="shared" si="48"/>
        <v>0</v>
      </c>
    </row>
    <row r="492" spans="1:12" s="55" customFormat="1" ht="409.6">
      <c r="A492" s="55" t="s">
        <v>464</v>
      </c>
      <c r="B492" s="89">
        <v>351176</v>
      </c>
      <c r="C492" s="55" t="s">
        <v>505</v>
      </c>
      <c r="D492" s="55" t="s">
        <v>1122</v>
      </c>
      <c r="E492" s="16">
        <v>0</v>
      </c>
      <c r="F492" s="5">
        <v>0</v>
      </c>
      <c r="G492" s="2">
        <f t="shared" si="43"/>
        <v>0</v>
      </c>
      <c r="H492" s="3">
        <f t="shared" si="46"/>
        <v>2.6127523289424244</v>
      </c>
      <c r="I492" s="1">
        <f t="shared" si="44"/>
        <v>0</v>
      </c>
      <c r="J492" s="1">
        <f t="shared" si="45"/>
        <v>0</v>
      </c>
      <c r="K492" s="29">
        <f t="shared" si="47"/>
        <v>0.88532578097819392</v>
      </c>
      <c r="L492" s="7">
        <f t="shared" si="48"/>
        <v>0</v>
      </c>
    </row>
    <row r="493" spans="1:12" s="55" customFormat="1" ht="409.6">
      <c r="A493" s="55" t="s">
        <v>464</v>
      </c>
      <c r="B493" s="69">
        <v>351177</v>
      </c>
      <c r="C493" s="55" t="s">
        <v>506</v>
      </c>
      <c r="D493" s="55" t="s">
        <v>1122</v>
      </c>
      <c r="E493" s="16">
        <v>0</v>
      </c>
      <c r="F493" s="5">
        <v>0</v>
      </c>
      <c r="G493" s="2">
        <f t="shared" si="43"/>
        <v>0</v>
      </c>
      <c r="H493" s="3">
        <f t="shared" si="46"/>
        <v>2.6127523289424244</v>
      </c>
      <c r="I493" s="1">
        <f t="shared" si="44"/>
        <v>0</v>
      </c>
      <c r="J493" s="1">
        <f t="shared" si="45"/>
        <v>0</v>
      </c>
      <c r="K493" s="29">
        <f t="shared" si="47"/>
        <v>0.88532578097819392</v>
      </c>
      <c r="L493" s="7">
        <f t="shared" si="48"/>
        <v>0</v>
      </c>
    </row>
    <row r="494" spans="1:12" s="55" customFormat="1" ht="409.6">
      <c r="A494" s="55" t="s">
        <v>464</v>
      </c>
      <c r="B494" s="89">
        <v>351179</v>
      </c>
      <c r="C494" s="55" t="s">
        <v>507</v>
      </c>
      <c r="D494" s="55" t="s">
        <v>1122</v>
      </c>
      <c r="E494" s="16">
        <v>0</v>
      </c>
      <c r="F494" s="5">
        <v>0</v>
      </c>
      <c r="G494" s="2">
        <f t="shared" si="43"/>
        <v>0</v>
      </c>
      <c r="H494" s="3">
        <f t="shared" si="46"/>
        <v>2.6127523289424244</v>
      </c>
      <c r="I494" s="1">
        <f t="shared" si="44"/>
        <v>0</v>
      </c>
      <c r="J494" s="1">
        <f t="shared" si="45"/>
        <v>0</v>
      </c>
      <c r="K494" s="29">
        <f t="shared" si="47"/>
        <v>0.88532578097819392</v>
      </c>
      <c r="L494" s="7">
        <f t="shared" si="48"/>
        <v>0</v>
      </c>
    </row>
    <row r="495" spans="1:12" s="55" customFormat="1" ht="409.6">
      <c r="A495" s="55" t="s">
        <v>464</v>
      </c>
      <c r="B495" s="89">
        <v>351187</v>
      </c>
      <c r="C495" s="55" t="s">
        <v>508</v>
      </c>
      <c r="D495" s="55" t="s">
        <v>1122</v>
      </c>
      <c r="E495" s="16">
        <v>0</v>
      </c>
      <c r="F495" s="5">
        <v>0</v>
      </c>
      <c r="G495" s="2">
        <f t="shared" si="43"/>
        <v>0</v>
      </c>
      <c r="H495" s="3">
        <f t="shared" si="46"/>
        <v>2.6127523289424244</v>
      </c>
      <c r="I495" s="1">
        <f t="shared" si="44"/>
        <v>0</v>
      </c>
      <c r="J495" s="1">
        <f t="shared" si="45"/>
        <v>0</v>
      </c>
      <c r="K495" s="29">
        <f t="shared" si="47"/>
        <v>0.88532578097819392</v>
      </c>
      <c r="L495" s="7">
        <f t="shared" si="48"/>
        <v>0</v>
      </c>
    </row>
    <row r="496" spans="1:12" s="55" customFormat="1" ht="409.6">
      <c r="A496" s="55" t="s">
        <v>464</v>
      </c>
      <c r="B496" s="69">
        <v>351188</v>
      </c>
      <c r="C496" s="55" t="s">
        <v>509</v>
      </c>
      <c r="D496" s="55" t="s">
        <v>1122</v>
      </c>
      <c r="E496" s="16">
        <v>0</v>
      </c>
      <c r="F496" s="5">
        <v>0</v>
      </c>
      <c r="G496" s="2">
        <f t="shared" si="43"/>
        <v>0</v>
      </c>
      <c r="H496" s="3">
        <f t="shared" si="46"/>
        <v>2.6127523289424244</v>
      </c>
      <c r="I496" s="1">
        <f t="shared" si="44"/>
        <v>0</v>
      </c>
      <c r="J496" s="1">
        <f t="shared" si="45"/>
        <v>0</v>
      </c>
      <c r="K496" s="29">
        <f t="shared" si="47"/>
        <v>0.88532578097819392</v>
      </c>
      <c r="L496" s="7">
        <f t="shared" si="48"/>
        <v>0</v>
      </c>
    </row>
    <row r="497" spans="1:12" s="55" customFormat="1" ht="409.6">
      <c r="A497" s="55" t="s">
        <v>464</v>
      </c>
      <c r="B497" s="69">
        <v>351189</v>
      </c>
      <c r="C497" s="55" t="s">
        <v>510</v>
      </c>
      <c r="D497" s="55" t="s">
        <v>1122</v>
      </c>
      <c r="E497" s="16">
        <v>0</v>
      </c>
      <c r="F497" s="5">
        <v>0</v>
      </c>
      <c r="G497" s="2">
        <f t="shared" si="43"/>
        <v>0</v>
      </c>
      <c r="H497" s="3">
        <f t="shared" si="46"/>
        <v>2.6127523289424244</v>
      </c>
      <c r="I497" s="1">
        <f t="shared" si="44"/>
        <v>0</v>
      </c>
      <c r="J497" s="1">
        <f t="shared" si="45"/>
        <v>0</v>
      </c>
      <c r="K497" s="29">
        <f t="shared" si="47"/>
        <v>0.88532578097819392</v>
      </c>
      <c r="L497" s="7">
        <f t="shared" si="48"/>
        <v>0</v>
      </c>
    </row>
    <row r="498" spans="1:12" s="55" customFormat="1" ht="409.6">
      <c r="A498" s="55" t="s">
        <v>464</v>
      </c>
      <c r="B498" s="69">
        <v>351191</v>
      </c>
      <c r="C498" s="55" t="s">
        <v>511</v>
      </c>
      <c r="D498" s="55" t="s">
        <v>1122</v>
      </c>
      <c r="E498" s="16">
        <v>0</v>
      </c>
      <c r="F498" s="5">
        <v>0</v>
      </c>
      <c r="G498" s="2">
        <f t="shared" si="43"/>
        <v>0</v>
      </c>
      <c r="H498" s="3">
        <f t="shared" si="46"/>
        <v>2.6127523289424244</v>
      </c>
      <c r="I498" s="1">
        <f t="shared" si="44"/>
        <v>0</v>
      </c>
      <c r="J498" s="1">
        <f t="shared" si="45"/>
        <v>0</v>
      </c>
      <c r="K498" s="29">
        <f t="shared" si="47"/>
        <v>0.88532578097819392</v>
      </c>
      <c r="L498" s="7">
        <f t="shared" si="48"/>
        <v>0</v>
      </c>
    </row>
    <row r="499" spans="1:12" s="55" customFormat="1" ht="409.6">
      <c r="A499" s="55" t="s">
        <v>464</v>
      </c>
      <c r="B499" s="69">
        <v>351195</v>
      </c>
      <c r="C499" s="55" t="s">
        <v>512</v>
      </c>
      <c r="D499" s="55" t="s">
        <v>1122</v>
      </c>
      <c r="E499" s="16">
        <v>0</v>
      </c>
      <c r="F499" s="5">
        <v>0</v>
      </c>
      <c r="G499" s="2">
        <f t="shared" si="43"/>
        <v>0</v>
      </c>
      <c r="H499" s="3">
        <f t="shared" si="46"/>
        <v>2.6127523289424244</v>
      </c>
      <c r="I499" s="1">
        <f t="shared" si="44"/>
        <v>0</v>
      </c>
      <c r="J499" s="1">
        <f t="shared" si="45"/>
        <v>0</v>
      </c>
      <c r="K499" s="29">
        <f t="shared" si="47"/>
        <v>0.88532578097819392</v>
      </c>
      <c r="L499" s="7">
        <f t="shared" si="48"/>
        <v>0</v>
      </c>
    </row>
    <row r="500" spans="1:12" s="55" customFormat="1" ht="409.6">
      <c r="A500" s="55" t="s">
        <v>464</v>
      </c>
      <c r="B500" s="69">
        <v>351199</v>
      </c>
      <c r="C500" s="55" t="s">
        <v>513</v>
      </c>
      <c r="D500" s="55" t="s">
        <v>1122</v>
      </c>
      <c r="E500" s="16">
        <v>0</v>
      </c>
      <c r="F500" s="5">
        <v>0</v>
      </c>
      <c r="G500" s="2">
        <f t="shared" si="43"/>
        <v>0</v>
      </c>
      <c r="H500" s="3">
        <f t="shared" si="46"/>
        <v>2.6127523289424244</v>
      </c>
      <c r="I500" s="1">
        <f t="shared" si="44"/>
        <v>0</v>
      </c>
      <c r="J500" s="1">
        <f t="shared" si="45"/>
        <v>0</v>
      </c>
      <c r="K500" s="29">
        <f t="shared" si="47"/>
        <v>0.88532578097819392</v>
      </c>
      <c r="L500" s="7">
        <f t="shared" si="48"/>
        <v>0</v>
      </c>
    </row>
    <row r="501" spans="1:12" s="55" customFormat="1" ht="409.6">
      <c r="A501" s="55" t="s">
        <v>464</v>
      </c>
      <c r="B501" s="69">
        <v>351202</v>
      </c>
      <c r="C501" s="55" t="s">
        <v>514</v>
      </c>
      <c r="D501" s="55" t="s">
        <v>1122</v>
      </c>
      <c r="E501" s="16">
        <v>0</v>
      </c>
      <c r="F501" s="5">
        <v>0</v>
      </c>
      <c r="G501" s="2">
        <f t="shared" si="43"/>
        <v>0</v>
      </c>
      <c r="H501" s="3">
        <f t="shared" si="46"/>
        <v>2.6127523289424244</v>
      </c>
      <c r="I501" s="1">
        <f t="shared" si="44"/>
        <v>0</v>
      </c>
      <c r="J501" s="1">
        <f t="shared" si="45"/>
        <v>0</v>
      </c>
      <c r="K501" s="29">
        <f t="shared" si="47"/>
        <v>0.88532578097819392</v>
      </c>
      <c r="L501" s="7">
        <f t="shared" si="48"/>
        <v>0</v>
      </c>
    </row>
    <row r="502" spans="1:12" s="55" customFormat="1" ht="409.6">
      <c r="A502" s="55" t="s">
        <v>464</v>
      </c>
      <c r="B502" s="69">
        <v>351203</v>
      </c>
      <c r="C502" s="55" t="s">
        <v>515</v>
      </c>
      <c r="D502" s="55" t="s">
        <v>1122</v>
      </c>
      <c r="E502" s="16">
        <v>0</v>
      </c>
      <c r="F502" s="5">
        <v>0</v>
      </c>
      <c r="G502" s="2">
        <f t="shared" si="43"/>
        <v>0</v>
      </c>
      <c r="H502" s="3">
        <f t="shared" si="46"/>
        <v>2.6127523289424244</v>
      </c>
      <c r="I502" s="1">
        <f t="shared" si="44"/>
        <v>0</v>
      </c>
      <c r="J502" s="1">
        <f t="shared" si="45"/>
        <v>0</v>
      </c>
      <c r="K502" s="29">
        <f t="shared" si="47"/>
        <v>0.88532578097819392</v>
      </c>
      <c r="L502" s="7">
        <f t="shared" si="48"/>
        <v>0</v>
      </c>
    </row>
    <row r="503" spans="1:12" s="55" customFormat="1" ht="409.6">
      <c r="A503" s="55" t="s">
        <v>464</v>
      </c>
      <c r="B503" s="69">
        <v>351205</v>
      </c>
      <c r="C503" s="55" t="s">
        <v>516</v>
      </c>
      <c r="D503" s="55" t="s">
        <v>1122</v>
      </c>
      <c r="E503" s="16">
        <v>0</v>
      </c>
      <c r="F503" s="5">
        <v>0</v>
      </c>
      <c r="G503" s="2">
        <f t="shared" si="43"/>
        <v>0</v>
      </c>
      <c r="H503" s="3">
        <f t="shared" si="46"/>
        <v>2.6127523289424244</v>
      </c>
      <c r="I503" s="1">
        <f t="shared" si="44"/>
        <v>0</v>
      </c>
      <c r="J503" s="1">
        <f t="shared" si="45"/>
        <v>0</v>
      </c>
      <c r="K503" s="29">
        <f t="shared" si="47"/>
        <v>0.88532578097819392</v>
      </c>
      <c r="L503" s="7">
        <f t="shared" si="48"/>
        <v>0</v>
      </c>
    </row>
    <row r="504" spans="1:12" s="55" customFormat="1" ht="409.6">
      <c r="A504" s="55" t="s">
        <v>464</v>
      </c>
      <c r="B504" s="69">
        <v>351206</v>
      </c>
      <c r="C504" s="55" t="s">
        <v>517</v>
      </c>
      <c r="D504" s="55" t="s">
        <v>1122</v>
      </c>
      <c r="E504" s="16">
        <v>0</v>
      </c>
      <c r="F504" s="5">
        <v>0</v>
      </c>
      <c r="G504" s="2">
        <f t="shared" si="43"/>
        <v>0</v>
      </c>
      <c r="H504" s="3">
        <f t="shared" si="46"/>
        <v>2.6127523289424244</v>
      </c>
      <c r="I504" s="1">
        <f t="shared" si="44"/>
        <v>0</v>
      </c>
      <c r="J504" s="1">
        <f t="shared" si="45"/>
        <v>0</v>
      </c>
      <c r="K504" s="29">
        <f t="shared" si="47"/>
        <v>0.88532578097819392</v>
      </c>
      <c r="L504" s="7">
        <f t="shared" si="48"/>
        <v>0</v>
      </c>
    </row>
    <row r="505" spans="1:12" s="55" customFormat="1" ht="409.6">
      <c r="A505" s="55" t="s">
        <v>464</v>
      </c>
      <c r="B505" s="69">
        <v>351209</v>
      </c>
      <c r="C505" s="55" t="s">
        <v>518</v>
      </c>
      <c r="D505" s="55" t="s">
        <v>1122</v>
      </c>
      <c r="E505" s="16">
        <v>0</v>
      </c>
      <c r="F505" s="5">
        <v>0</v>
      </c>
      <c r="G505" s="2">
        <f t="shared" si="43"/>
        <v>0</v>
      </c>
      <c r="H505" s="3">
        <f t="shared" si="46"/>
        <v>2.6127523289424244</v>
      </c>
      <c r="I505" s="1">
        <f t="shared" si="44"/>
        <v>0</v>
      </c>
      <c r="J505" s="1">
        <f t="shared" si="45"/>
        <v>0</v>
      </c>
      <c r="K505" s="29">
        <f t="shared" si="47"/>
        <v>0.88532578097819392</v>
      </c>
      <c r="L505" s="7">
        <f t="shared" si="48"/>
        <v>0</v>
      </c>
    </row>
    <row r="506" spans="1:12" s="55" customFormat="1" ht="409.6">
      <c r="A506" s="55" t="s">
        <v>464</v>
      </c>
      <c r="B506" s="89">
        <v>351212</v>
      </c>
      <c r="C506" s="55" t="s">
        <v>519</v>
      </c>
      <c r="D506" s="55" t="s">
        <v>1122</v>
      </c>
      <c r="E506" s="16">
        <v>0</v>
      </c>
      <c r="F506" s="5">
        <v>0</v>
      </c>
      <c r="G506" s="2">
        <f t="shared" si="43"/>
        <v>0</v>
      </c>
      <c r="H506" s="3">
        <f t="shared" si="46"/>
        <v>2.6127523289424244</v>
      </c>
      <c r="I506" s="1">
        <f t="shared" si="44"/>
        <v>0</v>
      </c>
      <c r="J506" s="1">
        <f t="shared" si="45"/>
        <v>0</v>
      </c>
      <c r="K506" s="29">
        <f t="shared" si="47"/>
        <v>0.88532578097819392</v>
      </c>
      <c r="L506" s="7">
        <f t="shared" si="48"/>
        <v>0</v>
      </c>
    </row>
    <row r="507" spans="1:12" s="55" customFormat="1" ht="409.6">
      <c r="A507" s="55" t="s">
        <v>464</v>
      </c>
      <c r="B507" s="89">
        <v>351213</v>
      </c>
      <c r="C507" s="55" t="s">
        <v>520</v>
      </c>
      <c r="D507" s="55" t="s">
        <v>1122</v>
      </c>
      <c r="E507" s="16">
        <v>0</v>
      </c>
      <c r="F507" s="5">
        <v>0</v>
      </c>
      <c r="G507" s="2">
        <f t="shared" si="43"/>
        <v>0</v>
      </c>
      <c r="H507" s="3">
        <f t="shared" si="46"/>
        <v>2.6127523289424244</v>
      </c>
      <c r="I507" s="1">
        <f t="shared" si="44"/>
        <v>0</v>
      </c>
      <c r="J507" s="1">
        <f t="shared" si="45"/>
        <v>0</v>
      </c>
      <c r="K507" s="29">
        <f t="shared" si="47"/>
        <v>0.88532578097819392</v>
      </c>
      <c r="L507" s="7">
        <f t="shared" si="48"/>
        <v>0</v>
      </c>
    </row>
    <row r="508" spans="1:12" s="55" customFormat="1" ht="409.6">
      <c r="A508" s="55" t="s">
        <v>464</v>
      </c>
      <c r="B508" s="69">
        <v>351214</v>
      </c>
      <c r="C508" s="55" t="s">
        <v>521</v>
      </c>
      <c r="D508" s="55" t="s">
        <v>1122</v>
      </c>
      <c r="E508" s="16">
        <v>0</v>
      </c>
      <c r="F508" s="5">
        <v>0</v>
      </c>
      <c r="G508" s="2">
        <f t="shared" si="43"/>
        <v>0</v>
      </c>
      <c r="H508" s="3">
        <f t="shared" si="46"/>
        <v>2.6127523289424244</v>
      </c>
      <c r="I508" s="1">
        <f t="shared" si="44"/>
        <v>0</v>
      </c>
      <c r="J508" s="1">
        <f t="shared" si="45"/>
        <v>0</v>
      </c>
      <c r="K508" s="29">
        <f t="shared" si="47"/>
        <v>0.88532578097819392</v>
      </c>
      <c r="L508" s="7">
        <f t="shared" si="48"/>
        <v>0</v>
      </c>
    </row>
    <row r="509" spans="1:12" s="55" customFormat="1" ht="409.6">
      <c r="A509" s="55" t="s">
        <v>464</v>
      </c>
      <c r="B509" s="69">
        <v>351217</v>
      </c>
      <c r="C509" s="55" t="s">
        <v>522</v>
      </c>
      <c r="D509" s="55" t="s">
        <v>1122</v>
      </c>
      <c r="E509" s="16">
        <v>0</v>
      </c>
      <c r="F509" s="5">
        <v>0</v>
      </c>
      <c r="G509" s="2">
        <f t="shared" si="43"/>
        <v>0</v>
      </c>
      <c r="H509" s="3">
        <f t="shared" si="46"/>
        <v>2.6127523289424244</v>
      </c>
      <c r="I509" s="1">
        <f t="shared" si="44"/>
        <v>0</v>
      </c>
      <c r="J509" s="1">
        <f t="shared" si="45"/>
        <v>0</v>
      </c>
      <c r="K509" s="29">
        <f t="shared" si="47"/>
        <v>0.88532578097819392</v>
      </c>
      <c r="L509" s="7">
        <f t="shared" si="48"/>
        <v>0</v>
      </c>
    </row>
    <row r="510" spans="1:12" s="55" customFormat="1" ht="409.6">
      <c r="A510" s="55" t="s">
        <v>464</v>
      </c>
      <c r="B510" s="69">
        <v>351220</v>
      </c>
      <c r="C510" s="55" t="s">
        <v>523</v>
      </c>
      <c r="D510" s="55" t="s">
        <v>1122</v>
      </c>
      <c r="E510" s="16">
        <v>0</v>
      </c>
      <c r="F510" s="5">
        <v>0</v>
      </c>
      <c r="G510" s="2">
        <f t="shared" si="43"/>
        <v>0</v>
      </c>
      <c r="H510" s="3">
        <f t="shared" si="46"/>
        <v>2.6127523289424244</v>
      </c>
      <c r="I510" s="1">
        <f t="shared" si="44"/>
        <v>0</v>
      </c>
      <c r="J510" s="1">
        <f t="shared" si="45"/>
        <v>0</v>
      </c>
      <c r="K510" s="29">
        <f t="shared" si="47"/>
        <v>0.88532578097819392</v>
      </c>
      <c r="L510" s="7">
        <f t="shared" si="48"/>
        <v>0</v>
      </c>
    </row>
    <row r="511" spans="1:12" s="55" customFormat="1" ht="409.6">
      <c r="A511" s="55" t="s">
        <v>464</v>
      </c>
      <c r="B511" s="89">
        <v>351222</v>
      </c>
      <c r="C511" s="55" t="s">
        <v>524</v>
      </c>
      <c r="D511" s="55" t="s">
        <v>1122</v>
      </c>
      <c r="E511" s="16">
        <v>0</v>
      </c>
      <c r="F511" s="5">
        <v>0</v>
      </c>
      <c r="G511" s="2">
        <f t="shared" si="43"/>
        <v>0</v>
      </c>
      <c r="H511" s="3">
        <f t="shared" si="46"/>
        <v>2.6127523289424244</v>
      </c>
      <c r="I511" s="1">
        <f t="shared" si="44"/>
        <v>0</v>
      </c>
      <c r="J511" s="1">
        <f t="shared" si="45"/>
        <v>0</v>
      </c>
      <c r="K511" s="29">
        <f t="shared" si="47"/>
        <v>0.88532578097819392</v>
      </c>
      <c r="L511" s="7">
        <f t="shared" si="48"/>
        <v>0</v>
      </c>
    </row>
    <row r="512" spans="1:12" s="55" customFormat="1" ht="409.6">
      <c r="A512" s="55" t="s">
        <v>464</v>
      </c>
      <c r="B512" s="69">
        <v>351225</v>
      </c>
      <c r="C512" s="55" t="s">
        <v>525</v>
      </c>
      <c r="D512" s="55" t="s">
        <v>1122</v>
      </c>
      <c r="E512" s="16">
        <v>0</v>
      </c>
      <c r="F512" s="5">
        <v>0</v>
      </c>
      <c r="G512" s="2">
        <f t="shared" si="43"/>
        <v>0</v>
      </c>
      <c r="H512" s="3">
        <f t="shared" si="46"/>
        <v>2.6127523289424244</v>
      </c>
      <c r="I512" s="1">
        <f t="shared" si="44"/>
        <v>0</v>
      </c>
      <c r="J512" s="1">
        <f t="shared" si="45"/>
        <v>0</v>
      </c>
      <c r="K512" s="29">
        <f t="shared" si="47"/>
        <v>0.88532578097819392</v>
      </c>
      <c r="L512" s="7">
        <f t="shared" si="48"/>
        <v>0</v>
      </c>
    </row>
    <row r="513" spans="1:12" s="55" customFormat="1" ht="409.6">
      <c r="A513" s="55" t="s">
        <v>464</v>
      </c>
      <c r="B513" s="89">
        <v>351228</v>
      </c>
      <c r="C513" s="55" t="s">
        <v>526</v>
      </c>
      <c r="D513" s="55" t="s">
        <v>1122</v>
      </c>
      <c r="E513" s="16">
        <v>0</v>
      </c>
      <c r="F513" s="5">
        <v>0</v>
      </c>
      <c r="G513" s="2">
        <f t="shared" si="43"/>
        <v>0</v>
      </c>
      <c r="H513" s="3">
        <f t="shared" si="46"/>
        <v>2.6127523289424244</v>
      </c>
      <c r="I513" s="1">
        <f t="shared" si="44"/>
        <v>0</v>
      </c>
      <c r="J513" s="1">
        <f t="shared" si="45"/>
        <v>0</v>
      </c>
      <c r="K513" s="29">
        <f t="shared" si="47"/>
        <v>0.88532578097819392</v>
      </c>
      <c r="L513" s="7">
        <f t="shared" si="48"/>
        <v>0</v>
      </c>
    </row>
    <row r="514" spans="1:12" s="55" customFormat="1" ht="409.6">
      <c r="A514" s="55" t="s">
        <v>464</v>
      </c>
      <c r="B514" s="69">
        <v>351229</v>
      </c>
      <c r="C514" s="55" t="s">
        <v>527</v>
      </c>
      <c r="D514" s="55" t="s">
        <v>1122</v>
      </c>
      <c r="E514" s="16">
        <v>0</v>
      </c>
      <c r="F514" s="5">
        <v>0</v>
      </c>
      <c r="G514" s="2">
        <f t="shared" si="43"/>
        <v>0</v>
      </c>
      <c r="H514" s="3">
        <f t="shared" si="46"/>
        <v>2.6127523289424244</v>
      </c>
      <c r="I514" s="1">
        <f t="shared" si="44"/>
        <v>0</v>
      </c>
      <c r="J514" s="1">
        <f t="shared" si="45"/>
        <v>0</v>
      </c>
      <c r="K514" s="29">
        <f t="shared" si="47"/>
        <v>0.88532578097819392</v>
      </c>
      <c r="L514" s="7">
        <f t="shared" si="48"/>
        <v>0</v>
      </c>
    </row>
    <row r="515" spans="1:12" s="55" customFormat="1" ht="409.6">
      <c r="A515" s="55" t="s">
        <v>464</v>
      </c>
      <c r="B515" s="89">
        <v>351230</v>
      </c>
      <c r="C515" s="55" t="s">
        <v>528</v>
      </c>
      <c r="D515" s="55" t="s">
        <v>1122</v>
      </c>
      <c r="E515" s="16">
        <v>0</v>
      </c>
      <c r="F515" s="5">
        <v>0</v>
      </c>
      <c r="G515" s="2">
        <f t="shared" ref="G515:G578" si="49">IFERROR(E515/F515,0)</f>
        <v>0</v>
      </c>
      <c r="H515" s="3">
        <f t="shared" si="46"/>
        <v>2.6127523289424244</v>
      </c>
      <c r="I515" s="1">
        <f t="shared" ref="I515:I578" si="50">MIN(E515,F515*H515)</f>
        <v>0</v>
      </c>
      <c r="J515" s="1">
        <f t="shared" ref="J515:J578" si="51">E515-I515</f>
        <v>0</v>
      </c>
      <c r="K515" s="29">
        <f t="shared" si="47"/>
        <v>0.88532578097819392</v>
      </c>
      <c r="L515" s="7">
        <f t="shared" si="48"/>
        <v>0</v>
      </c>
    </row>
    <row r="516" spans="1:12" s="55" customFormat="1" ht="409.6">
      <c r="A516" s="55" t="s">
        <v>464</v>
      </c>
      <c r="B516" s="69">
        <v>351232</v>
      </c>
      <c r="C516" s="55" t="s">
        <v>529</v>
      </c>
      <c r="D516" s="55" t="s">
        <v>1122</v>
      </c>
      <c r="E516" s="16">
        <v>0</v>
      </c>
      <c r="F516" s="5">
        <v>0</v>
      </c>
      <c r="G516" s="2">
        <f t="shared" si="49"/>
        <v>0</v>
      </c>
      <c r="H516" s="3">
        <f t="shared" ref="H516:H579" si="52">$D$1107</f>
        <v>2.6127523289424244</v>
      </c>
      <c r="I516" s="1">
        <f t="shared" si="50"/>
        <v>0</v>
      </c>
      <c r="J516" s="1">
        <f t="shared" si="51"/>
        <v>0</v>
      </c>
      <c r="K516" s="29">
        <f t="shared" ref="K516:K579" si="53">$J$1105</f>
        <v>0.88532578097819392</v>
      </c>
      <c r="L516" s="7">
        <f t="shared" ref="L516:L579" si="54">K516*J516</f>
        <v>0</v>
      </c>
    </row>
    <row r="517" spans="1:12" s="55" customFormat="1" ht="409.6">
      <c r="A517" s="55" t="s">
        <v>464</v>
      </c>
      <c r="B517" s="89">
        <v>351235</v>
      </c>
      <c r="C517" s="55" t="s">
        <v>530</v>
      </c>
      <c r="D517" s="55" t="s">
        <v>1122</v>
      </c>
      <c r="E517" s="16">
        <v>0</v>
      </c>
      <c r="F517" s="5">
        <v>0</v>
      </c>
      <c r="G517" s="2">
        <f t="shared" si="49"/>
        <v>0</v>
      </c>
      <c r="H517" s="3">
        <f t="shared" si="52"/>
        <v>2.6127523289424244</v>
      </c>
      <c r="I517" s="1">
        <f t="shared" si="50"/>
        <v>0</v>
      </c>
      <c r="J517" s="1">
        <f t="shared" si="51"/>
        <v>0</v>
      </c>
      <c r="K517" s="29">
        <f t="shared" si="53"/>
        <v>0.88532578097819392</v>
      </c>
      <c r="L517" s="7">
        <f t="shared" si="54"/>
        <v>0</v>
      </c>
    </row>
    <row r="518" spans="1:12" s="55" customFormat="1" ht="409.6">
      <c r="A518" s="55" t="s">
        <v>464</v>
      </c>
      <c r="B518" s="69">
        <v>351237</v>
      </c>
      <c r="C518" s="55" t="s">
        <v>531</v>
      </c>
      <c r="D518" s="55" t="s">
        <v>1122</v>
      </c>
      <c r="E518" s="16">
        <v>0</v>
      </c>
      <c r="F518" s="5">
        <v>0</v>
      </c>
      <c r="G518" s="2">
        <f t="shared" si="49"/>
        <v>0</v>
      </c>
      <c r="H518" s="3">
        <f t="shared" si="52"/>
        <v>2.6127523289424244</v>
      </c>
      <c r="I518" s="1">
        <f t="shared" si="50"/>
        <v>0</v>
      </c>
      <c r="J518" s="1">
        <f t="shared" si="51"/>
        <v>0</v>
      </c>
      <c r="K518" s="29">
        <f t="shared" si="53"/>
        <v>0.88532578097819392</v>
      </c>
      <c r="L518" s="7">
        <f t="shared" si="54"/>
        <v>0</v>
      </c>
    </row>
    <row r="519" spans="1:12" s="55" customFormat="1" ht="409.6">
      <c r="A519" s="55" t="s">
        <v>464</v>
      </c>
      <c r="B519" s="89">
        <v>351238</v>
      </c>
      <c r="C519" s="55" t="s">
        <v>532</v>
      </c>
      <c r="D519" s="55" t="s">
        <v>1122</v>
      </c>
      <c r="E519" s="16">
        <v>0</v>
      </c>
      <c r="F519" s="5">
        <v>0</v>
      </c>
      <c r="G519" s="2">
        <f t="shared" si="49"/>
        <v>0</v>
      </c>
      <c r="H519" s="3">
        <f t="shared" si="52"/>
        <v>2.6127523289424244</v>
      </c>
      <c r="I519" s="1">
        <f t="shared" si="50"/>
        <v>0</v>
      </c>
      <c r="J519" s="1">
        <f t="shared" si="51"/>
        <v>0</v>
      </c>
      <c r="K519" s="29">
        <f t="shared" si="53"/>
        <v>0.88532578097819392</v>
      </c>
      <c r="L519" s="7">
        <f t="shared" si="54"/>
        <v>0</v>
      </c>
    </row>
    <row r="520" spans="1:12" s="55" customFormat="1" ht="409.6">
      <c r="A520" s="55" t="s">
        <v>464</v>
      </c>
      <c r="B520" s="89">
        <v>351239</v>
      </c>
      <c r="C520" s="55" t="s">
        <v>533</v>
      </c>
      <c r="D520" s="55" t="s">
        <v>1122</v>
      </c>
      <c r="E520" s="16">
        <v>0</v>
      </c>
      <c r="F520" s="5">
        <v>0</v>
      </c>
      <c r="G520" s="2">
        <f t="shared" si="49"/>
        <v>0</v>
      </c>
      <c r="H520" s="3">
        <f t="shared" si="52"/>
        <v>2.6127523289424244</v>
      </c>
      <c r="I520" s="1">
        <f t="shared" si="50"/>
        <v>0</v>
      </c>
      <c r="J520" s="1">
        <f t="shared" si="51"/>
        <v>0</v>
      </c>
      <c r="K520" s="29">
        <f t="shared" si="53"/>
        <v>0.88532578097819392</v>
      </c>
      <c r="L520" s="7">
        <f t="shared" si="54"/>
        <v>0</v>
      </c>
    </row>
    <row r="521" spans="1:12" s="55" customFormat="1" ht="409.6">
      <c r="A521" s="55" t="s">
        <v>464</v>
      </c>
      <c r="B521" s="89">
        <v>351241</v>
      </c>
      <c r="C521" s="55" t="s">
        <v>534</v>
      </c>
      <c r="D521" s="55" t="s">
        <v>1122</v>
      </c>
      <c r="E521" s="16">
        <v>0</v>
      </c>
      <c r="F521" s="5">
        <v>0</v>
      </c>
      <c r="G521" s="2">
        <f t="shared" si="49"/>
        <v>0</v>
      </c>
      <c r="H521" s="3">
        <f t="shared" si="52"/>
        <v>2.6127523289424244</v>
      </c>
      <c r="I521" s="1">
        <f t="shared" si="50"/>
        <v>0</v>
      </c>
      <c r="J521" s="1">
        <f t="shared" si="51"/>
        <v>0</v>
      </c>
      <c r="K521" s="29">
        <f t="shared" si="53"/>
        <v>0.88532578097819392</v>
      </c>
      <c r="L521" s="7">
        <f t="shared" si="54"/>
        <v>0</v>
      </c>
    </row>
    <row r="522" spans="1:12" s="55" customFormat="1" ht="409.6">
      <c r="A522" s="55" t="s">
        <v>464</v>
      </c>
      <c r="B522" s="69">
        <v>351242</v>
      </c>
      <c r="C522" s="55" t="s">
        <v>535</v>
      </c>
      <c r="D522" s="55" t="s">
        <v>1122</v>
      </c>
      <c r="E522" s="16">
        <v>0</v>
      </c>
      <c r="F522" s="5">
        <v>0</v>
      </c>
      <c r="G522" s="2">
        <f t="shared" si="49"/>
        <v>0</v>
      </c>
      <c r="H522" s="3">
        <f t="shared" si="52"/>
        <v>2.6127523289424244</v>
      </c>
      <c r="I522" s="1">
        <f t="shared" si="50"/>
        <v>0</v>
      </c>
      <c r="J522" s="1">
        <f t="shared" si="51"/>
        <v>0</v>
      </c>
      <c r="K522" s="29">
        <f t="shared" si="53"/>
        <v>0.88532578097819392</v>
      </c>
      <c r="L522" s="7">
        <f t="shared" si="54"/>
        <v>0</v>
      </c>
    </row>
    <row r="523" spans="1:12" s="55" customFormat="1" ht="409.6">
      <c r="A523" s="55" t="s">
        <v>464</v>
      </c>
      <c r="B523" s="69">
        <v>351245</v>
      </c>
      <c r="C523" s="55" t="s">
        <v>536</v>
      </c>
      <c r="D523" s="55" t="s">
        <v>1122</v>
      </c>
      <c r="E523" s="16">
        <v>0</v>
      </c>
      <c r="F523" s="5">
        <v>0</v>
      </c>
      <c r="G523" s="2">
        <f t="shared" si="49"/>
        <v>0</v>
      </c>
      <c r="H523" s="3">
        <f t="shared" si="52"/>
        <v>2.6127523289424244</v>
      </c>
      <c r="I523" s="1">
        <f t="shared" si="50"/>
        <v>0</v>
      </c>
      <c r="J523" s="1">
        <f t="shared" si="51"/>
        <v>0</v>
      </c>
      <c r="K523" s="29">
        <f t="shared" si="53"/>
        <v>0.88532578097819392</v>
      </c>
      <c r="L523" s="7">
        <f t="shared" si="54"/>
        <v>0</v>
      </c>
    </row>
    <row r="524" spans="1:12" s="55" customFormat="1" ht="409.6">
      <c r="A524" s="55" t="s">
        <v>464</v>
      </c>
      <c r="B524" s="69">
        <v>351246</v>
      </c>
      <c r="C524" s="55" t="s">
        <v>537</v>
      </c>
      <c r="D524" s="55" t="s">
        <v>1122</v>
      </c>
      <c r="E524" s="16">
        <v>0</v>
      </c>
      <c r="F524" s="5">
        <v>0</v>
      </c>
      <c r="G524" s="2">
        <f t="shared" si="49"/>
        <v>0</v>
      </c>
      <c r="H524" s="3">
        <f t="shared" si="52"/>
        <v>2.6127523289424244</v>
      </c>
      <c r="I524" s="1">
        <f t="shared" si="50"/>
        <v>0</v>
      </c>
      <c r="J524" s="1">
        <f t="shared" si="51"/>
        <v>0</v>
      </c>
      <c r="K524" s="29">
        <f t="shared" si="53"/>
        <v>0.88532578097819392</v>
      </c>
      <c r="L524" s="7">
        <f t="shared" si="54"/>
        <v>0</v>
      </c>
    </row>
    <row r="525" spans="1:12" s="55" customFormat="1" ht="409.6">
      <c r="A525" s="55" t="s">
        <v>464</v>
      </c>
      <c r="B525" s="89">
        <v>351247</v>
      </c>
      <c r="C525" s="55" t="s">
        <v>538</v>
      </c>
      <c r="D525" s="55" t="s">
        <v>1122</v>
      </c>
      <c r="E525" s="16">
        <v>0</v>
      </c>
      <c r="F525" s="5">
        <v>0</v>
      </c>
      <c r="G525" s="2">
        <f t="shared" si="49"/>
        <v>0</v>
      </c>
      <c r="H525" s="3">
        <f t="shared" si="52"/>
        <v>2.6127523289424244</v>
      </c>
      <c r="I525" s="1">
        <f t="shared" si="50"/>
        <v>0</v>
      </c>
      <c r="J525" s="1">
        <f t="shared" si="51"/>
        <v>0</v>
      </c>
      <c r="K525" s="29">
        <f t="shared" si="53"/>
        <v>0.88532578097819392</v>
      </c>
      <c r="L525" s="7">
        <f t="shared" si="54"/>
        <v>0</v>
      </c>
    </row>
    <row r="526" spans="1:12" s="55" customFormat="1" ht="409.6">
      <c r="A526" s="55" t="s">
        <v>464</v>
      </c>
      <c r="B526" s="89">
        <v>351250</v>
      </c>
      <c r="C526" s="55" t="s">
        <v>539</v>
      </c>
      <c r="D526" s="55" t="s">
        <v>1122</v>
      </c>
      <c r="E526" s="16">
        <v>0</v>
      </c>
      <c r="F526" s="5">
        <v>0</v>
      </c>
      <c r="G526" s="2">
        <f t="shared" si="49"/>
        <v>0</v>
      </c>
      <c r="H526" s="3">
        <f t="shared" si="52"/>
        <v>2.6127523289424244</v>
      </c>
      <c r="I526" s="1">
        <f t="shared" si="50"/>
        <v>0</v>
      </c>
      <c r="J526" s="1">
        <f t="shared" si="51"/>
        <v>0</v>
      </c>
      <c r="K526" s="29">
        <f t="shared" si="53"/>
        <v>0.88532578097819392</v>
      </c>
      <c r="L526" s="7">
        <f t="shared" si="54"/>
        <v>0</v>
      </c>
    </row>
    <row r="527" spans="1:12" s="55" customFormat="1" ht="409.6">
      <c r="A527" s="55" t="s">
        <v>464</v>
      </c>
      <c r="B527" s="69">
        <v>351251</v>
      </c>
      <c r="C527" s="55" t="s">
        <v>540</v>
      </c>
      <c r="D527" s="55" t="s">
        <v>1122</v>
      </c>
      <c r="E527" s="16">
        <v>0</v>
      </c>
      <c r="F527" s="5">
        <v>0</v>
      </c>
      <c r="G527" s="2">
        <f t="shared" si="49"/>
        <v>0</v>
      </c>
      <c r="H527" s="3">
        <f t="shared" si="52"/>
        <v>2.6127523289424244</v>
      </c>
      <c r="I527" s="1">
        <f t="shared" si="50"/>
        <v>0</v>
      </c>
      <c r="J527" s="1">
        <f t="shared" si="51"/>
        <v>0</v>
      </c>
      <c r="K527" s="29">
        <f t="shared" si="53"/>
        <v>0.88532578097819392</v>
      </c>
      <c r="L527" s="7">
        <f t="shared" si="54"/>
        <v>0</v>
      </c>
    </row>
    <row r="528" spans="1:12" s="55" customFormat="1" ht="409.6">
      <c r="A528" s="55" t="s">
        <v>464</v>
      </c>
      <c r="B528" s="69">
        <v>351252</v>
      </c>
      <c r="C528" s="55" t="s">
        <v>539</v>
      </c>
      <c r="D528" s="55" t="s">
        <v>1122</v>
      </c>
      <c r="E528" s="16">
        <v>0</v>
      </c>
      <c r="F528" s="5">
        <v>0</v>
      </c>
      <c r="G528" s="2">
        <f t="shared" si="49"/>
        <v>0</v>
      </c>
      <c r="H528" s="3">
        <f t="shared" si="52"/>
        <v>2.6127523289424244</v>
      </c>
      <c r="I528" s="1">
        <f t="shared" si="50"/>
        <v>0</v>
      </c>
      <c r="J528" s="1">
        <f t="shared" si="51"/>
        <v>0</v>
      </c>
      <c r="K528" s="29">
        <f t="shared" si="53"/>
        <v>0.88532578097819392</v>
      </c>
      <c r="L528" s="7">
        <f t="shared" si="54"/>
        <v>0</v>
      </c>
    </row>
    <row r="529" spans="1:12" s="55" customFormat="1" ht="409.6">
      <c r="A529" s="55" t="s">
        <v>464</v>
      </c>
      <c r="B529" s="89">
        <v>351257</v>
      </c>
      <c r="C529" s="55" t="s">
        <v>541</v>
      </c>
      <c r="D529" s="55" t="s">
        <v>1122</v>
      </c>
      <c r="E529" s="16">
        <v>0</v>
      </c>
      <c r="F529" s="5">
        <v>0</v>
      </c>
      <c r="G529" s="2">
        <f t="shared" si="49"/>
        <v>0</v>
      </c>
      <c r="H529" s="3">
        <f t="shared" si="52"/>
        <v>2.6127523289424244</v>
      </c>
      <c r="I529" s="1">
        <f t="shared" si="50"/>
        <v>0</v>
      </c>
      <c r="J529" s="1">
        <f t="shared" si="51"/>
        <v>0</v>
      </c>
      <c r="K529" s="29">
        <f t="shared" si="53"/>
        <v>0.88532578097819392</v>
      </c>
      <c r="L529" s="7">
        <f t="shared" si="54"/>
        <v>0</v>
      </c>
    </row>
    <row r="530" spans="1:12" s="55" customFormat="1" ht="409.6">
      <c r="A530" s="55" t="s">
        <v>464</v>
      </c>
      <c r="B530" s="69">
        <v>351259</v>
      </c>
      <c r="C530" s="55" t="s">
        <v>542</v>
      </c>
      <c r="D530" s="55" t="s">
        <v>1122</v>
      </c>
      <c r="E530" s="16">
        <v>0</v>
      </c>
      <c r="F530" s="5">
        <v>0</v>
      </c>
      <c r="G530" s="2">
        <f t="shared" si="49"/>
        <v>0</v>
      </c>
      <c r="H530" s="3">
        <f t="shared" si="52"/>
        <v>2.6127523289424244</v>
      </c>
      <c r="I530" s="1">
        <f t="shared" si="50"/>
        <v>0</v>
      </c>
      <c r="J530" s="1">
        <f t="shared" si="51"/>
        <v>0</v>
      </c>
      <c r="K530" s="29">
        <f t="shared" si="53"/>
        <v>0.88532578097819392</v>
      </c>
      <c r="L530" s="7">
        <f t="shared" si="54"/>
        <v>0</v>
      </c>
    </row>
    <row r="531" spans="1:12" s="55" customFormat="1" ht="409.6">
      <c r="A531" s="55" t="s">
        <v>464</v>
      </c>
      <c r="B531" s="89">
        <v>351260</v>
      </c>
      <c r="C531" s="55" t="s">
        <v>543</v>
      </c>
      <c r="D531" s="55" t="s">
        <v>1122</v>
      </c>
      <c r="E531" s="16">
        <v>0</v>
      </c>
      <c r="F531" s="5">
        <v>0</v>
      </c>
      <c r="G531" s="2">
        <f t="shared" si="49"/>
        <v>0</v>
      </c>
      <c r="H531" s="3">
        <f t="shared" si="52"/>
        <v>2.6127523289424244</v>
      </c>
      <c r="I531" s="1">
        <f t="shared" si="50"/>
        <v>0</v>
      </c>
      <c r="J531" s="1">
        <f t="shared" si="51"/>
        <v>0</v>
      </c>
      <c r="K531" s="29">
        <f t="shared" si="53"/>
        <v>0.88532578097819392</v>
      </c>
      <c r="L531" s="7">
        <f t="shared" si="54"/>
        <v>0</v>
      </c>
    </row>
    <row r="532" spans="1:12" s="55" customFormat="1" ht="409.6">
      <c r="A532" s="55" t="s">
        <v>464</v>
      </c>
      <c r="B532" s="89">
        <v>351261</v>
      </c>
      <c r="C532" s="55" t="s">
        <v>544</v>
      </c>
      <c r="D532" s="55" t="s">
        <v>1122</v>
      </c>
      <c r="E532" s="16">
        <v>0</v>
      </c>
      <c r="F532" s="5">
        <v>0</v>
      </c>
      <c r="G532" s="2">
        <f t="shared" si="49"/>
        <v>0</v>
      </c>
      <c r="H532" s="3">
        <f t="shared" si="52"/>
        <v>2.6127523289424244</v>
      </c>
      <c r="I532" s="1">
        <f t="shared" si="50"/>
        <v>0</v>
      </c>
      <c r="J532" s="1">
        <f t="shared" si="51"/>
        <v>0</v>
      </c>
      <c r="K532" s="29">
        <f t="shared" si="53"/>
        <v>0.88532578097819392</v>
      </c>
      <c r="L532" s="7">
        <f t="shared" si="54"/>
        <v>0</v>
      </c>
    </row>
    <row r="533" spans="1:12" s="55" customFormat="1" ht="409.6">
      <c r="A533" s="55" t="s">
        <v>464</v>
      </c>
      <c r="B533" s="69">
        <v>351262</v>
      </c>
      <c r="C533" s="55" t="s">
        <v>545</v>
      </c>
      <c r="D533" s="55" t="s">
        <v>1122</v>
      </c>
      <c r="E533" s="16">
        <v>0</v>
      </c>
      <c r="F533" s="5">
        <v>0</v>
      </c>
      <c r="G533" s="2">
        <f t="shared" si="49"/>
        <v>0</v>
      </c>
      <c r="H533" s="3">
        <f t="shared" si="52"/>
        <v>2.6127523289424244</v>
      </c>
      <c r="I533" s="1">
        <f t="shared" si="50"/>
        <v>0</v>
      </c>
      <c r="J533" s="1">
        <f t="shared" si="51"/>
        <v>0</v>
      </c>
      <c r="K533" s="29">
        <f t="shared" si="53"/>
        <v>0.88532578097819392</v>
      </c>
      <c r="L533" s="7">
        <f t="shared" si="54"/>
        <v>0</v>
      </c>
    </row>
    <row r="534" spans="1:12" s="55" customFormat="1" ht="409.6">
      <c r="A534" s="55" t="s">
        <v>464</v>
      </c>
      <c r="B534" s="69">
        <v>351263</v>
      </c>
      <c r="C534" s="55" t="s">
        <v>546</v>
      </c>
      <c r="D534" s="55" t="s">
        <v>1122</v>
      </c>
      <c r="E534" s="16">
        <v>0</v>
      </c>
      <c r="F534" s="5">
        <v>0</v>
      </c>
      <c r="G534" s="2">
        <f t="shared" si="49"/>
        <v>0</v>
      </c>
      <c r="H534" s="3">
        <f t="shared" si="52"/>
        <v>2.6127523289424244</v>
      </c>
      <c r="I534" s="1">
        <f t="shared" si="50"/>
        <v>0</v>
      </c>
      <c r="J534" s="1">
        <f t="shared" si="51"/>
        <v>0</v>
      </c>
      <c r="K534" s="29">
        <f t="shared" si="53"/>
        <v>0.88532578097819392</v>
      </c>
      <c r="L534" s="7">
        <f t="shared" si="54"/>
        <v>0</v>
      </c>
    </row>
    <row r="535" spans="1:12" s="55" customFormat="1" ht="409.6">
      <c r="A535" s="55" t="s">
        <v>464</v>
      </c>
      <c r="B535" s="89">
        <v>351264</v>
      </c>
      <c r="C535" s="55" t="s">
        <v>547</v>
      </c>
      <c r="D535" s="55" t="s">
        <v>1122</v>
      </c>
      <c r="E535" s="16">
        <v>0</v>
      </c>
      <c r="F535" s="5">
        <v>0</v>
      </c>
      <c r="G535" s="2">
        <f t="shared" si="49"/>
        <v>0</v>
      </c>
      <c r="H535" s="3">
        <f t="shared" si="52"/>
        <v>2.6127523289424244</v>
      </c>
      <c r="I535" s="1">
        <f t="shared" si="50"/>
        <v>0</v>
      </c>
      <c r="J535" s="1">
        <f t="shared" si="51"/>
        <v>0</v>
      </c>
      <c r="K535" s="29">
        <f t="shared" si="53"/>
        <v>0.88532578097819392</v>
      </c>
      <c r="L535" s="7">
        <f t="shared" si="54"/>
        <v>0</v>
      </c>
    </row>
    <row r="536" spans="1:12" s="55" customFormat="1" ht="409.6">
      <c r="A536" s="55" t="s">
        <v>464</v>
      </c>
      <c r="B536" s="89">
        <v>351265</v>
      </c>
      <c r="C536" s="55" t="s">
        <v>548</v>
      </c>
      <c r="D536" s="55" t="s">
        <v>1122</v>
      </c>
      <c r="E536" s="16">
        <v>0</v>
      </c>
      <c r="F536" s="5">
        <v>0</v>
      </c>
      <c r="G536" s="2">
        <f t="shared" si="49"/>
        <v>0</v>
      </c>
      <c r="H536" s="3">
        <f t="shared" si="52"/>
        <v>2.6127523289424244</v>
      </c>
      <c r="I536" s="1">
        <f t="shared" si="50"/>
        <v>0</v>
      </c>
      <c r="J536" s="1">
        <f t="shared" si="51"/>
        <v>0</v>
      </c>
      <c r="K536" s="29">
        <f t="shared" si="53"/>
        <v>0.88532578097819392</v>
      </c>
      <c r="L536" s="7">
        <f t="shared" si="54"/>
        <v>0</v>
      </c>
    </row>
    <row r="537" spans="1:12" s="55" customFormat="1" ht="409.6">
      <c r="A537" s="55" t="s">
        <v>464</v>
      </c>
      <c r="B537" s="89">
        <v>351266</v>
      </c>
      <c r="C537" s="55" t="s">
        <v>549</v>
      </c>
      <c r="D537" s="55" t="s">
        <v>1122</v>
      </c>
      <c r="E537" s="16">
        <v>0</v>
      </c>
      <c r="F537" s="5">
        <v>0</v>
      </c>
      <c r="G537" s="2">
        <f t="shared" si="49"/>
        <v>0</v>
      </c>
      <c r="H537" s="3">
        <f t="shared" si="52"/>
        <v>2.6127523289424244</v>
      </c>
      <c r="I537" s="1">
        <f t="shared" si="50"/>
        <v>0</v>
      </c>
      <c r="J537" s="1">
        <f t="shared" si="51"/>
        <v>0</v>
      </c>
      <c r="K537" s="29">
        <f t="shared" si="53"/>
        <v>0.88532578097819392</v>
      </c>
      <c r="L537" s="7">
        <f t="shared" si="54"/>
        <v>0</v>
      </c>
    </row>
    <row r="538" spans="1:12" s="55" customFormat="1" ht="409.6">
      <c r="A538" s="55" t="s">
        <v>464</v>
      </c>
      <c r="B538" s="69">
        <v>351269</v>
      </c>
      <c r="C538" s="55" t="s">
        <v>550</v>
      </c>
      <c r="D538" s="55" t="s">
        <v>1122</v>
      </c>
      <c r="E538" s="16">
        <v>0</v>
      </c>
      <c r="F538" s="5">
        <v>0</v>
      </c>
      <c r="G538" s="2">
        <f t="shared" si="49"/>
        <v>0</v>
      </c>
      <c r="H538" s="3">
        <f t="shared" si="52"/>
        <v>2.6127523289424244</v>
      </c>
      <c r="I538" s="1">
        <f t="shared" si="50"/>
        <v>0</v>
      </c>
      <c r="J538" s="1">
        <f t="shared" si="51"/>
        <v>0</v>
      </c>
      <c r="K538" s="29">
        <f t="shared" si="53"/>
        <v>0.88532578097819392</v>
      </c>
      <c r="L538" s="7">
        <f t="shared" si="54"/>
        <v>0</v>
      </c>
    </row>
    <row r="539" spans="1:12" s="55" customFormat="1" ht="409.6">
      <c r="A539" s="55" t="s">
        <v>464</v>
      </c>
      <c r="B539" s="69">
        <v>351270</v>
      </c>
      <c r="C539" s="55" t="s">
        <v>551</v>
      </c>
      <c r="D539" s="55" t="s">
        <v>1122</v>
      </c>
      <c r="E539" s="16">
        <v>0</v>
      </c>
      <c r="F539" s="5">
        <v>0</v>
      </c>
      <c r="G539" s="2">
        <f t="shared" si="49"/>
        <v>0</v>
      </c>
      <c r="H539" s="3">
        <f t="shared" si="52"/>
        <v>2.6127523289424244</v>
      </c>
      <c r="I539" s="1">
        <f t="shared" si="50"/>
        <v>0</v>
      </c>
      <c r="J539" s="1">
        <f t="shared" si="51"/>
        <v>0</v>
      </c>
      <c r="K539" s="29">
        <f t="shared" si="53"/>
        <v>0.88532578097819392</v>
      </c>
      <c r="L539" s="7">
        <f t="shared" si="54"/>
        <v>0</v>
      </c>
    </row>
    <row r="540" spans="1:12" s="55" customFormat="1" ht="409.6">
      <c r="A540" s="55" t="s">
        <v>464</v>
      </c>
      <c r="B540" s="78">
        <v>351271</v>
      </c>
      <c r="C540" s="55" t="s">
        <v>552</v>
      </c>
      <c r="D540" s="55" t="s">
        <v>1122</v>
      </c>
      <c r="E540" s="16">
        <v>7002</v>
      </c>
      <c r="F540" s="5">
        <v>149</v>
      </c>
      <c r="G540" s="2">
        <f t="shared" si="49"/>
        <v>46.993288590604024</v>
      </c>
      <c r="H540" s="3">
        <f t="shared" si="52"/>
        <v>2.6127523289424244</v>
      </c>
      <c r="I540" s="1">
        <f t="shared" si="50"/>
        <v>389.30009701242125</v>
      </c>
      <c r="J540" s="1">
        <f t="shared" si="51"/>
        <v>6612.6999029875788</v>
      </c>
      <c r="K540" s="29">
        <f t="shared" si="53"/>
        <v>0.88532578097819392</v>
      </c>
      <c r="L540" s="7">
        <f t="shared" si="54"/>
        <v>5854.3937059869049</v>
      </c>
    </row>
    <row r="541" spans="1:12" s="55" customFormat="1" ht="409.6">
      <c r="A541" s="55" t="s">
        <v>464</v>
      </c>
      <c r="B541" s="89">
        <v>351273</v>
      </c>
      <c r="C541" s="55" t="s">
        <v>553</v>
      </c>
      <c r="D541" s="55" t="s">
        <v>1122</v>
      </c>
      <c r="E541" s="16">
        <v>0</v>
      </c>
      <c r="F541" s="5">
        <v>0</v>
      </c>
      <c r="G541" s="2">
        <f t="shared" si="49"/>
        <v>0</v>
      </c>
      <c r="H541" s="3">
        <f t="shared" si="52"/>
        <v>2.6127523289424244</v>
      </c>
      <c r="I541" s="1">
        <f t="shared" si="50"/>
        <v>0</v>
      </c>
      <c r="J541" s="1">
        <f t="shared" si="51"/>
        <v>0</v>
      </c>
      <c r="K541" s="29">
        <f t="shared" si="53"/>
        <v>0.88532578097819392</v>
      </c>
      <c r="L541" s="7">
        <f t="shared" si="54"/>
        <v>0</v>
      </c>
    </row>
    <row r="542" spans="1:12" s="55" customFormat="1" ht="409.6">
      <c r="A542" s="55" t="s">
        <v>464</v>
      </c>
      <c r="B542" s="69">
        <v>351275</v>
      </c>
      <c r="C542" s="55" t="s">
        <v>554</v>
      </c>
      <c r="D542" s="55" t="s">
        <v>1122</v>
      </c>
      <c r="E542" s="16">
        <v>0</v>
      </c>
      <c r="F542" s="5">
        <v>0</v>
      </c>
      <c r="G542" s="2">
        <f t="shared" si="49"/>
        <v>0</v>
      </c>
      <c r="H542" s="3">
        <f t="shared" si="52"/>
        <v>2.6127523289424244</v>
      </c>
      <c r="I542" s="1">
        <f t="shared" si="50"/>
        <v>0</v>
      </c>
      <c r="J542" s="1">
        <f t="shared" si="51"/>
        <v>0</v>
      </c>
      <c r="K542" s="29">
        <f t="shared" si="53"/>
        <v>0.88532578097819392</v>
      </c>
      <c r="L542" s="7">
        <f t="shared" si="54"/>
        <v>0</v>
      </c>
    </row>
    <row r="543" spans="1:12" s="55" customFormat="1" ht="409.6">
      <c r="A543" s="55" t="s">
        <v>464</v>
      </c>
      <c r="B543" s="69">
        <v>351276</v>
      </c>
      <c r="C543" s="55" t="s">
        <v>555</v>
      </c>
      <c r="D543" s="55" t="s">
        <v>1122</v>
      </c>
      <c r="E543" s="16">
        <v>0</v>
      </c>
      <c r="F543" s="5">
        <v>0</v>
      </c>
      <c r="G543" s="2">
        <f t="shared" si="49"/>
        <v>0</v>
      </c>
      <c r="H543" s="3">
        <f t="shared" si="52"/>
        <v>2.6127523289424244</v>
      </c>
      <c r="I543" s="1">
        <f t="shared" si="50"/>
        <v>0</v>
      </c>
      <c r="J543" s="1">
        <f t="shared" si="51"/>
        <v>0</v>
      </c>
      <c r="K543" s="29">
        <f t="shared" si="53"/>
        <v>0.88532578097819392</v>
      </c>
      <c r="L543" s="7">
        <f t="shared" si="54"/>
        <v>0</v>
      </c>
    </row>
    <row r="544" spans="1:12" s="55" customFormat="1" ht="409.6">
      <c r="A544" s="55" t="s">
        <v>464</v>
      </c>
      <c r="B544" s="69">
        <v>351277</v>
      </c>
      <c r="C544" s="55" t="s">
        <v>556</v>
      </c>
      <c r="D544" s="55" t="s">
        <v>1122</v>
      </c>
      <c r="E544" s="16">
        <v>0</v>
      </c>
      <c r="F544" s="5">
        <v>0</v>
      </c>
      <c r="G544" s="2">
        <f t="shared" si="49"/>
        <v>0</v>
      </c>
      <c r="H544" s="3">
        <f t="shared" si="52"/>
        <v>2.6127523289424244</v>
      </c>
      <c r="I544" s="1">
        <f t="shared" si="50"/>
        <v>0</v>
      </c>
      <c r="J544" s="1">
        <f t="shared" si="51"/>
        <v>0</v>
      </c>
      <c r="K544" s="29">
        <f t="shared" si="53"/>
        <v>0.88532578097819392</v>
      </c>
      <c r="L544" s="7">
        <f t="shared" si="54"/>
        <v>0</v>
      </c>
    </row>
    <row r="545" spans="1:12" s="55" customFormat="1" ht="409.6">
      <c r="A545" s="55" t="s">
        <v>464</v>
      </c>
      <c r="B545" s="69">
        <v>351278</v>
      </c>
      <c r="C545" s="55" t="s">
        <v>557</v>
      </c>
      <c r="D545" s="55" t="s">
        <v>1122</v>
      </c>
      <c r="E545" s="16">
        <v>0</v>
      </c>
      <c r="F545" s="5">
        <v>0</v>
      </c>
      <c r="G545" s="2">
        <f t="shared" si="49"/>
        <v>0</v>
      </c>
      <c r="H545" s="3">
        <f t="shared" si="52"/>
        <v>2.6127523289424244</v>
      </c>
      <c r="I545" s="1">
        <f t="shared" si="50"/>
        <v>0</v>
      </c>
      <c r="J545" s="1">
        <f t="shared" si="51"/>
        <v>0</v>
      </c>
      <c r="K545" s="29">
        <f t="shared" si="53"/>
        <v>0.88532578097819392</v>
      </c>
      <c r="L545" s="7">
        <f t="shared" si="54"/>
        <v>0</v>
      </c>
    </row>
    <row r="546" spans="1:12" s="55" customFormat="1" ht="409.6">
      <c r="A546" s="55" t="s">
        <v>464</v>
      </c>
      <c r="B546" s="69">
        <v>351280</v>
      </c>
      <c r="C546" s="55" t="s">
        <v>558</v>
      </c>
      <c r="D546" s="55" t="s">
        <v>1122</v>
      </c>
      <c r="E546" s="16">
        <v>0</v>
      </c>
      <c r="F546" s="5">
        <v>0</v>
      </c>
      <c r="G546" s="2">
        <f t="shared" si="49"/>
        <v>0</v>
      </c>
      <c r="H546" s="3">
        <f t="shared" si="52"/>
        <v>2.6127523289424244</v>
      </c>
      <c r="I546" s="1">
        <f t="shared" si="50"/>
        <v>0</v>
      </c>
      <c r="J546" s="1">
        <f t="shared" si="51"/>
        <v>0</v>
      </c>
      <c r="K546" s="29">
        <f t="shared" si="53"/>
        <v>0.88532578097819392</v>
      </c>
      <c r="L546" s="7">
        <f t="shared" si="54"/>
        <v>0</v>
      </c>
    </row>
    <row r="547" spans="1:12" s="55" customFormat="1" ht="409.6">
      <c r="A547" s="55" t="s">
        <v>464</v>
      </c>
      <c r="B547" s="89">
        <v>351282</v>
      </c>
      <c r="C547" s="55" t="s">
        <v>559</v>
      </c>
      <c r="D547" s="55" t="s">
        <v>1122</v>
      </c>
      <c r="E547" s="16">
        <v>0</v>
      </c>
      <c r="F547" s="5">
        <v>0</v>
      </c>
      <c r="G547" s="2">
        <f t="shared" si="49"/>
        <v>0</v>
      </c>
      <c r="H547" s="3">
        <f t="shared" si="52"/>
        <v>2.6127523289424244</v>
      </c>
      <c r="I547" s="1">
        <f t="shared" si="50"/>
        <v>0</v>
      </c>
      <c r="J547" s="1">
        <f t="shared" si="51"/>
        <v>0</v>
      </c>
      <c r="K547" s="29">
        <f t="shared" si="53"/>
        <v>0.88532578097819392</v>
      </c>
      <c r="L547" s="7">
        <f t="shared" si="54"/>
        <v>0</v>
      </c>
    </row>
    <row r="548" spans="1:12" s="55" customFormat="1" ht="409.6">
      <c r="A548" s="55" t="s">
        <v>464</v>
      </c>
      <c r="B548" s="69">
        <v>351283</v>
      </c>
      <c r="C548" s="55" t="s">
        <v>560</v>
      </c>
      <c r="D548" s="55" t="s">
        <v>1122</v>
      </c>
      <c r="E548" s="16">
        <v>0</v>
      </c>
      <c r="F548" s="5">
        <v>0</v>
      </c>
      <c r="G548" s="2">
        <f t="shared" si="49"/>
        <v>0</v>
      </c>
      <c r="H548" s="3">
        <f t="shared" si="52"/>
        <v>2.6127523289424244</v>
      </c>
      <c r="I548" s="1">
        <f t="shared" si="50"/>
        <v>0</v>
      </c>
      <c r="J548" s="1">
        <f t="shared" si="51"/>
        <v>0</v>
      </c>
      <c r="K548" s="29">
        <f t="shared" si="53"/>
        <v>0.88532578097819392</v>
      </c>
      <c r="L548" s="7">
        <f t="shared" si="54"/>
        <v>0</v>
      </c>
    </row>
    <row r="549" spans="1:12" s="55" customFormat="1" ht="409.6">
      <c r="A549" s="55" t="s">
        <v>464</v>
      </c>
      <c r="B549" s="69">
        <v>351284</v>
      </c>
      <c r="C549" s="55" t="s">
        <v>561</v>
      </c>
      <c r="D549" s="55" t="s">
        <v>1122</v>
      </c>
      <c r="E549" s="16">
        <v>0</v>
      </c>
      <c r="F549" s="5">
        <v>0</v>
      </c>
      <c r="G549" s="2">
        <f t="shared" si="49"/>
        <v>0</v>
      </c>
      <c r="H549" s="3">
        <f t="shared" si="52"/>
        <v>2.6127523289424244</v>
      </c>
      <c r="I549" s="1">
        <f t="shared" si="50"/>
        <v>0</v>
      </c>
      <c r="J549" s="1">
        <f t="shared" si="51"/>
        <v>0</v>
      </c>
      <c r="K549" s="29">
        <f t="shared" si="53"/>
        <v>0.88532578097819392</v>
      </c>
      <c r="L549" s="7">
        <f t="shared" si="54"/>
        <v>0</v>
      </c>
    </row>
    <row r="550" spans="1:12" s="55" customFormat="1" ht="409.6">
      <c r="A550" s="55" t="s">
        <v>464</v>
      </c>
      <c r="B550" s="89">
        <v>351285</v>
      </c>
      <c r="C550" s="55" t="s">
        <v>562</v>
      </c>
      <c r="D550" s="55" t="s">
        <v>1122</v>
      </c>
      <c r="E550" s="16">
        <v>0</v>
      </c>
      <c r="F550" s="5">
        <v>0</v>
      </c>
      <c r="G550" s="2">
        <f t="shared" si="49"/>
        <v>0</v>
      </c>
      <c r="H550" s="3">
        <f t="shared" si="52"/>
        <v>2.6127523289424244</v>
      </c>
      <c r="I550" s="1">
        <f t="shared" si="50"/>
        <v>0</v>
      </c>
      <c r="J550" s="1">
        <f t="shared" si="51"/>
        <v>0</v>
      </c>
      <c r="K550" s="29">
        <f t="shared" si="53"/>
        <v>0.88532578097819392</v>
      </c>
      <c r="L550" s="7">
        <f t="shared" si="54"/>
        <v>0</v>
      </c>
    </row>
    <row r="551" spans="1:12" s="55" customFormat="1" ht="409.6">
      <c r="A551" s="55" t="s">
        <v>464</v>
      </c>
      <c r="B551" s="89">
        <v>351291</v>
      </c>
      <c r="C551" s="55" t="s">
        <v>563</v>
      </c>
      <c r="D551" s="55" t="s">
        <v>1122</v>
      </c>
      <c r="E551" s="16">
        <v>0</v>
      </c>
      <c r="F551" s="5">
        <v>0</v>
      </c>
      <c r="G551" s="2">
        <f t="shared" si="49"/>
        <v>0</v>
      </c>
      <c r="H551" s="3">
        <f t="shared" si="52"/>
        <v>2.6127523289424244</v>
      </c>
      <c r="I551" s="1">
        <f t="shared" si="50"/>
        <v>0</v>
      </c>
      <c r="J551" s="1">
        <f t="shared" si="51"/>
        <v>0</v>
      </c>
      <c r="K551" s="29">
        <f t="shared" si="53"/>
        <v>0.88532578097819392</v>
      </c>
      <c r="L551" s="7">
        <f t="shared" si="54"/>
        <v>0</v>
      </c>
    </row>
    <row r="552" spans="1:12" s="55" customFormat="1" ht="409.6">
      <c r="A552" s="55" t="s">
        <v>464</v>
      </c>
      <c r="B552" s="69">
        <v>351292</v>
      </c>
      <c r="C552" s="55" t="s">
        <v>564</v>
      </c>
      <c r="D552" s="55" t="s">
        <v>1122</v>
      </c>
      <c r="E552" s="16">
        <v>0</v>
      </c>
      <c r="F552" s="5">
        <v>0</v>
      </c>
      <c r="G552" s="2">
        <f t="shared" si="49"/>
        <v>0</v>
      </c>
      <c r="H552" s="3">
        <f t="shared" si="52"/>
        <v>2.6127523289424244</v>
      </c>
      <c r="I552" s="1">
        <f t="shared" si="50"/>
        <v>0</v>
      </c>
      <c r="J552" s="1">
        <f t="shared" si="51"/>
        <v>0</v>
      </c>
      <c r="K552" s="29">
        <f t="shared" si="53"/>
        <v>0.88532578097819392</v>
      </c>
      <c r="L552" s="7">
        <f t="shared" si="54"/>
        <v>0</v>
      </c>
    </row>
    <row r="553" spans="1:12" s="55" customFormat="1" ht="409.6">
      <c r="A553" s="55" t="s">
        <v>464</v>
      </c>
      <c r="B553" s="69">
        <v>351293</v>
      </c>
      <c r="C553" s="55" t="s">
        <v>411</v>
      </c>
      <c r="D553" s="55" t="s">
        <v>1122</v>
      </c>
      <c r="E553" s="16">
        <v>0</v>
      </c>
      <c r="F553" s="5">
        <v>0</v>
      </c>
      <c r="G553" s="2">
        <f t="shared" si="49"/>
        <v>0</v>
      </c>
      <c r="H553" s="3">
        <f t="shared" si="52"/>
        <v>2.6127523289424244</v>
      </c>
      <c r="I553" s="1">
        <f t="shared" si="50"/>
        <v>0</v>
      </c>
      <c r="J553" s="1">
        <f t="shared" si="51"/>
        <v>0</v>
      </c>
      <c r="K553" s="29">
        <f t="shared" si="53"/>
        <v>0.88532578097819392</v>
      </c>
      <c r="L553" s="7">
        <f t="shared" si="54"/>
        <v>0</v>
      </c>
    </row>
    <row r="554" spans="1:12" s="55" customFormat="1" ht="409.6">
      <c r="A554" s="55" t="s">
        <v>464</v>
      </c>
      <c r="B554" s="89">
        <v>351294</v>
      </c>
      <c r="C554" s="55" t="s">
        <v>565</v>
      </c>
      <c r="D554" s="55" t="s">
        <v>1122</v>
      </c>
      <c r="E554" s="16">
        <v>0</v>
      </c>
      <c r="F554" s="5">
        <v>0</v>
      </c>
      <c r="G554" s="2">
        <f t="shared" si="49"/>
        <v>0</v>
      </c>
      <c r="H554" s="3">
        <f t="shared" si="52"/>
        <v>2.6127523289424244</v>
      </c>
      <c r="I554" s="1">
        <f t="shared" si="50"/>
        <v>0</v>
      </c>
      <c r="J554" s="1">
        <f t="shared" si="51"/>
        <v>0</v>
      </c>
      <c r="K554" s="29">
        <f t="shared" si="53"/>
        <v>0.88532578097819392</v>
      </c>
      <c r="L554" s="7">
        <f t="shared" si="54"/>
        <v>0</v>
      </c>
    </row>
    <row r="555" spans="1:12" s="55" customFormat="1" ht="409.6">
      <c r="A555" s="55" t="s">
        <v>464</v>
      </c>
      <c r="B555" s="89">
        <v>351295</v>
      </c>
      <c r="C555" s="55" t="s">
        <v>566</v>
      </c>
      <c r="D555" s="55" t="s">
        <v>1122</v>
      </c>
      <c r="E555" s="16">
        <v>0</v>
      </c>
      <c r="F555" s="5">
        <v>0</v>
      </c>
      <c r="G555" s="2">
        <f t="shared" si="49"/>
        <v>0</v>
      </c>
      <c r="H555" s="3">
        <f t="shared" si="52"/>
        <v>2.6127523289424244</v>
      </c>
      <c r="I555" s="1">
        <f t="shared" si="50"/>
        <v>0</v>
      </c>
      <c r="J555" s="1">
        <f t="shared" si="51"/>
        <v>0</v>
      </c>
      <c r="K555" s="29">
        <f t="shared" si="53"/>
        <v>0.88532578097819392</v>
      </c>
      <c r="L555" s="7">
        <f t="shared" si="54"/>
        <v>0</v>
      </c>
    </row>
    <row r="556" spans="1:12" s="55" customFormat="1" ht="409.6">
      <c r="A556" s="55" t="s">
        <v>464</v>
      </c>
      <c r="B556" s="78">
        <v>351297</v>
      </c>
      <c r="C556" s="55" t="s">
        <v>567</v>
      </c>
      <c r="D556" s="55" t="s">
        <v>1122</v>
      </c>
      <c r="E556" s="16">
        <v>49290</v>
      </c>
      <c r="F556" s="5">
        <v>2175</v>
      </c>
      <c r="G556" s="2">
        <f t="shared" si="49"/>
        <v>22.662068965517243</v>
      </c>
      <c r="H556" s="3">
        <f t="shared" si="52"/>
        <v>2.6127523289424244</v>
      </c>
      <c r="I556" s="1">
        <f t="shared" si="50"/>
        <v>5682.7363154497734</v>
      </c>
      <c r="J556" s="1">
        <f t="shared" si="51"/>
        <v>43607.263684550227</v>
      </c>
      <c r="K556" s="29">
        <f t="shared" si="53"/>
        <v>0.88532578097819392</v>
      </c>
      <c r="L556" s="7">
        <f t="shared" si="54"/>
        <v>38606.634777846462</v>
      </c>
    </row>
    <row r="557" spans="1:12" s="55" customFormat="1" ht="409.6">
      <c r="A557" s="55" t="s">
        <v>464</v>
      </c>
      <c r="B557" s="78">
        <v>351298</v>
      </c>
      <c r="C557" s="55" t="s">
        <v>568</v>
      </c>
      <c r="D557" s="55" t="s">
        <v>1122</v>
      </c>
      <c r="E557" s="16">
        <v>0</v>
      </c>
      <c r="F557" s="5">
        <v>774</v>
      </c>
      <c r="G557" s="2">
        <f t="shared" si="49"/>
        <v>0</v>
      </c>
      <c r="H557" s="3">
        <f t="shared" si="52"/>
        <v>2.6127523289424244</v>
      </c>
      <c r="I557" s="1">
        <f t="shared" si="50"/>
        <v>0</v>
      </c>
      <c r="J557" s="1">
        <f t="shared" si="51"/>
        <v>0</v>
      </c>
      <c r="K557" s="29">
        <f t="shared" si="53"/>
        <v>0.88532578097819392</v>
      </c>
      <c r="L557" s="7">
        <f t="shared" si="54"/>
        <v>0</v>
      </c>
    </row>
    <row r="558" spans="1:12" s="55" customFormat="1" ht="409.6">
      <c r="A558" s="55" t="s">
        <v>464</v>
      </c>
      <c r="B558" s="69">
        <v>351301</v>
      </c>
      <c r="C558" s="55" t="s">
        <v>569</v>
      </c>
      <c r="D558" s="55" t="s">
        <v>1122</v>
      </c>
      <c r="E558" s="16">
        <v>0</v>
      </c>
      <c r="F558" s="5">
        <v>0</v>
      </c>
      <c r="G558" s="2">
        <f t="shared" si="49"/>
        <v>0</v>
      </c>
      <c r="H558" s="3">
        <f t="shared" si="52"/>
        <v>2.6127523289424244</v>
      </c>
      <c r="I558" s="1">
        <f t="shared" si="50"/>
        <v>0</v>
      </c>
      <c r="J558" s="1">
        <f t="shared" si="51"/>
        <v>0</v>
      </c>
      <c r="K558" s="29">
        <f t="shared" si="53"/>
        <v>0.88532578097819392</v>
      </c>
      <c r="L558" s="7">
        <f t="shared" si="54"/>
        <v>0</v>
      </c>
    </row>
    <row r="559" spans="1:12" s="55" customFormat="1" ht="409.6">
      <c r="A559" s="55" t="s">
        <v>464</v>
      </c>
      <c r="B559" s="69">
        <v>351302</v>
      </c>
      <c r="C559" s="55" t="s">
        <v>570</v>
      </c>
      <c r="D559" s="55" t="s">
        <v>1122</v>
      </c>
      <c r="E559" s="16">
        <v>0</v>
      </c>
      <c r="F559" s="5">
        <v>0</v>
      </c>
      <c r="G559" s="2">
        <f t="shared" si="49"/>
        <v>0</v>
      </c>
      <c r="H559" s="3">
        <f t="shared" si="52"/>
        <v>2.6127523289424244</v>
      </c>
      <c r="I559" s="1">
        <f t="shared" si="50"/>
        <v>0</v>
      </c>
      <c r="J559" s="1">
        <f t="shared" si="51"/>
        <v>0</v>
      </c>
      <c r="K559" s="29">
        <f t="shared" si="53"/>
        <v>0.88532578097819392</v>
      </c>
      <c r="L559" s="7">
        <f t="shared" si="54"/>
        <v>0</v>
      </c>
    </row>
    <row r="560" spans="1:12" s="55" customFormat="1" ht="409.6">
      <c r="A560" s="55" t="s">
        <v>464</v>
      </c>
      <c r="B560" s="69">
        <v>351303</v>
      </c>
      <c r="C560" s="55" t="s">
        <v>571</v>
      </c>
      <c r="D560" s="55" t="s">
        <v>1122</v>
      </c>
      <c r="E560" s="16">
        <v>0</v>
      </c>
      <c r="F560" s="5">
        <v>0</v>
      </c>
      <c r="G560" s="2">
        <f t="shared" si="49"/>
        <v>0</v>
      </c>
      <c r="H560" s="3">
        <f t="shared" si="52"/>
        <v>2.6127523289424244</v>
      </c>
      <c r="I560" s="1">
        <f t="shared" si="50"/>
        <v>0</v>
      </c>
      <c r="J560" s="1">
        <f t="shared" si="51"/>
        <v>0</v>
      </c>
      <c r="K560" s="29">
        <f t="shared" si="53"/>
        <v>0.88532578097819392</v>
      </c>
      <c r="L560" s="7">
        <f t="shared" si="54"/>
        <v>0</v>
      </c>
    </row>
    <row r="561" spans="1:12" s="55" customFormat="1" ht="409.6">
      <c r="A561" s="55" t="s">
        <v>464</v>
      </c>
      <c r="B561" s="69">
        <v>351304</v>
      </c>
      <c r="C561" s="55" t="s">
        <v>572</v>
      </c>
      <c r="D561" s="55" t="s">
        <v>1122</v>
      </c>
      <c r="E561" s="16">
        <v>0</v>
      </c>
      <c r="F561" s="5">
        <v>0</v>
      </c>
      <c r="G561" s="2">
        <f t="shared" si="49"/>
        <v>0</v>
      </c>
      <c r="H561" s="3">
        <f t="shared" si="52"/>
        <v>2.6127523289424244</v>
      </c>
      <c r="I561" s="1">
        <f t="shared" si="50"/>
        <v>0</v>
      </c>
      <c r="J561" s="1">
        <f t="shared" si="51"/>
        <v>0</v>
      </c>
      <c r="K561" s="29">
        <f t="shared" si="53"/>
        <v>0.88532578097819392</v>
      </c>
      <c r="L561" s="7">
        <f t="shared" si="54"/>
        <v>0</v>
      </c>
    </row>
    <row r="562" spans="1:12" s="55" customFormat="1" ht="409.6">
      <c r="A562" s="55" t="s">
        <v>464</v>
      </c>
      <c r="B562" s="69">
        <v>351305</v>
      </c>
      <c r="C562" s="55" t="s">
        <v>573</v>
      </c>
      <c r="D562" s="55" t="s">
        <v>1122</v>
      </c>
      <c r="E562" s="16">
        <v>0</v>
      </c>
      <c r="F562" s="5">
        <v>0</v>
      </c>
      <c r="G562" s="2">
        <f t="shared" si="49"/>
        <v>0</v>
      </c>
      <c r="H562" s="3">
        <f t="shared" si="52"/>
        <v>2.6127523289424244</v>
      </c>
      <c r="I562" s="1">
        <f t="shared" si="50"/>
        <v>0</v>
      </c>
      <c r="J562" s="1">
        <f t="shared" si="51"/>
        <v>0</v>
      </c>
      <c r="K562" s="29">
        <f t="shared" si="53"/>
        <v>0.88532578097819392</v>
      </c>
      <c r="L562" s="7">
        <f t="shared" si="54"/>
        <v>0</v>
      </c>
    </row>
    <row r="563" spans="1:12" s="55" customFormat="1" ht="409.6">
      <c r="A563" s="55" t="s">
        <v>464</v>
      </c>
      <c r="B563" s="69">
        <v>351306</v>
      </c>
      <c r="C563" s="55" t="s">
        <v>574</v>
      </c>
      <c r="D563" s="55" t="s">
        <v>1122</v>
      </c>
      <c r="E563" s="16">
        <v>0</v>
      </c>
      <c r="F563" s="5">
        <v>0</v>
      </c>
      <c r="G563" s="2">
        <f t="shared" si="49"/>
        <v>0</v>
      </c>
      <c r="H563" s="3">
        <f t="shared" si="52"/>
        <v>2.6127523289424244</v>
      </c>
      <c r="I563" s="1">
        <f t="shared" si="50"/>
        <v>0</v>
      </c>
      <c r="J563" s="1">
        <f t="shared" si="51"/>
        <v>0</v>
      </c>
      <c r="K563" s="29">
        <f t="shared" si="53"/>
        <v>0.88532578097819392</v>
      </c>
      <c r="L563" s="7">
        <f t="shared" si="54"/>
        <v>0</v>
      </c>
    </row>
    <row r="564" spans="1:12" s="55" customFormat="1" ht="409.6">
      <c r="A564" s="55" t="s">
        <v>464</v>
      </c>
      <c r="B564" s="89">
        <v>351307</v>
      </c>
      <c r="C564" s="55" t="s">
        <v>575</v>
      </c>
      <c r="D564" s="55" t="s">
        <v>1122</v>
      </c>
      <c r="E564" s="16">
        <v>0</v>
      </c>
      <c r="F564" s="5">
        <v>0</v>
      </c>
      <c r="G564" s="2">
        <f t="shared" si="49"/>
        <v>0</v>
      </c>
      <c r="H564" s="3">
        <f t="shared" si="52"/>
        <v>2.6127523289424244</v>
      </c>
      <c r="I564" s="1">
        <f t="shared" si="50"/>
        <v>0</v>
      </c>
      <c r="J564" s="1">
        <f t="shared" si="51"/>
        <v>0</v>
      </c>
      <c r="K564" s="29">
        <f t="shared" si="53"/>
        <v>0.88532578097819392</v>
      </c>
      <c r="L564" s="7">
        <f t="shared" si="54"/>
        <v>0</v>
      </c>
    </row>
    <row r="565" spans="1:12" s="55" customFormat="1" ht="409.6">
      <c r="A565" s="55" t="s">
        <v>464</v>
      </c>
      <c r="B565" s="89">
        <v>351308</v>
      </c>
      <c r="C565" s="55" t="s">
        <v>576</v>
      </c>
      <c r="D565" s="55" t="s">
        <v>1122</v>
      </c>
      <c r="E565" s="16">
        <v>0</v>
      </c>
      <c r="F565" s="5">
        <v>0</v>
      </c>
      <c r="G565" s="2">
        <f t="shared" si="49"/>
        <v>0</v>
      </c>
      <c r="H565" s="3">
        <f t="shared" si="52"/>
        <v>2.6127523289424244</v>
      </c>
      <c r="I565" s="1">
        <f t="shared" si="50"/>
        <v>0</v>
      </c>
      <c r="J565" s="1">
        <f t="shared" si="51"/>
        <v>0</v>
      </c>
      <c r="K565" s="29">
        <f t="shared" si="53"/>
        <v>0.88532578097819392</v>
      </c>
      <c r="L565" s="7">
        <f t="shared" si="54"/>
        <v>0</v>
      </c>
    </row>
    <row r="566" spans="1:12" s="55" customFormat="1" ht="409.6">
      <c r="A566" s="55" t="s">
        <v>464</v>
      </c>
      <c r="B566" s="89">
        <v>351309</v>
      </c>
      <c r="C566" s="55" t="s">
        <v>577</v>
      </c>
      <c r="D566" s="55" t="s">
        <v>1122</v>
      </c>
      <c r="E566" s="16">
        <v>0</v>
      </c>
      <c r="F566" s="5">
        <v>0</v>
      </c>
      <c r="G566" s="2">
        <f t="shared" si="49"/>
        <v>0</v>
      </c>
      <c r="H566" s="3">
        <f t="shared" si="52"/>
        <v>2.6127523289424244</v>
      </c>
      <c r="I566" s="1">
        <f t="shared" si="50"/>
        <v>0</v>
      </c>
      <c r="J566" s="1">
        <f t="shared" si="51"/>
        <v>0</v>
      </c>
      <c r="K566" s="29">
        <f t="shared" si="53"/>
        <v>0.88532578097819392</v>
      </c>
      <c r="L566" s="7">
        <f t="shared" si="54"/>
        <v>0</v>
      </c>
    </row>
    <row r="567" spans="1:12" s="55" customFormat="1" ht="409.6">
      <c r="A567" s="55" t="s">
        <v>464</v>
      </c>
      <c r="B567" s="89">
        <v>351310</v>
      </c>
      <c r="C567" s="55" t="s">
        <v>578</v>
      </c>
      <c r="D567" s="55" t="s">
        <v>1122</v>
      </c>
      <c r="E567" s="16">
        <v>0</v>
      </c>
      <c r="F567" s="5">
        <v>0</v>
      </c>
      <c r="G567" s="2">
        <f t="shared" si="49"/>
        <v>0</v>
      </c>
      <c r="H567" s="3">
        <f t="shared" si="52"/>
        <v>2.6127523289424244</v>
      </c>
      <c r="I567" s="1">
        <f t="shared" si="50"/>
        <v>0</v>
      </c>
      <c r="J567" s="1">
        <f t="shared" si="51"/>
        <v>0</v>
      </c>
      <c r="K567" s="29">
        <f t="shared" si="53"/>
        <v>0.88532578097819392</v>
      </c>
      <c r="L567" s="7">
        <f t="shared" si="54"/>
        <v>0</v>
      </c>
    </row>
    <row r="568" spans="1:12" s="55" customFormat="1" ht="409.6">
      <c r="A568" s="55" t="s">
        <v>464</v>
      </c>
      <c r="B568" s="69">
        <v>351316</v>
      </c>
      <c r="C568" s="55" t="s">
        <v>579</v>
      </c>
      <c r="D568" s="55" t="s">
        <v>1122</v>
      </c>
      <c r="E568" s="16">
        <v>0</v>
      </c>
      <c r="F568" s="5">
        <v>0</v>
      </c>
      <c r="G568" s="2">
        <f t="shared" si="49"/>
        <v>0</v>
      </c>
      <c r="H568" s="3">
        <f t="shared" si="52"/>
        <v>2.6127523289424244</v>
      </c>
      <c r="I568" s="1">
        <f t="shared" si="50"/>
        <v>0</v>
      </c>
      <c r="J568" s="1">
        <f t="shared" si="51"/>
        <v>0</v>
      </c>
      <c r="K568" s="29">
        <f t="shared" si="53"/>
        <v>0.88532578097819392</v>
      </c>
      <c r="L568" s="7">
        <f t="shared" si="54"/>
        <v>0</v>
      </c>
    </row>
    <row r="569" spans="1:12" s="55" customFormat="1" ht="409.6">
      <c r="A569" s="55" t="s">
        <v>464</v>
      </c>
      <c r="B569" s="89">
        <v>351319</v>
      </c>
      <c r="C569" s="55" t="s">
        <v>580</v>
      </c>
      <c r="D569" s="55" t="s">
        <v>1122</v>
      </c>
      <c r="E569" s="16">
        <v>0</v>
      </c>
      <c r="F569" s="5">
        <v>0</v>
      </c>
      <c r="G569" s="2">
        <f t="shared" si="49"/>
        <v>0</v>
      </c>
      <c r="H569" s="3">
        <f t="shared" si="52"/>
        <v>2.6127523289424244</v>
      </c>
      <c r="I569" s="1">
        <f t="shared" si="50"/>
        <v>0</v>
      </c>
      <c r="J569" s="1">
        <f t="shared" si="51"/>
        <v>0</v>
      </c>
      <c r="K569" s="29">
        <f t="shared" si="53"/>
        <v>0.88532578097819392</v>
      </c>
      <c r="L569" s="7">
        <f t="shared" si="54"/>
        <v>0</v>
      </c>
    </row>
    <row r="570" spans="1:12" s="55" customFormat="1" ht="409.6">
      <c r="A570" s="55" t="s">
        <v>464</v>
      </c>
      <c r="B570" s="69">
        <v>351320</v>
      </c>
      <c r="C570" s="55" t="s">
        <v>581</v>
      </c>
      <c r="D570" s="55" t="s">
        <v>1122</v>
      </c>
      <c r="E570" s="16">
        <v>0</v>
      </c>
      <c r="F570" s="5">
        <v>0</v>
      </c>
      <c r="G570" s="2">
        <f t="shared" si="49"/>
        <v>0</v>
      </c>
      <c r="H570" s="3">
        <f t="shared" si="52"/>
        <v>2.6127523289424244</v>
      </c>
      <c r="I570" s="1">
        <f t="shared" si="50"/>
        <v>0</v>
      </c>
      <c r="J570" s="1">
        <f t="shared" si="51"/>
        <v>0</v>
      </c>
      <c r="K570" s="29">
        <f t="shared" si="53"/>
        <v>0.88532578097819392</v>
      </c>
      <c r="L570" s="7">
        <f t="shared" si="54"/>
        <v>0</v>
      </c>
    </row>
    <row r="571" spans="1:12" s="55" customFormat="1" ht="409.6">
      <c r="A571" s="55" t="s">
        <v>464</v>
      </c>
      <c r="B571" s="69">
        <v>351322</v>
      </c>
      <c r="C571" s="55" t="s">
        <v>582</v>
      </c>
      <c r="D571" s="55" t="s">
        <v>1122</v>
      </c>
      <c r="E571" s="16">
        <v>0</v>
      </c>
      <c r="F571" s="5">
        <v>0</v>
      </c>
      <c r="G571" s="2">
        <f t="shared" si="49"/>
        <v>0</v>
      </c>
      <c r="H571" s="3">
        <f t="shared" si="52"/>
        <v>2.6127523289424244</v>
      </c>
      <c r="I571" s="1">
        <f t="shared" si="50"/>
        <v>0</v>
      </c>
      <c r="J571" s="1">
        <f t="shared" si="51"/>
        <v>0</v>
      </c>
      <c r="K571" s="29">
        <f t="shared" si="53"/>
        <v>0.88532578097819392</v>
      </c>
      <c r="L571" s="7">
        <f t="shared" si="54"/>
        <v>0</v>
      </c>
    </row>
    <row r="572" spans="1:12" s="55" customFormat="1" ht="409.6">
      <c r="A572" s="55" t="s">
        <v>464</v>
      </c>
      <c r="B572" s="69">
        <v>351324</v>
      </c>
      <c r="C572" s="55" t="s">
        <v>583</v>
      </c>
      <c r="D572" s="55" t="s">
        <v>1122</v>
      </c>
      <c r="E572" s="16">
        <v>0</v>
      </c>
      <c r="F572" s="5">
        <v>0</v>
      </c>
      <c r="G572" s="2">
        <f t="shared" si="49"/>
        <v>0</v>
      </c>
      <c r="H572" s="3">
        <f t="shared" si="52"/>
        <v>2.6127523289424244</v>
      </c>
      <c r="I572" s="1">
        <f t="shared" si="50"/>
        <v>0</v>
      </c>
      <c r="J572" s="1">
        <f t="shared" si="51"/>
        <v>0</v>
      </c>
      <c r="K572" s="29">
        <f t="shared" si="53"/>
        <v>0.88532578097819392</v>
      </c>
      <c r="L572" s="7">
        <f t="shared" si="54"/>
        <v>0</v>
      </c>
    </row>
    <row r="573" spans="1:12" s="55" customFormat="1" ht="409.6">
      <c r="A573" s="55" t="s">
        <v>464</v>
      </c>
      <c r="B573" s="69">
        <v>351326</v>
      </c>
      <c r="C573" s="55" t="s">
        <v>584</v>
      </c>
      <c r="D573" s="55" t="s">
        <v>1122</v>
      </c>
      <c r="E573" s="16">
        <v>0</v>
      </c>
      <c r="F573" s="5">
        <v>0</v>
      </c>
      <c r="G573" s="2">
        <f t="shared" si="49"/>
        <v>0</v>
      </c>
      <c r="H573" s="3">
        <f t="shared" si="52"/>
        <v>2.6127523289424244</v>
      </c>
      <c r="I573" s="1">
        <f t="shared" si="50"/>
        <v>0</v>
      </c>
      <c r="J573" s="1">
        <f t="shared" si="51"/>
        <v>0</v>
      </c>
      <c r="K573" s="29">
        <f t="shared" si="53"/>
        <v>0.88532578097819392</v>
      </c>
      <c r="L573" s="7">
        <f t="shared" si="54"/>
        <v>0</v>
      </c>
    </row>
    <row r="574" spans="1:12" s="55" customFormat="1" ht="409.6">
      <c r="A574" s="55" t="s">
        <v>464</v>
      </c>
      <c r="B574" s="69">
        <v>351327</v>
      </c>
      <c r="C574" s="55" t="s">
        <v>585</v>
      </c>
      <c r="D574" s="55" t="s">
        <v>1122</v>
      </c>
      <c r="E574" s="16">
        <v>0</v>
      </c>
      <c r="F574" s="5">
        <v>0</v>
      </c>
      <c r="G574" s="2">
        <f t="shared" si="49"/>
        <v>0</v>
      </c>
      <c r="H574" s="3">
        <f t="shared" si="52"/>
        <v>2.6127523289424244</v>
      </c>
      <c r="I574" s="1">
        <f t="shared" si="50"/>
        <v>0</v>
      </c>
      <c r="J574" s="1">
        <f t="shared" si="51"/>
        <v>0</v>
      </c>
      <c r="K574" s="29">
        <f t="shared" si="53"/>
        <v>0.88532578097819392</v>
      </c>
      <c r="L574" s="7">
        <f t="shared" si="54"/>
        <v>0</v>
      </c>
    </row>
    <row r="575" spans="1:12" s="55" customFormat="1" ht="409.6">
      <c r="A575" s="55" t="s">
        <v>464</v>
      </c>
      <c r="B575" s="69">
        <v>351328</v>
      </c>
      <c r="C575" s="55" t="s">
        <v>586</v>
      </c>
      <c r="D575" s="55" t="s">
        <v>1122</v>
      </c>
      <c r="E575" s="16">
        <v>0</v>
      </c>
      <c r="F575" s="5">
        <v>0</v>
      </c>
      <c r="G575" s="2">
        <f t="shared" si="49"/>
        <v>0</v>
      </c>
      <c r="H575" s="3">
        <f t="shared" si="52"/>
        <v>2.6127523289424244</v>
      </c>
      <c r="I575" s="1">
        <f t="shared" si="50"/>
        <v>0</v>
      </c>
      <c r="J575" s="1">
        <f t="shared" si="51"/>
        <v>0</v>
      </c>
      <c r="K575" s="29">
        <f t="shared" si="53"/>
        <v>0.88532578097819392</v>
      </c>
      <c r="L575" s="7">
        <f t="shared" si="54"/>
        <v>0</v>
      </c>
    </row>
    <row r="576" spans="1:12" s="55" customFormat="1" ht="409.6">
      <c r="A576" s="55" t="s">
        <v>464</v>
      </c>
      <c r="B576" s="69">
        <v>351329</v>
      </c>
      <c r="C576" s="55" t="s">
        <v>587</v>
      </c>
      <c r="D576" s="55" t="s">
        <v>1122</v>
      </c>
      <c r="E576" s="16">
        <v>0</v>
      </c>
      <c r="F576" s="5">
        <v>0</v>
      </c>
      <c r="G576" s="2">
        <f t="shared" si="49"/>
        <v>0</v>
      </c>
      <c r="H576" s="3">
        <f t="shared" si="52"/>
        <v>2.6127523289424244</v>
      </c>
      <c r="I576" s="1">
        <f t="shared" si="50"/>
        <v>0</v>
      </c>
      <c r="J576" s="1">
        <f t="shared" si="51"/>
        <v>0</v>
      </c>
      <c r="K576" s="29">
        <f t="shared" si="53"/>
        <v>0.88532578097819392</v>
      </c>
      <c r="L576" s="7">
        <f t="shared" si="54"/>
        <v>0</v>
      </c>
    </row>
    <row r="577" spans="1:12" s="55" customFormat="1" ht="409.6">
      <c r="A577" s="55" t="s">
        <v>464</v>
      </c>
      <c r="B577" s="69">
        <v>351331</v>
      </c>
      <c r="C577" s="55" t="s">
        <v>588</v>
      </c>
      <c r="D577" s="55" t="s">
        <v>1122</v>
      </c>
      <c r="E577" s="16">
        <v>0</v>
      </c>
      <c r="F577" s="5">
        <v>0</v>
      </c>
      <c r="G577" s="2">
        <f t="shared" si="49"/>
        <v>0</v>
      </c>
      <c r="H577" s="3">
        <f t="shared" si="52"/>
        <v>2.6127523289424244</v>
      </c>
      <c r="I577" s="1">
        <f t="shared" si="50"/>
        <v>0</v>
      </c>
      <c r="J577" s="1">
        <f t="shared" si="51"/>
        <v>0</v>
      </c>
      <c r="K577" s="29">
        <f t="shared" si="53"/>
        <v>0.88532578097819392</v>
      </c>
      <c r="L577" s="7">
        <f t="shared" si="54"/>
        <v>0</v>
      </c>
    </row>
    <row r="578" spans="1:12" s="55" customFormat="1" ht="409.6">
      <c r="A578" s="55" t="s">
        <v>464</v>
      </c>
      <c r="B578" s="69">
        <v>351332</v>
      </c>
      <c r="C578" s="55" t="s">
        <v>589</v>
      </c>
      <c r="D578" s="55" t="s">
        <v>1122</v>
      </c>
      <c r="E578" s="16">
        <v>0</v>
      </c>
      <c r="F578" s="5">
        <v>0</v>
      </c>
      <c r="G578" s="2">
        <f t="shared" si="49"/>
        <v>0</v>
      </c>
      <c r="H578" s="3">
        <f t="shared" si="52"/>
        <v>2.6127523289424244</v>
      </c>
      <c r="I578" s="1">
        <f t="shared" si="50"/>
        <v>0</v>
      </c>
      <c r="J578" s="1">
        <f t="shared" si="51"/>
        <v>0</v>
      </c>
      <c r="K578" s="29">
        <f t="shared" si="53"/>
        <v>0.88532578097819392</v>
      </c>
      <c r="L578" s="7">
        <f t="shared" si="54"/>
        <v>0</v>
      </c>
    </row>
    <row r="579" spans="1:12" s="55" customFormat="1" ht="409.6">
      <c r="A579" s="55" t="s">
        <v>464</v>
      </c>
      <c r="B579" s="89">
        <v>351334</v>
      </c>
      <c r="C579" s="55" t="s">
        <v>590</v>
      </c>
      <c r="D579" s="55" t="s">
        <v>1122</v>
      </c>
      <c r="E579" s="16">
        <v>0</v>
      </c>
      <c r="F579" s="5">
        <v>0</v>
      </c>
      <c r="G579" s="2">
        <f t="shared" ref="G579:G642" si="55">IFERROR(E579/F579,0)</f>
        <v>0</v>
      </c>
      <c r="H579" s="3">
        <f t="shared" si="52"/>
        <v>2.6127523289424244</v>
      </c>
      <c r="I579" s="1">
        <f t="shared" ref="I579:I642" si="56">MIN(E579,F579*H579)</f>
        <v>0</v>
      </c>
      <c r="J579" s="1">
        <f t="shared" ref="J579:J642" si="57">E579-I579</f>
        <v>0</v>
      </c>
      <c r="K579" s="29">
        <f t="shared" si="53"/>
        <v>0.88532578097819392</v>
      </c>
      <c r="L579" s="7">
        <f t="shared" si="54"/>
        <v>0</v>
      </c>
    </row>
    <row r="580" spans="1:12" s="55" customFormat="1" ht="409.6">
      <c r="A580" s="55" t="s">
        <v>464</v>
      </c>
      <c r="B580" s="89">
        <v>351335</v>
      </c>
      <c r="C580" s="55" t="s">
        <v>591</v>
      </c>
      <c r="D580" s="55" t="s">
        <v>1122</v>
      </c>
      <c r="E580" s="16">
        <v>0</v>
      </c>
      <c r="F580" s="5">
        <v>0</v>
      </c>
      <c r="G580" s="2">
        <f t="shared" si="55"/>
        <v>0</v>
      </c>
      <c r="H580" s="3">
        <f t="shared" ref="H580:H643" si="58">$D$1107</f>
        <v>2.6127523289424244</v>
      </c>
      <c r="I580" s="1">
        <f t="shared" si="56"/>
        <v>0</v>
      </c>
      <c r="J580" s="1">
        <f t="shared" si="57"/>
        <v>0</v>
      </c>
      <c r="K580" s="29">
        <f t="shared" ref="K580:K643" si="59">$J$1105</f>
        <v>0.88532578097819392</v>
      </c>
      <c r="L580" s="7">
        <f t="shared" ref="L580:L643" si="60">K580*J580</f>
        <v>0</v>
      </c>
    </row>
    <row r="581" spans="1:12" s="55" customFormat="1" ht="409.6">
      <c r="A581" s="55" t="s">
        <v>464</v>
      </c>
      <c r="B581" s="69">
        <v>351336</v>
      </c>
      <c r="C581" s="55" t="s">
        <v>592</v>
      </c>
      <c r="D581" s="55" t="s">
        <v>1122</v>
      </c>
      <c r="E581" s="16">
        <v>0</v>
      </c>
      <c r="F581" s="5">
        <v>0</v>
      </c>
      <c r="G581" s="2">
        <f t="shared" si="55"/>
        <v>0</v>
      </c>
      <c r="H581" s="3">
        <f t="shared" si="58"/>
        <v>2.6127523289424244</v>
      </c>
      <c r="I581" s="1">
        <f t="shared" si="56"/>
        <v>0</v>
      </c>
      <c r="J581" s="1">
        <f t="shared" si="57"/>
        <v>0</v>
      </c>
      <c r="K581" s="29">
        <f t="shared" si="59"/>
        <v>0.88532578097819392</v>
      </c>
      <c r="L581" s="7">
        <f t="shared" si="60"/>
        <v>0</v>
      </c>
    </row>
    <row r="582" spans="1:12" s="55" customFormat="1" ht="409.6">
      <c r="A582" s="55" t="s">
        <v>464</v>
      </c>
      <c r="B582" s="69">
        <v>351337</v>
      </c>
      <c r="C582" s="55" t="s">
        <v>593</v>
      </c>
      <c r="D582" s="55" t="s">
        <v>1122</v>
      </c>
      <c r="E582" s="16">
        <v>0</v>
      </c>
      <c r="F582" s="5">
        <v>0</v>
      </c>
      <c r="G582" s="2">
        <f t="shared" si="55"/>
        <v>0</v>
      </c>
      <c r="H582" s="3">
        <f t="shared" si="58"/>
        <v>2.6127523289424244</v>
      </c>
      <c r="I582" s="1">
        <f t="shared" si="56"/>
        <v>0</v>
      </c>
      <c r="J582" s="1">
        <f t="shared" si="57"/>
        <v>0</v>
      </c>
      <c r="K582" s="29">
        <f t="shared" si="59"/>
        <v>0.88532578097819392</v>
      </c>
      <c r="L582" s="7">
        <f t="shared" si="60"/>
        <v>0</v>
      </c>
    </row>
    <row r="583" spans="1:12" s="55" customFormat="1" ht="409.6">
      <c r="A583" s="55" t="s">
        <v>464</v>
      </c>
      <c r="B583" s="89">
        <v>351342</v>
      </c>
      <c r="C583" s="55" t="s">
        <v>594</v>
      </c>
      <c r="D583" s="55" t="s">
        <v>1122</v>
      </c>
      <c r="E583" s="16">
        <v>0</v>
      </c>
      <c r="F583" s="5">
        <v>0</v>
      </c>
      <c r="G583" s="2">
        <f t="shared" si="55"/>
        <v>0</v>
      </c>
      <c r="H583" s="3">
        <f t="shared" si="58"/>
        <v>2.6127523289424244</v>
      </c>
      <c r="I583" s="1">
        <f t="shared" si="56"/>
        <v>0</v>
      </c>
      <c r="J583" s="1">
        <f t="shared" si="57"/>
        <v>0</v>
      </c>
      <c r="K583" s="29">
        <f t="shared" si="59"/>
        <v>0.88532578097819392</v>
      </c>
      <c r="L583" s="7">
        <f t="shared" si="60"/>
        <v>0</v>
      </c>
    </row>
    <row r="584" spans="1:12" s="55" customFormat="1" ht="409.6">
      <c r="A584" s="55" t="s">
        <v>464</v>
      </c>
      <c r="B584" s="89">
        <v>351343</v>
      </c>
      <c r="C584" s="55" t="s">
        <v>595</v>
      </c>
      <c r="D584" s="55" t="s">
        <v>1122</v>
      </c>
      <c r="E584" s="16">
        <v>0</v>
      </c>
      <c r="F584" s="5">
        <v>0</v>
      </c>
      <c r="G584" s="2">
        <f t="shared" si="55"/>
        <v>0</v>
      </c>
      <c r="H584" s="3">
        <f t="shared" si="58"/>
        <v>2.6127523289424244</v>
      </c>
      <c r="I584" s="1">
        <f t="shared" si="56"/>
        <v>0</v>
      </c>
      <c r="J584" s="1">
        <f t="shared" si="57"/>
        <v>0</v>
      </c>
      <c r="K584" s="29">
        <f t="shared" si="59"/>
        <v>0.88532578097819392</v>
      </c>
      <c r="L584" s="7">
        <f t="shared" si="60"/>
        <v>0</v>
      </c>
    </row>
    <row r="585" spans="1:12" s="55" customFormat="1" ht="409.6">
      <c r="A585" s="55" t="s">
        <v>464</v>
      </c>
      <c r="B585" s="89">
        <v>351344</v>
      </c>
      <c r="C585" s="55" t="s">
        <v>596</v>
      </c>
      <c r="D585" s="55" t="s">
        <v>1122</v>
      </c>
      <c r="E585" s="16">
        <v>0</v>
      </c>
      <c r="F585" s="5">
        <v>0</v>
      </c>
      <c r="G585" s="2">
        <f t="shared" si="55"/>
        <v>0</v>
      </c>
      <c r="H585" s="3">
        <f t="shared" si="58"/>
        <v>2.6127523289424244</v>
      </c>
      <c r="I585" s="1">
        <f t="shared" si="56"/>
        <v>0</v>
      </c>
      <c r="J585" s="1">
        <f t="shared" si="57"/>
        <v>0</v>
      </c>
      <c r="K585" s="29">
        <f t="shared" si="59"/>
        <v>0.88532578097819392</v>
      </c>
      <c r="L585" s="7">
        <f t="shared" si="60"/>
        <v>0</v>
      </c>
    </row>
    <row r="586" spans="1:12" s="55" customFormat="1" ht="409.6">
      <c r="A586" s="55" t="s">
        <v>464</v>
      </c>
      <c r="B586" s="69">
        <v>351346</v>
      </c>
      <c r="C586" s="55" t="s">
        <v>597</v>
      </c>
      <c r="D586" s="55" t="s">
        <v>1122</v>
      </c>
      <c r="E586" s="16">
        <v>0</v>
      </c>
      <c r="F586" s="5">
        <v>0</v>
      </c>
      <c r="G586" s="2">
        <f t="shared" si="55"/>
        <v>0</v>
      </c>
      <c r="H586" s="3">
        <f t="shared" si="58"/>
        <v>2.6127523289424244</v>
      </c>
      <c r="I586" s="1">
        <f t="shared" si="56"/>
        <v>0</v>
      </c>
      <c r="J586" s="1">
        <f t="shared" si="57"/>
        <v>0</v>
      </c>
      <c r="K586" s="29">
        <f t="shared" si="59"/>
        <v>0.88532578097819392</v>
      </c>
      <c r="L586" s="7">
        <f t="shared" si="60"/>
        <v>0</v>
      </c>
    </row>
    <row r="587" spans="1:12" s="55" customFormat="1" ht="409.6">
      <c r="A587" s="55" t="s">
        <v>464</v>
      </c>
      <c r="B587" s="69">
        <v>351405</v>
      </c>
      <c r="C587" s="55" t="s">
        <v>598</v>
      </c>
      <c r="D587" s="55" t="s">
        <v>1122</v>
      </c>
      <c r="E587" s="16">
        <v>0</v>
      </c>
      <c r="F587" s="5">
        <v>0</v>
      </c>
      <c r="G587" s="2">
        <f t="shared" si="55"/>
        <v>0</v>
      </c>
      <c r="H587" s="3">
        <f t="shared" si="58"/>
        <v>2.6127523289424244</v>
      </c>
      <c r="I587" s="1">
        <f t="shared" si="56"/>
        <v>0</v>
      </c>
      <c r="J587" s="1">
        <f t="shared" si="57"/>
        <v>0</v>
      </c>
      <c r="K587" s="29">
        <f t="shared" si="59"/>
        <v>0.88532578097819392</v>
      </c>
      <c r="L587" s="7">
        <f t="shared" si="60"/>
        <v>0</v>
      </c>
    </row>
    <row r="588" spans="1:12" s="55" customFormat="1" ht="409.6">
      <c r="A588" s="55" t="s">
        <v>464</v>
      </c>
      <c r="B588" s="69">
        <v>351407</v>
      </c>
      <c r="C588" s="55" t="s">
        <v>599</v>
      </c>
      <c r="D588" s="55" t="s">
        <v>1122</v>
      </c>
      <c r="E588" s="16">
        <v>0</v>
      </c>
      <c r="F588" s="5">
        <v>0</v>
      </c>
      <c r="G588" s="2">
        <f t="shared" si="55"/>
        <v>0</v>
      </c>
      <c r="H588" s="3">
        <f t="shared" si="58"/>
        <v>2.6127523289424244</v>
      </c>
      <c r="I588" s="1">
        <f t="shared" si="56"/>
        <v>0</v>
      </c>
      <c r="J588" s="1">
        <f t="shared" si="57"/>
        <v>0</v>
      </c>
      <c r="K588" s="29">
        <f t="shared" si="59"/>
        <v>0.88532578097819392</v>
      </c>
      <c r="L588" s="7">
        <f t="shared" si="60"/>
        <v>0</v>
      </c>
    </row>
    <row r="589" spans="1:12" s="55" customFormat="1" ht="409.6">
      <c r="A589" s="55" t="s">
        <v>464</v>
      </c>
      <c r="B589" s="89">
        <v>351424</v>
      </c>
      <c r="C589" s="55" t="s">
        <v>600</v>
      </c>
      <c r="D589" s="55" t="s">
        <v>1122</v>
      </c>
      <c r="E589" s="16">
        <v>0</v>
      </c>
      <c r="F589" s="5">
        <v>0</v>
      </c>
      <c r="G589" s="2">
        <f t="shared" si="55"/>
        <v>0</v>
      </c>
      <c r="H589" s="3">
        <f t="shared" si="58"/>
        <v>2.6127523289424244</v>
      </c>
      <c r="I589" s="1">
        <f t="shared" si="56"/>
        <v>0</v>
      </c>
      <c r="J589" s="1">
        <f t="shared" si="57"/>
        <v>0</v>
      </c>
      <c r="K589" s="29">
        <f t="shared" si="59"/>
        <v>0.88532578097819392</v>
      </c>
      <c r="L589" s="7">
        <f t="shared" si="60"/>
        <v>0</v>
      </c>
    </row>
    <row r="590" spans="1:12" s="55" customFormat="1" ht="409.6">
      <c r="A590" s="55" t="s">
        <v>464</v>
      </c>
      <c r="B590" s="69">
        <v>351888</v>
      </c>
      <c r="C590" s="55" t="s">
        <v>601</v>
      </c>
      <c r="D590" s="55" t="s">
        <v>1122</v>
      </c>
      <c r="E590" s="16">
        <v>0</v>
      </c>
      <c r="F590" s="5">
        <v>0</v>
      </c>
      <c r="G590" s="2">
        <f t="shared" si="55"/>
        <v>0</v>
      </c>
      <c r="H590" s="3">
        <f t="shared" si="58"/>
        <v>2.6127523289424244</v>
      </c>
      <c r="I590" s="1">
        <f t="shared" si="56"/>
        <v>0</v>
      </c>
      <c r="J590" s="1">
        <f t="shared" si="57"/>
        <v>0</v>
      </c>
      <c r="K590" s="29">
        <f t="shared" si="59"/>
        <v>0.88532578097819392</v>
      </c>
      <c r="L590" s="7">
        <f t="shared" si="60"/>
        <v>0</v>
      </c>
    </row>
    <row r="591" spans="1:12" s="55" customFormat="1" ht="409.6">
      <c r="A591" s="55" t="s">
        <v>602</v>
      </c>
      <c r="B591" s="69">
        <v>361337</v>
      </c>
      <c r="C591" s="55" t="s">
        <v>593</v>
      </c>
      <c r="D591" s="55" t="s">
        <v>1122</v>
      </c>
      <c r="E591" s="16">
        <v>0</v>
      </c>
      <c r="F591" s="5">
        <v>0</v>
      </c>
      <c r="G591" s="2">
        <f t="shared" si="55"/>
        <v>0</v>
      </c>
      <c r="H591" s="3">
        <f t="shared" si="58"/>
        <v>2.6127523289424244</v>
      </c>
      <c r="I591" s="1">
        <f t="shared" si="56"/>
        <v>0</v>
      </c>
      <c r="J591" s="1">
        <f t="shared" si="57"/>
        <v>0</v>
      </c>
      <c r="K591" s="29">
        <f t="shared" si="59"/>
        <v>0.88532578097819392</v>
      </c>
      <c r="L591" s="7">
        <f t="shared" si="60"/>
        <v>0</v>
      </c>
    </row>
    <row r="592" spans="1:12" s="55" customFormat="1" ht="409.6">
      <c r="A592" s="55" t="s">
        <v>602</v>
      </c>
      <c r="B592" s="69">
        <v>361346</v>
      </c>
      <c r="C592" s="55" t="s">
        <v>603</v>
      </c>
      <c r="D592" s="55" t="s">
        <v>1122</v>
      </c>
      <c r="E592" s="16">
        <v>0</v>
      </c>
      <c r="F592" s="5">
        <v>0</v>
      </c>
      <c r="G592" s="2">
        <f t="shared" si="55"/>
        <v>0</v>
      </c>
      <c r="H592" s="3">
        <f t="shared" si="58"/>
        <v>2.6127523289424244</v>
      </c>
      <c r="I592" s="1">
        <f t="shared" si="56"/>
        <v>0</v>
      </c>
      <c r="J592" s="1">
        <f t="shared" si="57"/>
        <v>0</v>
      </c>
      <c r="K592" s="29">
        <f t="shared" si="59"/>
        <v>0.88532578097819392</v>
      </c>
      <c r="L592" s="7">
        <f t="shared" si="60"/>
        <v>0</v>
      </c>
    </row>
    <row r="593" spans="1:12" s="55" customFormat="1" ht="409.6">
      <c r="A593" s="55" t="s">
        <v>602</v>
      </c>
      <c r="B593" s="69">
        <v>361347</v>
      </c>
      <c r="C593" s="55" t="s">
        <v>604</v>
      </c>
      <c r="D593" s="55" t="s">
        <v>1122</v>
      </c>
      <c r="E593" s="16">
        <v>0</v>
      </c>
      <c r="F593" s="5">
        <v>0</v>
      </c>
      <c r="G593" s="2">
        <f t="shared" si="55"/>
        <v>0</v>
      </c>
      <c r="H593" s="3">
        <f t="shared" si="58"/>
        <v>2.6127523289424244</v>
      </c>
      <c r="I593" s="1">
        <f t="shared" si="56"/>
        <v>0</v>
      </c>
      <c r="J593" s="1">
        <f t="shared" si="57"/>
        <v>0</v>
      </c>
      <c r="K593" s="29">
        <f t="shared" si="59"/>
        <v>0.88532578097819392</v>
      </c>
      <c r="L593" s="7">
        <f t="shared" si="60"/>
        <v>0</v>
      </c>
    </row>
    <row r="594" spans="1:12" s="55" customFormat="1" ht="409.6">
      <c r="A594" s="55" t="s">
        <v>602</v>
      </c>
      <c r="B594" s="89">
        <v>361348</v>
      </c>
      <c r="C594" s="55" t="s">
        <v>605</v>
      </c>
      <c r="D594" s="55" t="s">
        <v>1122</v>
      </c>
      <c r="E594" s="16">
        <v>0</v>
      </c>
      <c r="F594" s="5">
        <v>0</v>
      </c>
      <c r="G594" s="2">
        <f t="shared" si="55"/>
        <v>0</v>
      </c>
      <c r="H594" s="3">
        <f t="shared" si="58"/>
        <v>2.6127523289424244</v>
      </c>
      <c r="I594" s="1">
        <f t="shared" si="56"/>
        <v>0</v>
      </c>
      <c r="J594" s="1">
        <f t="shared" si="57"/>
        <v>0</v>
      </c>
      <c r="K594" s="29">
        <f t="shared" si="59"/>
        <v>0.88532578097819392</v>
      </c>
      <c r="L594" s="7">
        <f t="shared" si="60"/>
        <v>0</v>
      </c>
    </row>
    <row r="595" spans="1:12" s="55" customFormat="1" ht="409.6">
      <c r="A595" s="55" t="s">
        <v>602</v>
      </c>
      <c r="B595" s="89">
        <v>361350</v>
      </c>
      <c r="C595" s="55" t="s">
        <v>606</v>
      </c>
      <c r="D595" s="55" t="s">
        <v>1122</v>
      </c>
      <c r="E595" s="16">
        <v>0</v>
      </c>
      <c r="F595" s="5">
        <v>0</v>
      </c>
      <c r="G595" s="2">
        <f t="shared" si="55"/>
        <v>0</v>
      </c>
      <c r="H595" s="3">
        <f t="shared" si="58"/>
        <v>2.6127523289424244</v>
      </c>
      <c r="I595" s="1">
        <f t="shared" si="56"/>
        <v>0</v>
      </c>
      <c r="J595" s="1">
        <f t="shared" si="57"/>
        <v>0</v>
      </c>
      <c r="K595" s="29">
        <f t="shared" si="59"/>
        <v>0.88532578097819392</v>
      </c>
      <c r="L595" s="7">
        <f t="shared" si="60"/>
        <v>0</v>
      </c>
    </row>
    <row r="596" spans="1:12" s="55" customFormat="1" ht="409.6">
      <c r="A596" s="55" t="s">
        <v>602</v>
      </c>
      <c r="B596" s="69">
        <v>361353</v>
      </c>
      <c r="C596" s="55" t="s">
        <v>607</v>
      </c>
      <c r="D596" s="55" t="s">
        <v>1122</v>
      </c>
      <c r="E596" s="16">
        <v>0</v>
      </c>
      <c r="F596" s="5">
        <v>0</v>
      </c>
      <c r="G596" s="2">
        <f t="shared" si="55"/>
        <v>0</v>
      </c>
      <c r="H596" s="3">
        <f t="shared" si="58"/>
        <v>2.6127523289424244</v>
      </c>
      <c r="I596" s="1">
        <f t="shared" si="56"/>
        <v>0</v>
      </c>
      <c r="J596" s="1">
        <f t="shared" si="57"/>
        <v>0</v>
      </c>
      <c r="K596" s="29">
        <f t="shared" si="59"/>
        <v>0.88532578097819392</v>
      </c>
      <c r="L596" s="7">
        <f t="shared" si="60"/>
        <v>0</v>
      </c>
    </row>
    <row r="597" spans="1:12" s="55" customFormat="1" ht="409.6">
      <c r="A597" s="55" t="s">
        <v>602</v>
      </c>
      <c r="B597" s="69">
        <v>361356</v>
      </c>
      <c r="C597" s="55" t="s">
        <v>608</v>
      </c>
      <c r="D597" s="55" t="s">
        <v>1122</v>
      </c>
      <c r="E597" s="16">
        <v>0</v>
      </c>
      <c r="F597" s="5">
        <v>0</v>
      </c>
      <c r="G597" s="2">
        <f t="shared" si="55"/>
        <v>0</v>
      </c>
      <c r="H597" s="3">
        <f t="shared" si="58"/>
        <v>2.6127523289424244</v>
      </c>
      <c r="I597" s="1">
        <f t="shared" si="56"/>
        <v>0</v>
      </c>
      <c r="J597" s="1">
        <f t="shared" si="57"/>
        <v>0</v>
      </c>
      <c r="K597" s="29">
        <f t="shared" si="59"/>
        <v>0.88532578097819392</v>
      </c>
      <c r="L597" s="7">
        <f t="shared" si="60"/>
        <v>0</v>
      </c>
    </row>
    <row r="598" spans="1:12" s="55" customFormat="1" ht="409.6">
      <c r="A598" s="55" t="s">
        <v>602</v>
      </c>
      <c r="B598" s="89">
        <v>361358</v>
      </c>
      <c r="C598" s="55" t="s">
        <v>609</v>
      </c>
      <c r="D598" s="55" t="s">
        <v>1122</v>
      </c>
      <c r="E598" s="16">
        <v>0</v>
      </c>
      <c r="F598" s="5">
        <v>0</v>
      </c>
      <c r="G598" s="2">
        <f t="shared" si="55"/>
        <v>0</v>
      </c>
      <c r="H598" s="3">
        <f t="shared" si="58"/>
        <v>2.6127523289424244</v>
      </c>
      <c r="I598" s="1">
        <f t="shared" si="56"/>
        <v>0</v>
      </c>
      <c r="J598" s="1">
        <f t="shared" si="57"/>
        <v>0</v>
      </c>
      <c r="K598" s="29">
        <f t="shared" si="59"/>
        <v>0.88532578097819392</v>
      </c>
      <c r="L598" s="7">
        <f t="shared" si="60"/>
        <v>0</v>
      </c>
    </row>
    <row r="599" spans="1:12" s="55" customFormat="1" ht="409.6">
      <c r="A599" s="55" t="s">
        <v>602</v>
      </c>
      <c r="B599" s="89">
        <v>361362</v>
      </c>
      <c r="C599" s="55" t="s">
        <v>610</v>
      </c>
      <c r="D599" s="55" t="s">
        <v>1122</v>
      </c>
      <c r="E599" s="16">
        <v>0</v>
      </c>
      <c r="F599" s="5">
        <v>0</v>
      </c>
      <c r="G599" s="2">
        <f t="shared" si="55"/>
        <v>0</v>
      </c>
      <c r="H599" s="3">
        <f t="shared" si="58"/>
        <v>2.6127523289424244</v>
      </c>
      <c r="I599" s="1">
        <f t="shared" si="56"/>
        <v>0</v>
      </c>
      <c r="J599" s="1">
        <f t="shared" si="57"/>
        <v>0</v>
      </c>
      <c r="K599" s="29">
        <f t="shared" si="59"/>
        <v>0.88532578097819392</v>
      </c>
      <c r="L599" s="7">
        <f t="shared" si="60"/>
        <v>0</v>
      </c>
    </row>
    <row r="600" spans="1:12" s="55" customFormat="1" ht="409.6">
      <c r="A600" s="55" t="s">
        <v>602</v>
      </c>
      <c r="B600" s="89">
        <v>361365</v>
      </c>
      <c r="C600" s="55" t="s">
        <v>611</v>
      </c>
      <c r="D600" s="55" t="s">
        <v>1122</v>
      </c>
      <c r="E600" s="16">
        <v>0</v>
      </c>
      <c r="F600" s="5">
        <v>0</v>
      </c>
      <c r="G600" s="2">
        <f t="shared" si="55"/>
        <v>0</v>
      </c>
      <c r="H600" s="3">
        <f t="shared" si="58"/>
        <v>2.6127523289424244</v>
      </c>
      <c r="I600" s="1">
        <f t="shared" si="56"/>
        <v>0</v>
      </c>
      <c r="J600" s="1">
        <f t="shared" si="57"/>
        <v>0</v>
      </c>
      <c r="K600" s="29">
        <f t="shared" si="59"/>
        <v>0.88532578097819392</v>
      </c>
      <c r="L600" s="7">
        <f t="shared" si="60"/>
        <v>0</v>
      </c>
    </row>
    <row r="601" spans="1:12" s="55" customFormat="1" ht="409.6">
      <c r="A601" s="55" t="s">
        <v>602</v>
      </c>
      <c r="B601" s="89">
        <v>361370</v>
      </c>
      <c r="C601" s="55" t="s">
        <v>612</v>
      </c>
      <c r="D601" s="55" t="s">
        <v>1122</v>
      </c>
      <c r="E601" s="16">
        <v>0</v>
      </c>
      <c r="F601" s="5">
        <v>0</v>
      </c>
      <c r="G601" s="2">
        <f t="shared" si="55"/>
        <v>0</v>
      </c>
      <c r="H601" s="3">
        <f t="shared" si="58"/>
        <v>2.6127523289424244</v>
      </c>
      <c r="I601" s="1">
        <f t="shared" si="56"/>
        <v>0</v>
      </c>
      <c r="J601" s="1">
        <f t="shared" si="57"/>
        <v>0</v>
      </c>
      <c r="K601" s="29">
        <f t="shared" si="59"/>
        <v>0.88532578097819392</v>
      </c>
      <c r="L601" s="7">
        <f t="shared" si="60"/>
        <v>0</v>
      </c>
    </row>
    <row r="602" spans="1:12" s="55" customFormat="1" ht="409.6">
      <c r="A602" s="55" t="s">
        <v>602</v>
      </c>
      <c r="B602" s="89">
        <v>361372</v>
      </c>
      <c r="C602" s="55" t="s">
        <v>613</v>
      </c>
      <c r="D602" s="55" t="s">
        <v>1122</v>
      </c>
      <c r="E602" s="16">
        <v>0</v>
      </c>
      <c r="F602" s="5">
        <v>0</v>
      </c>
      <c r="G602" s="2">
        <f t="shared" si="55"/>
        <v>0</v>
      </c>
      <c r="H602" s="3">
        <f t="shared" si="58"/>
        <v>2.6127523289424244</v>
      </c>
      <c r="I602" s="1">
        <f t="shared" si="56"/>
        <v>0</v>
      </c>
      <c r="J602" s="1">
        <f t="shared" si="57"/>
        <v>0</v>
      </c>
      <c r="K602" s="29">
        <f t="shared" si="59"/>
        <v>0.88532578097819392</v>
      </c>
      <c r="L602" s="7">
        <f t="shared" si="60"/>
        <v>0</v>
      </c>
    </row>
    <row r="603" spans="1:12" s="55" customFormat="1" ht="409.6">
      <c r="A603" s="55" t="s">
        <v>602</v>
      </c>
      <c r="B603" s="69">
        <v>361373</v>
      </c>
      <c r="C603" s="55" t="s">
        <v>614</v>
      </c>
      <c r="D603" s="55" t="s">
        <v>1122</v>
      </c>
      <c r="E603" s="16">
        <v>0</v>
      </c>
      <c r="F603" s="5">
        <v>0</v>
      </c>
      <c r="G603" s="2">
        <f t="shared" si="55"/>
        <v>0</v>
      </c>
      <c r="H603" s="3">
        <f t="shared" si="58"/>
        <v>2.6127523289424244</v>
      </c>
      <c r="I603" s="1">
        <f t="shared" si="56"/>
        <v>0</v>
      </c>
      <c r="J603" s="1">
        <f t="shared" si="57"/>
        <v>0</v>
      </c>
      <c r="K603" s="29">
        <f t="shared" si="59"/>
        <v>0.88532578097819392</v>
      </c>
      <c r="L603" s="7">
        <f t="shared" si="60"/>
        <v>0</v>
      </c>
    </row>
    <row r="604" spans="1:12" s="55" customFormat="1" ht="409.6">
      <c r="A604" s="55" t="s">
        <v>602</v>
      </c>
      <c r="B604" s="89">
        <v>361374</v>
      </c>
      <c r="C604" s="55" t="s">
        <v>615</v>
      </c>
      <c r="D604" s="55" t="s">
        <v>1122</v>
      </c>
      <c r="E604" s="16">
        <v>0</v>
      </c>
      <c r="F604" s="5">
        <v>0</v>
      </c>
      <c r="G604" s="2">
        <f t="shared" si="55"/>
        <v>0</v>
      </c>
      <c r="H604" s="3">
        <f t="shared" si="58"/>
        <v>2.6127523289424244</v>
      </c>
      <c r="I604" s="1">
        <f t="shared" si="56"/>
        <v>0</v>
      </c>
      <c r="J604" s="1">
        <f t="shared" si="57"/>
        <v>0</v>
      </c>
      <c r="K604" s="29">
        <f t="shared" si="59"/>
        <v>0.88532578097819392</v>
      </c>
      <c r="L604" s="7">
        <f t="shared" si="60"/>
        <v>0</v>
      </c>
    </row>
    <row r="605" spans="1:12" s="55" customFormat="1" ht="409.6">
      <c r="A605" s="55" t="s">
        <v>602</v>
      </c>
      <c r="B605" s="89">
        <v>361381</v>
      </c>
      <c r="C605" s="55" t="s">
        <v>616</v>
      </c>
      <c r="D605" s="55" t="s">
        <v>1122</v>
      </c>
      <c r="E605" s="16">
        <v>0</v>
      </c>
      <c r="F605" s="5">
        <v>0</v>
      </c>
      <c r="G605" s="2">
        <f t="shared" si="55"/>
        <v>0</v>
      </c>
      <c r="H605" s="3">
        <f t="shared" si="58"/>
        <v>2.6127523289424244</v>
      </c>
      <c r="I605" s="1">
        <f t="shared" si="56"/>
        <v>0</v>
      </c>
      <c r="J605" s="1">
        <f t="shared" si="57"/>
        <v>0</v>
      </c>
      <c r="K605" s="29">
        <f t="shared" si="59"/>
        <v>0.88532578097819392</v>
      </c>
      <c r="L605" s="7">
        <f t="shared" si="60"/>
        <v>0</v>
      </c>
    </row>
    <row r="606" spans="1:12" s="55" customFormat="1" ht="409.6">
      <c r="A606" s="55" t="s">
        <v>602</v>
      </c>
      <c r="B606" s="89">
        <v>361383</v>
      </c>
      <c r="C606" s="55" t="s">
        <v>617</v>
      </c>
      <c r="D606" s="55" t="s">
        <v>1122</v>
      </c>
      <c r="E606" s="16">
        <v>0</v>
      </c>
      <c r="F606" s="5">
        <v>0</v>
      </c>
      <c r="G606" s="2">
        <f t="shared" si="55"/>
        <v>0</v>
      </c>
      <c r="H606" s="3">
        <f t="shared" si="58"/>
        <v>2.6127523289424244</v>
      </c>
      <c r="I606" s="1">
        <f t="shared" si="56"/>
        <v>0</v>
      </c>
      <c r="J606" s="1">
        <f t="shared" si="57"/>
        <v>0</v>
      </c>
      <c r="K606" s="29">
        <f t="shared" si="59"/>
        <v>0.88532578097819392</v>
      </c>
      <c r="L606" s="7">
        <f t="shared" si="60"/>
        <v>0</v>
      </c>
    </row>
    <row r="607" spans="1:12" s="55" customFormat="1" ht="409.6">
      <c r="A607" s="55" t="s">
        <v>602</v>
      </c>
      <c r="B607" s="89">
        <v>361384</v>
      </c>
      <c r="C607" s="55" t="s">
        <v>618</v>
      </c>
      <c r="D607" s="55" t="s">
        <v>1122</v>
      </c>
      <c r="E607" s="16">
        <v>0</v>
      </c>
      <c r="F607" s="5">
        <v>0</v>
      </c>
      <c r="G607" s="2">
        <f t="shared" si="55"/>
        <v>0</v>
      </c>
      <c r="H607" s="3">
        <f t="shared" si="58"/>
        <v>2.6127523289424244</v>
      </c>
      <c r="I607" s="1">
        <f t="shared" si="56"/>
        <v>0</v>
      </c>
      <c r="J607" s="1">
        <f t="shared" si="57"/>
        <v>0</v>
      </c>
      <c r="K607" s="29">
        <f t="shared" si="59"/>
        <v>0.88532578097819392</v>
      </c>
      <c r="L607" s="7">
        <f t="shared" si="60"/>
        <v>0</v>
      </c>
    </row>
    <row r="608" spans="1:12" s="55" customFormat="1" ht="409.6">
      <c r="A608" s="55" t="s">
        <v>602</v>
      </c>
      <c r="B608" s="89">
        <v>361385</v>
      </c>
      <c r="C608" s="55" t="s">
        <v>619</v>
      </c>
      <c r="D608" s="55" t="s">
        <v>1122</v>
      </c>
      <c r="E608" s="16">
        <v>0</v>
      </c>
      <c r="F608" s="5">
        <v>0</v>
      </c>
      <c r="G608" s="2">
        <f t="shared" si="55"/>
        <v>0</v>
      </c>
      <c r="H608" s="3">
        <f t="shared" si="58"/>
        <v>2.6127523289424244</v>
      </c>
      <c r="I608" s="1">
        <f t="shared" si="56"/>
        <v>0</v>
      </c>
      <c r="J608" s="1">
        <f t="shared" si="57"/>
        <v>0</v>
      </c>
      <c r="K608" s="29">
        <f t="shared" si="59"/>
        <v>0.88532578097819392</v>
      </c>
      <c r="L608" s="7">
        <f t="shared" si="60"/>
        <v>0</v>
      </c>
    </row>
    <row r="609" spans="1:12" s="55" customFormat="1" ht="409.6">
      <c r="A609" s="55" t="s">
        <v>602</v>
      </c>
      <c r="B609" s="89">
        <v>361386</v>
      </c>
      <c r="C609" s="55" t="s">
        <v>620</v>
      </c>
      <c r="D609" s="55" t="s">
        <v>1122</v>
      </c>
      <c r="E609" s="16">
        <v>0</v>
      </c>
      <c r="F609" s="5">
        <v>0</v>
      </c>
      <c r="G609" s="2">
        <f t="shared" si="55"/>
        <v>0</v>
      </c>
      <c r="H609" s="3">
        <f t="shared" si="58"/>
        <v>2.6127523289424244</v>
      </c>
      <c r="I609" s="1">
        <f t="shared" si="56"/>
        <v>0</v>
      </c>
      <c r="J609" s="1">
        <f t="shared" si="57"/>
        <v>0</v>
      </c>
      <c r="K609" s="29">
        <f t="shared" si="59"/>
        <v>0.88532578097819392</v>
      </c>
      <c r="L609" s="7">
        <f t="shared" si="60"/>
        <v>0</v>
      </c>
    </row>
    <row r="610" spans="1:12" s="55" customFormat="1" ht="409.6">
      <c r="A610" s="55" t="s">
        <v>602</v>
      </c>
      <c r="B610" s="69">
        <v>361387</v>
      </c>
      <c r="C610" s="55" t="s">
        <v>621</v>
      </c>
      <c r="D610" s="55" t="s">
        <v>1122</v>
      </c>
      <c r="E610" s="16">
        <v>0</v>
      </c>
      <c r="F610" s="5">
        <v>0</v>
      </c>
      <c r="G610" s="2">
        <f t="shared" si="55"/>
        <v>0</v>
      </c>
      <c r="H610" s="3">
        <f t="shared" si="58"/>
        <v>2.6127523289424244</v>
      </c>
      <c r="I610" s="1">
        <f t="shared" si="56"/>
        <v>0</v>
      </c>
      <c r="J610" s="1">
        <f t="shared" si="57"/>
        <v>0</v>
      </c>
      <c r="K610" s="29">
        <f t="shared" si="59"/>
        <v>0.88532578097819392</v>
      </c>
      <c r="L610" s="7">
        <f t="shared" si="60"/>
        <v>0</v>
      </c>
    </row>
    <row r="611" spans="1:12" s="55" customFormat="1" ht="409.6">
      <c r="A611" s="55" t="s">
        <v>602</v>
      </c>
      <c r="B611" s="69">
        <v>361389</v>
      </c>
      <c r="C611" s="55" t="s">
        <v>281</v>
      </c>
      <c r="D611" s="55" t="s">
        <v>1122</v>
      </c>
      <c r="E611" s="16">
        <v>0</v>
      </c>
      <c r="F611" s="5">
        <v>0</v>
      </c>
      <c r="G611" s="2">
        <f t="shared" si="55"/>
        <v>0</v>
      </c>
      <c r="H611" s="3">
        <f t="shared" si="58"/>
        <v>2.6127523289424244</v>
      </c>
      <c r="I611" s="1">
        <f t="shared" si="56"/>
        <v>0</v>
      </c>
      <c r="J611" s="1">
        <f t="shared" si="57"/>
        <v>0</v>
      </c>
      <c r="K611" s="29">
        <f t="shared" si="59"/>
        <v>0.88532578097819392</v>
      </c>
      <c r="L611" s="7">
        <f t="shared" si="60"/>
        <v>0</v>
      </c>
    </row>
    <row r="612" spans="1:12" s="55" customFormat="1" ht="409.6">
      <c r="A612" s="55" t="s">
        <v>602</v>
      </c>
      <c r="B612" s="69">
        <v>361390</v>
      </c>
      <c r="C612" s="55" t="s">
        <v>622</v>
      </c>
      <c r="D612" s="55" t="s">
        <v>1122</v>
      </c>
      <c r="E612" s="16">
        <v>0</v>
      </c>
      <c r="F612" s="5">
        <v>0</v>
      </c>
      <c r="G612" s="2">
        <f t="shared" si="55"/>
        <v>0</v>
      </c>
      <c r="H612" s="3">
        <f t="shared" si="58"/>
        <v>2.6127523289424244</v>
      </c>
      <c r="I612" s="1">
        <f t="shared" si="56"/>
        <v>0</v>
      </c>
      <c r="J612" s="1">
        <f t="shared" si="57"/>
        <v>0</v>
      </c>
      <c r="K612" s="29">
        <f t="shared" si="59"/>
        <v>0.88532578097819392</v>
      </c>
      <c r="L612" s="7">
        <f t="shared" si="60"/>
        <v>0</v>
      </c>
    </row>
    <row r="613" spans="1:12" s="55" customFormat="1" ht="409.6">
      <c r="A613" s="55" t="s">
        <v>602</v>
      </c>
      <c r="B613" s="89">
        <v>361391</v>
      </c>
      <c r="C613" s="55" t="s">
        <v>623</v>
      </c>
      <c r="D613" s="55" t="s">
        <v>1122</v>
      </c>
      <c r="E613" s="16">
        <v>0</v>
      </c>
      <c r="F613" s="5">
        <v>0</v>
      </c>
      <c r="G613" s="2">
        <f t="shared" si="55"/>
        <v>0</v>
      </c>
      <c r="H613" s="3">
        <f t="shared" si="58"/>
        <v>2.6127523289424244</v>
      </c>
      <c r="I613" s="1">
        <f t="shared" si="56"/>
        <v>0</v>
      </c>
      <c r="J613" s="1">
        <f t="shared" si="57"/>
        <v>0</v>
      </c>
      <c r="K613" s="29">
        <f t="shared" si="59"/>
        <v>0.88532578097819392</v>
      </c>
      <c r="L613" s="7">
        <f t="shared" si="60"/>
        <v>0</v>
      </c>
    </row>
    <row r="614" spans="1:12" s="55" customFormat="1" ht="409.6">
      <c r="A614" s="55" t="s">
        <v>602</v>
      </c>
      <c r="B614" s="69">
        <v>361395</v>
      </c>
      <c r="C614" s="55" t="s">
        <v>624</v>
      </c>
      <c r="D614" s="55" t="s">
        <v>1122</v>
      </c>
      <c r="E614" s="16">
        <v>0</v>
      </c>
      <c r="F614" s="5">
        <v>0</v>
      </c>
      <c r="G614" s="2">
        <f t="shared" si="55"/>
        <v>0</v>
      </c>
      <c r="H614" s="3">
        <f t="shared" si="58"/>
        <v>2.6127523289424244</v>
      </c>
      <c r="I614" s="1">
        <f t="shared" si="56"/>
        <v>0</v>
      </c>
      <c r="J614" s="1">
        <f t="shared" si="57"/>
        <v>0</v>
      </c>
      <c r="K614" s="29">
        <f t="shared" si="59"/>
        <v>0.88532578097819392</v>
      </c>
      <c r="L614" s="7">
        <f t="shared" si="60"/>
        <v>0</v>
      </c>
    </row>
    <row r="615" spans="1:12" s="55" customFormat="1" ht="409.6">
      <c r="A615" s="55" t="s">
        <v>602</v>
      </c>
      <c r="B615" s="69">
        <v>361396</v>
      </c>
      <c r="C615" s="55" t="s">
        <v>625</v>
      </c>
      <c r="D615" s="55" t="s">
        <v>1122</v>
      </c>
      <c r="E615" s="16">
        <v>0</v>
      </c>
      <c r="F615" s="5">
        <v>0</v>
      </c>
      <c r="G615" s="2">
        <f t="shared" si="55"/>
        <v>0</v>
      </c>
      <c r="H615" s="3">
        <f t="shared" si="58"/>
        <v>2.6127523289424244</v>
      </c>
      <c r="I615" s="1">
        <f t="shared" si="56"/>
        <v>0</v>
      </c>
      <c r="J615" s="1">
        <f t="shared" si="57"/>
        <v>0</v>
      </c>
      <c r="K615" s="29">
        <f t="shared" si="59"/>
        <v>0.88532578097819392</v>
      </c>
      <c r="L615" s="7">
        <f t="shared" si="60"/>
        <v>0</v>
      </c>
    </row>
    <row r="616" spans="1:12" s="55" customFormat="1" ht="409.6">
      <c r="A616" s="55" t="s">
        <v>602</v>
      </c>
      <c r="B616" s="89">
        <v>361399</v>
      </c>
      <c r="C616" s="55" t="s">
        <v>626</v>
      </c>
      <c r="D616" s="55" t="s">
        <v>1122</v>
      </c>
      <c r="E616" s="16">
        <v>0</v>
      </c>
      <c r="F616" s="5">
        <v>0</v>
      </c>
      <c r="G616" s="2">
        <f t="shared" si="55"/>
        <v>0</v>
      </c>
      <c r="H616" s="3">
        <f t="shared" si="58"/>
        <v>2.6127523289424244</v>
      </c>
      <c r="I616" s="1">
        <f t="shared" si="56"/>
        <v>0</v>
      </c>
      <c r="J616" s="1">
        <f t="shared" si="57"/>
        <v>0</v>
      </c>
      <c r="K616" s="29">
        <f t="shared" si="59"/>
        <v>0.88532578097819392</v>
      </c>
      <c r="L616" s="7">
        <f t="shared" si="60"/>
        <v>0</v>
      </c>
    </row>
    <row r="617" spans="1:12" s="55" customFormat="1" ht="409.6">
      <c r="A617" s="55" t="s">
        <v>602</v>
      </c>
      <c r="B617" s="69">
        <v>361401</v>
      </c>
      <c r="C617" s="55" t="s">
        <v>627</v>
      </c>
      <c r="D617" s="55" t="s">
        <v>1122</v>
      </c>
      <c r="E617" s="16">
        <v>0</v>
      </c>
      <c r="F617" s="5">
        <v>0</v>
      </c>
      <c r="G617" s="2">
        <f t="shared" si="55"/>
        <v>0</v>
      </c>
      <c r="H617" s="3">
        <f t="shared" si="58"/>
        <v>2.6127523289424244</v>
      </c>
      <c r="I617" s="1">
        <f t="shared" si="56"/>
        <v>0</v>
      </c>
      <c r="J617" s="1">
        <f t="shared" si="57"/>
        <v>0</v>
      </c>
      <c r="K617" s="29">
        <f t="shared" si="59"/>
        <v>0.88532578097819392</v>
      </c>
      <c r="L617" s="7">
        <f t="shared" si="60"/>
        <v>0</v>
      </c>
    </row>
    <row r="618" spans="1:12" s="55" customFormat="1" ht="409.6">
      <c r="A618" s="55" t="s">
        <v>602</v>
      </c>
      <c r="B618" s="69">
        <v>361403</v>
      </c>
      <c r="C618" s="55" t="s">
        <v>628</v>
      </c>
      <c r="D618" s="55" t="s">
        <v>1122</v>
      </c>
      <c r="E618" s="16">
        <v>0</v>
      </c>
      <c r="F618" s="5">
        <v>0</v>
      </c>
      <c r="G618" s="2">
        <f t="shared" si="55"/>
        <v>0</v>
      </c>
      <c r="H618" s="3">
        <f t="shared" si="58"/>
        <v>2.6127523289424244</v>
      </c>
      <c r="I618" s="1">
        <f t="shared" si="56"/>
        <v>0</v>
      </c>
      <c r="J618" s="1">
        <f t="shared" si="57"/>
        <v>0</v>
      </c>
      <c r="K618" s="29">
        <f t="shared" si="59"/>
        <v>0.88532578097819392</v>
      </c>
      <c r="L618" s="7">
        <f t="shared" si="60"/>
        <v>0</v>
      </c>
    </row>
    <row r="619" spans="1:12" s="55" customFormat="1" ht="409.6">
      <c r="A619" s="55" t="s">
        <v>602</v>
      </c>
      <c r="B619" s="69">
        <v>361404</v>
      </c>
      <c r="C619" s="55" t="s">
        <v>629</v>
      </c>
      <c r="D619" s="55" t="s">
        <v>1122</v>
      </c>
      <c r="E619" s="16">
        <v>0</v>
      </c>
      <c r="F619" s="5">
        <v>0</v>
      </c>
      <c r="G619" s="2">
        <f t="shared" si="55"/>
        <v>0</v>
      </c>
      <c r="H619" s="3">
        <f t="shared" si="58"/>
        <v>2.6127523289424244</v>
      </c>
      <c r="I619" s="1">
        <f t="shared" si="56"/>
        <v>0</v>
      </c>
      <c r="J619" s="1">
        <f t="shared" si="57"/>
        <v>0</v>
      </c>
      <c r="K619" s="29">
        <f t="shared" si="59"/>
        <v>0.88532578097819392</v>
      </c>
      <c r="L619" s="7">
        <f t="shared" si="60"/>
        <v>0</v>
      </c>
    </row>
    <row r="620" spans="1:12" s="55" customFormat="1" ht="409.6">
      <c r="A620" s="55" t="s">
        <v>602</v>
      </c>
      <c r="B620" s="69">
        <v>361405</v>
      </c>
      <c r="C620" s="55" t="s">
        <v>630</v>
      </c>
      <c r="D620" s="55" t="s">
        <v>1122</v>
      </c>
      <c r="E620" s="16">
        <v>0</v>
      </c>
      <c r="F620" s="5">
        <v>0</v>
      </c>
      <c r="G620" s="2">
        <f t="shared" si="55"/>
        <v>0</v>
      </c>
      <c r="H620" s="3">
        <f t="shared" si="58"/>
        <v>2.6127523289424244</v>
      </c>
      <c r="I620" s="1">
        <f t="shared" si="56"/>
        <v>0</v>
      </c>
      <c r="J620" s="1">
        <f t="shared" si="57"/>
        <v>0</v>
      </c>
      <c r="K620" s="29">
        <f t="shared" si="59"/>
        <v>0.88532578097819392</v>
      </c>
      <c r="L620" s="7">
        <f t="shared" si="60"/>
        <v>0</v>
      </c>
    </row>
    <row r="621" spans="1:12" s="55" customFormat="1" ht="409.6">
      <c r="A621" s="55" t="s">
        <v>602</v>
      </c>
      <c r="B621" s="89">
        <v>361408</v>
      </c>
      <c r="C621" s="55" t="s">
        <v>631</v>
      </c>
      <c r="D621" s="55" t="s">
        <v>1122</v>
      </c>
      <c r="E621" s="16">
        <v>0</v>
      </c>
      <c r="F621" s="5">
        <v>0</v>
      </c>
      <c r="G621" s="2">
        <f t="shared" si="55"/>
        <v>0</v>
      </c>
      <c r="H621" s="3">
        <f t="shared" si="58"/>
        <v>2.6127523289424244</v>
      </c>
      <c r="I621" s="1">
        <f t="shared" si="56"/>
        <v>0</v>
      </c>
      <c r="J621" s="1">
        <f t="shared" si="57"/>
        <v>0</v>
      </c>
      <c r="K621" s="29">
        <f t="shared" si="59"/>
        <v>0.88532578097819392</v>
      </c>
      <c r="L621" s="7">
        <f t="shared" si="60"/>
        <v>0</v>
      </c>
    </row>
    <row r="622" spans="1:12" s="55" customFormat="1" ht="409.6">
      <c r="A622" s="55" t="s">
        <v>602</v>
      </c>
      <c r="B622" s="89">
        <v>361409</v>
      </c>
      <c r="C622" s="55" t="s">
        <v>632</v>
      </c>
      <c r="D622" s="55" t="s">
        <v>1122</v>
      </c>
      <c r="E622" s="16">
        <v>0</v>
      </c>
      <c r="F622" s="5">
        <v>0</v>
      </c>
      <c r="G622" s="2">
        <f t="shared" si="55"/>
        <v>0</v>
      </c>
      <c r="H622" s="3">
        <f t="shared" si="58"/>
        <v>2.6127523289424244</v>
      </c>
      <c r="I622" s="1">
        <f t="shared" si="56"/>
        <v>0</v>
      </c>
      <c r="J622" s="1">
        <f t="shared" si="57"/>
        <v>0</v>
      </c>
      <c r="K622" s="29">
        <f t="shared" si="59"/>
        <v>0.88532578097819392</v>
      </c>
      <c r="L622" s="7">
        <f t="shared" si="60"/>
        <v>0</v>
      </c>
    </row>
    <row r="623" spans="1:12" s="55" customFormat="1" ht="409.6">
      <c r="A623" s="55" t="s">
        <v>602</v>
      </c>
      <c r="B623" s="69">
        <v>361410</v>
      </c>
      <c r="C623" s="55" t="s">
        <v>633</v>
      </c>
      <c r="D623" s="55" t="s">
        <v>1122</v>
      </c>
      <c r="E623" s="16">
        <v>0</v>
      </c>
      <c r="F623" s="5">
        <v>0</v>
      </c>
      <c r="G623" s="2">
        <f t="shared" si="55"/>
        <v>0</v>
      </c>
      <c r="H623" s="3">
        <f t="shared" si="58"/>
        <v>2.6127523289424244</v>
      </c>
      <c r="I623" s="1">
        <f t="shared" si="56"/>
        <v>0</v>
      </c>
      <c r="J623" s="1">
        <f t="shared" si="57"/>
        <v>0</v>
      </c>
      <c r="K623" s="29">
        <f t="shared" si="59"/>
        <v>0.88532578097819392</v>
      </c>
      <c r="L623" s="7">
        <f t="shared" si="60"/>
        <v>0</v>
      </c>
    </row>
    <row r="624" spans="1:12" s="55" customFormat="1" ht="409.6">
      <c r="A624" s="55" t="s">
        <v>602</v>
      </c>
      <c r="B624" s="69">
        <v>361412</v>
      </c>
      <c r="C624" s="55" t="s">
        <v>634</v>
      </c>
      <c r="D624" s="55" t="s">
        <v>1122</v>
      </c>
      <c r="E624" s="16">
        <v>0</v>
      </c>
      <c r="F624" s="5">
        <v>0</v>
      </c>
      <c r="G624" s="2">
        <f t="shared" si="55"/>
        <v>0</v>
      </c>
      <c r="H624" s="3">
        <f t="shared" si="58"/>
        <v>2.6127523289424244</v>
      </c>
      <c r="I624" s="1">
        <f t="shared" si="56"/>
        <v>0</v>
      </c>
      <c r="J624" s="1">
        <f t="shared" si="57"/>
        <v>0</v>
      </c>
      <c r="K624" s="29">
        <f t="shared" si="59"/>
        <v>0.88532578097819392</v>
      </c>
      <c r="L624" s="7">
        <f t="shared" si="60"/>
        <v>0</v>
      </c>
    </row>
    <row r="625" spans="1:12" s="55" customFormat="1" ht="409.6">
      <c r="A625" s="55" t="s">
        <v>602</v>
      </c>
      <c r="B625" s="89">
        <v>361413</v>
      </c>
      <c r="C625" s="55" t="s">
        <v>635</v>
      </c>
      <c r="D625" s="55" t="s">
        <v>1122</v>
      </c>
      <c r="E625" s="16">
        <v>0</v>
      </c>
      <c r="F625" s="5">
        <v>0</v>
      </c>
      <c r="G625" s="2">
        <f t="shared" si="55"/>
        <v>0</v>
      </c>
      <c r="H625" s="3">
        <f t="shared" si="58"/>
        <v>2.6127523289424244</v>
      </c>
      <c r="I625" s="1">
        <f t="shared" si="56"/>
        <v>0</v>
      </c>
      <c r="J625" s="1">
        <f t="shared" si="57"/>
        <v>0</v>
      </c>
      <c r="K625" s="29">
        <f t="shared" si="59"/>
        <v>0.88532578097819392</v>
      </c>
      <c r="L625" s="7">
        <f t="shared" si="60"/>
        <v>0</v>
      </c>
    </row>
    <row r="626" spans="1:12" s="55" customFormat="1" ht="409.6">
      <c r="A626" s="55" t="s">
        <v>602</v>
      </c>
      <c r="B626" s="69">
        <v>361419</v>
      </c>
      <c r="C626" s="55" t="s">
        <v>636</v>
      </c>
      <c r="D626" s="55" t="s">
        <v>1122</v>
      </c>
      <c r="E626" s="16">
        <v>0</v>
      </c>
      <c r="F626" s="5">
        <v>0</v>
      </c>
      <c r="G626" s="2">
        <f t="shared" si="55"/>
        <v>0</v>
      </c>
      <c r="H626" s="3">
        <f t="shared" si="58"/>
        <v>2.6127523289424244</v>
      </c>
      <c r="I626" s="1">
        <f t="shared" si="56"/>
        <v>0</v>
      </c>
      <c r="J626" s="1">
        <f t="shared" si="57"/>
        <v>0</v>
      </c>
      <c r="K626" s="29">
        <f t="shared" si="59"/>
        <v>0.88532578097819392</v>
      </c>
      <c r="L626" s="7">
        <f t="shared" si="60"/>
        <v>0</v>
      </c>
    </row>
    <row r="627" spans="1:12" s="55" customFormat="1" ht="409.6">
      <c r="A627" s="55" t="s">
        <v>602</v>
      </c>
      <c r="B627" s="69">
        <v>361422</v>
      </c>
      <c r="C627" s="55" t="s">
        <v>637</v>
      </c>
      <c r="D627" s="55" t="s">
        <v>1122</v>
      </c>
      <c r="E627" s="16">
        <v>0</v>
      </c>
      <c r="F627" s="5">
        <v>0</v>
      </c>
      <c r="G627" s="2">
        <f t="shared" si="55"/>
        <v>0</v>
      </c>
      <c r="H627" s="3">
        <f t="shared" si="58"/>
        <v>2.6127523289424244</v>
      </c>
      <c r="I627" s="1">
        <f t="shared" si="56"/>
        <v>0</v>
      </c>
      <c r="J627" s="1">
        <f t="shared" si="57"/>
        <v>0</v>
      </c>
      <c r="K627" s="29">
        <f t="shared" si="59"/>
        <v>0.88532578097819392</v>
      </c>
      <c r="L627" s="7">
        <f t="shared" si="60"/>
        <v>0</v>
      </c>
    </row>
    <row r="628" spans="1:12" s="55" customFormat="1" ht="409.6">
      <c r="A628" s="55" t="s">
        <v>602</v>
      </c>
      <c r="B628" s="69">
        <v>361423</v>
      </c>
      <c r="C628" s="55" t="s">
        <v>638</v>
      </c>
      <c r="D628" s="55" t="s">
        <v>1122</v>
      </c>
      <c r="E628" s="16">
        <v>0</v>
      </c>
      <c r="F628" s="5">
        <v>0</v>
      </c>
      <c r="G628" s="2">
        <f t="shared" si="55"/>
        <v>0</v>
      </c>
      <c r="H628" s="3">
        <f t="shared" si="58"/>
        <v>2.6127523289424244</v>
      </c>
      <c r="I628" s="1">
        <f t="shared" si="56"/>
        <v>0</v>
      </c>
      <c r="J628" s="1">
        <f t="shared" si="57"/>
        <v>0</v>
      </c>
      <c r="K628" s="29">
        <f t="shared" si="59"/>
        <v>0.88532578097819392</v>
      </c>
      <c r="L628" s="7">
        <f t="shared" si="60"/>
        <v>0</v>
      </c>
    </row>
    <row r="629" spans="1:12" s="55" customFormat="1" ht="409.6">
      <c r="A629" s="55" t="s">
        <v>602</v>
      </c>
      <c r="B629" s="89">
        <v>361424</v>
      </c>
      <c r="C629" s="55" t="s">
        <v>639</v>
      </c>
      <c r="D629" s="55" t="s">
        <v>1122</v>
      </c>
      <c r="E629" s="16">
        <v>0</v>
      </c>
      <c r="F629" s="5">
        <v>0</v>
      </c>
      <c r="G629" s="2">
        <f t="shared" si="55"/>
        <v>0</v>
      </c>
      <c r="H629" s="3">
        <f t="shared" si="58"/>
        <v>2.6127523289424244</v>
      </c>
      <c r="I629" s="1">
        <f t="shared" si="56"/>
        <v>0</v>
      </c>
      <c r="J629" s="1">
        <f t="shared" si="57"/>
        <v>0</v>
      </c>
      <c r="K629" s="29">
        <f t="shared" si="59"/>
        <v>0.88532578097819392</v>
      </c>
      <c r="L629" s="7">
        <f t="shared" si="60"/>
        <v>0</v>
      </c>
    </row>
    <row r="630" spans="1:12" s="55" customFormat="1" ht="409.6">
      <c r="A630" s="55" t="s">
        <v>602</v>
      </c>
      <c r="B630" s="89">
        <v>361425</v>
      </c>
      <c r="C630" s="55" t="s">
        <v>640</v>
      </c>
      <c r="D630" s="55" t="s">
        <v>1122</v>
      </c>
      <c r="E630" s="16">
        <v>0</v>
      </c>
      <c r="F630" s="5">
        <v>0</v>
      </c>
      <c r="G630" s="2">
        <f t="shared" si="55"/>
        <v>0</v>
      </c>
      <c r="H630" s="3">
        <f t="shared" si="58"/>
        <v>2.6127523289424244</v>
      </c>
      <c r="I630" s="1">
        <f t="shared" si="56"/>
        <v>0</v>
      </c>
      <c r="J630" s="1">
        <f t="shared" si="57"/>
        <v>0</v>
      </c>
      <c r="K630" s="29">
        <f t="shared" si="59"/>
        <v>0.88532578097819392</v>
      </c>
      <c r="L630" s="7">
        <f t="shared" si="60"/>
        <v>0</v>
      </c>
    </row>
    <row r="631" spans="1:12" s="55" customFormat="1" ht="409.6">
      <c r="A631" s="55" t="s">
        <v>602</v>
      </c>
      <c r="B631" s="69">
        <v>361426</v>
      </c>
      <c r="C631" s="55" t="s">
        <v>641</v>
      </c>
      <c r="D631" s="55" t="s">
        <v>1122</v>
      </c>
      <c r="E631" s="16">
        <v>0</v>
      </c>
      <c r="F631" s="5">
        <v>0</v>
      </c>
      <c r="G631" s="2">
        <f t="shared" si="55"/>
        <v>0</v>
      </c>
      <c r="H631" s="3">
        <f t="shared" si="58"/>
        <v>2.6127523289424244</v>
      </c>
      <c r="I631" s="1">
        <f t="shared" si="56"/>
        <v>0</v>
      </c>
      <c r="J631" s="1">
        <f t="shared" si="57"/>
        <v>0</v>
      </c>
      <c r="K631" s="29">
        <f t="shared" si="59"/>
        <v>0.88532578097819392</v>
      </c>
      <c r="L631" s="7">
        <f t="shared" si="60"/>
        <v>0</v>
      </c>
    </row>
    <row r="632" spans="1:12" s="55" customFormat="1" ht="409.6">
      <c r="A632" s="55" t="s">
        <v>602</v>
      </c>
      <c r="B632" s="89">
        <v>361430</v>
      </c>
      <c r="C632" s="55" t="s">
        <v>642</v>
      </c>
      <c r="D632" s="55" t="s">
        <v>1122</v>
      </c>
      <c r="E632" s="16">
        <v>0</v>
      </c>
      <c r="F632" s="5">
        <v>0</v>
      </c>
      <c r="G632" s="2">
        <f t="shared" si="55"/>
        <v>0</v>
      </c>
      <c r="H632" s="3">
        <f t="shared" si="58"/>
        <v>2.6127523289424244</v>
      </c>
      <c r="I632" s="1">
        <f t="shared" si="56"/>
        <v>0</v>
      </c>
      <c r="J632" s="1">
        <f t="shared" si="57"/>
        <v>0</v>
      </c>
      <c r="K632" s="29">
        <f t="shared" si="59"/>
        <v>0.88532578097819392</v>
      </c>
      <c r="L632" s="7">
        <f t="shared" si="60"/>
        <v>0</v>
      </c>
    </row>
    <row r="633" spans="1:12" s="55" customFormat="1" ht="409.6">
      <c r="A633" s="55" t="s">
        <v>602</v>
      </c>
      <c r="B633" s="89">
        <v>361431</v>
      </c>
      <c r="C633" s="55" t="s">
        <v>643</v>
      </c>
      <c r="D633" s="55" t="s">
        <v>1122</v>
      </c>
      <c r="E633" s="16">
        <v>0</v>
      </c>
      <c r="F633" s="5">
        <v>0</v>
      </c>
      <c r="G633" s="2">
        <f t="shared" si="55"/>
        <v>0</v>
      </c>
      <c r="H633" s="3">
        <f t="shared" si="58"/>
        <v>2.6127523289424244</v>
      </c>
      <c r="I633" s="1">
        <f t="shared" si="56"/>
        <v>0</v>
      </c>
      <c r="J633" s="1">
        <f t="shared" si="57"/>
        <v>0</v>
      </c>
      <c r="K633" s="29">
        <f t="shared" si="59"/>
        <v>0.88532578097819392</v>
      </c>
      <c r="L633" s="7">
        <f t="shared" si="60"/>
        <v>0</v>
      </c>
    </row>
    <row r="634" spans="1:12" s="55" customFormat="1" ht="409.6">
      <c r="A634" s="55" t="s">
        <v>602</v>
      </c>
      <c r="B634" s="89">
        <v>361433</v>
      </c>
      <c r="C634" s="55" t="s">
        <v>644</v>
      </c>
      <c r="D634" s="55" t="s">
        <v>1122</v>
      </c>
      <c r="E634" s="16">
        <v>0</v>
      </c>
      <c r="F634" s="5">
        <v>0</v>
      </c>
      <c r="G634" s="2">
        <f t="shared" si="55"/>
        <v>0</v>
      </c>
      <c r="H634" s="3">
        <f t="shared" si="58"/>
        <v>2.6127523289424244</v>
      </c>
      <c r="I634" s="1">
        <f t="shared" si="56"/>
        <v>0</v>
      </c>
      <c r="J634" s="1">
        <f t="shared" si="57"/>
        <v>0</v>
      </c>
      <c r="K634" s="29">
        <f t="shared" si="59"/>
        <v>0.88532578097819392</v>
      </c>
      <c r="L634" s="7">
        <f t="shared" si="60"/>
        <v>0</v>
      </c>
    </row>
    <row r="635" spans="1:12" s="55" customFormat="1" ht="409.6">
      <c r="A635" s="55" t="s">
        <v>602</v>
      </c>
      <c r="B635" s="89">
        <v>361439</v>
      </c>
      <c r="C635" s="55" t="s">
        <v>645</v>
      </c>
      <c r="D635" s="55" t="s">
        <v>1122</v>
      </c>
      <c r="E635" s="16">
        <v>0</v>
      </c>
      <c r="F635" s="5">
        <v>0</v>
      </c>
      <c r="G635" s="2">
        <f t="shared" si="55"/>
        <v>0</v>
      </c>
      <c r="H635" s="3">
        <f t="shared" si="58"/>
        <v>2.6127523289424244</v>
      </c>
      <c r="I635" s="1">
        <f t="shared" si="56"/>
        <v>0</v>
      </c>
      <c r="J635" s="1">
        <f t="shared" si="57"/>
        <v>0</v>
      </c>
      <c r="K635" s="29">
        <f t="shared" si="59"/>
        <v>0.88532578097819392</v>
      </c>
      <c r="L635" s="7">
        <f t="shared" si="60"/>
        <v>0</v>
      </c>
    </row>
    <row r="636" spans="1:12" s="55" customFormat="1" ht="409.6">
      <c r="A636" s="55" t="s">
        <v>602</v>
      </c>
      <c r="B636" s="89">
        <v>361440</v>
      </c>
      <c r="C636" s="55" t="s">
        <v>646</v>
      </c>
      <c r="D636" s="55" t="s">
        <v>1122</v>
      </c>
      <c r="E636" s="16">
        <v>0</v>
      </c>
      <c r="F636" s="5">
        <v>0</v>
      </c>
      <c r="G636" s="2">
        <f t="shared" si="55"/>
        <v>0</v>
      </c>
      <c r="H636" s="3">
        <f t="shared" si="58"/>
        <v>2.6127523289424244</v>
      </c>
      <c r="I636" s="1">
        <f t="shared" si="56"/>
        <v>0</v>
      </c>
      <c r="J636" s="1">
        <f t="shared" si="57"/>
        <v>0</v>
      </c>
      <c r="K636" s="29">
        <f t="shared" si="59"/>
        <v>0.88532578097819392</v>
      </c>
      <c r="L636" s="7">
        <f t="shared" si="60"/>
        <v>0</v>
      </c>
    </row>
    <row r="637" spans="1:12" s="55" customFormat="1" ht="409.6">
      <c r="A637" s="55" t="s">
        <v>602</v>
      </c>
      <c r="B637" s="89">
        <v>361442</v>
      </c>
      <c r="C637" s="55" t="s">
        <v>647</v>
      </c>
      <c r="D637" s="55" t="s">
        <v>1122</v>
      </c>
      <c r="E637" s="16">
        <v>0</v>
      </c>
      <c r="F637" s="5">
        <v>0</v>
      </c>
      <c r="G637" s="2">
        <f t="shared" si="55"/>
        <v>0</v>
      </c>
      <c r="H637" s="3">
        <f t="shared" si="58"/>
        <v>2.6127523289424244</v>
      </c>
      <c r="I637" s="1">
        <f t="shared" si="56"/>
        <v>0</v>
      </c>
      <c r="J637" s="1">
        <f t="shared" si="57"/>
        <v>0</v>
      </c>
      <c r="K637" s="29">
        <f t="shared" si="59"/>
        <v>0.88532578097819392</v>
      </c>
      <c r="L637" s="7">
        <f t="shared" si="60"/>
        <v>0</v>
      </c>
    </row>
    <row r="638" spans="1:12" s="55" customFormat="1" ht="409.6">
      <c r="A638" s="55" t="s">
        <v>602</v>
      </c>
      <c r="B638" s="89">
        <v>361443</v>
      </c>
      <c r="C638" s="55" t="s">
        <v>648</v>
      </c>
      <c r="D638" s="55" t="s">
        <v>1122</v>
      </c>
      <c r="E638" s="16">
        <v>0</v>
      </c>
      <c r="F638" s="5">
        <v>0</v>
      </c>
      <c r="G638" s="2">
        <f t="shared" si="55"/>
        <v>0</v>
      </c>
      <c r="H638" s="3">
        <f t="shared" si="58"/>
        <v>2.6127523289424244</v>
      </c>
      <c r="I638" s="1">
        <f t="shared" si="56"/>
        <v>0</v>
      </c>
      <c r="J638" s="1">
        <f t="shared" si="57"/>
        <v>0</v>
      </c>
      <c r="K638" s="29">
        <f t="shared" si="59"/>
        <v>0.88532578097819392</v>
      </c>
      <c r="L638" s="7">
        <f t="shared" si="60"/>
        <v>0</v>
      </c>
    </row>
    <row r="639" spans="1:12" s="55" customFormat="1" ht="409.6">
      <c r="A639" s="55" t="s">
        <v>602</v>
      </c>
      <c r="B639" s="89">
        <v>361448</v>
      </c>
      <c r="C639" s="55" t="s">
        <v>649</v>
      </c>
      <c r="D639" s="55" t="s">
        <v>1122</v>
      </c>
      <c r="E639" s="16">
        <v>0</v>
      </c>
      <c r="F639" s="5">
        <v>0</v>
      </c>
      <c r="G639" s="2">
        <f t="shared" si="55"/>
        <v>0</v>
      </c>
      <c r="H639" s="3">
        <f t="shared" si="58"/>
        <v>2.6127523289424244</v>
      </c>
      <c r="I639" s="1">
        <f t="shared" si="56"/>
        <v>0</v>
      </c>
      <c r="J639" s="1">
        <f t="shared" si="57"/>
        <v>0</v>
      </c>
      <c r="K639" s="29">
        <f t="shared" si="59"/>
        <v>0.88532578097819392</v>
      </c>
      <c r="L639" s="7">
        <f t="shared" si="60"/>
        <v>0</v>
      </c>
    </row>
    <row r="640" spans="1:12" s="55" customFormat="1" ht="409.6">
      <c r="A640" s="55" t="s">
        <v>602</v>
      </c>
      <c r="B640" s="89">
        <v>361450</v>
      </c>
      <c r="C640" s="55" t="s">
        <v>650</v>
      </c>
      <c r="D640" s="55" t="s">
        <v>1122</v>
      </c>
      <c r="E640" s="16">
        <v>0</v>
      </c>
      <c r="F640" s="5">
        <v>0</v>
      </c>
      <c r="G640" s="2">
        <f t="shared" si="55"/>
        <v>0</v>
      </c>
      <c r="H640" s="3">
        <f t="shared" si="58"/>
        <v>2.6127523289424244</v>
      </c>
      <c r="I640" s="1">
        <f t="shared" si="56"/>
        <v>0</v>
      </c>
      <c r="J640" s="1">
        <f t="shared" si="57"/>
        <v>0</v>
      </c>
      <c r="K640" s="29">
        <f t="shared" si="59"/>
        <v>0.88532578097819392</v>
      </c>
      <c r="L640" s="7">
        <f t="shared" si="60"/>
        <v>0</v>
      </c>
    </row>
    <row r="641" spans="1:12" s="55" customFormat="1" ht="409.6">
      <c r="A641" s="55" t="s">
        <v>602</v>
      </c>
      <c r="B641" s="69">
        <v>361451</v>
      </c>
      <c r="C641" s="55" t="s">
        <v>651</v>
      </c>
      <c r="D641" s="55" t="s">
        <v>1122</v>
      </c>
      <c r="E641" s="16">
        <v>0</v>
      </c>
      <c r="F641" s="5">
        <v>0</v>
      </c>
      <c r="G641" s="2">
        <f t="shared" si="55"/>
        <v>0</v>
      </c>
      <c r="H641" s="3">
        <f t="shared" si="58"/>
        <v>2.6127523289424244</v>
      </c>
      <c r="I641" s="1">
        <f t="shared" si="56"/>
        <v>0</v>
      </c>
      <c r="J641" s="1">
        <f t="shared" si="57"/>
        <v>0</v>
      </c>
      <c r="K641" s="29">
        <f t="shared" si="59"/>
        <v>0.88532578097819392</v>
      </c>
      <c r="L641" s="7">
        <f t="shared" si="60"/>
        <v>0</v>
      </c>
    </row>
    <row r="642" spans="1:12" s="55" customFormat="1" ht="409.6">
      <c r="A642" s="55" t="s">
        <v>602</v>
      </c>
      <c r="B642" s="89">
        <v>361453</v>
      </c>
      <c r="C642" s="55" t="s">
        <v>652</v>
      </c>
      <c r="D642" s="55" t="s">
        <v>1122</v>
      </c>
      <c r="E642" s="16">
        <v>0</v>
      </c>
      <c r="F642" s="5">
        <v>0</v>
      </c>
      <c r="G642" s="2">
        <f t="shared" si="55"/>
        <v>0</v>
      </c>
      <c r="H642" s="3">
        <f t="shared" si="58"/>
        <v>2.6127523289424244</v>
      </c>
      <c r="I642" s="1">
        <f t="shared" si="56"/>
        <v>0</v>
      </c>
      <c r="J642" s="1">
        <f t="shared" si="57"/>
        <v>0</v>
      </c>
      <c r="K642" s="29">
        <f t="shared" si="59"/>
        <v>0.88532578097819392</v>
      </c>
      <c r="L642" s="7">
        <f t="shared" si="60"/>
        <v>0</v>
      </c>
    </row>
    <row r="643" spans="1:12" s="55" customFormat="1" ht="409.6">
      <c r="A643" s="55" t="s">
        <v>602</v>
      </c>
      <c r="B643" s="89">
        <v>361454</v>
      </c>
      <c r="C643" s="55" t="s">
        <v>653</v>
      </c>
      <c r="D643" s="55" t="s">
        <v>1122</v>
      </c>
      <c r="E643" s="16">
        <v>0</v>
      </c>
      <c r="F643" s="5">
        <v>0</v>
      </c>
      <c r="G643" s="2">
        <f t="shared" ref="G643:G706" si="61">IFERROR(E643/F643,0)</f>
        <v>0</v>
      </c>
      <c r="H643" s="3">
        <f t="shared" si="58"/>
        <v>2.6127523289424244</v>
      </c>
      <c r="I643" s="1">
        <f t="shared" ref="I643:I706" si="62">MIN(E643,F643*H643)</f>
        <v>0</v>
      </c>
      <c r="J643" s="1">
        <f t="shared" ref="J643:J706" si="63">E643-I643</f>
        <v>0</v>
      </c>
      <c r="K643" s="29">
        <f t="shared" si="59"/>
        <v>0.88532578097819392</v>
      </c>
      <c r="L643" s="7">
        <f t="shared" si="60"/>
        <v>0</v>
      </c>
    </row>
    <row r="644" spans="1:12" s="55" customFormat="1" ht="409.6">
      <c r="A644" s="55" t="s">
        <v>602</v>
      </c>
      <c r="B644" s="89">
        <v>361472</v>
      </c>
      <c r="C644" s="55" t="s">
        <v>654</v>
      </c>
      <c r="D644" s="55" t="s">
        <v>1122</v>
      </c>
      <c r="E644" s="16">
        <v>0</v>
      </c>
      <c r="F644" s="5">
        <v>0</v>
      </c>
      <c r="G644" s="2">
        <f t="shared" si="61"/>
        <v>0</v>
      </c>
      <c r="H644" s="3">
        <f t="shared" ref="H644:H707" si="64">$D$1107</f>
        <v>2.6127523289424244</v>
      </c>
      <c r="I644" s="1">
        <f t="shared" si="62"/>
        <v>0</v>
      </c>
      <c r="J644" s="1">
        <f t="shared" si="63"/>
        <v>0</v>
      </c>
      <c r="K644" s="29">
        <f t="shared" ref="K644:K707" si="65">$J$1105</f>
        <v>0.88532578097819392</v>
      </c>
      <c r="L644" s="7">
        <f t="shared" ref="L644:L707" si="66">K644*J644</f>
        <v>0</v>
      </c>
    </row>
    <row r="645" spans="1:12" s="55" customFormat="1" ht="409.6">
      <c r="A645" s="55" t="s">
        <v>602</v>
      </c>
      <c r="B645" s="89">
        <v>361474</v>
      </c>
      <c r="C645" s="55" t="s">
        <v>655</v>
      </c>
      <c r="D645" s="55" t="s">
        <v>1122</v>
      </c>
      <c r="E645" s="16">
        <v>0</v>
      </c>
      <c r="F645" s="5">
        <v>0</v>
      </c>
      <c r="G645" s="2">
        <f t="shared" si="61"/>
        <v>0</v>
      </c>
      <c r="H645" s="3">
        <f t="shared" si="64"/>
        <v>2.6127523289424244</v>
      </c>
      <c r="I645" s="1">
        <f t="shared" si="62"/>
        <v>0</v>
      </c>
      <c r="J645" s="1">
        <f t="shared" si="63"/>
        <v>0</v>
      </c>
      <c r="K645" s="29">
        <f t="shared" si="65"/>
        <v>0.88532578097819392</v>
      </c>
      <c r="L645" s="7">
        <f t="shared" si="66"/>
        <v>0</v>
      </c>
    </row>
    <row r="646" spans="1:12" s="55" customFormat="1" ht="409.6">
      <c r="A646" s="55" t="s">
        <v>602</v>
      </c>
      <c r="B646" s="69">
        <v>361475</v>
      </c>
      <c r="C646" s="55" t="s">
        <v>656</v>
      </c>
      <c r="D646" s="55" t="s">
        <v>1122</v>
      </c>
      <c r="E646" s="16">
        <v>0</v>
      </c>
      <c r="F646" s="5">
        <v>0</v>
      </c>
      <c r="G646" s="2">
        <f t="shared" si="61"/>
        <v>0</v>
      </c>
      <c r="H646" s="3">
        <f t="shared" si="64"/>
        <v>2.6127523289424244</v>
      </c>
      <c r="I646" s="1">
        <f t="shared" si="62"/>
        <v>0</v>
      </c>
      <c r="J646" s="1">
        <f t="shared" si="63"/>
        <v>0</v>
      </c>
      <c r="K646" s="29">
        <f t="shared" si="65"/>
        <v>0.88532578097819392</v>
      </c>
      <c r="L646" s="7">
        <f t="shared" si="66"/>
        <v>0</v>
      </c>
    </row>
    <row r="647" spans="1:12" s="55" customFormat="1" ht="409.6">
      <c r="A647" s="55" t="s">
        <v>602</v>
      </c>
      <c r="B647" s="89">
        <v>361476</v>
      </c>
      <c r="C647" s="55" t="s">
        <v>657</v>
      </c>
      <c r="D647" s="55" t="s">
        <v>1122</v>
      </c>
      <c r="E647" s="16">
        <v>0</v>
      </c>
      <c r="F647" s="5">
        <v>0</v>
      </c>
      <c r="G647" s="2">
        <f t="shared" si="61"/>
        <v>0</v>
      </c>
      <c r="H647" s="3">
        <f t="shared" si="64"/>
        <v>2.6127523289424244</v>
      </c>
      <c r="I647" s="1">
        <f t="shared" si="62"/>
        <v>0</v>
      </c>
      <c r="J647" s="1">
        <f t="shared" si="63"/>
        <v>0</v>
      </c>
      <c r="K647" s="29">
        <f t="shared" si="65"/>
        <v>0.88532578097819392</v>
      </c>
      <c r="L647" s="7">
        <f t="shared" si="66"/>
        <v>0</v>
      </c>
    </row>
    <row r="648" spans="1:12" s="55" customFormat="1" ht="409.6">
      <c r="A648" s="55" t="s">
        <v>602</v>
      </c>
      <c r="B648" s="69">
        <v>361479</v>
      </c>
      <c r="C648" s="55" t="s">
        <v>658</v>
      </c>
      <c r="D648" s="55" t="s">
        <v>1122</v>
      </c>
      <c r="E648" s="16">
        <v>0</v>
      </c>
      <c r="F648" s="5">
        <v>0</v>
      </c>
      <c r="G648" s="2">
        <f t="shared" si="61"/>
        <v>0</v>
      </c>
      <c r="H648" s="3">
        <f t="shared" si="64"/>
        <v>2.6127523289424244</v>
      </c>
      <c r="I648" s="1">
        <f t="shared" si="62"/>
        <v>0</v>
      </c>
      <c r="J648" s="1">
        <f t="shared" si="63"/>
        <v>0</v>
      </c>
      <c r="K648" s="29">
        <f t="shared" si="65"/>
        <v>0.88532578097819392</v>
      </c>
      <c r="L648" s="7">
        <f t="shared" si="66"/>
        <v>0</v>
      </c>
    </row>
    <row r="649" spans="1:12" s="55" customFormat="1" ht="409.6">
      <c r="A649" s="55" t="s">
        <v>602</v>
      </c>
      <c r="B649" s="89">
        <v>361483</v>
      </c>
      <c r="C649" s="55" t="s">
        <v>659</v>
      </c>
      <c r="D649" s="55" t="s">
        <v>1122</v>
      </c>
      <c r="E649" s="16">
        <v>0</v>
      </c>
      <c r="F649" s="5">
        <v>0</v>
      </c>
      <c r="G649" s="2">
        <f t="shared" si="61"/>
        <v>0</v>
      </c>
      <c r="H649" s="3">
        <f t="shared" si="64"/>
        <v>2.6127523289424244</v>
      </c>
      <c r="I649" s="1">
        <f t="shared" si="62"/>
        <v>0</v>
      </c>
      <c r="J649" s="1">
        <f t="shared" si="63"/>
        <v>0</v>
      </c>
      <c r="K649" s="29">
        <f t="shared" si="65"/>
        <v>0.88532578097819392</v>
      </c>
      <c r="L649" s="7">
        <f t="shared" si="66"/>
        <v>0</v>
      </c>
    </row>
    <row r="650" spans="1:12" s="55" customFormat="1" ht="409.6">
      <c r="A650" s="55" t="s">
        <v>602</v>
      </c>
      <c r="B650" s="69">
        <v>361485</v>
      </c>
      <c r="C650" s="55" t="s">
        <v>660</v>
      </c>
      <c r="D650" s="55" t="s">
        <v>1122</v>
      </c>
      <c r="E650" s="16">
        <v>0</v>
      </c>
      <c r="F650" s="5">
        <v>0</v>
      </c>
      <c r="G650" s="2">
        <f t="shared" si="61"/>
        <v>0</v>
      </c>
      <c r="H650" s="3">
        <f t="shared" si="64"/>
        <v>2.6127523289424244</v>
      </c>
      <c r="I650" s="1">
        <f t="shared" si="62"/>
        <v>0</v>
      </c>
      <c r="J650" s="1">
        <f t="shared" si="63"/>
        <v>0</v>
      </c>
      <c r="K650" s="29">
        <f t="shared" si="65"/>
        <v>0.88532578097819392</v>
      </c>
      <c r="L650" s="7">
        <f t="shared" si="66"/>
        <v>0</v>
      </c>
    </row>
    <row r="651" spans="1:12" s="55" customFormat="1" ht="409.6">
      <c r="A651" s="55" t="s">
        <v>602</v>
      </c>
      <c r="B651" s="89">
        <v>361487</v>
      </c>
      <c r="C651" s="55" t="s">
        <v>661</v>
      </c>
      <c r="D651" s="55" t="s">
        <v>1122</v>
      </c>
      <c r="E651" s="16">
        <v>0</v>
      </c>
      <c r="F651" s="5">
        <v>0</v>
      </c>
      <c r="G651" s="2">
        <f t="shared" si="61"/>
        <v>0</v>
      </c>
      <c r="H651" s="3">
        <f t="shared" si="64"/>
        <v>2.6127523289424244</v>
      </c>
      <c r="I651" s="1">
        <f t="shared" si="62"/>
        <v>0</v>
      </c>
      <c r="J651" s="1">
        <f t="shared" si="63"/>
        <v>0</v>
      </c>
      <c r="K651" s="29">
        <f t="shared" si="65"/>
        <v>0.88532578097819392</v>
      </c>
      <c r="L651" s="7">
        <f t="shared" si="66"/>
        <v>0</v>
      </c>
    </row>
    <row r="652" spans="1:12" s="55" customFormat="1" ht="409.6">
      <c r="A652" s="55" t="s">
        <v>602</v>
      </c>
      <c r="B652" s="89">
        <v>361491</v>
      </c>
      <c r="C652" s="55" t="s">
        <v>662</v>
      </c>
      <c r="D652" s="55" t="s">
        <v>1122</v>
      </c>
      <c r="E652" s="16">
        <v>0</v>
      </c>
      <c r="F652" s="5">
        <v>0</v>
      </c>
      <c r="G652" s="2">
        <f t="shared" si="61"/>
        <v>0</v>
      </c>
      <c r="H652" s="3">
        <f t="shared" si="64"/>
        <v>2.6127523289424244</v>
      </c>
      <c r="I652" s="1">
        <f t="shared" si="62"/>
        <v>0</v>
      </c>
      <c r="J652" s="1">
        <f t="shared" si="63"/>
        <v>0</v>
      </c>
      <c r="K652" s="29">
        <f t="shared" si="65"/>
        <v>0.88532578097819392</v>
      </c>
      <c r="L652" s="7">
        <f t="shared" si="66"/>
        <v>0</v>
      </c>
    </row>
    <row r="653" spans="1:12" s="55" customFormat="1" ht="409.6">
      <c r="A653" s="55" t="s">
        <v>602</v>
      </c>
      <c r="B653" s="69">
        <v>361494</v>
      </c>
      <c r="C653" s="55" t="s">
        <v>663</v>
      </c>
      <c r="D653" s="55" t="s">
        <v>1122</v>
      </c>
      <c r="E653" s="16">
        <v>0</v>
      </c>
      <c r="F653" s="5">
        <v>0</v>
      </c>
      <c r="G653" s="2">
        <f t="shared" si="61"/>
        <v>0</v>
      </c>
      <c r="H653" s="3">
        <f t="shared" si="64"/>
        <v>2.6127523289424244</v>
      </c>
      <c r="I653" s="1">
        <f t="shared" si="62"/>
        <v>0</v>
      </c>
      <c r="J653" s="1">
        <f t="shared" si="63"/>
        <v>0</v>
      </c>
      <c r="K653" s="29">
        <f t="shared" si="65"/>
        <v>0.88532578097819392</v>
      </c>
      <c r="L653" s="7">
        <f t="shared" si="66"/>
        <v>0</v>
      </c>
    </row>
    <row r="654" spans="1:12" s="55" customFormat="1" ht="409.6">
      <c r="A654" s="55" t="s">
        <v>602</v>
      </c>
      <c r="B654" s="89">
        <v>361495</v>
      </c>
      <c r="C654" s="55" t="s">
        <v>664</v>
      </c>
      <c r="D654" s="55" t="s">
        <v>1122</v>
      </c>
      <c r="E654" s="16">
        <v>0</v>
      </c>
      <c r="F654" s="5">
        <v>0</v>
      </c>
      <c r="G654" s="2">
        <f t="shared" si="61"/>
        <v>0</v>
      </c>
      <c r="H654" s="3">
        <f t="shared" si="64"/>
        <v>2.6127523289424244</v>
      </c>
      <c r="I654" s="1">
        <f t="shared" si="62"/>
        <v>0</v>
      </c>
      <c r="J654" s="1">
        <f t="shared" si="63"/>
        <v>0</v>
      </c>
      <c r="K654" s="29">
        <f t="shared" si="65"/>
        <v>0.88532578097819392</v>
      </c>
      <c r="L654" s="7">
        <f t="shared" si="66"/>
        <v>0</v>
      </c>
    </row>
    <row r="655" spans="1:12" s="55" customFormat="1" ht="409.6">
      <c r="A655" s="55" t="s">
        <v>602</v>
      </c>
      <c r="B655" s="69">
        <v>361499</v>
      </c>
      <c r="C655" s="55" t="s">
        <v>665</v>
      </c>
      <c r="D655" s="55" t="s">
        <v>1122</v>
      </c>
      <c r="E655" s="16">
        <v>0</v>
      </c>
      <c r="F655" s="5">
        <v>0</v>
      </c>
      <c r="G655" s="2">
        <f t="shared" si="61"/>
        <v>0</v>
      </c>
      <c r="H655" s="3">
        <f t="shared" si="64"/>
        <v>2.6127523289424244</v>
      </c>
      <c r="I655" s="1">
        <f t="shared" si="62"/>
        <v>0</v>
      </c>
      <c r="J655" s="1">
        <f t="shared" si="63"/>
        <v>0</v>
      </c>
      <c r="K655" s="29">
        <f t="shared" si="65"/>
        <v>0.88532578097819392</v>
      </c>
      <c r="L655" s="7">
        <f t="shared" si="66"/>
        <v>0</v>
      </c>
    </row>
    <row r="656" spans="1:12" s="55" customFormat="1" ht="409.6">
      <c r="A656" s="55" t="s">
        <v>602</v>
      </c>
      <c r="B656" s="89">
        <v>361500</v>
      </c>
      <c r="C656" s="55" t="s">
        <v>666</v>
      </c>
      <c r="D656" s="55" t="s">
        <v>1122</v>
      </c>
      <c r="E656" s="16">
        <v>0</v>
      </c>
      <c r="F656" s="5">
        <v>0</v>
      </c>
      <c r="G656" s="2">
        <f t="shared" si="61"/>
        <v>0</v>
      </c>
      <c r="H656" s="3">
        <f t="shared" si="64"/>
        <v>2.6127523289424244</v>
      </c>
      <c r="I656" s="1">
        <f t="shared" si="62"/>
        <v>0</v>
      </c>
      <c r="J656" s="1">
        <f t="shared" si="63"/>
        <v>0</v>
      </c>
      <c r="K656" s="29">
        <f t="shared" si="65"/>
        <v>0.88532578097819392</v>
      </c>
      <c r="L656" s="7">
        <f t="shared" si="66"/>
        <v>0</v>
      </c>
    </row>
    <row r="657" spans="1:12" s="55" customFormat="1" ht="409.6">
      <c r="A657" s="55" t="s">
        <v>602</v>
      </c>
      <c r="B657" s="69">
        <v>361501</v>
      </c>
      <c r="C657" s="55" t="s">
        <v>667</v>
      </c>
      <c r="D657" s="55" t="s">
        <v>1122</v>
      </c>
      <c r="E657" s="16">
        <v>0</v>
      </c>
      <c r="F657" s="5">
        <v>0</v>
      </c>
      <c r="G657" s="2">
        <f t="shared" si="61"/>
        <v>0</v>
      </c>
      <c r="H657" s="3">
        <f t="shared" si="64"/>
        <v>2.6127523289424244</v>
      </c>
      <c r="I657" s="1">
        <f t="shared" si="62"/>
        <v>0</v>
      </c>
      <c r="J657" s="1">
        <f t="shared" si="63"/>
        <v>0</v>
      </c>
      <c r="K657" s="29">
        <f t="shared" si="65"/>
        <v>0.88532578097819392</v>
      </c>
      <c r="L657" s="7">
        <f t="shared" si="66"/>
        <v>0</v>
      </c>
    </row>
    <row r="658" spans="1:12" s="55" customFormat="1" ht="409.6">
      <c r="A658" s="55" t="s">
        <v>602</v>
      </c>
      <c r="B658" s="17">
        <v>361502</v>
      </c>
      <c r="C658" s="55" t="s">
        <v>668</v>
      </c>
      <c r="D658" s="55" t="s">
        <v>1122</v>
      </c>
      <c r="E658" s="16">
        <v>0</v>
      </c>
      <c r="F658" s="5">
        <v>0</v>
      </c>
      <c r="G658" s="2">
        <f t="shared" si="61"/>
        <v>0</v>
      </c>
      <c r="H658" s="3">
        <f t="shared" si="64"/>
        <v>2.6127523289424244</v>
      </c>
      <c r="I658" s="1">
        <f t="shared" si="62"/>
        <v>0</v>
      </c>
      <c r="J658" s="1">
        <f t="shared" si="63"/>
        <v>0</v>
      </c>
      <c r="K658" s="29">
        <f t="shared" si="65"/>
        <v>0.88532578097819392</v>
      </c>
      <c r="L658" s="7">
        <f t="shared" si="66"/>
        <v>0</v>
      </c>
    </row>
    <row r="659" spans="1:12" s="55" customFormat="1" ht="409.6">
      <c r="A659" s="55" t="s">
        <v>602</v>
      </c>
      <c r="B659" s="55">
        <v>361505</v>
      </c>
      <c r="C659" s="55" t="s">
        <v>669</v>
      </c>
      <c r="D659" s="55" t="s">
        <v>1122</v>
      </c>
      <c r="E659" s="16">
        <v>0</v>
      </c>
      <c r="F659" s="5">
        <v>0</v>
      </c>
      <c r="G659" s="2">
        <f t="shared" si="61"/>
        <v>0</v>
      </c>
      <c r="H659" s="3">
        <f t="shared" si="64"/>
        <v>2.6127523289424244</v>
      </c>
      <c r="I659" s="1">
        <f t="shared" si="62"/>
        <v>0</v>
      </c>
      <c r="J659" s="1">
        <f t="shared" si="63"/>
        <v>0</v>
      </c>
      <c r="K659" s="29">
        <f t="shared" si="65"/>
        <v>0.88532578097819392</v>
      </c>
      <c r="L659" s="7">
        <f t="shared" si="66"/>
        <v>0</v>
      </c>
    </row>
    <row r="660" spans="1:12" s="55" customFormat="1" ht="409.6">
      <c r="A660" s="55" t="s">
        <v>602</v>
      </c>
      <c r="B660" s="55">
        <v>361507</v>
      </c>
      <c r="C660" s="55" t="s">
        <v>670</v>
      </c>
      <c r="D660" s="55" t="s">
        <v>1122</v>
      </c>
      <c r="E660" s="16">
        <v>0</v>
      </c>
      <c r="F660" s="5">
        <v>0</v>
      </c>
      <c r="G660" s="2">
        <f t="shared" si="61"/>
        <v>0</v>
      </c>
      <c r="H660" s="3">
        <f t="shared" si="64"/>
        <v>2.6127523289424244</v>
      </c>
      <c r="I660" s="1">
        <f t="shared" si="62"/>
        <v>0</v>
      </c>
      <c r="J660" s="1">
        <f t="shared" si="63"/>
        <v>0</v>
      </c>
      <c r="K660" s="29">
        <f t="shared" si="65"/>
        <v>0.88532578097819392</v>
      </c>
      <c r="L660" s="7">
        <f t="shared" si="66"/>
        <v>0</v>
      </c>
    </row>
    <row r="661" spans="1:12" s="55" customFormat="1" ht="409.6">
      <c r="A661" s="55" t="s">
        <v>602</v>
      </c>
      <c r="B661" s="55">
        <v>361508</v>
      </c>
      <c r="C661" s="55" t="s">
        <v>671</v>
      </c>
      <c r="D661" s="55" t="s">
        <v>1122</v>
      </c>
      <c r="E661" s="16">
        <v>0</v>
      </c>
      <c r="F661" s="5">
        <v>0</v>
      </c>
      <c r="G661" s="2">
        <f t="shared" si="61"/>
        <v>0</v>
      </c>
      <c r="H661" s="3">
        <f t="shared" si="64"/>
        <v>2.6127523289424244</v>
      </c>
      <c r="I661" s="1">
        <f t="shared" si="62"/>
        <v>0</v>
      </c>
      <c r="J661" s="1">
        <f t="shared" si="63"/>
        <v>0</v>
      </c>
      <c r="K661" s="29">
        <f t="shared" si="65"/>
        <v>0.88532578097819392</v>
      </c>
      <c r="L661" s="7">
        <f t="shared" si="66"/>
        <v>0</v>
      </c>
    </row>
    <row r="662" spans="1:12" s="55" customFormat="1" ht="409.6">
      <c r="A662" s="55" t="s">
        <v>602</v>
      </c>
      <c r="B662" s="86">
        <v>361510</v>
      </c>
      <c r="C662" s="55" t="s">
        <v>672</v>
      </c>
      <c r="D662" s="55" t="s">
        <v>1122</v>
      </c>
      <c r="E662" s="16">
        <v>0</v>
      </c>
      <c r="F662" s="5">
        <v>0</v>
      </c>
      <c r="G662" s="2">
        <f t="shared" si="61"/>
        <v>0</v>
      </c>
      <c r="H662" s="3">
        <f t="shared" si="64"/>
        <v>2.6127523289424244</v>
      </c>
      <c r="I662" s="1">
        <f t="shared" si="62"/>
        <v>0</v>
      </c>
      <c r="J662" s="1">
        <f t="shared" si="63"/>
        <v>0</v>
      </c>
      <c r="K662" s="29">
        <f t="shared" si="65"/>
        <v>0.88532578097819392</v>
      </c>
      <c r="L662" s="7">
        <f t="shared" si="66"/>
        <v>0</v>
      </c>
    </row>
    <row r="663" spans="1:12" s="55" customFormat="1" ht="409.6">
      <c r="A663" s="55" t="s">
        <v>602</v>
      </c>
      <c r="B663" s="86">
        <v>361512</v>
      </c>
      <c r="C663" s="55" t="s">
        <v>673</v>
      </c>
      <c r="D663" s="55" t="s">
        <v>1122</v>
      </c>
      <c r="E663" s="16">
        <v>0</v>
      </c>
      <c r="F663" s="5">
        <v>0</v>
      </c>
      <c r="G663" s="2">
        <f t="shared" si="61"/>
        <v>0</v>
      </c>
      <c r="H663" s="3">
        <f t="shared" si="64"/>
        <v>2.6127523289424244</v>
      </c>
      <c r="I663" s="1">
        <f t="shared" si="62"/>
        <v>0</v>
      </c>
      <c r="J663" s="1">
        <f t="shared" si="63"/>
        <v>0</v>
      </c>
      <c r="K663" s="29">
        <f t="shared" si="65"/>
        <v>0.88532578097819392</v>
      </c>
      <c r="L663" s="7">
        <f t="shared" si="66"/>
        <v>0</v>
      </c>
    </row>
    <row r="664" spans="1:12" s="55" customFormat="1" ht="409.6">
      <c r="A664" s="55" t="s">
        <v>602</v>
      </c>
      <c r="B664" s="55">
        <v>361515</v>
      </c>
      <c r="C664" s="55" t="s">
        <v>674</v>
      </c>
      <c r="D664" s="55" t="s">
        <v>1122</v>
      </c>
      <c r="E664" s="16">
        <v>0</v>
      </c>
      <c r="F664" s="5">
        <v>0</v>
      </c>
      <c r="G664" s="2">
        <f t="shared" si="61"/>
        <v>0</v>
      </c>
      <c r="H664" s="3">
        <f t="shared" si="64"/>
        <v>2.6127523289424244</v>
      </c>
      <c r="I664" s="1">
        <f t="shared" si="62"/>
        <v>0</v>
      </c>
      <c r="J664" s="1">
        <f t="shared" si="63"/>
        <v>0</v>
      </c>
      <c r="K664" s="29">
        <f t="shared" si="65"/>
        <v>0.88532578097819392</v>
      </c>
      <c r="L664" s="7">
        <f t="shared" si="66"/>
        <v>0</v>
      </c>
    </row>
    <row r="665" spans="1:12" s="55" customFormat="1" ht="409.6">
      <c r="A665" s="55" t="s">
        <v>602</v>
      </c>
      <c r="B665" s="55">
        <v>361654</v>
      </c>
      <c r="C665" s="55" t="s">
        <v>675</v>
      </c>
      <c r="D665" s="55" t="s">
        <v>1122</v>
      </c>
      <c r="E665" s="16">
        <v>0</v>
      </c>
      <c r="F665" s="5">
        <v>0</v>
      </c>
      <c r="G665" s="2">
        <f t="shared" si="61"/>
        <v>0</v>
      </c>
      <c r="H665" s="3">
        <f t="shared" si="64"/>
        <v>2.6127523289424244</v>
      </c>
      <c r="I665" s="1">
        <f t="shared" si="62"/>
        <v>0</v>
      </c>
      <c r="J665" s="1">
        <f t="shared" si="63"/>
        <v>0</v>
      </c>
      <c r="K665" s="29">
        <f t="shared" si="65"/>
        <v>0.88532578097819392</v>
      </c>
      <c r="L665" s="7">
        <f t="shared" si="66"/>
        <v>0</v>
      </c>
    </row>
    <row r="666" spans="1:12" s="55" customFormat="1" ht="409.6">
      <c r="A666" s="55" t="s">
        <v>676</v>
      </c>
      <c r="B666" s="86">
        <v>371516</v>
      </c>
      <c r="C666" s="55" t="s">
        <v>677</v>
      </c>
      <c r="D666" s="55" t="s">
        <v>1122</v>
      </c>
      <c r="E666" s="16">
        <v>0</v>
      </c>
      <c r="F666" s="5">
        <v>0</v>
      </c>
      <c r="G666" s="2">
        <f t="shared" si="61"/>
        <v>0</v>
      </c>
      <c r="H666" s="3">
        <f t="shared" si="64"/>
        <v>2.6127523289424244</v>
      </c>
      <c r="I666" s="1">
        <f t="shared" si="62"/>
        <v>0</v>
      </c>
      <c r="J666" s="1">
        <f t="shared" si="63"/>
        <v>0</v>
      </c>
      <c r="K666" s="29">
        <f t="shared" si="65"/>
        <v>0.88532578097819392</v>
      </c>
      <c r="L666" s="7">
        <f t="shared" si="66"/>
        <v>0</v>
      </c>
    </row>
    <row r="667" spans="1:12" s="55" customFormat="1" ht="409.6">
      <c r="A667" s="55" t="s">
        <v>676</v>
      </c>
      <c r="B667" s="55">
        <v>371517</v>
      </c>
      <c r="C667" s="55" t="s">
        <v>678</v>
      </c>
      <c r="D667" s="55" t="s">
        <v>1122</v>
      </c>
      <c r="E667" s="16">
        <v>0</v>
      </c>
      <c r="F667" s="5">
        <v>0</v>
      </c>
      <c r="G667" s="2">
        <f t="shared" si="61"/>
        <v>0</v>
      </c>
      <c r="H667" s="3">
        <f t="shared" si="64"/>
        <v>2.6127523289424244</v>
      </c>
      <c r="I667" s="1">
        <f t="shared" si="62"/>
        <v>0</v>
      </c>
      <c r="J667" s="1">
        <f t="shared" si="63"/>
        <v>0</v>
      </c>
      <c r="K667" s="29">
        <f t="shared" si="65"/>
        <v>0.88532578097819392</v>
      </c>
      <c r="L667" s="7">
        <f t="shared" si="66"/>
        <v>0</v>
      </c>
    </row>
    <row r="668" spans="1:12" s="55" customFormat="1" ht="409.6">
      <c r="A668" s="55" t="s">
        <v>676</v>
      </c>
      <c r="B668" s="55">
        <v>371518</v>
      </c>
      <c r="C668" s="55" t="s">
        <v>679</v>
      </c>
      <c r="D668" s="55" t="s">
        <v>1122</v>
      </c>
      <c r="E668" s="16">
        <v>0</v>
      </c>
      <c r="F668" s="5">
        <v>0</v>
      </c>
      <c r="G668" s="2">
        <f t="shared" si="61"/>
        <v>0</v>
      </c>
      <c r="H668" s="3">
        <f t="shared" si="64"/>
        <v>2.6127523289424244</v>
      </c>
      <c r="I668" s="1">
        <f t="shared" si="62"/>
        <v>0</v>
      </c>
      <c r="J668" s="1">
        <f t="shared" si="63"/>
        <v>0</v>
      </c>
      <c r="K668" s="29">
        <f t="shared" si="65"/>
        <v>0.88532578097819392</v>
      </c>
      <c r="L668" s="7">
        <f t="shared" si="66"/>
        <v>0</v>
      </c>
    </row>
    <row r="669" spans="1:12" s="55" customFormat="1" ht="409.6">
      <c r="A669" s="55" t="s">
        <v>676</v>
      </c>
      <c r="B669" s="55">
        <v>371524</v>
      </c>
      <c r="C669" s="55" t="s">
        <v>680</v>
      </c>
      <c r="D669" s="55" t="s">
        <v>1122</v>
      </c>
      <c r="E669" s="16">
        <v>0</v>
      </c>
      <c r="F669" s="5">
        <v>0</v>
      </c>
      <c r="G669" s="2">
        <f t="shared" si="61"/>
        <v>0</v>
      </c>
      <c r="H669" s="3">
        <f t="shared" si="64"/>
        <v>2.6127523289424244</v>
      </c>
      <c r="I669" s="1">
        <f t="shared" si="62"/>
        <v>0</v>
      </c>
      <c r="J669" s="1">
        <f t="shared" si="63"/>
        <v>0</v>
      </c>
      <c r="K669" s="29">
        <f t="shared" si="65"/>
        <v>0.88532578097819392</v>
      </c>
      <c r="L669" s="7">
        <f t="shared" si="66"/>
        <v>0</v>
      </c>
    </row>
    <row r="670" spans="1:12" s="55" customFormat="1" ht="409.6">
      <c r="A670" s="55" t="s">
        <v>676</v>
      </c>
      <c r="B670" s="86">
        <v>371525</v>
      </c>
      <c r="C670" s="55" t="s">
        <v>681</v>
      </c>
      <c r="D670" s="55" t="s">
        <v>1122</v>
      </c>
      <c r="E670" s="16">
        <v>0</v>
      </c>
      <c r="F670" s="5">
        <v>0</v>
      </c>
      <c r="G670" s="2">
        <f t="shared" si="61"/>
        <v>0</v>
      </c>
      <c r="H670" s="3">
        <f t="shared" si="64"/>
        <v>2.6127523289424244</v>
      </c>
      <c r="I670" s="1">
        <f t="shared" si="62"/>
        <v>0</v>
      </c>
      <c r="J670" s="1">
        <f t="shared" si="63"/>
        <v>0</v>
      </c>
      <c r="K670" s="29">
        <f t="shared" si="65"/>
        <v>0.88532578097819392</v>
      </c>
      <c r="L670" s="7">
        <f t="shared" si="66"/>
        <v>0</v>
      </c>
    </row>
    <row r="671" spans="1:12" s="55" customFormat="1" ht="409.6">
      <c r="A671" s="55" t="s">
        <v>676</v>
      </c>
      <c r="B671" s="86">
        <v>371526</v>
      </c>
      <c r="C671" s="55" t="s">
        <v>682</v>
      </c>
      <c r="D671" s="55" t="s">
        <v>1122</v>
      </c>
      <c r="E671" s="16">
        <v>0</v>
      </c>
      <c r="F671" s="5">
        <v>0</v>
      </c>
      <c r="G671" s="2">
        <f t="shared" si="61"/>
        <v>0</v>
      </c>
      <c r="H671" s="3">
        <f t="shared" si="64"/>
        <v>2.6127523289424244</v>
      </c>
      <c r="I671" s="1">
        <f t="shared" si="62"/>
        <v>0</v>
      </c>
      <c r="J671" s="1">
        <f t="shared" si="63"/>
        <v>0</v>
      </c>
      <c r="K671" s="29">
        <f t="shared" si="65"/>
        <v>0.88532578097819392</v>
      </c>
      <c r="L671" s="7">
        <f t="shared" si="66"/>
        <v>0</v>
      </c>
    </row>
    <row r="672" spans="1:12" s="55" customFormat="1" ht="409.6">
      <c r="A672" s="55" t="s">
        <v>676</v>
      </c>
      <c r="B672" s="55">
        <v>371530</v>
      </c>
      <c r="C672" s="55" t="s">
        <v>683</v>
      </c>
      <c r="D672" s="55" t="s">
        <v>1122</v>
      </c>
      <c r="E672" s="16">
        <v>0</v>
      </c>
      <c r="F672" s="5">
        <v>0</v>
      </c>
      <c r="G672" s="2">
        <f t="shared" si="61"/>
        <v>0</v>
      </c>
      <c r="H672" s="3">
        <f t="shared" si="64"/>
        <v>2.6127523289424244</v>
      </c>
      <c r="I672" s="1">
        <f t="shared" si="62"/>
        <v>0</v>
      </c>
      <c r="J672" s="1">
        <f t="shared" si="63"/>
        <v>0</v>
      </c>
      <c r="K672" s="29">
        <f t="shared" si="65"/>
        <v>0.88532578097819392</v>
      </c>
      <c r="L672" s="7">
        <f t="shared" si="66"/>
        <v>0</v>
      </c>
    </row>
    <row r="673" spans="1:12" s="55" customFormat="1" ht="409.6">
      <c r="A673" s="55" t="s">
        <v>676</v>
      </c>
      <c r="B673" s="86">
        <v>371531</v>
      </c>
      <c r="C673" s="55" t="s">
        <v>684</v>
      </c>
      <c r="D673" s="55" t="s">
        <v>1122</v>
      </c>
      <c r="E673" s="16">
        <v>0</v>
      </c>
      <c r="F673" s="5">
        <v>0</v>
      </c>
      <c r="G673" s="2">
        <f t="shared" si="61"/>
        <v>0</v>
      </c>
      <c r="H673" s="3">
        <f t="shared" si="64"/>
        <v>2.6127523289424244</v>
      </c>
      <c r="I673" s="1">
        <f t="shared" si="62"/>
        <v>0</v>
      </c>
      <c r="J673" s="1">
        <f t="shared" si="63"/>
        <v>0</v>
      </c>
      <c r="K673" s="29">
        <f t="shared" si="65"/>
        <v>0.88532578097819392</v>
      </c>
      <c r="L673" s="7">
        <f t="shared" si="66"/>
        <v>0</v>
      </c>
    </row>
    <row r="674" spans="1:12" s="55" customFormat="1" ht="409.6">
      <c r="A674" s="55" t="s">
        <v>676</v>
      </c>
      <c r="B674" s="55">
        <v>371532</v>
      </c>
      <c r="C674" s="55" t="s">
        <v>614</v>
      </c>
      <c r="D674" s="55" t="s">
        <v>1122</v>
      </c>
      <c r="E674" s="16">
        <v>0</v>
      </c>
      <c r="F674" s="5">
        <v>0</v>
      </c>
      <c r="G674" s="2">
        <f t="shared" si="61"/>
        <v>0</v>
      </c>
      <c r="H674" s="3">
        <f t="shared" si="64"/>
        <v>2.6127523289424244</v>
      </c>
      <c r="I674" s="1">
        <f t="shared" si="62"/>
        <v>0</v>
      </c>
      <c r="J674" s="1">
        <f t="shared" si="63"/>
        <v>0</v>
      </c>
      <c r="K674" s="29">
        <f t="shared" si="65"/>
        <v>0.88532578097819392</v>
      </c>
      <c r="L674" s="7">
        <f t="shared" si="66"/>
        <v>0</v>
      </c>
    </row>
    <row r="675" spans="1:12" s="55" customFormat="1" ht="409.6">
      <c r="A675" s="55" t="s">
        <v>676</v>
      </c>
      <c r="B675" s="86">
        <v>371534</v>
      </c>
      <c r="C675" s="55" t="s">
        <v>685</v>
      </c>
      <c r="D675" s="55" t="s">
        <v>1122</v>
      </c>
      <c r="E675" s="16">
        <v>0</v>
      </c>
      <c r="F675" s="5">
        <v>0</v>
      </c>
      <c r="G675" s="2">
        <f t="shared" si="61"/>
        <v>0</v>
      </c>
      <c r="H675" s="3">
        <f t="shared" si="64"/>
        <v>2.6127523289424244</v>
      </c>
      <c r="I675" s="1">
        <f t="shared" si="62"/>
        <v>0</v>
      </c>
      <c r="J675" s="1">
        <f t="shared" si="63"/>
        <v>0</v>
      </c>
      <c r="K675" s="29">
        <f t="shared" si="65"/>
        <v>0.88532578097819392</v>
      </c>
      <c r="L675" s="7">
        <f t="shared" si="66"/>
        <v>0</v>
      </c>
    </row>
    <row r="676" spans="1:12" s="55" customFormat="1" ht="409.6">
      <c r="A676" s="55" t="s">
        <v>676</v>
      </c>
      <c r="B676" s="55">
        <v>371536</v>
      </c>
      <c r="C676" s="55" t="s">
        <v>686</v>
      </c>
      <c r="D676" s="55" t="s">
        <v>1122</v>
      </c>
      <c r="E676" s="16">
        <v>0</v>
      </c>
      <c r="F676" s="5">
        <v>0</v>
      </c>
      <c r="G676" s="2">
        <f t="shared" si="61"/>
        <v>0</v>
      </c>
      <c r="H676" s="3">
        <f t="shared" si="64"/>
        <v>2.6127523289424244</v>
      </c>
      <c r="I676" s="1">
        <f t="shared" si="62"/>
        <v>0</v>
      </c>
      <c r="J676" s="1">
        <f t="shared" si="63"/>
        <v>0</v>
      </c>
      <c r="K676" s="29">
        <f t="shared" si="65"/>
        <v>0.88532578097819392</v>
      </c>
      <c r="L676" s="7">
        <f t="shared" si="66"/>
        <v>0</v>
      </c>
    </row>
    <row r="677" spans="1:12" s="55" customFormat="1" ht="409.6">
      <c r="A677" s="55" t="s">
        <v>676</v>
      </c>
      <c r="B677" s="55">
        <v>371537</v>
      </c>
      <c r="C677" s="55" t="s">
        <v>687</v>
      </c>
      <c r="D677" s="55" t="s">
        <v>1122</v>
      </c>
      <c r="E677" s="16">
        <v>0</v>
      </c>
      <c r="F677" s="5">
        <v>0</v>
      </c>
      <c r="G677" s="2">
        <f t="shared" si="61"/>
        <v>0</v>
      </c>
      <c r="H677" s="3">
        <f t="shared" si="64"/>
        <v>2.6127523289424244</v>
      </c>
      <c r="I677" s="1">
        <f t="shared" si="62"/>
        <v>0</v>
      </c>
      <c r="J677" s="1">
        <f t="shared" si="63"/>
        <v>0</v>
      </c>
      <c r="K677" s="29">
        <f t="shared" si="65"/>
        <v>0.88532578097819392</v>
      </c>
      <c r="L677" s="7">
        <f t="shared" si="66"/>
        <v>0</v>
      </c>
    </row>
    <row r="678" spans="1:12" s="55" customFormat="1" ht="409.6">
      <c r="A678" s="55" t="s">
        <v>676</v>
      </c>
      <c r="B678" s="86">
        <v>371540</v>
      </c>
      <c r="C678" s="55" t="s">
        <v>688</v>
      </c>
      <c r="D678" s="55" t="s">
        <v>1122</v>
      </c>
      <c r="E678" s="16">
        <v>0</v>
      </c>
      <c r="F678" s="5">
        <v>0</v>
      </c>
      <c r="G678" s="2">
        <f t="shared" si="61"/>
        <v>0</v>
      </c>
      <c r="H678" s="3">
        <f t="shared" si="64"/>
        <v>2.6127523289424244</v>
      </c>
      <c r="I678" s="1">
        <f t="shared" si="62"/>
        <v>0</v>
      </c>
      <c r="J678" s="1">
        <f t="shared" si="63"/>
        <v>0</v>
      </c>
      <c r="K678" s="29">
        <f t="shared" si="65"/>
        <v>0.88532578097819392</v>
      </c>
      <c r="L678" s="7">
        <f t="shared" si="66"/>
        <v>0</v>
      </c>
    </row>
    <row r="679" spans="1:12" s="55" customFormat="1" ht="409.6">
      <c r="A679" s="55" t="s">
        <v>676</v>
      </c>
      <c r="B679" s="55">
        <v>371542</v>
      </c>
      <c r="C679" s="55" t="s">
        <v>689</v>
      </c>
      <c r="D679" s="55" t="s">
        <v>1122</v>
      </c>
      <c r="E679" s="16">
        <v>0</v>
      </c>
      <c r="F679" s="5">
        <v>0</v>
      </c>
      <c r="G679" s="2">
        <f t="shared" si="61"/>
        <v>0</v>
      </c>
      <c r="H679" s="3">
        <f t="shared" si="64"/>
        <v>2.6127523289424244</v>
      </c>
      <c r="I679" s="1">
        <f t="shared" si="62"/>
        <v>0</v>
      </c>
      <c r="J679" s="1">
        <f t="shared" si="63"/>
        <v>0</v>
      </c>
      <c r="K679" s="29">
        <f t="shared" si="65"/>
        <v>0.88532578097819392</v>
      </c>
      <c r="L679" s="7">
        <f t="shared" si="66"/>
        <v>0</v>
      </c>
    </row>
    <row r="680" spans="1:12" s="55" customFormat="1" ht="409.6">
      <c r="A680" s="55" t="s">
        <v>676</v>
      </c>
      <c r="B680" s="86">
        <v>371553</v>
      </c>
      <c r="C680" s="55" t="s">
        <v>690</v>
      </c>
      <c r="D680" s="55" t="s">
        <v>1122</v>
      </c>
      <c r="E680" s="16">
        <v>0</v>
      </c>
      <c r="F680" s="5">
        <v>0</v>
      </c>
      <c r="G680" s="2">
        <f t="shared" si="61"/>
        <v>0</v>
      </c>
      <c r="H680" s="3">
        <f t="shared" si="64"/>
        <v>2.6127523289424244</v>
      </c>
      <c r="I680" s="1">
        <f t="shared" si="62"/>
        <v>0</v>
      </c>
      <c r="J680" s="1">
        <f t="shared" si="63"/>
        <v>0</v>
      </c>
      <c r="K680" s="29">
        <f t="shared" si="65"/>
        <v>0.88532578097819392</v>
      </c>
      <c r="L680" s="7">
        <f t="shared" si="66"/>
        <v>0</v>
      </c>
    </row>
    <row r="681" spans="1:12" s="55" customFormat="1" ht="409.6">
      <c r="A681" s="55" t="s">
        <v>676</v>
      </c>
      <c r="B681" s="86">
        <v>371555</v>
      </c>
      <c r="C681" s="55" t="s">
        <v>691</v>
      </c>
      <c r="D681" s="55" t="s">
        <v>1122</v>
      </c>
      <c r="E681" s="16">
        <v>0</v>
      </c>
      <c r="F681" s="5">
        <v>0</v>
      </c>
      <c r="G681" s="2">
        <f t="shared" si="61"/>
        <v>0</v>
      </c>
      <c r="H681" s="3">
        <f t="shared" si="64"/>
        <v>2.6127523289424244</v>
      </c>
      <c r="I681" s="1">
        <f t="shared" si="62"/>
        <v>0</v>
      </c>
      <c r="J681" s="1">
        <f t="shared" si="63"/>
        <v>0</v>
      </c>
      <c r="K681" s="29">
        <f t="shared" si="65"/>
        <v>0.88532578097819392</v>
      </c>
      <c r="L681" s="7">
        <f t="shared" si="66"/>
        <v>0</v>
      </c>
    </row>
    <row r="682" spans="1:12" s="55" customFormat="1" ht="409.6">
      <c r="A682" s="55" t="s">
        <v>676</v>
      </c>
      <c r="B682" s="86">
        <v>371556</v>
      </c>
      <c r="C682" s="55" t="s">
        <v>692</v>
      </c>
      <c r="D682" s="55" t="s">
        <v>1122</v>
      </c>
      <c r="E682" s="16">
        <v>0</v>
      </c>
      <c r="F682" s="5">
        <v>0</v>
      </c>
      <c r="G682" s="2">
        <f t="shared" si="61"/>
        <v>0</v>
      </c>
      <c r="H682" s="3">
        <f t="shared" si="64"/>
        <v>2.6127523289424244</v>
      </c>
      <c r="I682" s="1">
        <f t="shared" si="62"/>
        <v>0</v>
      </c>
      <c r="J682" s="1">
        <f t="shared" si="63"/>
        <v>0</v>
      </c>
      <c r="K682" s="29">
        <f t="shared" si="65"/>
        <v>0.88532578097819392</v>
      </c>
      <c r="L682" s="7">
        <f t="shared" si="66"/>
        <v>0</v>
      </c>
    </row>
    <row r="683" spans="1:12" s="55" customFormat="1" ht="409.6">
      <c r="A683" s="55" t="s">
        <v>676</v>
      </c>
      <c r="B683" s="86">
        <v>371557</v>
      </c>
      <c r="C683" s="55" t="s">
        <v>693</v>
      </c>
      <c r="D683" s="55" t="s">
        <v>1122</v>
      </c>
      <c r="E683" s="16">
        <v>0</v>
      </c>
      <c r="F683" s="5">
        <v>0</v>
      </c>
      <c r="G683" s="2">
        <f t="shared" si="61"/>
        <v>0</v>
      </c>
      <c r="H683" s="3">
        <f t="shared" si="64"/>
        <v>2.6127523289424244</v>
      </c>
      <c r="I683" s="1">
        <f t="shared" si="62"/>
        <v>0</v>
      </c>
      <c r="J683" s="1">
        <f t="shared" si="63"/>
        <v>0</v>
      </c>
      <c r="K683" s="29">
        <f t="shared" si="65"/>
        <v>0.88532578097819392</v>
      </c>
      <c r="L683" s="7">
        <f t="shared" si="66"/>
        <v>0</v>
      </c>
    </row>
    <row r="684" spans="1:12" s="55" customFormat="1" ht="409.6">
      <c r="A684" s="55" t="s">
        <v>676</v>
      </c>
      <c r="B684" s="86">
        <v>371558</v>
      </c>
      <c r="C684" s="55" t="s">
        <v>694</v>
      </c>
      <c r="D684" s="55" t="s">
        <v>1122</v>
      </c>
      <c r="E684" s="16">
        <v>0</v>
      </c>
      <c r="F684" s="5">
        <v>0</v>
      </c>
      <c r="G684" s="2">
        <f t="shared" si="61"/>
        <v>0</v>
      </c>
      <c r="H684" s="3">
        <f t="shared" si="64"/>
        <v>2.6127523289424244</v>
      </c>
      <c r="I684" s="1">
        <f t="shared" si="62"/>
        <v>0</v>
      </c>
      <c r="J684" s="1">
        <f t="shared" si="63"/>
        <v>0</v>
      </c>
      <c r="K684" s="29">
        <f t="shared" si="65"/>
        <v>0.88532578097819392</v>
      </c>
      <c r="L684" s="7">
        <f t="shared" si="66"/>
        <v>0</v>
      </c>
    </row>
    <row r="685" spans="1:12" s="55" customFormat="1" ht="409.6">
      <c r="A685" s="55" t="s">
        <v>676</v>
      </c>
      <c r="B685" s="86">
        <v>371559</v>
      </c>
      <c r="C685" s="55" t="s">
        <v>695</v>
      </c>
      <c r="D685" s="55" t="s">
        <v>1122</v>
      </c>
      <c r="E685" s="16">
        <v>0</v>
      </c>
      <c r="F685" s="5">
        <v>0</v>
      </c>
      <c r="G685" s="2">
        <f t="shared" si="61"/>
        <v>0</v>
      </c>
      <c r="H685" s="3">
        <f t="shared" si="64"/>
        <v>2.6127523289424244</v>
      </c>
      <c r="I685" s="1">
        <f t="shared" si="62"/>
        <v>0</v>
      </c>
      <c r="J685" s="1">
        <f t="shared" si="63"/>
        <v>0</v>
      </c>
      <c r="K685" s="29">
        <f t="shared" si="65"/>
        <v>0.88532578097819392</v>
      </c>
      <c r="L685" s="7">
        <f t="shared" si="66"/>
        <v>0</v>
      </c>
    </row>
    <row r="686" spans="1:12" s="55" customFormat="1" ht="409.6">
      <c r="A686" s="55" t="s">
        <v>676</v>
      </c>
      <c r="B686" s="86">
        <v>371561</v>
      </c>
      <c r="C686" s="55" t="s">
        <v>696</v>
      </c>
      <c r="D686" s="55" t="s">
        <v>1122</v>
      </c>
      <c r="E686" s="16">
        <v>0</v>
      </c>
      <c r="F686" s="5">
        <v>0</v>
      </c>
      <c r="G686" s="2">
        <f t="shared" si="61"/>
        <v>0</v>
      </c>
      <c r="H686" s="3">
        <f t="shared" si="64"/>
        <v>2.6127523289424244</v>
      </c>
      <c r="I686" s="1">
        <f t="shared" si="62"/>
        <v>0</v>
      </c>
      <c r="J686" s="1">
        <f t="shared" si="63"/>
        <v>0</v>
      </c>
      <c r="K686" s="29">
        <f t="shared" si="65"/>
        <v>0.88532578097819392</v>
      </c>
      <c r="L686" s="7">
        <f t="shared" si="66"/>
        <v>0</v>
      </c>
    </row>
    <row r="687" spans="1:12" s="55" customFormat="1" ht="409.6">
      <c r="A687" s="55" t="s">
        <v>676</v>
      </c>
      <c r="B687" s="55">
        <v>371562</v>
      </c>
      <c r="C687" s="55" t="s">
        <v>697</v>
      </c>
      <c r="D687" s="55" t="s">
        <v>1122</v>
      </c>
      <c r="E687" s="16">
        <v>0</v>
      </c>
      <c r="F687" s="5">
        <v>0</v>
      </c>
      <c r="G687" s="2">
        <f t="shared" si="61"/>
        <v>0</v>
      </c>
      <c r="H687" s="3">
        <f t="shared" si="64"/>
        <v>2.6127523289424244</v>
      </c>
      <c r="I687" s="1">
        <f t="shared" si="62"/>
        <v>0</v>
      </c>
      <c r="J687" s="1">
        <f t="shared" si="63"/>
        <v>0</v>
      </c>
      <c r="K687" s="29">
        <f t="shared" si="65"/>
        <v>0.88532578097819392</v>
      </c>
      <c r="L687" s="7">
        <f t="shared" si="66"/>
        <v>0</v>
      </c>
    </row>
    <row r="688" spans="1:12" s="55" customFormat="1" ht="409.6">
      <c r="A688" s="55" t="s">
        <v>676</v>
      </c>
      <c r="B688" s="55">
        <v>371563</v>
      </c>
      <c r="C688" s="55" t="s">
        <v>698</v>
      </c>
      <c r="D688" s="55" t="s">
        <v>1122</v>
      </c>
      <c r="E688" s="16">
        <v>0</v>
      </c>
      <c r="F688" s="5">
        <v>0</v>
      </c>
      <c r="G688" s="2">
        <f t="shared" si="61"/>
        <v>0</v>
      </c>
      <c r="H688" s="3">
        <f t="shared" si="64"/>
        <v>2.6127523289424244</v>
      </c>
      <c r="I688" s="1">
        <f t="shared" si="62"/>
        <v>0</v>
      </c>
      <c r="J688" s="1">
        <f t="shared" si="63"/>
        <v>0</v>
      </c>
      <c r="K688" s="29">
        <f t="shared" si="65"/>
        <v>0.88532578097819392</v>
      </c>
      <c r="L688" s="7">
        <f t="shared" si="66"/>
        <v>0</v>
      </c>
    </row>
    <row r="689" spans="1:12" s="55" customFormat="1" ht="409.6">
      <c r="A689" s="55" t="s">
        <v>676</v>
      </c>
      <c r="B689" s="55">
        <v>371565</v>
      </c>
      <c r="C689" s="55" t="s">
        <v>699</v>
      </c>
      <c r="D689" s="55" t="s">
        <v>1122</v>
      </c>
      <c r="E689" s="16">
        <v>0</v>
      </c>
      <c r="F689" s="5">
        <v>0</v>
      </c>
      <c r="G689" s="2">
        <f t="shared" si="61"/>
        <v>0</v>
      </c>
      <c r="H689" s="3">
        <f t="shared" si="64"/>
        <v>2.6127523289424244</v>
      </c>
      <c r="I689" s="1">
        <f t="shared" si="62"/>
        <v>0</v>
      </c>
      <c r="J689" s="1">
        <f t="shared" si="63"/>
        <v>0</v>
      </c>
      <c r="K689" s="29">
        <f t="shared" si="65"/>
        <v>0.88532578097819392</v>
      </c>
      <c r="L689" s="7">
        <f t="shared" si="66"/>
        <v>0</v>
      </c>
    </row>
    <row r="690" spans="1:12" s="55" customFormat="1" ht="409.6">
      <c r="A690" s="55" t="s">
        <v>676</v>
      </c>
      <c r="B690" s="86">
        <v>371567</v>
      </c>
      <c r="C690" s="55" t="s">
        <v>700</v>
      </c>
      <c r="D690" s="55" t="s">
        <v>1122</v>
      </c>
      <c r="E690" s="16">
        <v>0</v>
      </c>
      <c r="F690" s="5">
        <v>0</v>
      </c>
      <c r="G690" s="2">
        <f t="shared" si="61"/>
        <v>0</v>
      </c>
      <c r="H690" s="3">
        <f t="shared" si="64"/>
        <v>2.6127523289424244</v>
      </c>
      <c r="I690" s="1">
        <f t="shared" si="62"/>
        <v>0</v>
      </c>
      <c r="J690" s="1">
        <f t="shared" si="63"/>
        <v>0</v>
      </c>
      <c r="K690" s="29">
        <f t="shared" si="65"/>
        <v>0.88532578097819392</v>
      </c>
      <c r="L690" s="7">
        <f t="shared" si="66"/>
        <v>0</v>
      </c>
    </row>
    <row r="691" spans="1:12" s="55" customFormat="1" ht="409.6">
      <c r="A691" s="55" t="s">
        <v>676</v>
      </c>
      <c r="B691" s="55">
        <v>371574</v>
      </c>
      <c r="C691" s="55" t="s">
        <v>701</v>
      </c>
      <c r="D691" s="55" t="s">
        <v>1122</v>
      </c>
      <c r="E691" s="16">
        <v>0</v>
      </c>
      <c r="F691" s="5">
        <v>0</v>
      </c>
      <c r="G691" s="2">
        <f t="shared" si="61"/>
        <v>0</v>
      </c>
      <c r="H691" s="3">
        <f t="shared" si="64"/>
        <v>2.6127523289424244</v>
      </c>
      <c r="I691" s="1">
        <f t="shared" si="62"/>
        <v>0</v>
      </c>
      <c r="J691" s="1">
        <f t="shared" si="63"/>
        <v>0</v>
      </c>
      <c r="K691" s="29">
        <f t="shared" si="65"/>
        <v>0.88532578097819392</v>
      </c>
      <c r="L691" s="7">
        <f t="shared" si="66"/>
        <v>0</v>
      </c>
    </row>
    <row r="692" spans="1:12" s="55" customFormat="1" ht="409.6">
      <c r="A692" s="55" t="s">
        <v>676</v>
      </c>
      <c r="B692" s="86">
        <v>371576</v>
      </c>
      <c r="C692" s="55" t="s">
        <v>702</v>
      </c>
      <c r="D692" s="55" t="s">
        <v>1122</v>
      </c>
      <c r="E692" s="16">
        <v>0</v>
      </c>
      <c r="F692" s="5">
        <v>0</v>
      </c>
      <c r="G692" s="2">
        <f t="shared" si="61"/>
        <v>0</v>
      </c>
      <c r="H692" s="3">
        <f t="shared" si="64"/>
        <v>2.6127523289424244</v>
      </c>
      <c r="I692" s="1">
        <f t="shared" si="62"/>
        <v>0</v>
      </c>
      <c r="J692" s="1">
        <f t="shared" si="63"/>
        <v>0</v>
      </c>
      <c r="K692" s="29">
        <f t="shared" si="65"/>
        <v>0.88532578097819392</v>
      </c>
      <c r="L692" s="7">
        <f t="shared" si="66"/>
        <v>0</v>
      </c>
    </row>
    <row r="693" spans="1:12" s="55" customFormat="1" ht="409.6">
      <c r="A693" s="55" t="s">
        <v>676</v>
      </c>
      <c r="B693" s="55">
        <v>371577</v>
      </c>
      <c r="C693" s="55" t="s">
        <v>703</v>
      </c>
      <c r="D693" s="55" t="s">
        <v>1122</v>
      </c>
      <c r="E693" s="16">
        <v>0</v>
      </c>
      <c r="F693" s="5">
        <v>0</v>
      </c>
      <c r="G693" s="2">
        <f t="shared" si="61"/>
        <v>0</v>
      </c>
      <c r="H693" s="3">
        <f t="shared" si="64"/>
        <v>2.6127523289424244</v>
      </c>
      <c r="I693" s="1">
        <f t="shared" si="62"/>
        <v>0</v>
      </c>
      <c r="J693" s="1">
        <f t="shared" si="63"/>
        <v>0</v>
      </c>
      <c r="K693" s="29">
        <f t="shared" si="65"/>
        <v>0.88532578097819392</v>
      </c>
      <c r="L693" s="7">
        <f t="shared" si="66"/>
        <v>0</v>
      </c>
    </row>
    <row r="694" spans="1:12" s="55" customFormat="1" ht="409.6">
      <c r="A694" s="55" t="s">
        <v>676</v>
      </c>
      <c r="B694" s="55">
        <v>371581</v>
      </c>
      <c r="C694" s="55" t="s">
        <v>704</v>
      </c>
      <c r="D694" s="55" t="s">
        <v>1122</v>
      </c>
      <c r="E694" s="16">
        <v>0</v>
      </c>
      <c r="F694" s="5">
        <v>0</v>
      </c>
      <c r="G694" s="2">
        <f t="shared" si="61"/>
        <v>0</v>
      </c>
      <c r="H694" s="3">
        <f t="shared" si="64"/>
        <v>2.6127523289424244</v>
      </c>
      <c r="I694" s="1">
        <f t="shared" si="62"/>
        <v>0</v>
      </c>
      <c r="J694" s="1">
        <f t="shared" si="63"/>
        <v>0</v>
      </c>
      <c r="K694" s="29">
        <f t="shared" si="65"/>
        <v>0.88532578097819392</v>
      </c>
      <c r="L694" s="7">
        <f t="shared" si="66"/>
        <v>0</v>
      </c>
    </row>
    <row r="695" spans="1:12" s="55" customFormat="1" ht="409.6">
      <c r="A695" s="55" t="s">
        <v>676</v>
      </c>
      <c r="B695" s="86">
        <v>371582</v>
      </c>
      <c r="C695" s="55" t="s">
        <v>705</v>
      </c>
      <c r="D695" s="55" t="s">
        <v>1122</v>
      </c>
      <c r="E695" s="16">
        <v>0</v>
      </c>
      <c r="F695" s="5">
        <v>0</v>
      </c>
      <c r="G695" s="2">
        <f t="shared" si="61"/>
        <v>0</v>
      </c>
      <c r="H695" s="3">
        <f t="shared" si="64"/>
        <v>2.6127523289424244</v>
      </c>
      <c r="I695" s="1">
        <f t="shared" si="62"/>
        <v>0</v>
      </c>
      <c r="J695" s="1">
        <f t="shared" si="63"/>
        <v>0</v>
      </c>
      <c r="K695" s="29">
        <f t="shared" si="65"/>
        <v>0.88532578097819392</v>
      </c>
      <c r="L695" s="7">
        <f t="shared" si="66"/>
        <v>0</v>
      </c>
    </row>
    <row r="696" spans="1:12" s="55" customFormat="1" ht="409.6">
      <c r="A696" s="55" t="s">
        <v>676</v>
      </c>
      <c r="B696" s="55">
        <v>371586</v>
      </c>
      <c r="C696" s="55" t="s">
        <v>706</v>
      </c>
      <c r="D696" s="55" t="s">
        <v>1122</v>
      </c>
      <c r="E696" s="16">
        <v>0</v>
      </c>
      <c r="F696" s="5">
        <v>0</v>
      </c>
      <c r="G696" s="2">
        <f t="shared" si="61"/>
        <v>0</v>
      </c>
      <c r="H696" s="3">
        <f t="shared" si="64"/>
        <v>2.6127523289424244</v>
      </c>
      <c r="I696" s="1">
        <f t="shared" si="62"/>
        <v>0</v>
      </c>
      <c r="J696" s="1">
        <f t="shared" si="63"/>
        <v>0</v>
      </c>
      <c r="K696" s="29">
        <f t="shared" si="65"/>
        <v>0.88532578097819392</v>
      </c>
      <c r="L696" s="7">
        <f t="shared" si="66"/>
        <v>0</v>
      </c>
    </row>
    <row r="697" spans="1:12" s="55" customFormat="1" ht="409.6">
      <c r="A697" s="55" t="s">
        <v>676</v>
      </c>
      <c r="B697" s="86">
        <v>371590</v>
      </c>
      <c r="C697" s="55" t="s">
        <v>707</v>
      </c>
      <c r="D697" s="55" t="s">
        <v>1122</v>
      </c>
      <c r="E697" s="16">
        <v>0</v>
      </c>
      <c r="F697" s="5">
        <v>0</v>
      </c>
      <c r="G697" s="2">
        <f t="shared" si="61"/>
        <v>0</v>
      </c>
      <c r="H697" s="3">
        <f t="shared" si="64"/>
        <v>2.6127523289424244</v>
      </c>
      <c r="I697" s="1">
        <f t="shared" si="62"/>
        <v>0</v>
      </c>
      <c r="J697" s="1">
        <f t="shared" si="63"/>
        <v>0</v>
      </c>
      <c r="K697" s="29">
        <f t="shared" si="65"/>
        <v>0.88532578097819392</v>
      </c>
      <c r="L697" s="7">
        <f t="shared" si="66"/>
        <v>0</v>
      </c>
    </row>
    <row r="698" spans="1:12" s="55" customFormat="1" ht="409.6">
      <c r="A698" s="55" t="s">
        <v>676</v>
      </c>
      <c r="B698" s="86">
        <v>371591</v>
      </c>
      <c r="C698" s="55" t="s">
        <v>708</v>
      </c>
      <c r="D698" s="55" t="s">
        <v>1122</v>
      </c>
      <c r="E698" s="16">
        <v>0</v>
      </c>
      <c r="F698" s="5">
        <v>0</v>
      </c>
      <c r="G698" s="2">
        <f t="shared" si="61"/>
        <v>0</v>
      </c>
      <c r="H698" s="3">
        <f t="shared" si="64"/>
        <v>2.6127523289424244</v>
      </c>
      <c r="I698" s="1">
        <f t="shared" si="62"/>
        <v>0</v>
      </c>
      <c r="J698" s="1">
        <f t="shared" si="63"/>
        <v>0</v>
      </c>
      <c r="K698" s="29">
        <f t="shared" si="65"/>
        <v>0.88532578097819392</v>
      </c>
      <c r="L698" s="7">
        <f t="shared" si="66"/>
        <v>0</v>
      </c>
    </row>
    <row r="699" spans="1:12" s="55" customFormat="1" ht="409.6">
      <c r="A699" s="55" t="s">
        <v>676</v>
      </c>
      <c r="B699" s="86">
        <v>371592</v>
      </c>
      <c r="C699" s="55" t="s">
        <v>709</v>
      </c>
      <c r="D699" s="55" t="s">
        <v>1122</v>
      </c>
      <c r="E699" s="16">
        <v>0</v>
      </c>
      <c r="F699" s="5">
        <v>0</v>
      </c>
      <c r="G699" s="2">
        <f t="shared" si="61"/>
        <v>0</v>
      </c>
      <c r="H699" s="3">
        <f t="shared" si="64"/>
        <v>2.6127523289424244</v>
      </c>
      <c r="I699" s="1">
        <f t="shared" si="62"/>
        <v>0</v>
      </c>
      <c r="J699" s="1">
        <f t="shared" si="63"/>
        <v>0</v>
      </c>
      <c r="K699" s="29">
        <f t="shared" si="65"/>
        <v>0.88532578097819392</v>
      </c>
      <c r="L699" s="7">
        <f t="shared" si="66"/>
        <v>0</v>
      </c>
    </row>
    <row r="700" spans="1:12" s="55" customFormat="1" ht="409.6">
      <c r="A700" s="55" t="s">
        <v>676</v>
      </c>
      <c r="B700" s="86">
        <v>371597</v>
      </c>
      <c r="C700" s="55" t="s">
        <v>710</v>
      </c>
      <c r="D700" s="55" t="s">
        <v>1122</v>
      </c>
      <c r="E700" s="16">
        <v>0</v>
      </c>
      <c r="F700" s="5">
        <v>0</v>
      </c>
      <c r="G700" s="2">
        <f t="shared" si="61"/>
        <v>0</v>
      </c>
      <c r="H700" s="3">
        <f t="shared" si="64"/>
        <v>2.6127523289424244</v>
      </c>
      <c r="I700" s="1">
        <f t="shared" si="62"/>
        <v>0</v>
      </c>
      <c r="J700" s="1">
        <f t="shared" si="63"/>
        <v>0</v>
      </c>
      <c r="K700" s="29">
        <f t="shared" si="65"/>
        <v>0.88532578097819392</v>
      </c>
      <c r="L700" s="7">
        <f t="shared" si="66"/>
        <v>0</v>
      </c>
    </row>
    <row r="701" spans="1:12" s="55" customFormat="1" ht="409.6">
      <c r="A701" s="55" t="s">
        <v>676</v>
      </c>
      <c r="B701" s="86">
        <v>372455</v>
      </c>
      <c r="C701" s="55" t="s">
        <v>711</v>
      </c>
      <c r="D701" s="55" t="s">
        <v>1122</v>
      </c>
      <c r="E701" s="16">
        <v>0</v>
      </c>
      <c r="F701" s="5">
        <v>0</v>
      </c>
      <c r="G701" s="2">
        <f t="shared" si="61"/>
        <v>0</v>
      </c>
      <c r="H701" s="3">
        <f t="shared" si="64"/>
        <v>2.6127523289424244</v>
      </c>
      <c r="I701" s="1">
        <f t="shared" si="62"/>
        <v>0</v>
      </c>
      <c r="J701" s="1">
        <f t="shared" si="63"/>
        <v>0</v>
      </c>
      <c r="K701" s="29">
        <f t="shared" si="65"/>
        <v>0.88532578097819392</v>
      </c>
      <c r="L701" s="7">
        <f t="shared" si="66"/>
        <v>0</v>
      </c>
    </row>
    <row r="702" spans="1:12" s="55" customFormat="1" ht="409.6">
      <c r="A702" s="55" t="s">
        <v>712</v>
      </c>
      <c r="B702" s="86">
        <v>381447</v>
      </c>
      <c r="C702" s="55" t="s">
        <v>713</v>
      </c>
      <c r="D702" s="55" t="s">
        <v>1122</v>
      </c>
      <c r="E702" s="16">
        <v>0</v>
      </c>
      <c r="F702" s="5">
        <v>0</v>
      </c>
      <c r="G702" s="2">
        <f t="shared" si="61"/>
        <v>0</v>
      </c>
      <c r="H702" s="3">
        <f t="shared" si="64"/>
        <v>2.6127523289424244</v>
      </c>
      <c r="I702" s="1">
        <f t="shared" si="62"/>
        <v>0</v>
      </c>
      <c r="J702" s="1">
        <f t="shared" si="63"/>
        <v>0</v>
      </c>
      <c r="K702" s="29">
        <f t="shared" si="65"/>
        <v>0.88532578097819392</v>
      </c>
      <c r="L702" s="7">
        <f t="shared" si="66"/>
        <v>0</v>
      </c>
    </row>
    <row r="703" spans="1:12" s="55" customFormat="1" ht="409.6">
      <c r="A703" s="55" t="s">
        <v>712</v>
      </c>
      <c r="B703" s="86">
        <v>381509</v>
      </c>
      <c r="C703" s="55" t="s">
        <v>673</v>
      </c>
      <c r="D703" s="55" t="s">
        <v>1122</v>
      </c>
      <c r="E703" s="16">
        <v>0</v>
      </c>
      <c r="F703" s="5">
        <v>0</v>
      </c>
      <c r="G703" s="2">
        <f t="shared" si="61"/>
        <v>0</v>
      </c>
      <c r="H703" s="3">
        <f t="shared" si="64"/>
        <v>2.6127523289424244</v>
      </c>
      <c r="I703" s="1">
        <f t="shared" si="62"/>
        <v>0</v>
      </c>
      <c r="J703" s="1">
        <f t="shared" si="63"/>
        <v>0</v>
      </c>
      <c r="K703" s="29">
        <f t="shared" si="65"/>
        <v>0.88532578097819392</v>
      </c>
      <c r="L703" s="7">
        <f t="shared" si="66"/>
        <v>0</v>
      </c>
    </row>
    <row r="704" spans="1:12" s="55" customFormat="1" ht="409.6">
      <c r="A704" s="55" t="s">
        <v>712</v>
      </c>
      <c r="B704" s="55">
        <v>381601</v>
      </c>
      <c r="C704" s="55" t="s">
        <v>714</v>
      </c>
      <c r="D704" s="55" t="s">
        <v>1122</v>
      </c>
      <c r="E704" s="16">
        <v>0</v>
      </c>
      <c r="F704" s="5">
        <v>0</v>
      </c>
      <c r="G704" s="2">
        <f t="shared" si="61"/>
        <v>0</v>
      </c>
      <c r="H704" s="3">
        <f t="shared" si="64"/>
        <v>2.6127523289424244</v>
      </c>
      <c r="I704" s="1">
        <f t="shared" si="62"/>
        <v>0</v>
      </c>
      <c r="J704" s="1">
        <f t="shared" si="63"/>
        <v>0</v>
      </c>
      <c r="K704" s="29">
        <f t="shared" si="65"/>
        <v>0.88532578097819392</v>
      </c>
      <c r="L704" s="7">
        <f t="shared" si="66"/>
        <v>0</v>
      </c>
    </row>
    <row r="705" spans="1:12" s="55" customFormat="1" ht="409.6">
      <c r="A705" s="55" t="s">
        <v>712</v>
      </c>
      <c r="B705" s="86">
        <v>381604</v>
      </c>
      <c r="C705" s="55" t="s">
        <v>715</v>
      </c>
      <c r="D705" s="55" t="s">
        <v>1122</v>
      </c>
      <c r="E705" s="16">
        <v>0</v>
      </c>
      <c r="F705" s="5">
        <v>0</v>
      </c>
      <c r="G705" s="2">
        <f t="shared" si="61"/>
        <v>0</v>
      </c>
      <c r="H705" s="3">
        <f t="shared" si="64"/>
        <v>2.6127523289424244</v>
      </c>
      <c r="I705" s="1">
        <f t="shared" si="62"/>
        <v>0</v>
      </c>
      <c r="J705" s="1">
        <f t="shared" si="63"/>
        <v>0</v>
      </c>
      <c r="K705" s="29">
        <f t="shared" si="65"/>
        <v>0.88532578097819392</v>
      </c>
      <c r="L705" s="7">
        <f t="shared" si="66"/>
        <v>0</v>
      </c>
    </row>
    <row r="706" spans="1:12" s="55" customFormat="1" ht="409.6">
      <c r="A706" s="55" t="s">
        <v>712</v>
      </c>
      <c r="B706" s="86">
        <v>381607</v>
      </c>
      <c r="C706" s="55" t="s">
        <v>716</v>
      </c>
      <c r="D706" s="55" t="s">
        <v>1122</v>
      </c>
      <c r="E706" s="16">
        <v>0</v>
      </c>
      <c r="F706" s="5">
        <v>0</v>
      </c>
      <c r="G706" s="2">
        <f t="shared" si="61"/>
        <v>0</v>
      </c>
      <c r="H706" s="3">
        <f t="shared" si="64"/>
        <v>2.6127523289424244</v>
      </c>
      <c r="I706" s="1">
        <f t="shared" si="62"/>
        <v>0</v>
      </c>
      <c r="J706" s="1">
        <f t="shared" si="63"/>
        <v>0</v>
      </c>
      <c r="K706" s="29">
        <f t="shared" si="65"/>
        <v>0.88532578097819392</v>
      </c>
      <c r="L706" s="7">
        <f t="shared" si="66"/>
        <v>0</v>
      </c>
    </row>
    <row r="707" spans="1:12" s="55" customFormat="1" ht="409.6">
      <c r="A707" s="55" t="s">
        <v>712</v>
      </c>
      <c r="B707" s="86">
        <v>381610</v>
      </c>
      <c r="C707" s="55" t="s">
        <v>717</v>
      </c>
      <c r="D707" s="55" t="s">
        <v>1122</v>
      </c>
      <c r="E707" s="16">
        <v>0</v>
      </c>
      <c r="F707" s="5">
        <v>0</v>
      </c>
      <c r="G707" s="2">
        <f t="shared" ref="G707:G770" si="67">IFERROR(E707/F707,0)</f>
        <v>0</v>
      </c>
      <c r="H707" s="3">
        <f t="shared" si="64"/>
        <v>2.6127523289424244</v>
      </c>
      <c r="I707" s="1">
        <f t="shared" ref="I707:I770" si="68">MIN(E707,F707*H707)</f>
        <v>0</v>
      </c>
      <c r="J707" s="1">
        <f t="shared" ref="J707:J770" si="69">E707-I707</f>
        <v>0</v>
      </c>
      <c r="K707" s="29">
        <f t="shared" si="65"/>
        <v>0.88532578097819392</v>
      </c>
      <c r="L707" s="7">
        <f t="shared" si="66"/>
        <v>0</v>
      </c>
    </row>
    <row r="708" spans="1:12" s="55" customFormat="1" ht="409.6">
      <c r="A708" s="55" t="s">
        <v>712</v>
      </c>
      <c r="B708" s="92">
        <v>381611</v>
      </c>
      <c r="C708" s="55" t="s">
        <v>718</v>
      </c>
      <c r="D708" s="55" t="s">
        <v>1122</v>
      </c>
      <c r="E708" s="16">
        <v>0</v>
      </c>
      <c r="F708" s="5">
        <v>2188</v>
      </c>
      <c r="G708" s="2">
        <f t="shared" si="67"/>
        <v>0</v>
      </c>
      <c r="H708" s="3">
        <f t="shared" ref="H708:H771" si="70">$D$1107</f>
        <v>2.6127523289424244</v>
      </c>
      <c r="I708" s="1">
        <f t="shared" si="68"/>
        <v>0</v>
      </c>
      <c r="J708" s="1">
        <f t="shared" si="69"/>
        <v>0</v>
      </c>
      <c r="K708" s="29">
        <f t="shared" ref="K708:K771" si="71">$J$1105</f>
        <v>0.88532578097819392</v>
      </c>
      <c r="L708" s="7">
        <f t="shared" ref="L708:L771" si="72">K708*J708</f>
        <v>0</v>
      </c>
    </row>
    <row r="709" spans="1:12" s="55" customFormat="1" ht="409.6">
      <c r="A709" s="55" t="s">
        <v>712</v>
      </c>
      <c r="B709" s="86">
        <v>381614</v>
      </c>
      <c r="C709" s="55" t="s">
        <v>719</v>
      </c>
      <c r="D709" s="55" t="s">
        <v>1122</v>
      </c>
      <c r="E709" s="16">
        <v>0</v>
      </c>
      <c r="F709" s="5">
        <v>0</v>
      </c>
      <c r="G709" s="2">
        <f t="shared" si="67"/>
        <v>0</v>
      </c>
      <c r="H709" s="3">
        <f t="shared" si="70"/>
        <v>2.6127523289424244</v>
      </c>
      <c r="I709" s="1">
        <f t="shared" si="68"/>
        <v>0</v>
      </c>
      <c r="J709" s="1">
        <f t="shared" si="69"/>
        <v>0</v>
      </c>
      <c r="K709" s="29">
        <f t="shared" si="71"/>
        <v>0.88532578097819392</v>
      </c>
      <c r="L709" s="7">
        <f t="shared" si="72"/>
        <v>0</v>
      </c>
    </row>
    <row r="710" spans="1:12" s="55" customFormat="1" ht="409.6">
      <c r="A710" s="55" t="s">
        <v>712</v>
      </c>
      <c r="B710" s="86">
        <v>381615</v>
      </c>
      <c r="C710" s="55" t="s">
        <v>720</v>
      </c>
      <c r="D710" s="55" t="s">
        <v>1122</v>
      </c>
      <c r="E710" s="16">
        <v>0</v>
      </c>
      <c r="F710" s="5">
        <v>0</v>
      </c>
      <c r="G710" s="2">
        <f t="shared" si="67"/>
        <v>0</v>
      </c>
      <c r="H710" s="3">
        <f t="shared" si="70"/>
        <v>2.6127523289424244</v>
      </c>
      <c r="I710" s="1">
        <f t="shared" si="68"/>
        <v>0</v>
      </c>
      <c r="J710" s="1">
        <f t="shared" si="69"/>
        <v>0</v>
      </c>
      <c r="K710" s="29">
        <f t="shared" si="71"/>
        <v>0.88532578097819392</v>
      </c>
      <c r="L710" s="7">
        <f t="shared" si="72"/>
        <v>0</v>
      </c>
    </row>
    <row r="711" spans="1:12" s="55" customFormat="1" ht="409.6">
      <c r="A711" s="55" t="s">
        <v>712</v>
      </c>
      <c r="B711" s="55">
        <v>381616</v>
      </c>
      <c r="C711" s="55" t="s">
        <v>721</v>
      </c>
      <c r="D711" s="55" t="s">
        <v>1122</v>
      </c>
      <c r="E711" s="16">
        <v>0</v>
      </c>
      <c r="F711" s="5">
        <v>0</v>
      </c>
      <c r="G711" s="2">
        <f t="shared" si="67"/>
        <v>0</v>
      </c>
      <c r="H711" s="3">
        <f t="shared" si="70"/>
        <v>2.6127523289424244</v>
      </c>
      <c r="I711" s="1">
        <f t="shared" si="68"/>
        <v>0</v>
      </c>
      <c r="J711" s="1">
        <f t="shared" si="69"/>
        <v>0</v>
      </c>
      <c r="K711" s="29">
        <f t="shared" si="71"/>
        <v>0.88532578097819392</v>
      </c>
      <c r="L711" s="7">
        <f t="shared" si="72"/>
        <v>0</v>
      </c>
    </row>
    <row r="712" spans="1:12" s="55" customFormat="1" ht="409.6">
      <c r="A712" s="55" t="s">
        <v>712</v>
      </c>
      <c r="B712" s="86">
        <v>381617</v>
      </c>
      <c r="C712" s="55" t="s">
        <v>722</v>
      </c>
      <c r="D712" s="55" t="s">
        <v>1122</v>
      </c>
      <c r="E712" s="16">
        <v>0</v>
      </c>
      <c r="F712" s="5">
        <v>0</v>
      </c>
      <c r="G712" s="2">
        <f t="shared" si="67"/>
        <v>0</v>
      </c>
      <c r="H712" s="3">
        <f t="shared" si="70"/>
        <v>2.6127523289424244</v>
      </c>
      <c r="I712" s="1">
        <f t="shared" si="68"/>
        <v>0</v>
      </c>
      <c r="J712" s="1">
        <f t="shared" si="69"/>
        <v>0</v>
      </c>
      <c r="K712" s="29">
        <f t="shared" si="71"/>
        <v>0.88532578097819392</v>
      </c>
      <c r="L712" s="7">
        <f t="shared" si="72"/>
        <v>0</v>
      </c>
    </row>
    <row r="713" spans="1:12" s="55" customFormat="1" ht="409.6">
      <c r="A713" s="55" t="s">
        <v>712</v>
      </c>
      <c r="B713" s="86">
        <v>381622</v>
      </c>
      <c r="C713" s="55" t="s">
        <v>723</v>
      </c>
      <c r="D713" s="55" t="s">
        <v>1122</v>
      </c>
      <c r="E713" s="16">
        <v>0</v>
      </c>
      <c r="F713" s="5">
        <v>0</v>
      </c>
      <c r="G713" s="2">
        <f t="shared" si="67"/>
        <v>0</v>
      </c>
      <c r="H713" s="3">
        <f t="shared" si="70"/>
        <v>2.6127523289424244</v>
      </c>
      <c r="I713" s="1">
        <f t="shared" si="68"/>
        <v>0</v>
      </c>
      <c r="J713" s="1">
        <f t="shared" si="69"/>
        <v>0</v>
      </c>
      <c r="K713" s="29">
        <f t="shared" si="71"/>
        <v>0.88532578097819392</v>
      </c>
      <c r="L713" s="7">
        <f t="shared" si="72"/>
        <v>0</v>
      </c>
    </row>
    <row r="714" spans="1:12" s="55" customFormat="1" ht="409.6">
      <c r="A714" s="55" t="s">
        <v>712</v>
      </c>
      <c r="B714" s="92">
        <v>381625</v>
      </c>
      <c r="C714" s="55" t="s">
        <v>724</v>
      </c>
      <c r="D714" s="55" t="s">
        <v>1122</v>
      </c>
      <c r="E714" s="16">
        <v>0</v>
      </c>
      <c r="F714" s="5">
        <v>185</v>
      </c>
      <c r="G714" s="2">
        <f t="shared" si="67"/>
        <v>0</v>
      </c>
      <c r="H714" s="3">
        <f t="shared" si="70"/>
        <v>2.6127523289424244</v>
      </c>
      <c r="I714" s="1">
        <f t="shared" si="68"/>
        <v>0</v>
      </c>
      <c r="J714" s="1">
        <f t="shared" si="69"/>
        <v>0</v>
      </c>
      <c r="K714" s="29">
        <f t="shared" si="71"/>
        <v>0.88532578097819392</v>
      </c>
      <c r="L714" s="7">
        <f t="shared" si="72"/>
        <v>0</v>
      </c>
    </row>
    <row r="715" spans="1:12" s="55" customFormat="1" ht="409.6">
      <c r="A715" s="55" t="s">
        <v>712</v>
      </c>
      <c r="B715" s="86">
        <v>381630</v>
      </c>
      <c r="C715" s="55" t="s">
        <v>725</v>
      </c>
      <c r="D715" s="55" t="s">
        <v>1122</v>
      </c>
      <c r="E715" s="16">
        <v>0</v>
      </c>
      <c r="F715" s="5">
        <v>0</v>
      </c>
      <c r="G715" s="2">
        <f t="shared" si="67"/>
        <v>0</v>
      </c>
      <c r="H715" s="3">
        <f t="shared" si="70"/>
        <v>2.6127523289424244</v>
      </c>
      <c r="I715" s="1">
        <f t="shared" si="68"/>
        <v>0</v>
      </c>
      <c r="J715" s="1">
        <f t="shared" si="69"/>
        <v>0</v>
      </c>
      <c r="K715" s="29">
        <f t="shared" si="71"/>
        <v>0.88532578097819392</v>
      </c>
      <c r="L715" s="7">
        <f t="shared" si="72"/>
        <v>0</v>
      </c>
    </row>
    <row r="716" spans="1:12" s="55" customFormat="1" ht="409.6">
      <c r="A716" s="55" t="s">
        <v>712</v>
      </c>
      <c r="B716" s="86">
        <v>381631</v>
      </c>
      <c r="C716" s="55" t="s">
        <v>726</v>
      </c>
      <c r="D716" s="55" t="s">
        <v>1122</v>
      </c>
      <c r="E716" s="16">
        <v>0</v>
      </c>
      <c r="F716" s="5">
        <v>0</v>
      </c>
      <c r="G716" s="2">
        <f t="shared" si="67"/>
        <v>0</v>
      </c>
      <c r="H716" s="3">
        <f t="shared" si="70"/>
        <v>2.6127523289424244</v>
      </c>
      <c r="I716" s="1">
        <f t="shared" si="68"/>
        <v>0</v>
      </c>
      <c r="J716" s="1">
        <f t="shared" si="69"/>
        <v>0</v>
      </c>
      <c r="K716" s="29">
        <f t="shared" si="71"/>
        <v>0.88532578097819392</v>
      </c>
      <c r="L716" s="7">
        <f t="shared" si="72"/>
        <v>0</v>
      </c>
    </row>
    <row r="717" spans="1:12" s="55" customFormat="1" ht="409.6">
      <c r="A717" s="55" t="s">
        <v>712</v>
      </c>
      <c r="B717" s="92">
        <v>381632</v>
      </c>
      <c r="C717" s="55" t="s">
        <v>727</v>
      </c>
      <c r="D717" s="55" t="s">
        <v>1122</v>
      </c>
      <c r="E717" s="16">
        <v>170772</v>
      </c>
      <c r="F717" s="5">
        <v>3804</v>
      </c>
      <c r="G717" s="2">
        <f t="shared" si="67"/>
        <v>44.892744479495271</v>
      </c>
      <c r="H717" s="3">
        <f t="shared" si="70"/>
        <v>2.6127523289424244</v>
      </c>
      <c r="I717" s="1">
        <f t="shared" si="68"/>
        <v>9938.9098592969822</v>
      </c>
      <c r="J717" s="1">
        <f t="shared" si="69"/>
        <v>160833.09014070302</v>
      </c>
      <c r="K717" s="29">
        <f t="shared" si="71"/>
        <v>0.88532578097819392</v>
      </c>
      <c r="L717" s="7">
        <f t="shared" si="72"/>
        <v>142389.68113595416</v>
      </c>
    </row>
    <row r="718" spans="1:12" s="55" customFormat="1" ht="409.6">
      <c r="A718" s="55" t="s">
        <v>712</v>
      </c>
      <c r="B718" s="86">
        <v>381636</v>
      </c>
      <c r="C718" s="55" t="s">
        <v>728</v>
      </c>
      <c r="D718" s="55" t="s">
        <v>1122</v>
      </c>
      <c r="E718" s="16">
        <v>0</v>
      </c>
      <c r="F718" s="5">
        <v>0</v>
      </c>
      <c r="G718" s="2">
        <f t="shared" si="67"/>
        <v>0</v>
      </c>
      <c r="H718" s="3">
        <f t="shared" si="70"/>
        <v>2.6127523289424244</v>
      </c>
      <c r="I718" s="1">
        <f t="shared" si="68"/>
        <v>0</v>
      </c>
      <c r="J718" s="1">
        <f t="shared" si="69"/>
        <v>0</v>
      </c>
      <c r="K718" s="29">
        <f t="shared" si="71"/>
        <v>0.88532578097819392</v>
      </c>
      <c r="L718" s="7">
        <f t="shared" si="72"/>
        <v>0</v>
      </c>
    </row>
    <row r="719" spans="1:12" s="55" customFormat="1" ht="409.6">
      <c r="A719" s="55" t="s">
        <v>712</v>
      </c>
      <c r="B719" s="86">
        <v>381637</v>
      </c>
      <c r="C719" s="55" t="s">
        <v>729</v>
      </c>
      <c r="D719" s="55" t="s">
        <v>1122</v>
      </c>
      <c r="E719" s="16">
        <v>0</v>
      </c>
      <c r="F719" s="5">
        <v>0</v>
      </c>
      <c r="G719" s="2">
        <f t="shared" si="67"/>
        <v>0</v>
      </c>
      <c r="H719" s="3">
        <f t="shared" si="70"/>
        <v>2.6127523289424244</v>
      </c>
      <c r="I719" s="1">
        <f t="shared" si="68"/>
        <v>0</v>
      </c>
      <c r="J719" s="1">
        <f t="shared" si="69"/>
        <v>0</v>
      </c>
      <c r="K719" s="29">
        <f t="shared" si="71"/>
        <v>0.88532578097819392</v>
      </c>
      <c r="L719" s="7">
        <f t="shared" si="72"/>
        <v>0</v>
      </c>
    </row>
    <row r="720" spans="1:12" s="55" customFormat="1" ht="409.6">
      <c r="A720" s="55" t="s">
        <v>712</v>
      </c>
      <c r="B720" s="86">
        <v>381638</v>
      </c>
      <c r="C720" s="55" t="s">
        <v>730</v>
      </c>
      <c r="D720" s="55" t="s">
        <v>1122</v>
      </c>
      <c r="E720" s="16">
        <v>0</v>
      </c>
      <c r="F720" s="5">
        <v>0</v>
      </c>
      <c r="G720" s="2">
        <f t="shared" si="67"/>
        <v>0</v>
      </c>
      <c r="H720" s="3">
        <f t="shared" si="70"/>
        <v>2.6127523289424244</v>
      </c>
      <c r="I720" s="1">
        <f t="shared" si="68"/>
        <v>0</v>
      </c>
      <c r="J720" s="1">
        <f t="shared" si="69"/>
        <v>0</v>
      </c>
      <c r="K720" s="29">
        <f t="shared" si="71"/>
        <v>0.88532578097819392</v>
      </c>
      <c r="L720" s="7">
        <f t="shared" si="72"/>
        <v>0</v>
      </c>
    </row>
    <row r="721" spans="1:12" s="55" customFormat="1" ht="409.6">
      <c r="A721" s="55" t="s">
        <v>712</v>
      </c>
      <c r="B721" s="86">
        <v>382247</v>
      </c>
      <c r="C721" s="55" t="s">
        <v>731</v>
      </c>
      <c r="D721" s="55" t="s">
        <v>1122</v>
      </c>
      <c r="E721" s="16">
        <v>0</v>
      </c>
      <c r="F721" s="5">
        <v>0</v>
      </c>
      <c r="G721" s="2">
        <f t="shared" si="67"/>
        <v>0</v>
      </c>
      <c r="H721" s="3">
        <f t="shared" si="70"/>
        <v>2.6127523289424244</v>
      </c>
      <c r="I721" s="1">
        <f t="shared" si="68"/>
        <v>0</v>
      </c>
      <c r="J721" s="1">
        <f t="shared" si="69"/>
        <v>0</v>
      </c>
      <c r="K721" s="29">
        <f t="shared" si="71"/>
        <v>0.88532578097819392</v>
      </c>
      <c r="L721" s="7">
        <f t="shared" si="72"/>
        <v>0</v>
      </c>
    </row>
    <row r="722" spans="1:12" s="55" customFormat="1" ht="409.6">
      <c r="A722" s="55" t="s">
        <v>712</v>
      </c>
      <c r="B722" s="92">
        <v>383303</v>
      </c>
      <c r="C722" s="55" t="s">
        <v>732</v>
      </c>
      <c r="D722" s="55" t="s">
        <v>1122</v>
      </c>
      <c r="E722" s="16">
        <v>17304</v>
      </c>
      <c r="F722" s="5">
        <v>564</v>
      </c>
      <c r="G722" s="2">
        <f t="shared" si="67"/>
        <v>30.680851063829788</v>
      </c>
      <c r="H722" s="3">
        <f t="shared" si="70"/>
        <v>2.6127523289424244</v>
      </c>
      <c r="I722" s="1">
        <f t="shared" si="68"/>
        <v>1473.5923135235273</v>
      </c>
      <c r="J722" s="1">
        <f t="shared" si="69"/>
        <v>15830.407686476472</v>
      </c>
      <c r="K722" s="29">
        <f t="shared" si="71"/>
        <v>0.88532578097819392</v>
      </c>
      <c r="L722" s="7">
        <f t="shared" si="72"/>
        <v>14015.068048232986</v>
      </c>
    </row>
    <row r="723" spans="1:12" s="55" customFormat="1" ht="409.6">
      <c r="A723" s="55" t="s">
        <v>733</v>
      </c>
      <c r="B723" s="92">
        <v>391405</v>
      </c>
      <c r="C723" s="55" t="s">
        <v>734</v>
      </c>
      <c r="D723" s="55" t="s">
        <v>1122</v>
      </c>
      <c r="E723" s="16">
        <v>0</v>
      </c>
      <c r="F723" s="5">
        <v>496</v>
      </c>
      <c r="G723" s="2">
        <f t="shared" si="67"/>
        <v>0</v>
      </c>
      <c r="H723" s="3">
        <f t="shared" si="70"/>
        <v>2.6127523289424244</v>
      </c>
      <c r="I723" s="1">
        <f t="shared" si="68"/>
        <v>0</v>
      </c>
      <c r="J723" s="1">
        <f t="shared" si="69"/>
        <v>0</v>
      </c>
      <c r="K723" s="29">
        <f t="shared" si="71"/>
        <v>0.88532578097819392</v>
      </c>
      <c r="L723" s="7">
        <f t="shared" si="72"/>
        <v>0</v>
      </c>
    </row>
    <row r="724" spans="1:12" s="55" customFormat="1" ht="409.6">
      <c r="A724" s="55" t="s">
        <v>733</v>
      </c>
      <c r="B724" s="86">
        <v>391640</v>
      </c>
      <c r="C724" s="55" t="s">
        <v>735</v>
      </c>
      <c r="D724" s="55" t="s">
        <v>1122</v>
      </c>
      <c r="E724" s="16">
        <v>0</v>
      </c>
      <c r="F724" s="5">
        <v>0</v>
      </c>
      <c r="G724" s="2">
        <f t="shared" si="67"/>
        <v>0</v>
      </c>
      <c r="H724" s="3">
        <f t="shared" si="70"/>
        <v>2.6127523289424244</v>
      </c>
      <c r="I724" s="1">
        <f t="shared" si="68"/>
        <v>0</v>
      </c>
      <c r="J724" s="1">
        <f t="shared" si="69"/>
        <v>0</v>
      </c>
      <c r="K724" s="29">
        <f t="shared" si="71"/>
        <v>0.88532578097819392</v>
      </c>
      <c r="L724" s="7">
        <f t="shared" si="72"/>
        <v>0</v>
      </c>
    </row>
    <row r="725" spans="1:12" s="55" customFormat="1" ht="409.6">
      <c r="A725" s="55" t="s">
        <v>733</v>
      </c>
      <c r="B725" s="86">
        <v>391642</v>
      </c>
      <c r="C725" s="55" t="s">
        <v>736</v>
      </c>
      <c r="D725" s="55" t="s">
        <v>1122</v>
      </c>
      <c r="E725" s="16">
        <v>0</v>
      </c>
      <c r="F725" s="5">
        <v>0</v>
      </c>
      <c r="G725" s="2">
        <f t="shared" si="67"/>
        <v>0</v>
      </c>
      <c r="H725" s="3">
        <f t="shared" si="70"/>
        <v>2.6127523289424244</v>
      </c>
      <c r="I725" s="1">
        <f t="shared" si="68"/>
        <v>0</v>
      </c>
      <c r="J725" s="1">
        <f t="shared" si="69"/>
        <v>0</v>
      </c>
      <c r="K725" s="29">
        <f t="shared" si="71"/>
        <v>0.88532578097819392</v>
      </c>
      <c r="L725" s="7">
        <f t="shared" si="72"/>
        <v>0</v>
      </c>
    </row>
    <row r="726" spans="1:12" s="55" customFormat="1" ht="409.6">
      <c r="A726" s="55" t="s">
        <v>733</v>
      </c>
      <c r="B726" s="86">
        <v>391647</v>
      </c>
      <c r="C726" s="55" t="s">
        <v>737</v>
      </c>
      <c r="D726" s="55" t="s">
        <v>1122</v>
      </c>
      <c r="E726" s="16">
        <v>0</v>
      </c>
      <c r="F726" s="5">
        <v>0</v>
      </c>
      <c r="G726" s="2">
        <f t="shared" si="67"/>
        <v>0</v>
      </c>
      <c r="H726" s="3">
        <f t="shared" si="70"/>
        <v>2.6127523289424244</v>
      </c>
      <c r="I726" s="1">
        <f t="shared" si="68"/>
        <v>0</v>
      </c>
      <c r="J726" s="1">
        <f t="shared" si="69"/>
        <v>0</v>
      </c>
      <c r="K726" s="29">
        <f t="shared" si="71"/>
        <v>0.88532578097819392</v>
      </c>
      <c r="L726" s="7">
        <f t="shared" si="72"/>
        <v>0</v>
      </c>
    </row>
    <row r="727" spans="1:12" s="55" customFormat="1" ht="409.6">
      <c r="A727" s="55" t="s">
        <v>733</v>
      </c>
      <c r="B727" s="86">
        <v>391649</v>
      </c>
      <c r="C727" s="55" t="s">
        <v>738</v>
      </c>
      <c r="D727" s="55" t="s">
        <v>1122</v>
      </c>
      <c r="E727" s="16">
        <v>0</v>
      </c>
      <c r="F727" s="5">
        <v>0</v>
      </c>
      <c r="G727" s="2">
        <f t="shared" si="67"/>
        <v>0</v>
      </c>
      <c r="H727" s="3">
        <f t="shared" si="70"/>
        <v>2.6127523289424244</v>
      </c>
      <c r="I727" s="1">
        <f t="shared" si="68"/>
        <v>0</v>
      </c>
      <c r="J727" s="1">
        <f t="shared" si="69"/>
        <v>0</v>
      </c>
      <c r="K727" s="29">
        <f t="shared" si="71"/>
        <v>0.88532578097819392</v>
      </c>
      <c r="L727" s="7">
        <f t="shared" si="72"/>
        <v>0</v>
      </c>
    </row>
    <row r="728" spans="1:12" s="55" customFormat="1" ht="409.6">
      <c r="A728" s="55" t="s">
        <v>733</v>
      </c>
      <c r="B728" s="86">
        <v>391650</v>
      </c>
      <c r="C728" s="55" t="s">
        <v>739</v>
      </c>
      <c r="D728" s="55" t="s">
        <v>1122</v>
      </c>
      <c r="E728" s="16">
        <v>0</v>
      </c>
      <c r="F728" s="5">
        <v>0</v>
      </c>
      <c r="G728" s="2">
        <f t="shared" si="67"/>
        <v>0</v>
      </c>
      <c r="H728" s="3">
        <f t="shared" si="70"/>
        <v>2.6127523289424244</v>
      </c>
      <c r="I728" s="1">
        <f t="shared" si="68"/>
        <v>0</v>
      </c>
      <c r="J728" s="1">
        <f t="shared" si="69"/>
        <v>0</v>
      </c>
      <c r="K728" s="29">
        <f t="shared" si="71"/>
        <v>0.88532578097819392</v>
      </c>
      <c r="L728" s="7">
        <f t="shared" si="72"/>
        <v>0</v>
      </c>
    </row>
    <row r="729" spans="1:12" s="55" customFormat="1" ht="409.6">
      <c r="A729" s="55" t="s">
        <v>733</v>
      </c>
      <c r="B729" s="55">
        <v>391652</v>
      </c>
      <c r="C729" s="55" t="s">
        <v>740</v>
      </c>
      <c r="D729" s="55" t="s">
        <v>1122</v>
      </c>
      <c r="E729" s="16">
        <v>0</v>
      </c>
      <c r="F729" s="5">
        <v>0</v>
      </c>
      <c r="G729" s="2">
        <f t="shared" si="67"/>
        <v>0</v>
      </c>
      <c r="H729" s="3">
        <f t="shared" si="70"/>
        <v>2.6127523289424244</v>
      </c>
      <c r="I729" s="1">
        <f t="shared" si="68"/>
        <v>0</v>
      </c>
      <c r="J729" s="1">
        <f t="shared" si="69"/>
        <v>0</v>
      </c>
      <c r="K729" s="29">
        <f t="shared" si="71"/>
        <v>0.88532578097819392</v>
      </c>
      <c r="L729" s="7">
        <f t="shared" si="72"/>
        <v>0</v>
      </c>
    </row>
    <row r="730" spans="1:12" s="55" customFormat="1" ht="409.6">
      <c r="A730" s="55" t="s">
        <v>733</v>
      </c>
      <c r="B730" s="86">
        <v>391653</v>
      </c>
      <c r="C730" s="55" t="s">
        <v>741</v>
      </c>
      <c r="D730" s="55" t="s">
        <v>1122</v>
      </c>
      <c r="E730" s="16">
        <v>0</v>
      </c>
      <c r="F730" s="5">
        <v>0</v>
      </c>
      <c r="G730" s="2">
        <f t="shared" si="67"/>
        <v>0</v>
      </c>
      <c r="H730" s="3">
        <f t="shared" si="70"/>
        <v>2.6127523289424244</v>
      </c>
      <c r="I730" s="1">
        <f t="shared" si="68"/>
        <v>0</v>
      </c>
      <c r="J730" s="1">
        <f t="shared" si="69"/>
        <v>0</v>
      </c>
      <c r="K730" s="29">
        <f t="shared" si="71"/>
        <v>0.88532578097819392</v>
      </c>
      <c r="L730" s="7">
        <f t="shared" si="72"/>
        <v>0</v>
      </c>
    </row>
    <row r="731" spans="1:12" s="55" customFormat="1" ht="409.6">
      <c r="A731" s="55" t="s">
        <v>733</v>
      </c>
      <c r="B731" s="86">
        <v>391654</v>
      </c>
      <c r="C731" s="55" t="s">
        <v>675</v>
      </c>
      <c r="D731" s="55" t="s">
        <v>1122</v>
      </c>
      <c r="E731" s="16">
        <v>0</v>
      </c>
      <c r="F731" s="5">
        <v>0</v>
      </c>
      <c r="G731" s="2">
        <f t="shared" si="67"/>
        <v>0</v>
      </c>
      <c r="H731" s="3">
        <f t="shared" si="70"/>
        <v>2.6127523289424244</v>
      </c>
      <c r="I731" s="1">
        <f t="shared" si="68"/>
        <v>0</v>
      </c>
      <c r="J731" s="1">
        <f t="shared" si="69"/>
        <v>0</v>
      </c>
      <c r="K731" s="29">
        <f t="shared" si="71"/>
        <v>0.88532578097819392</v>
      </c>
      <c r="L731" s="7">
        <f t="shared" si="72"/>
        <v>0</v>
      </c>
    </row>
    <row r="732" spans="1:12" s="55" customFormat="1" ht="409.6">
      <c r="A732" s="55" t="s">
        <v>733</v>
      </c>
      <c r="B732" s="86">
        <v>391657</v>
      </c>
      <c r="C732" s="55" t="s">
        <v>742</v>
      </c>
      <c r="D732" s="55" t="s">
        <v>1122</v>
      </c>
      <c r="E732" s="16">
        <v>0</v>
      </c>
      <c r="F732" s="5">
        <v>0</v>
      </c>
      <c r="G732" s="2">
        <f t="shared" si="67"/>
        <v>0</v>
      </c>
      <c r="H732" s="3">
        <f t="shared" si="70"/>
        <v>2.6127523289424244</v>
      </c>
      <c r="I732" s="1">
        <f t="shared" si="68"/>
        <v>0</v>
      </c>
      <c r="J732" s="1">
        <f t="shared" si="69"/>
        <v>0</v>
      </c>
      <c r="K732" s="29">
        <f t="shared" si="71"/>
        <v>0.88532578097819392</v>
      </c>
      <c r="L732" s="7">
        <f t="shared" si="72"/>
        <v>0</v>
      </c>
    </row>
    <row r="733" spans="1:12" s="55" customFormat="1" ht="409.6">
      <c r="A733" s="55" t="s">
        <v>733</v>
      </c>
      <c r="B733" s="86">
        <v>391659</v>
      </c>
      <c r="C733" s="55" t="s">
        <v>743</v>
      </c>
      <c r="D733" s="55" t="s">
        <v>1122</v>
      </c>
      <c r="E733" s="16">
        <v>0</v>
      </c>
      <c r="F733" s="5">
        <v>0</v>
      </c>
      <c r="G733" s="2">
        <f t="shared" si="67"/>
        <v>0</v>
      </c>
      <c r="H733" s="3">
        <f t="shared" si="70"/>
        <v>2.6127523289424244</v>
      </c>
      <c r="I733" s="1">
        <f t="shared" si="68"/>
        <v>0</v>
      </c>
      <c r="J733" s="1">
        <f t="shared" si="69"/>
        <v>0</v>
      </c>
      <c r="K733" s="29">
        <f t="shared" si="71"/>
        <v>0.88532578097819392</v>
      </c>
      <c r="L733" s="7">
        <f t="shared" si="72"/>
        <v>0</v>
      </c>
    </row>
    <row r="734" spans="1:12" s="55" customFormat="1" ht="409.6">
      <c r="A734" s="55" t="s">
        <v>733</v>
      </c>
      <c r="B734" s="55">
        <v>391660</v>
      </c>
      <c r="C734" s="55" t="s">
        <v>744</v>
      </c>
      <c r="D734" s="55" t="s">
        <v>1122</v>
      </c>
      <c r="E734" s="16">
        <v>0</v>
      </c>
      <c r="F734" s="5">
        <v>0</v>
      </c>
      <c r="G734" s="2">
        <f t="shared" si="67"/>
        <v>0</v>
      </c>
      <c r="H734" s="3">
        <f t="shared" si="70"/>
        <v>2.6127523289424244</v>
      </c>
      <c r="I734" s="1">
        <f t="shared" si="68"/>
        <v>0</v>
      </c>
      <c r="J734" s="1">
        <f t="shared" si="69"/>
        <v>0</v>
      </c>
      <c r="K734" s="29">
        <f t="shared" si="71"/>
        <v>0.88532578097819392</v>
      </c>
      <c r="L734" s="7">
        <f t="shared" si="72"/>
        <v>0</v>
      </c>
    </row>
    <row r="735" spans="1:12" s="55" customFormat="1" ht="409.6">
      <c r="A735" s="55" t="s">
        <v>733</v>
      </c>
      <c r="B735" s="55">
        <v>391664</v>
      </c>
      <c r="C735" s="55" t="s">
        <v>745</v>
      </c>
      <c r="D735" s="55" t="s">
        <v>1122</v>
      </c>
      <c r="E735" s="16">
        <v>0</v>
      </c>
      <c r="F735" s="5">
        <v>0</v>
      </c>
      <c r="G735" s="2">
        <f t="shared" si="67"/>
        <v>0</v>
      </c>
      <c r="H735" s="3">
        <f t="shared" si="70"/>
        <v>2.6127523289424244</v>
      </c>
      <c r="I735" s="1">
        <f t="shared" si="68"/>
        <v>0</v>
      </c>
      <c r="J735" s="1">
        <f t="shared" si="69"/>
        <v>0</v>
      </c>
      <c r="K735" s="29">
        <f t="shared" si="71"/>
        <v>0.88532578097819392</v>
      </c>
      <c r="L735" s="7">
        <f t="shared" si="72"/>
        <v>0</v>
      </c>
    </row>
    <row r="736" spans="1:12" s="55" customFormat="1" ht="409.6">
      <c r="A736" s="55" t="s">
        <v>733</v>
      </c>
      <c r="B736" s="86">
        <v>391666</v>
      </c>
      <c r="C736" s="55" t="s">
        <v>746</v>
      </c>
      <c r="D736" s="55" t="s">
        <v>1122</v>
      </c>
      <c r="E736" s="16">
        <v>0</v>
      </c>
      <c r="F736" s="5">
        <v>0</v>
      </c>
      <c r="G736" s="2">
        <f t="shared" si="67"/>
        <v>0</v>
      </c>
      <c r="H736" s="3">
        <f t="shared" si="70"/>
        <v>2.6127523289424244</v>
      </c>
      <c r="I736" s="1">
        <f t="shared" si="68"/>
        <v>0</v>
      </c>
      <c r="J736" s="1">
        <f t="shared" si="69"/>
        <v>0</v>
      </c>
      <c r="K736" s="29">
        <f t="shared" si="71"/>
        <v>0.88532578097819392</v>
      </c>
      <c r="L736" s="7">
        <f t="shared" si="72"/>
        <v>0</v>
      </c>
    </row>
    <row r="737" spans="1:12" s="55" customFormat="1" ht="409.6">
      <c r="A737" s="55" t="s">
        <v>733</v>
      </c>
      <c r="B737" s="86">
        <v>391667</v>
      </c>
      <c r="C737" s="55" t="s">
        <v>747</v>
      </c>
      <c r="D737" s="55" t="s">
        <v>1122</v>
      </c>
      <c r="E737" s="16">
        <v>0</v>
      </c>
      <c r="F737" s="5">
        <v>0</v>
      </c>
      <c r="G737" s="2">
        <f t="shared" si="67"/>
        <v>0</v>
      </c>
      <c r="H737" s="3">
        <f t="shared" si="70"/>
        <v>2.6127523289424244</v>
      </c>
      <c r="I737" s="1">
        <f t="shared" si="68"/>
        <v>0</v>
      </c>
      <c r="J737" s="1">
        <f t="shared" si="69"/>
        <v>0</v>
      </c>
      <c r="K737" s="29">
        <f t="shared" si="71"/>
        <v>0.88532578097819392</v>
      </c>
      <c r="L737" s="7">
        <f t="shared" si="72"/>
        <v>0</v>
      </c>
    </row>
    <row r="738" spans="1:12" s="55" customFormat="1" ht="409.6">
      <c r="A738" s="55" t="s">
        <v>733</v>
      </c>
      <c r="B738" s="86">
        <v>391668</v>
      </c>
      <c r="C738" s="55" t="s">
        <v>748</v>
      </c>
      <c r="D738" s="55" t="s">
        <v>1122</v>
      </c>
      <c r="E738" s="16">
        <v>0</v>
      </c>
      <c r="F738" s="5">
        <v>0</v>
      </c>
      <c r="G738" s="2">
        <f t="shared" si="67"/>
        <v>0</v>
      </c>
      <c r="H738" s="3">
        <f t="shared" si="70"/>
        <v>2.6127523289424244</v>
      </c>
      <c r="I738" s="1">
        <f t="shared" si="68"/>
        <v>0</v>
      </c>
      <c r="J738" s="1">
        <f t="shared" si="69"/>
        <v>0</v>
      </c>
      <c r="K738" s="29">
        <f t="shared" si="71"/>
        <v>0.88532578097819392</v>
      </c>
      <c r="L738" s="7">
        <f t="shared" si="72"/>
        <v>0</v>
      </c>
    </row>
    <row r="739" spans="1:12" s="55" customFormat="1" ht="409.6">
      <c r="A739" s="55" t="s">
        <v>733</v>
      </c>
      <c r="B739" s="86">
        <v>391669</v>
      </c>
      <c r="C739" s="55" t="s">
        <v>749</v>
      </c>
      <c r="D739" s="55" t="s">
        <v>1122</v>
      </c>
      <c r="E739" s="16">
        <v>0</v>
      </c>
      <c r="F739" s="5">
        <v>0</v>
      </c>
      <c r="G739" s="2">
        <f t="shared" si="67"/>
        <v>0</v>
      </c>
      <c r="H739" s="3">
        <f t="shared" si="70"/>
        <v>2.6127523289424244</v>
      </c>
      <c r="I739" s="1">
        <f t="shared" si="68"/>
        <v>0</v>
      </c>
      <c r="J739" s="1">
        <f t="shared" si="69"/>
        <v>0</v>
      </c>
      <c r="K739" s="29">
        <f t="shared" si="71"/>
        <v>0.88532578097819392</v>
      </c>
      <c r="L739" s="7">
        <f t="shared" si="72"/>
        <v>0</v>
      </c>
    </row>
    <row r="740" spans="1:12" s="55" customFormat="1" ht="409.6">
      <c r="A740" s="55" t="s">
        <v>733</v>
      </c>
      <c r="B740" s="86">
        <v>391670</v>
      </c>
      <c r="C740" s="55" t="s">
        <v>750</v>
      </c>
      <c r="D740" s="55" t="s">
        <v>1122</v>
      </c>
      <c r="E740" s="16">
        <v>0</v>
      </c>
      <c r="F740" s="5">
        <v>0</v>
      </c>
      <c r="G740" s="2">
        <f t="shared" si="67"/>
        <v>0</v>
      </c>
      <c r="H740" s="3">
        <f t="shared" si="70"/>
        <v>2.6127523289424244</v>
      </c>
      <c r="I740" s="1">
        <f t="shared" si="68"/>
        <v>0</v>
      </c>
      <c r="J740" s="1">
        <f t="shared" si="69"/>
        <v>0</v>
      </c>
      <c r="K740" s="29">
        <f t="shared" si="71"/>
        <v>0.88532578097819392</v>
      </c>
      <c r="L740" s="7">
        <f t="shared" si="72"/>
        <v>0</v>
      </c>
    </row>
    <row r="741" spans="1:12" s="55" customFormat="1" ht="409.6">
      <c r="A741" s="55" t="s">
        <v>733</v>
      </c>
      <c r="B741" s="86">
        <v>391671</v>
      </c>
      <c r="C741" s="55" t="s">
        <v>751</v>
      </c>
      <c r="D741" s="55" t="s">
        <v>1122</v>
      </c>
      <c r="E741" s="16">
        <v>0</v>
      </c>
      <c r="F741" s="5">
        <v>0</v>
      </c>
      <c r="G741" s="2">
        <f t="shared" si="67"/>
        <v>0</v>
      </c>
      <c r="H741" s="3">
        <f t="shared" si="70"/>
        <v>2.6127523289424244</v>
      </c>
      <c r="I741" s="1">
        <f t="shared" si="68"/>
        <v>0</v>
      </c>
      <c r="J741" s="1">
        <f t="shared" si="69"/>
        <v>0</v>
      </c>
      <c r="K741" s="29">
        <f t="shared" si="71"/>
        <v>0.88532578097819392</v>
      </c>
      <c r="L741" s="7">
        <f t="shared" si="72"/>
        <v>0</v>
      </c>
    </row>
    <row r="742" spans="1:12" s="55" customFormat="1" ht="409.6">
      <c r="A742" s="55" t="s">
        <v>733</v>
      </c>
      <c r="B742" s="86">
        <v>391674</v>
      </c>
      <c r="C742" s="55" t="s">
        <v>752</v>
      </c>
      <c r="D742" s="55" t="s">
        <v>1122</v>
      </c>
      <c r="E742" s="16">
        <v>0</v>
      </c>
      <c r="F742" s="5">
        <v>0</v>
      </c>
      <c r="G742" s="2">
        <f t="shared" si="67"/>
        <v>0</v>
      </c>
      <c r="H742" s="3">
        <f t="shared" si="70"/>
        <v>2.6127523289424244</v>
      </c>
      <c r="I742" s="1">
        <f t="shared" si="68"/>
        <v>0</v>
      </c>
      <c r="J742" s="1">
        <f t="shared" si="69"/>
        <v>0</v>
      </c>
      <c r="K742" s="29">
        <f t="shared" si="71"/>
        <v>0.88532578097819392</v>
      </c>
      <c r="L742" s="7">
        <f t="shared" si="72"/>
        <v>0</v>
      </c>
    </row>
    <row r="743" spans="1:12" s="55" customFormat="1" ht="409.6">
      <c r="A743" s="55" t="s">
        <v>733</v>
      </c>
      <c r="B743" s="86">
        <v>391676</v>
      </c>
      <c r="C743" s="55" t="s">
        <v>753</v>
      </c>
      <c r="D743" s="55" t="s">
        <v>1122</v>
      </c>
      <c r="E743" s="16">
        <v>0</v>
      </c>
      <c r="F743" s="5">
        <v>0</v>
      </c>
      <c r="G743" s="2">
        <f t="shared" si="67"/>
        <v>0</v>
      </c>
      <c r="H743" s="3">
        <f t="shared" si="70"/>
        <v>2.6127523289424244</v>
      </c>
      <c r="I743" s="1">
        <f t="shared" si="68"/>
        <v>0</v>
      </c>
      <c r="J743" s="1">
        <f t="shared" si="69"/>
        <v>0</v>
      </c>
      <c r="K743" s="29">
        <f t="shared" si="71"/>
        <v>0.88532578097819392</v>
      </c>
      <c r="L743" s="7">
        <f t="shared" si="72"/>
        <v>0</v>
      </c>
    </row>
    <row r="744" spans="1:12" s="55" customFormat="1" ht="409.6">
      <c r="A744" s="55" t="s">
        <v>733</v>
      </c>
      <c r="B744" s="86">
        <v>391677</v>
      </c>
      <c r="C744" s="55" t="s">
        <v>754</v>
      </c>
      <c r="D744" s="55" t="s">
        <v>1122</v>
      </c>
      <c r="E744" s="16">
        <v>0</v>
      </c>
      <c r="F744" s="5">
        <v>0</v>
      </c>
      <c r="G744" s="2">
        <f t="shared" si="67"/>
        <v>0</v>
      </c>
      <c r="H744" s="3">
        <f t="shared" si="70"/>
        <v>2.6127523289424244</v>
      </c>
      <c r="I744" s="1">
        <f t="shared" si="68"/>
        <v>0</v>
      </c>
      <c r="J744" s="1">
        <f t="shared" si="69"/>
        <v>0</v>
      </c>
      <c r="K744" s="29">
        <f t="shared" si="71"/>
        <v>0.88532578097819392</v>
      </c>
      <c r="L744" s="7">
        <f t="shared" si="72"/>
        <v>0</v>
      </c>
    </row>
    <row r="745" spans="1:12" s="55" customFormat="1" ht="409.6">
      <c r="A745" s="55" t="s">
        <v>733</v>
      </c>
      <c r="B745" s="86">
        <v>391679</v>
      </c>
      <c r="C745" s="55" t="s">
        <v>755</v>
      </c>
      <c r="D745" s="55" t="s">
        <v>1122</v>
      </c>
      <c r="E745" s="16">
        <v>0</v>
      </c>
      <c r="F745" s="5">
        <v>0</v>
      </c>
      <c r="G745" s="2">
        <f t="shared" si="67"/>
        <v>0</v>
      </c>
      <c r="H745" s="3">
        <f t="shared" si="70"/>
        <v>2.6127523289424244</v>
      </c>
      <c r="I745" s="1">
        <f t="shared" si="68"/>
        <v>0</v>
      </c>
      <c r="J745" s="1">
        <f t="shared" si="69"/>
        <v>0</v>
      </c>
      <c r="K745" s="29">
        <f t="shared" si="71"/>
        <v>0.88532578097819392</v>
      </c>
      <c r="L745" s="7">
        <f t="shared" si="72"/>
        <v>0</v>
      </c>
    </row>
    <row r="746" spans="1:12" s="55" customFormat="1" ht="409.6">
      <c r="A746" s="55" t="s">
        <v>733</v>
      </c>
      <c r="B746" s="92">
        <v>391680</v>
      </c>
      <c r="C746" s="55" t="s">
        <v>756</v>
      </c>
      <c r="D746" s="55" t="s">
        <v>1122</v>
      </c>
      <c r="E746" s="16">
        <v>63600</v>
      </c>
      <c r="F746" s="5">
        <v>2272</v>
      </c>
      <c r="G746" s="2">
        <f t="shared" si="67"/>
        <v>27.992957746478872</v>
      </c>
      <c r="H746" s="3">
        <f t="shared" si="70"/>
        <v>2.6127523289424244</v>
      </c>
      <c r="I746" s="1">
        <f t="shared" si="68"/>
        <v>5936.1732913571877</v>
      </c>
      <c r="J746" s="1">
        <f t="shared" si="69"/>
        <v>57663.82670864281</v>
      </c>
      <c r="K746" s="29">
        <f t="shared" si="71"/>
        <v>0.88532578097819392</v>
      </c>
      <c r="L746" s="7">
        <f t="shared" si="72"/>
        <v>51051.27241502043</v>
      </c>
    </row>
    <row r="747" spans="1:12" s="55" customFormat="1" ht="409.6">
      <c r="A747" s="55" t="s">
        <v>733</v>
      </c>
      <c r="B747" s="86">
        <v>391682</v>
      </c>
      <c r="C747" s="55" t="s">
        <v>757</v>
      </c>
      <c r="D747" s="55" t="s">
        <v>1122</v>
      </c>
      <c r="E747" s="16">
        <v>0</v>
      </c>
      <c r="F747" s="5">
        <v>0</v>
      </c>
      <c r="G747" s="2">
        <f t="shared" si="67"/>
        <v>0</v>
      </c>
      <c r="H747" s="3">
        <f t="shared" si="70"/>
        <v>2.6127523289424244</v>
      </c>
      <c r="I747" s="1">
        <f t="shared" si="68"/>
        <v>0</v>
      </c>
      <c r="J747" s="1">
        <f t="shared" si="69"/>
        <v>0</v>
      </c>
      <c r="K747" s="29">
        <f t="shared" si="71"/>
        <v>0.88532578097819392</v>
      </c>
      <c r="L747" s="7">
        <f t="shared" si="72"/>
        <v>0</v>
      </c>
    </row>
    <row r="748" spans="1:12" s="55" customFormat="1" ht="409.6">
      <c r="A748" s="55" t="s">
        <v>733</v>
      </c>
      <c r="B748" s="86">
        <v>391684</v>
      </c>
      <c r="C748" s="55" t="s">
        <v>758</v>
      </c>
      <c r="D748" s="55" t="s">
        <v>1122</v>
      </c>
      <c r="E748" s="16">
        <v>0</v>
      </c>
      <c r="F748" s="5">
        <v>0</v>
      </c>
      <c r="G748" s="2">
        <f t="shared" si="67"/>
        <v>0</v>
      </c>
      <c r="H748" s="3">
        <f t="shared" si="70"/>
        <v>2.6127523289424244</v>
      </c>
      <c r="I748" s="1">
        <f t="shared" si="68"/>
        <v>0</v>
      </c>
      <c r="J748" s="1">
        <f t="shared" si="69"/>
        <v>0</v>
      </c>
      <c r="K748" s="29">
        <f t="shared" si="71"/>
        <v>0.88532578097819392</v>
      </c>
      <c r="L748" s="7">
        <f t="shared" si="72"/>
        <v>0</v>
      </c>
    </row>
    <row r="749" spans="1:12" s="55" customFormat="1" ht="409.6">
      <c r="A749" s="55" t="s">
        <v>733</v>
      </c>
      <c r="B749" s="86">
        <v>391685</v>
      </c>
      <c r="C749" s="55" t="s">
        <v>759</v>
      </c>
      <c r="D749" s="55" t="s">
        <v>1122</v>
      </c>
      <c r="E749" s="16">
        <v>0</v>
      </c>
      <c r="F749" s="5">
        <v>0</v>
      </c>
      <c r="G749" s="2">
        <f t="shared" si="67"/>
        <v>0</v>
      </c>
      <c r="H749" s="3">
        <f t="shared" si="70"/>
        <v>2.6127523289424244</v>
      </c>
      <c r="I749" s="1">
        <f t="shared" si="68"/>
        <v>0</v>
      </c>
      <c r="J749" s="1">
        <f t="shared" si="69"/>
        <v>0</v>
      </c>
      <c r="K749" s="29">
        <f t="shared" si="71"/>
        <v>0.88532578097819392</v>
      </c>
      <c r="L749" s="7">
        <f t="shared" si="72"/>
        <v>0</v>
      </c>
    </row>
    <row r="750" spans="1:12" s="55" customFormat="1" ht="409.6">
      <c r="A750" s="55" t="s">
        <v>733</v>
      </c>
      <c r="B750" s="86">
        <v>391686</v>
      </c>
      <c r="C750" s="55" t="s">
        <v>760</v>
      </c>
      <c r="D750" s="55" t="s">
        <v>1122</v>
      </c>
      <c r="E750" s="16">
        <v>0</v>
      </c>
      <c r="F750" s="5">
        <v>0</v>
      </c>
      <c r="G750" s="2">
        <f t="shared" si="67"/>
        <v>0</v>
      </c>
      <c r="H750" s="3">
        <f t="shared" si="70"/>
        <v>2.6127523289424244</v>
      </c>
      <c r="I750" s="1">
        <f t="shared" si="68"/>
        <v>0</v>
      </c>
      <c r="J750" s="1">
        <f t="shared" si="69"/>
        <v>0</v>
      </c>
      <c r="K750" s="29">
        <f t="shared" si="71"/>
        <v>0.88532578097819392</v>
      </c>
      <c r="L750" s="7">
        <f t="shared" si="72"/>
        <v>0</v>
      </c>
    </row>
    <row r="751" spans="1:12" s="55" customFormat="1" ht="409.6">
      <c r="A751" s="55" t="s">
        <v>733</v>
      </c>
      <c r="B751" s="86">
        <v>391688</v>
      </c>
      <c r="C751" s="55" t="s">
        <v>761</v>
      </c>
      <c r="D751" s="55" t="s">
        <v>1122</v>
      </c>
      <c r="E751" s="16">
        <v>0</v>
      </c>
      <c r="F751" s="5">
        <v>0</v>
      </c>
      <c r="G751" s="2">
        <f t="shared" si="67"/>
        <v>0</v>
      </c>
      <c r="H751" s="3">
        <f t="shared" si="70"/>
        <v>2.6127523289424244</v>
      </c>
      <c r="I751" s="1">
        <f t="shared" si="68"/>
        <v>0</v>
      </c>
      <c r="J751" s="1">
        <f t="shared" si="69"/>
        <v>0</v>
      </c>
      <c r="K751" s="29">
        <f t="shared" si="71"/>
        <v>0.88532578097819392</v>
      </c>
      <c r="L751" s="7">
        <f t="shared" si="72"/>
        <v>0</v>
      </c>
    </row>
    <row r="752" spans="1:12" s="55" customFormat="1" ht="409.6">
      <c r="A752" s="55" t="s">
        <v>733</v>
      </c>
      <c r="B752" s="86">
        <v>391689</v>
      </c>
      <c r="C752" s="55" t="s">
        <v>762</v>
      </c>
      <c r="D752" s="55" t="s">
        <v>1122</v>
      </c>
      <c r="E752" s="16">
        <v>0</v>
      </c>
      <c r="F752" s="5">
        <v>0</v>
      </c>
      <c r="G752" s="2">
        <f t="shared" si="67"/>
        <v>0</v>
      </c>
      <c r="H752" s="3">
        <f t="shared" si="70"/>
        <v>2.6127523289424244</v>
      </c>
      <c r="I752" s="1">
        <f t="shared" si="68"/>
        <v>0</v>
      </c>
      <c r="J752" s="1">
        <f t="shared" si="69"/>
        <v>0</v>
      </c>
      <c r="K752" s="29">
        <f t="shared" si="71"/>
        <v>0.88532578097819392</v>
      </c>
      <c r="L752" s="7">
        <f t="shared" si="72"/>
        <v>0</v>
      </c>
    </row>
    <row r="753" spans="1:12" s="55" customFormat="1" ht="409.6">
      <c r="A753" s="55" t="s">
        <v>763</v>
      </c>
      <c r="B753" s="55">
        <v>401692</v>
      </c>
      <c r="C753" s="55" t="s">
        <v>764</v>
      </c>
      <c r="D753" s="55" t="s">
        <v>1122</v>
      </c>
      <c r="E753" s="16">
        <v>0</v>
      </c>
      <c r="F753" s="5">
        <v>0</v>
      </c>
      <c r="G753" s="2">
        <f t="shared" si="67"/>
        <v>0</v>
      </c>
      <c r="H753" s="3">
        <f t="shared" si="70"/>
        <v>2.6127523289424244</v>
      </c>
      <c r="I753" s="1">
        <f t="shared" si="68"/>
        <v>0</v>
      </c>
      <c r="J753" s="1">
        <f t="shared" si="69"/>
        <v>0</v>
      </c>
      <c r="K753" s="29">
        <f t="shared" si="71"/>
        <v>0.88532578097819392</v>
      </c>
      <c r="L753" s="7">
        <f t="shared" si="72"/>
        <v>0</v>
      </c>
    </row>
    <row r="754" spans="1:12" s="55" customFormat="1" ht="409.6">
      <c r="A754" s="55" t="s">
        <v>763</v>
      </c>
      <c r="B754" s="86">
        <v>401697</v>
      </c>
      <c r="C754" s="55" t="s">
        <v>765</v>
      </c>
      <c r="D754" s="55" t="s">
        <v>1122</v>
      </c>
      <c r="E754" s="16">
        <v>0</v>
      </c>
      <c r="F754" s="5">
        <v>0</v>
      </c>
      <c r="G754" s="2">
        <f t="shared" si="67"/>
        <v>0</v>
      </c>
      <c r="H754" s="3">
        <f t="shared" si="70"/>
        <v>2.6127523289424244</v>
      </c>
      <c r="I754" s="1">
        <f t="shared" si="68"/>
        <v>0</v>
      </c>
      <c r="J754" s="1">
        <f t="shared" si="69"/>
        <v>0</v>
      </c>
      <c r="K754" s="29">
        <f t="shared" si="71"/>
        <v>0.88532578097819392</v>
      </c>
      <c r="L754" s="7">
        <f t="shared" si="72"/>
        <v>0</v>
      </c>
    </row>
    <row r="755" spans="1:12" s="55" customFormat="1" ht="409.6">
      <c r="A755" s="55" t="s">
        <v>763</v>
      </c>
      <c r="B755" s="86">
        <v>401698</v>
      </c>
      <c r="C755" s="55" t="s">
        <v>766</v>
      </c>
      <c r="D755" s="55" t="s">
        <v>1122</v>
      </c>
      <c r="E755" s="16">
        <v>0</v>
      </c>
      <c r="F755" s="5">
        <v>0</v>
      </c>
      <c r="G755" s="2">
        <f t="shared" si="67"/>
        <v>0</v>
      </c>
      <c r="H755" s="3">
        <f t="shared" si="70"/>
        <v>2.6127523289424244</v>
      </c>
      <c r="I755" s="1">
        <f t="shared" si="68"/>
        <v>0</v>
      </c>
      <c r="J755" s="1">
        <f t="shared" si="69"/>
        <v>0</v>
      </c>
      <c r="K755" s="29">
        <f t="shared" si="71"/>
        <v>0.88532578097819392</v>
      </c>
      <c r="L755" s="7">
        <f t="shared" si="72"/>
        <v>0</v>
      </c>
    </row>
    <row r="756" spans="1:12" s="55" customFormat="1" ht="409.6">
      <c r="A756" s="55" t="s">
        <v>763</v>
      </c>
      <c r="B756" s="86">
        <v>401699</v>
      </c>
      <c r="C756" s="55" t="s">
        <v>767</v>
      </c>
      <c r="D756" s="55" t="s">
        <v>1122</v>
      </c>
      <c r="E756" s="16">
        <v>0</v>
      </c>
      <c r="F756" s="5">
        <v>0</v>
      </c>
      <c r="G756" s="2">
        <f t="shared" si="67"/>
        <v>0</v>
      </c>
      <c r="H756" s="3">
        <f t="shared" si="70"/>
        <v>2.6127523289424244</v>
      </c>
      <c r="I756" s="1">
        <f t="shared" si="68"/>
        <v>0</v>
      </c>
      <c r="J756" s="1">
        <f t="shared" si="69"/>
        <v>0</v>
      </c>
      <c r="K756" s="29">
        <f t="shared" si="71"/>
        <v>0.88532578097819392</v>
      </c>
      <c r="L756" s="7">
        <f t="shared" si="72"/>
        <v>0</v>
      </c>
    </row>
    <row r="757" spans="1:12" s="55" customFormat="1" ht="409.6">
      <c r="A757" s="55" t="s">
        <v>763</v>
      </c>
      <c r="B757" s="86">
        <v>401702</v>
      </c>
      <c r="C757" s="55" t="s">
        <v>768</v>
      </c>
      <c r="D757" s="55" t="s">
        <v>1122</v>
      </c>
      <c r="E757" s="16">
        <v>0</v>
      </c>
      <c r="F757" s="5">
        <v>0</v>
      </c>
      <c r="G757" s="2">
        <f t="shared" si="67"/>
        <v>0</v>
      </c>
      <c r="H757" s="3">
        <f t="shared" si="70"/>
        <v>2.6127523289424244</v>
      </c>
      <c r="I757" s="1">
        <f t="shared" si="68"/>
        <v>0</v>
      </c>
      <c r="J757" s="1">
        <f t="shared" si="69"/>
        <v>0</v>
      </c>
      <c r="K757" s="29">
        <f t="shared" si="71"/>
        <v>0.88532578097819392</v>
      </c>
      <c r="L757" s="7">
        <f t="shared" si="72"/>
        <v>0</v>
      </c>
    </row>
    <row r="758" spans="1:12" s="55" customFormat="1" ht="409.6">
      <c r="A758" s="55" t="s">
        <v>763</v>
      </c>
      <c r="B758" s="86">
        <v>401704</v>
      </c>
      <c r="C758" s="55" t="s">
        <v>769</v>
      </c>
      <c r="D758" s="55" t="s">
        <v>1122</v>
      </c>
      <c r="E758" s="16">
        <v>0</v>
      </c>
      <c r="F758" s="5">
        <v>0</v>
      </c>
      <c r="G758" s="2">
        <f t="shared" si="67"/>
        <v>0</v>
      </c>
      <c r="H758" s="3">
        <f t="shared" si="70"/>
        <v>2.6127523289424244</v>
      </c>
      <c r="I758" s="1">
        <f t="shared" si="68"/>
        <v>0</v>
      </c>
      <c r="J758" s="1">
        <f t="shared" si="69"/>
        <v>0</v>
      </c>
      <c r="K758" s="29">
        <f t="shared" si="71"/>
        <v>0.88532578097819392</v>
      </c>
      <c r="L758" s="7">
        <f t="shared" si="72"/>
        <v>0</v>
      </c>
    </row>
    <row r="759" spans="1:12" s="55" customFormat="1" ht="409.6">
      <c r="A759" s="55" t="s">
        <v>763</v>
      </c>
      <c r="B759" s="86">
        <v>401709</v>
      </c>
      <c r="C759" s="55" t="s">
        <v>770</v>
      </c>
      <c r="D759" s="55" t="s">
        <v>1122</v>
      </c>
      <c r="E759" s="16">
        <v>0</v>
      </c>
      <c r="F759" s="5">
        <v>0</v>
      </c>
      <c r="G759" s="2">
        <f t="shared" si="67"/>
        <v>0</v>
      </c>
      <c r="H759" s="3">
        <f t="shared" si="70"/>
        <v>2.6127523289424244</v>
      </c>
      <c r="I759" s="1">
        <f t="shared" si="68"/>
        <v>0</v>
      </c>
      <c r="J759" s="1">
        <f t="shared" si="69"/>
        <v>0</v>
      </c>
      <c r="K759" s="29">
        <f t="shared" si="71"/>
        <v>0.88532578097819392</v>
      </c>
      <c r="L759" s="7">
        <f t="shared" si="72"/>
        <v>0</v>
      </c>
    </row>
    <row r="760" spans="1:12" s="55" customFormat="1" ht="409.6">
      <c r="A760" s="55" t="s">
        <v>763</v>
      </c>
      <c r="B760" s="86">
        <v>401710</v>
      </c>
      <c r="C760" s="55" t="s">
        <v>771</v>
      </c>
      <c r="D760" s="55" t="s">
        <v>1122</v>
      </c>
      <c r="E760" s="16">
        <v>0</v>
      </c>
      <c r="F760" s="5">
        <v>0</v>
      </c>
      <c r="G760" s="2">
        <f t="shared" si="67"/>
        <v>0</v>
      </c>
      <c r="H760" s="3">
        <f t="shared" si="70"/>
        <v>2.6127523289424244</v>
      </c>
      <c r="I760" s="1">
        <f t="shared" si="68"/>
        <v>0</v>
      </c>
      <c r="J760" s="1">
        <f t="shared" si="69"/>
        <v>0</v>
      </c>
      <c r="K760" s="29">
        <f t="shared" si="71"/>
        <v>0.88532578097819392</v>
      </c>
      <c r="L760" s="7">
        <f t="shared" si="72"/>
        <v>0</v>
      </c>
    </row>
    <row r="761" spans="1:12" s="55" customFormat="1" ht="409.6">
      <c r="A761" s="55" t="s">
        <v>763</v>
      </c>
      <c r="B761" s="55">
        <v>401712</v>
      </c>
      <c r="C761" s="55" t="s">
        <v>772</v>
      </c>
      <c r="D761" s="55" t="s">
        <v>1122</v>
      </c>
      <c r="E761" s="16">
        <v>0</v>
      </c>
      <c r="F761" s="5">
        <v>0</v>
      </c>
      <c r="G761" s="2">
        <f t="shared" si="67"/>
        <v>0</v>
      </c>
      <c r="H761" s="3">
        <f t="shared" si="70"/>
        <v>2.6127523289424244</v>
      </c>
      <c r="I761" s="1">
        <f t="shared" si="68"/>
        <v>0</v>
      </c>
      <c r="J761" s="1">
        <f t="shared" si="69"/>
        <v>0</v>
      </c>
      <c r="K761" s="29">
        <f t="shared" si="71"/>
        <v>0.88532578097819392</v>
      </c>
      <c r="L761" s="7">
        <f t="shared" si="72"/>
        <v>0</v>
      </c>
    </row>
    <row r="762" spans="1:12" s="55" customFormat="1" ht="409.6">
      <c r="A762" s="55" t="s">
        <v>763</v>
      </c>
      <c r="B762" s="86">
        <v>401713</v>
      </c>
      <c r="C762" s="55" t="s">
        <v>773</v>
      </c>
      <c r="D762" s="55" t="s">
        <v>1122</v>
      </c>
      <c r="E762" s="16">
        <v>0</v>
      </c>
      <c r="F762" s="5">
        <v>0</v>
      </c>
      <c r="G762" s="2">
        <f t="shared" si="67"/>
        <v>0</v>
      </c>
      <c r="H762" s="3">
        <f t="shared" si="70"/>
        <v>2.6127523289424244</v>
      </c>
      <c r="I762" s="1">
        <f t="shared" si="68"/>
        <v>0</v>
      </c>
      <c r="J762" s="1">
        <f t="shared" si="69"/>
        <v>0</v>
      </c>
      <c r="K762" s="29">
        <f t="shared" si="71"/>
        <v>0.88532578097819392</v>
      </c>
      <c r="L762" s="7">
        <f t="shared" si="72"/>
        <v>0</v>
      </c>
    </row>
    <row r="763" spans="1:12" s="55" customFormat="1" ht="409.6">
      <c r="A763" s="55" t="s">
        <v>763</v>
      </c>
      <c r="B763" s="86">
        <v>401718</v>
      </c>
      <c r="C763" s="55" t="s">
        <v>774</v>
      </c>
      <c r="D763" s="55" t="s">
        <v>1122</v>
      </c>
      <c r="E763" s="16">
        <v>0</v>
      </c>
      <c r="F763" s="5">
        <v>0</v>
      </c>
      <c r="G763" s="2">
        <f t="shared" si="67"/>
        <v>0</v>
      </c>
      <c r="H763" s="3">
        <f t="shared" si="70"/>
        <v>2.6127523289424244</v>
      </c>
      <c r="I763" s="1">
        <f t="shared" si="68"/>
        <v>0</v>
      </c>
      <c r="J763" s="1">
        <f t="shared" si="69"/>
        <v>0</v>
      </c>
      <c r="K763" s="29">
        <f t="shared" si="71"/>
        <v>0.88532578097819392</v>
      </c>
      <c r="L763" s="7">
        <f t="shared" si="72"/>
        <v>0</v>
      </c>
    </row>
    <row r="764" spans="1:12" s="55" customFormat="1" ht="409.6">
      <c r="A764" s="55" t="s">
        <v>763</v>
      </c>
      <c r="B764" s="86">
        <v>401721</v>
      </c>
      <c r="C764" s="55" t="s">
        <v>775</v>
      </c>
      <c r="D764" s="55" t="s">
        <v>1122</v>
      </c>
      <c r="E764" s="16">
        <v>0</v>
      </c>
      <c r="F764" s="5">
        <v>0</v>
      </c>
      <c r="G764" s="2">
        <f t="shared" si="67"/>
        <v>0</v>
      </c>
      <c r="H764" s="3">
        <f t="shared" si="70"/>
        <v>2.6127523289424244</v>
      </c>
      <c r="I764" s="1">
        <f t="shared" si="68"/>
        <v>0</v>
      </c>
      <c r="J764" s="1">
        <f t="shared" si="69"/>
        <v>0</v>
      </c>
      <c r="K764" s="29">
        <f t="shared" si="71"/>
        <v>0.88532578097819392</v>
      </c>
      <c r="L764" s="7">
        <f t="shared" si="72"/>
        <v>0</v>
      </c>
    </row>
    <row r="765" spans="1:12" s="55" customFormat="1" ht="409.6">
      <c r="A765" s="55" t="s">
        <v>763</v>
      </c>
      <c r="B765" s="55">
        <v>401722</v>
      </c>
      <c r="C765" s="55" t="s">
        <v>776</v>
      </c>
      <c r="D765" s="55" t="s">
        <v>1122</v>
      </c>
      <c r="E765" s="16">
        <v>0</v>
      </c>
      <c r="F765" s="5">
        <v>0</v>
      </c>
      <c r="G765" s="2">
        <f t="shared" si="67"/>
        <v>0</v>
      </c>
      <c r="H765" s="3">
        <f t="shared" si="70"/>
        <v>2.6127523289424244</v>
      </c>
      <c r="I765" s="1">
        <f t="shared" si="68"/>
        <v>0</v>
      </c>
      <c r="J765" s="1">
        <f t="shared" si="69"/>
        <v>0</v>
      </c>
      <c r="K765" s="29">
        <f t="shared" si="71"/>
        <v>0.88532578097819392</v>
      </c>
      <c r="L765" s="7">
        <f t="shared" si="72"/>
        <v>0</v>
      </c>
    </row>
    <row r="766" spans="1:12" s="55" customFormat="1" ht="409.6">
      <c r="A766" s="55" t="s">
        <v>763</v>
      </c>
      <c r="B766" s="86">
        <v>401724</v>
      </c>
      <c r="C766" s="55" t="s">
        <v>777</v>
      </c>
      <c r="D766" s="55" t="s">
        <v>1122</v>
      </c>
      <c r="E766" s="16">
        <v>0</v>
      </c>
      <c r="F766" s="5">
        <v>0</v>
      </c>
      <c r="G766" s="2">
        <f t="shared" si="67"/>
        <v>0</v>
      </c>
      <c r="H766" s="3">
        <f t="shared" si="70"/>
        <v>2.6127523289424244</v>
      </c>
      <c r="I766" s="1">
        <f t="shared" si="68"/>
        <v>0</v>
      </c>
      <c r="J766" s="1">
        <f t="shared" si="69"/>
        <v>0</v>
      </c>
      <c r="K766" s="29">
        <f t="shared" si="71"/>
        <v>0.88532578097819392</v>
      </c>
      <c r="L766" s="7">
        <f t="shared" si="72"/>
        <v>0</v>
      </c>
    </row>
    <row r="767" spans="1:12" s="55" customFormat="1" ht="409.6">
      <c r="A767" s="55" t="s">
        <v>763</v>
      </c>
      <c r="B767" s="55">
        <v>401726</v>
      </c>
      <c r="C767" s="55" t="s">
        <v>778</v>
      </c>
      <c r="D767" s="55" t="s">
        <v>1122</v>
      </c>
      <c r="E767" s="16">
        <v>0</v>
      </c>
      <c r="F767" s="5">
        <v>0</v>
      </c>
      <c r="G767" s="2">
        <f t="shared" si="67"/>
        <v>0</v>
      </c>
      <c r="H767" s="3">
        <f t="shared" si="70"/>
        <v>2.6127523289424244</v>
      </c>
      <c r="I767" s="1">
        <f t="shared" si="68"/>
        <v>0</v>
      </c>
      <c r="J767" s="1">
        <f t="shared" si="69"/>
        <v>0</v>
      </c>
      <c r="K767" s="29">
        <f t="shared" si="71"/>
        <v>0.88532578097819392</v>
      </c>
      <c r="L767" s="7">
        <f t="shared" si="72"/>
        <v>0</v>
      </c>
    </row>
    <row r="768" spans="1:12" s="55" customFormat="1" ht="409.6">
      <c r="A768" s="55" t="s">
        <v>763</v>
      </c>
      <c r="B768" s="55">
        <v>401729</v>
      </c>
      <c r="C768" s="55" t="s">
        <v>779</v>
      </c>
      <c r="D768" s="55" t="s">
        <v>1122</v>
      </c>
      <c r="E768" s="16">
        <v>0</v>
      </c>
      <c r="F768" s="5">
        <v>0</v>
      </c>
      <c r="G768" s="2">
        <f t="shared" si="67"/>
        <v>0</v>
      </c>
      <c r="H768" s="3">
        <f t="shared" si="70"/>
        <v>2.6127523289424244</v>
      </c>
      <c r="I768" s="1">
        <f t="shared" si="68"/>
        <v>0</v>
      </c>
      <c r="J768" s="1">
        <f t="shared" si="69"/>
        <v>0</v>
      </c>
      <c r="K768" s="29">
        <f t="shared" si="71"/>
        <v>0.88532578097819392</v>
      </c>
      <c r="L768" s="7">
        <f t="shared" si="72"/>
        <v>0</v>
      </c>
    </row>
    <row r="769" spans="1:12" s="55" customFormat="1" ht="409.6">
      <c r="A769" s="55" t="s">
        <v>763</v>
      </c>
      <c r="B769" s="55">
        <v>401733</v>
      </c>
      <c r="C769" s="55" t="s">
        <v>780</v>
      </c>
      <c r="D769" s="55" t="s">
        <v>1122</v>
      </c>
      <c r="E769" s="16">
        <v>0</v>
      </c>
      <c r="F769" s="5">
        <v>0</v>
      </c>
      <c r="G769" s="2">
        <f t="shared" si="67"/>
        <v>0</v>
      </c>
      <c r="H769" s="3">
        <f t="shared" si="70"/>
        <v>2.6127523289424244</v>
      </c>
      <c r="I769" s="1">
        <f t="shared" si="68"/>
        <v>0</v>
      </c>
      <c r="J769" s="1">
        <f t="shared" si="69"/>
        <v>0</v>
      </c>
      <c r="K769" s="29">
        <f t="shared" si="71"/>
        <v>0.88532578097819392</v>
      </c>
      <c r="L769" s="7">
        <f t="shared" si="72"/>
        <v>0</v>
      </c>
    </row>
    <row r="770" spans="1:12" s="55" customFormat="1" ht="409.6">
      <c r="A770" s="55" t="s">
        <v>763</v>
      </c>
      <c r="B770" s="86">
        <v>401734</v>
      </c>
      <c r="C770" s="55" t="s">
        <v>781</v>
      </c>
      <c r="D770" s="55" t="s">
        <v>1122</v>
      </c>
      <c r="E770" s="16">
        <v>0</v>
      </c>
      <c r="F770" s="5">
        <v>0</v>
      </c>
      <c r="G770" s="2">
        <f t="shared" si="67"/>
        <v>0</v>
      </c>
      <c r="H770" s="3">
        <f t="shared" si="70"/>
        <v>2.6127523289424244</v>
      </c>
      <c r="I770" s="1">
        <f t="shared" si="68"/>
        <v>0</v>
      </c>
      <c r="J770" s="1">
        <f t="shared" si="69"/>
        <v>0</v>
      </c>
      <c r="K770" s="29">
        <f t="shared" si="71"/>
        <v>0.88532578097819392</v>
      </c>
      <c r="L770" s="7">
        <f t="shared" si="72"/>
        <v>0</v>
      </c>
    </row>
    <row r="771" spans="1:12" s="55" customFormat="1" ht="409.6">
      <c r="A771" s="55" t="s">
        <v>763</v>
      </c>
      <c r="B771" s="55">
        <v>403031</v>
      </c>
      <c r="C771" s="55" t="s">
        <v>782</v>
      </c>
      <c r="D771" s="55" t="s">
        <v>1122</v>
      </c>
      <c r="E771" s="16">
        <v>0</v>
      </c>
      <c r="F771" s="5">
        <v>0</v>
      </c>
      <c r="G771" s="2">
        <f t="shared" ref="G771:G834" si="73">IFERROR(E771/F771,0)</f>
        <v>0</v>
      </c>
      <c r="H771" s="3">
        <f t="shared" si="70"/>
        <v>2.6127523289424244</v>
      </c>
      <c r="I771" s="1">
        <f t="shared" ref="I771:I834" si="74">MIN(E771,F771*H771)</f>
        <v>0</v>
      </c>
      <c r="J771" s="1">
        <f t="shared" ref="J771:J834" si="75">E771-I771</f>
        <v>0</v>
      </c>
      <c r="K771" s="29">
        <f t="shared" si="71"/>
        <v>0.88532578097819392</v>
      </c>
      <c r="L771" s="7">
        <f t="shared" si="72"/>
        <v>0</v>
      </c>
    </row>
    <row r="772" spans="1:12" s="55" customFormat="1" ht="409.6">
      <c r="A772" s="55" t="s">
        <v>783</v>
      </c>
      <c r="B772" s="92">
        <v>411746</v>
      </c>
      <c r="C772" s="55" t="s">
        <v>784</v>
      </c>
      <c r="D772" s="55" t="s">
        <v>1122</v>
      </c>
      <c r="E772" s="16">
        <v>121242</v>
      </c>
      <c r="F772" s="5">
        <v>1097</v>
      </c>
      <c r="G772" s="2">
        <f t="shared" si="73"/>
        <v>110.52142206016408</v>
      </c>
      <c r="H772" s="3">
        <f t="shared" ref="H772:H835" si="76">$D$1107</f>
        <v>2.6127523289424244</v>
      </c>
      <c r="I772" s="1">
        <f t="shared" si="74"/>
        <v>2866.1893048498396</v>
      </c>
      <c r="J772" s="1">
        <f t="shared" si="75"/>
        <v>118375.81069515015</v>
      </c>
      <c r="K772" s="29">
        <f t="shared" ref="K772:K835" si="77">$J$1105</f>
        <v>0.88532578097819392</v>
      </c>
      <c r="L772" s="7">
        <f t="shared" ref="L772:L835" si="78">K772*J772</f>
        <v>104801.15705261065</v>
      </c>
    </row>
    <row r="773" spans="1:12" s="55" customFormat="1" ht="409.6">
      <c r="A773" s="55" t="s">
        <v>783</v>
      </c>
      <c r="B773" s="86">
        <v>411756</v>
      </c>
      <c r="C773" s="55" t="s">
        <v>785</v>
      </c>
      <c r="D773" s="55" t="s">
        <v>1122</v>
      </c>
      <c r="E773" s="16">
        <v>0</v>
      </c>
      <c r="F773" s="5">
        <v>0</v>
      </c>
      <c r="G773" s="2">
        <f t="shared" si="73"/>
        <v>0</v>
      </c>
      <c r="H773" s="3">
        <f t="shared" si="76"/>
        <v>2.6127523289424244</v>
      </c>
      <c r="I773" s="1">
        <f t="shared" si="74"/>
        <v>0</v>
      </c>
      <c r="J773" s="1">
        <f t="shared" si="75"/>
        <v>0</v>
      </c>
      <c r="K773" s="29">
        <f t="shared" si="77"/>
        <v>0.88532578097819392</v>
      </c>
      <c r="L773" s="7">
        <f t="shared" si="78"/>
        <v>0</v>
      </c>
    </row>
    <row r="774" spans="1:12" s="55" customFormat="1" ht="409.6">
      <c r="A774" s="55" t="s">
        <v>783</v>
      </c>
      <c r="B774" s="86">
        <v>411758</v>
      </c>
      <c r="C774" s="55" t="s">
        <v>786</v>
      </c>
      <c r="D774" s="55" t="s">
        <v>1122</v>
      </c>
      <c r="E774" s="16">
        <v>0</v>
      </c>
      <c r="F774" s="5">
        <v>0</v>
      </c>
      <c r="G774" s="2">
        <f t="shared" si="73"/>
        <v>0</v>
      </c>
      <c r="H774" s="3">
        <f t="shared" si="76"/>
        <v>2.6127523289424244</v>
      </c>
      <c r="I774" s="1">
        <f t="shared" si="74"/>
        <v>0</v>
      </c>
      <c r="J774" s="1">
        <f t="shared" si="75"/>
        <v>0</v>
      </c>
      <c r="K774" s="29">
        <f t="shared" si="77"/>
        <v>0.88532578097819392</v>
      </c>
      <c r="L774" s="7">
        <f t="shared" si="78"/>
        <v>0</v>
      </c>
    </row>
    <row r="775" spans="1:12" s="55" customFormat="1" ht="409.6">
      <c r="A775" s="55" t="s">
        <v>783</v>
      </c>
      <c r="B775" s="86">
        <v>411761</v>
      </c>
      <c r="C775" s="55" t="s">
        <v>787</v>
      </c>
      <c r="D775" s="55" t="s">
        <v>1122</v>
      </c>
      <c r="E775" s="16">
        <v>0</v>
      </c>
      <c r="F775" s="5">
        <v>0</v>
      </c>
      <c r="G775" s="2">
        <f t="shared" si="73"/>
        <v>0</v>
      </c>
      <c r="H775" s="3">
        <f t="shared" si="76"/>
        <v>2.6127523289424244</v>
      </c>
      <c r="I775" s="1">
        <f t="shared" si="74"/>
        <v>0</v>
      </c>
      <c r="J775" s="1">
        <f t="shared" si="75"/>
        <v>0</v>
      </c>
      <c r="K775" s="29">
        <f t="shared" si="77"/>
        <v>0.88532578097819392</v>
      </c>
      <c r="L775" s="7">
        <f t="shared" si="78"/>
        <v>0</v>
      </c>
    </row>
    <row r="776" spans="1:12" s="55" customFormat="1" ht="409.6">
      <c r="A776" s="55" t="s">
        <v>783</v>
      </c>
      <c r="B776" s="86">
        <v>411764</v>
      </c>
      <c r="C776" s="55" t="s">
        <v>788</v>
      </c>
      <c r="D776" s="55" t="s">
        <v>1122</v>
      </c>
      <c r="E776" s="16">
        <v>0</v>
      </c>
      <c r="F776" s="5">
        <v>0</v>
      </c>
      <c r="G776" s="2">
        <f t="shared" si="73"/>
        <v>0</v>
      </c>
      <c r="H776" s="3">
        <f t="shared" si="76"/>
        <v>2.6127523289424244</v>
      </c>
      <c r="I776" s="1">
        <f t="shared" si="74"/>
        <v>0</v>
      </c>
      <c r="J776" s="1">
        <f t="shared" si="75"/>
        <v>0</v>
      </c>
      <c r="K776" s="29">
        <f t="shared" si="77"/>
        <v>0.88532578097819392</v>
      </c>
      <c r="L776" s="7">
        <f t="shared" si="78"/>
        <v>0</v>
      </c>
    </row>
    <row r="777" spans="1:12" s="55" customFormat="1" ht="409.6">
      <c r="A777" s="55" t="s">
        <v>783</v>
      </c>
      <c r="B777" s="86">
        <v>411777</v>
      </c>
      <c r="C777" s="55" t="s">
        <v>789</v>
      </c>
      <c r="D777" s="55" t="s">
        <v>1122</v>
      </c>
      <c r="E777" s="16">
        <v>0</v>
      </c>
      <c r="F777" s="5">
        <v>0</v>
      </c>
      <c r="G777" s="2">
        <f t="shared" si="73"/>
        <v>0</v>
      </c>
      <c r="H777" s="3">
        <f t="shared" si="76"/>
        <v>2.6127523289424244</v>
      </c>
      <c r="I777" s="1">
        <f t="shared" si="74"/>
        <v>0</v>
      </c>
      <c r="J777" s="1">
        <f t="shared" si="75"/>
        <v>0</v>
      </c>
      <c r="K777" s="29">
        <f t="shared" si="77"/>
        <v>0.88532578097819392</v>
      </c>
      <c r="L777" s="7">
        <f t="shared" si="78"/>
        <v>0</v>
      </c>
    </row>
    <row r="778" spans="1:12" s="55" customFormat="1" ht="409.6">
      <c r="A778" s="55" t="s">
        <v>783</v>
      </c>
      <c r="B778" s="92">
        <v>411778</v>
      </c>
      <c r="C778" s="55" t="s">
        <v>790</v>
      </c>
      <c r="D778" s="55" t="s">
        <v>1122</v>
      </c>
      <c r="E778" s="16">
        <v>0</v>
      </c>
      <c r="F778" s="5">
        <v>195</v>
      </c>
      <c r="G778" s="2">
        <f t="shared" si="73"/>
        <v>0</v>
      </c>
      <c r="H778" s="3">
        <f t="shared" si="76"/>
        <v>2.6127523289424244</v>
      </c>
      <c r="I778" s="1">
        <f t="shared" si="74"/>
        <v>0</v>
      </c>
      <c r="J778" s="1">
        <f t="shared" si="75"/>
        <v>0</v>
      </c>
      <c r="K778" s="29">
        <f t="shared" si="77"/>
        <v>0.88532578097819392</v>
      </c>
      <c r="L778" s="7">
        <f t="shared" si="78"/>
        <v>0</v>
      </c>
    </row>
    <row r="779" spans="1:12" s="55" customFormat="1" ht="409.6">
      <c r="A779" s="55" t="s">
        <v>783</v>
      </c>
      <c r="B779" s="55">
        <v>411780</v>
      </c>
      <c r="C779" s="55" t="s">
        <v>791</v>
      </c>
      <c r="D779" s="55" t="s">
        <v>1122</v>
      </c>
      <c r="E779" s="16">
        <v>0</v>
      </c>
      <c r="F779" s="5">
        <v>0</v>
      </c>
      <c r="G779" s="2">
        <f t="shared" si="73"/>
        <v>0</v>
      </c>
      <c r="H779" s="3">
        <f t="shared" si="76"/>
        <v>2.6127523289424244</v>
      </c>
      <c r="I779" s="1">
        <f t="shared" si="74"/>
        <v>0</v>
      </c>
      <c r="J779" s="1">
        <f t="shared" si="75"/>
        <v>0</v>
      </c>
      <c r="K779" s="29">
        <f t="shared" si="77"/>
        <v>0.88532578097819392</v>
      </c>
      <c r="L779" s="7">
        <f t="shared" si="78"/>
        <v>0</v>
      </c>
    </row>
    <row r="780" spans="1:12" s="55" customFormat="1" ht="409.6">
      <c r="A780" s="55" t="s">
        <v>783</v>
      </c>
      <c r="B780" s="86">
        <v>411781</v>
      </c>
      <c r="C780" s="55" t="s">
        <v>792</v>
      </c>
      <c r="D780" s="55" t="s">
        <v>1122</v>
      </c>
      <c r="E780" s="16">
        <v>0</v>
      </c>
      <c r="F780" s="5">
        <v>0</v>
      </c>
      <c r="G780" s="2">
        <f t="shared" si="73"/>
        <v>0</v>
      </c>
      <c r="H780" s="3">
        <f t="shared" si="76"/>
        <v>2.6127523289424244</v>
      </c>
      <c r="I780" s="1">
        <f t="shared" si="74"/>
        <v>0</v>
      </c>
      <c r="J780" s="1">
        <f t="shared" si="75"/>
        <v>0</v>
      </c>
      <c r="K780" s="29">
        <f t="shared" si="77"/>
        <v>0.88532578097819392</v>
      </c>
      <c r="L780" s="7">
        <f t="shared" si="78"/>
        <v>0</v>
      </c>
    </row>
    <row r="781" spans="1:12" s="55" customFormat="1" ht="409.6">
      <c r="A781" s="55" t="s">
        <v>783</v>
      </c>
      <c r="B781" s="86">
        <v>411782</v>
      </c>
      <c r="C781" s="55" t="s">
        <v>173</v>
      </c>
      <c r="D781" s="55" t="s">
        <v>1122</v>
      </c>
      <c r="E781" s="16">
        <v>0</v>
      </c>
      <c r="F781" s="5">
        <v>0</v>
      </c>
      <c r="G781" s="2">
        <f t="shared" si="73"/>
        <v>0</v>
      </c>
      <c r="H781" s="3">
        <f t="shared" si="76"/>
        <v>2.6127523289424244</v>
      </c>
      <c r="I781" s="1">
        <f t="shared" si="74"/>
        <v>0</v>
      </c>
      <c r="J781" s="1">
        <f t="shared" si="75"/>
        <v>0</v>
      </c>
      <c r="K781" s="29">
        <f t="shared" si="77"/>
        <v>0.88532578097819392</v>
      </c>
      <c r="L781" s="7">
        <f t="shared" si="78"/>
        <v>0</v>
      </c>
    </row>
    <row r="782" spans="1:12" s="55" customFormat="1" ht="409.6">
      <c r="A782" s="55" t="s">
        <v>783</v>
      </c>
      <c r="B782" s="55">
        <v>411785</v>
      </c>
      <c r="C782" s="55" t="s">
        <v>793</v>
      </c>
      <c r="D782" s="55" t="s">
        <v>1122</v>
      </c>
      <c r="E782" s="16">
        <v>0</v>
      </c>
      <c r="F782" s="5">
        <v>0</v>
      </c>
      <c r="G782" s="2">
        <f t="shared" si="73"/>
        <v>0</v>
      </c>
      <c r="H782" s="3">
        <f t="shared" si="76"/>
        <v>2.6127523289424244</v>
      </c>
      <c r="I782" s="1">
        <f t="shared" si="74"/>
        <v>0</v>
      </c>
      <c r="J782" s="1">
        <f t="shared" si="75"/>
        <v>0</v>
      </c>
      <c r="K782" s="29">
        <f t="shared" si="77"/>
        <v>0.88532578097819392</v>
      </c>
      <c r="L782" s="7">
        <f t="shared" si="78"/>
        <v>0</v>
      </c>
    </row>
    <row r="783" spans="1:12" s="55" customFormat="1" ht="409.6">
      <c r="A783" s="55" t="s">
        <v>783</v>
      </c>
      <c r="B783" s="86">
        <v>411788</v>
      </c>
      <c r="C783" s="55" t="s">
        <v>794</v>
      </c>
      <c r="D783" s="55" t="s">
        <v>1122</v>
      </c>
      <c r="E783" s="16">
        <v>0</v>
      </c>
      <c r="F783" s="5">
        <v>0</v>
      </c>
      <c r="G783" s="2">
        <f t="shared" si="73"/>
        <v>0</v>
      </c>
      <c r="H783" s="3">
        <f t="shared" si="76"/>
        <v>2.6127523289424244</v>
      </c>
      <c r="I783" s="1">
        <f t="shared" si="74"/>
        <v>0</v>
      </c>
      <c r="J783" s="1">
        <f t="shared" si="75"/>
        <v>0</v>
      </c>
      <c r="K783" s="29">
        <f t="shared" si="77"/>
        <v>0.88532578097819392</v>
      </c>
      <c r="L783" s="7">
        <f t="shared" si="78"/>
        <v>0</v>
      </c>
    </row>
    <row r="784" spans="1:12" s="55" customFormat="1" ht="409.6">
      <c r="A784" s="55" t="s">
        <v>783</v>
      </c>
      <c r="B784" s="86">
        <v>411791</v>
      </c>
      <c r="C784" s="55" t="s">
        <v>795</v>
      </c>
      <c r="D784" s="55" t="s">
        <v>1122</v>
      </c>
      <c r="E784" s="16">
        <v>0</v>
      </c>
      <c r="F784" s="5">
        <v>0</v>
      </c>
      <c r="G784" s="2">
        <f t="shared" si="73"/>
        <v>0</v>
      </c>
      <c r="H784" s="3">
        <f t="shared" si="76"/>
        <v>2.6127523289424244</v>
      </c>
      <c r="I784" s="1">
        <f t="shared" si="74"/>
        <v>0</v>
      </c>
      <c r="J784" s="1">
        <f t="shared" si="75"/>
        <v>0</v>
      </c>
      <c r="K784" s="29">
        <f t="shared" si="77"/>
        <v>0.88532578097819392</v>
      </c>
      <c r="L784" s="7">
        <f t="shared" si="78"/>
        <v>0</v>
      </c>
    </row>
    <row r="785" spans="1:12" s="55" customFormat="1" ht="409.6">
      <c r="A785" s="55" t="s">
        <v>783</v>
      </c>
      <c r="B785" s="86">
        <v>411801</v>
      </c>
      <c r="C785" s="55" t="s">
        <v>796</v>
      </c>
      <c r="D785" s="55" t="s">
        <v>1122</v>
      </c>
      <c r="E785" s="16">
        <v>0</v>
      </c>
      <c r="F785" s="5">
        <v>0</v>
      </c>
      <c r="G785" s="2">
        <f t="shared" si="73"/>
        <v>0</v>
      </c>
      <c r="H785" s="3">
        <f t="shared" si="76"/>
        <v>2.6127523289424244</v>
      </c>
      <c r="I785" s="1">
        <f t="shared" si="74"/>
        <v>0</v>
      </c>
      <c r="J785" s="1">
        <f t="shared" si="75"/>
        <v>0</v>
      </c>
      <c r="K785" s="29">
        <f t="shared" si="77"/>
        <v>0.88532578097819392</v>
      </c>
      <c r="L785" s="7">
        <f t="shared" si="78"/>
        <v>0</v>
      </c>
    </row>
    <row r="786" spans="1:12" s="55" customFormat="1" ht="409.6">
      <c r="A786" s="55" t="s">
        <v>783</v>
      </c>
      <c r="B786" s="86">
        <v>411807</v>
      </c>
      <c r="C786" s="55" t="s">
        <v>797</v>
      </c>
      <c r="D786" s="55" t="s">
        <v>1122</v>
      </c>
      <c r="E786" s="16">
        <v>0</v>
      </c>
      <c r="F786" s="5">
        <v>0</v>
      </c>
      <c r="G786" s="2">
        <f t="shared" si="73"/>
        <v>0</v>
      </c>
      <c r="H786" s="3">
        <f t="shared" si="76"/>
        <v>2.6127523289424244</v>
      </c>
      <c r="I786" s="1">
        <f t="shared" si="74"/>
        <v>0</v>
      </c>
      <c r="J786" s="1">
        <f t="shared" si="75"/>
        <v>0</v>
      </c>
      <c r="K786" s="29">
        <f t="shared" si="77"/>
        <v>0.88532578097819392</v>
      </c>
      <c r="L786" s="7">
        <f t="shared" si="78"/>
        <v>0</v>
      </c>
    </row>
    <row r="787" spans="1:12" s="55" customFormat="1" ht="409.6">
      <c r="A787" s="55" t="s">
        <v>783</v>
      </c>
      <c r="B787" s="55">
        <v>411808</v>
      </c>
      <c r="C787" s="55" t="s">
        <v>798</v>
      </c>
      <c r="D787" s="55" t="s">
        <v>1122</v>
      </c>
      <c r="E787" s="16">
        <v>0</v>
      </c>
      <c r="F787" s="5">
        <v>0</v>
      </c>
      <c r="G787" s="2">
        <f t="shared" si="73"/>
        <v>0</v>
      </c>
      <c r="H787" s="3">
        <f t="shared" si="76"/>
        <v>2.6127523289424244</v>
      </c>
      <c r="I787" s="1">
        <f t="shared" si="74"/>
        <v>0</v>
      </c>
      <c r="J787" s="1">
        <f t="shared" si="75"/>
        <v>0</v>
      </c>
      <c r="K787" s="29">
        <f t="shared" si="77"/>
        <v>0.88532578097819392</v>
      </c>
      <c r="L787" s="7">
        <f t="shared" si="78"/>
        <v>0</v>
      </c>
    </row>
    <row r="788" spans="1:12" s="55" customFormat="1" ht="409.6">
      <c r="A788" s="55" t="s">
        <v>783</v>
      </c>
      <c r="B788" s="86">
        <v>411809</v>
      </c>
      <c r="C788" s="55" t="s">
        <v>539</v>
      </c>
      <c r="D788" s="55" t="s">
        <v>1122</v>
      </c>
      <c r="E788" s="16">
        <v>0</v>
      </c>
      <c r="F788" s="5">
        <v>0</v>
      </c>
      <c r="G788" s="2">
        <f t="shared" si="73"/>
        <v>0</v>
      </c>
      <c r="H788" s="3">
        <f t="shared" si="76"/>
        <v>2.6127523289424244</v>
      </c>
      <c r="I788" s="1">
        <f t="shared" si="74"/>
        <v>0</v>
      </c>
      <c r="J788" s="1">
        <f t="shared" si="75"/>
        <v>0</v>
      </c>
      <c r="K788" s="29">
        <f t="shared" si="77"/>
        <v>0.88532578097819392</v>
      </c>
      <c r="L788" s="7">
        <f t="shared" si="78"/>
        <v>0</v>
      </c>
    </row>
    <row r="789" spans="1:12" s="55" customFormat="1" ht="409.6">
      <c r="A789" s="55" t="s">
        <v>783</v>
      </c>
      <c r="B789" s="86">
        <v>411814</v>
      </c>
      <c r="C789" s="55" t="s">
        <v>799</v>
      </c>
      <c r="D789" s="55" t="s">
        <v>1122</v>
      </c>
      <c r="E789" s="16">
        <v>0</v>
      </c>
      <c r="F789" s="5">
        <v>0</v>
      </c>
      <c r="G789" s="2">
        <f t="shared" si="73"/>
        <v>0</v>
      </c>
      <c r="H789" s="3">
        <f t="shared" si="76"/>
        <v>2.6127523289424244</v>
      </c>
      <c r="I789" s="1">
        <f t="shared" si="74"/>
        <v>0</v>
      </c>
      <c r="J789" s="1">
        <f t="shared" si="75"/>
        <v>0</v>
      </c>
      <c r="K789" s="29">
        <f t="shared" si="77"/>
        <v>0.88532578097819392</v>
      </c>
      <c r="L789" s="7">
        <f t="shared" si="78"/>
        <v>0</v>
      </c>
    </row>
    <row r="790" spans="1:12" s="55" customFormat="1" ht="409.6">
      <c r="A790" s="55" t="s">
        <v>783</v>
      </c>
      <c r="B790" s="86">
        <v>411817</v>
      </c>
      <c r="C790" s="55" t="s">
        <v>800</v>
      </c>
      <c r="D790" s="55" t="s">
        <v>1122</v>
      </c>
      <c r="E790" s="16">
        <v>0</v>
      </c>
      <c r="F790" s="5">
        <v>0</v>
      </c>
      <c r="G790" s="2">
        <f t="shared" si="73"/>
        <v>0</v>
      </c>
      <c r="H790" s="3">
        <f t="shared" si="76"/>
        <v>2.6127523289424244</v>
      </c>
      <c r="I790" s="1">
        <f t="shared" si="74"/>
        <v>0</v>
      </c>
      <c r="J790" s="1">
        <f t="shared" si="75"/>
        <v>0</v>
      </c>
      <c r="K790" s="29">
        <f t="shared" si="77"/>
        <v>0.88532578097819392</v>
      </c>
      <c r="L790" s="7">
        <f t="shared" si="78"/>
        <v>0</v>
      </c>
    </row>
    <row r="791" spans="1:12" s="55" customFormat="1" ht="409.6">
      <c r="A791" s="55" t="s">
        <v>783</v>
      </c>
      <c r="B791" s="86">
        <v>411818</v>
      </c>
      <c r="C791" s="55" t="s">
        <v>801</v>
      </c>
      <c r="D791" s="55" t="s">
        <v>1122</v>
      </c>
      <c r="E791" s="16">
        <v>0</v>
      </c>
      <c r="F791" s="5">
        <v>0</v>
      </c>
      <c r="G791" s="2">
        <f t="shared" si="73"/>
        <v>0</v>
      </c>
      <c r="H791" s="3">
        <f t="shared" si="76"/>
        <v>2.6127523289424244</v>
      </c>
      <c r="I791" s="1">
        <f t="shared" si="74"/>
        <v>0</v>
      </c>
      <c r="J791" s="1">
        <f t="shared" si="75"/>
        <v>0</v>
      </c>
      <c r="K791" s="29">
        <f t="shared" si="77"/>
        <v>0.88532578097819392</v>
      </c>
      <c r="L791" s="7">
        <f t="shared" si="78"/>
        <v>0</v>
      </c>
    </row>
    <row r="792" spans="1:12" s="55" customFormat="1" ht="409.6">
      <c r="A792" s="55" t="s">
        <v>783</v>
      </c>
      <c r="B792" s="86">
        <v>411820</v>
      </c>
      <c r="C792" s="55" t="s">
        <v>802</v>
      </c>
      <c r="D792" s="55" t="s">
        <v>1122</v>
      </c>
      <c r="E792" s="16">
        <v>0</v>
      </c>
      <c r="F792" s="5">
        <v>0</v>
      </c>
      <c r="G792" s="2">
        <f t="shared" si="73"/>
        <v>0</v>
      </c>
      <c r="H792" s="3">
        <f t="shared" si="76"/>
        <v>2.6127523289424244</v>
      </c>
      <c r="I792" s="1">
        <f t="shared" si="74"/>
        <v>0</v>
      </c>
      <c r="J792" s="1">
        <f t="shared" si="75"/>
        <v>0</v>
      </c>
      <c r="K792" s="29">
        <f t="shared" si="77"/>
        <v>0.88532578097819392</v>
      </c>
      <c r="L792" s="7">
        <f t="shared" si="78"/>
        <v>0</v>
      </c>
    </row>
    <row r="793" spans="1:12" s="55" customFormat="1" ht="409.6">
      <c r="A793" s="55" t="s">
        <v>783</v>
      </c>
      <c r="B793" s="92">
        <v>411826</v>
      </c>
      <c r="C793" s="55" t="s">
        <v>803</v>
      </c>
      <c r="D793" s="55" t="s">
        <v>1122</v>
      </c>
      <c r="E793" s="16">
        <v>321162</v>
      </c>
      <c r="F793" s="5">
        <v>3130</v>
      </c>
      <c r="G793" s="2">
        <f t="shared" si="73"/>
        <v>102.60766773162939</v>
      </c>
      <c r="H793" s="3">
        <f t="shared" si="76"/>
        <v>2.6127523289424244</v>
      </c>
      <c r="I793" s="1">
        <f t="shared" si="74"/>
        <v>8177.9147895897886</v>
      </c>
      <c r="J793" s="1">
        <f t="shared" si="75"/>
        <v>312984.08521041024</v>
      </c>
      <c r="K793" s="29">
        <f t="shared" si="77"/>
        <v>0.88532578097819392</v>
      </c>
      <c r="L793" s="7">
        <f t="shared" si="78"/>
        <v>277092.87967265205</v>
      </c>
    </row>
    <row r="794" spans="1:12" s="55" customFormat="1" ht="409.6">
      <c r="A794" s="55" t="s">
        <v>783</v>
      </c>
      <c r="B794" s="86">
        <v>411827</v>
      </c>
      <c r="C794" s="55" t="s">
        <v>804</v>
      </c>
      <c r="D794" s="55" t="s">
        <v>1122</v>
      </c>
      <c r="E794" s="16">
        <v>0</v>
      </c>
      <c r="F794" s="5">
        <v>0</v>
      </c>
      <c r="G794" s="2">
        <f t="shared" si="73"/>
        <v>0</v>
      </c>
      <c r="H794" s="3">
        <f t="shared" si="76"/>
        <v>2.6127523289424244</v>
      </c>
      <c r="I794" s="1">
        <f t="shared" si="74"/>
        <v>0</v>
      </c>
      <c r="J794" s="1">
        <f t="shared" si="75"/>
        <v>0</v>
      </c>
      <c r="K794" s="29">
        <f t="shared" si="77"/>
        <v>0.88532578097819392</v>
      </c>
      <c r="L794" s="7">
        <f t="shared" si="78"/>
        <v>0</v>
      </c>
    </row>
    <row r="795" spans="1:12" s="55" customFormat="1" ht="409.6">
      <c r="A795" s="55" t="s">
        <v>783</v>
      </c>
      <c r="B795" s="55">
        <v>411829</v>
      </c>
      <c r="C795" s="55" t="s">
        <v>805</v>
      </c>
      <c r="D795" s="55" t="s">
        <v>1122</v>
      </c>
      <c r="E795" s="16">
        <v>0</v>
      </c>
      <c r="F795" s="5">
        <v>0</v>
      </c>
      <c r="G795" s="2">
        <f t="shared" si="73"/>
        <v>0</v>
      </c>
      <c r="H795" s="3">
        <f t="shared" si="76"/>
        <v>2.6127523289424244</v>
      </c>
      <c r="I795" s="1">
        <f t="shared" si="74"/>
        <v>0</v>
      </c>
      <c r="J795" s="1">
        <f t="shared" si="75"/>
        <v>0</v>
      </c>
      <c r="K795" s="29">
        <f t="shared" si="77"/>
        <v>0.88532578097819392</v>
      </c>
      <c r="L795" s="7">
        <f t="shared" si="78"/>
        <v>0</v>
      </c>
    </row>
    <row r="796" spans="1:12" s="55" customFormat="1" ht="409.6">
      <c r="A796" s="55" t="s">
        <v>783</v>
      </c>
      <c r="B796" s="86">
        <v>411831</v>
      </c>
      <c r="C796" s="55" t="s">
        <v>806</v>
      </c>
      <c r="D796" s="55" t="s">
        <v>1122</v>
      </c>
      <c r="E796" s="16">
        <v>0</v>
      </c>
      <c r="F796" s="5">
        <v>0</v>
      </c>
      <c r="G796" s="2">
        <f t="shared" si="73"/>
        <v>0</v>
      </c>
      <c r="H796" s="3">
        <f t="shared" si="76"/>
        <v>2.6127523289424244</v>
      </c>
      <c r="I796" s="1">
        <f t="shared" si="74"/>
        <v>0</v>
      </c>
      <c r="J796" s="1">
        <f t="shared" si="75"/>
        <v>0</v>
      </c>
      <c r="K796" s="29">
        <f t="shared" si="77"/>
        <v>0.88532578097819392</v>
      </c>
      <c r="L796" s="7">
        <f t="shared" si="78"/>
        <v>0</v>
      </c>
    </row>
    <row r="797" spans="1:12" s="55" customFormat="1" ht="409.6">
      <c r="A797" s="55" t="s">
        <v>783</v>
      </c>
      <c r="B797" s="86">
        <v>411833</v>
      </c>
      <c r="C797" s="55" t="s">
        <v>807</v>
      </c>
      <c r="D797" s="55" t="s">
        <v>1122</v>
      </c>
      <c r="E797" s="16">
        <v>0</v>
      </c>
      <c r="F797" s="5">
        <v>0</v>
      </c>
      <c r="G797" s="2">
        <f t="shared" si="73"/>
        <v>0</v>
      </c>
      <c r="H797" s="3">
        <f t="shared" si="76"/>
        <v>2.6127523289424244</v>
      </c>
      <c r="I797" s="1">
        <f t="shared" si="74"/>
        <v>0</v>
      </c>
      <c r="J797" s="1">
        <f t="shared" si="75"/>
        <v>0</v>
      </c>
      <c r="K797" s="29">
        <f t="shared" si="77"/>
        <v>0.88532578097819392</v>
      </c>
      <c r="L797" s="7">
        <f t="shared" si="78"/>
        <v>0</v>
      </c>
    </row>
    <row r="798" spans="1:12" s="55" customFormat="1" ht="409.6">
      <c r="A798" s="55" t="s">
        <v>783</v>
      </c>
      <c r="B798" s="86">
        <v>411839</v>
      </c>
      <c r="C798" s="55" t="s">
        <v>808</v>
      </c>
      <c r="D798" s="55" t="s">
        <v>1122</v>
      </c>
      <c r="E798" s="16">
        <v>0</v>
      </c>
      <c r="F798" s="5">
        <v>0</v>
      </c>
      <c r="G798" s="2">
        <f t="shared" si="73"/>
        <v>0</v>
      </c>
      <c r="H798" s="3">
        <f t="shared" si="76"/>
        <v>2.6127523289424244</v>
      </c>
      <c r="I798" s="1">
        <f t="shared" si="74"/>
        <v>0</v>
      </c>
      <c r="J798" s="1">
        <f t="shared" si="75"/>
        <v>0</v>
      </c>
      <c r="K798" s="29">
        <f t="shared" si="77"/>
        <v>0.88532578097819392</v>
      </c>
      <c r="L798" s="7">
        <f t="shared" si="78"/>
        <v>0</v>
      </c>
    </row>
    <row r="799" spans="1:12" s="55" customFormat="1" ht="409.6">
      <c r="A799" s="55" t="s">
        <v>783</v>
      </c>
      <c r="B799" s="92">
        <v>411840</v>
      </c>
      <c r="C799" s="55" t="s">
        <v>809</v>
      </c>
      <c r="D799" s="55" t="s">
        <v>1122</v>
      </c>
      <c r="E799" s="16">
        <v>380565</v>
      </c>
      <c r="F799" s="5">
        <v>3631</v>
      </c>
      <c r="G799" s="2">
        <f t="shared" si="73"/>
        <v>104.80996970531534</v>
      </c>
      <c r="H799" s="3">
        <f t="shared" si="76"/>
        <v>2.6127523289424244</v>
      </c>
      <c r="I799" s="1">
        <f t="shared" si="74"/>
        <v>9486.9037063899432</v>
      </c>
      <c r="J799" s="1">
        <f t="shared" si="75"/>
        <v>371078.09629361005</v>
      </c>
      <c r="K799" s="29">
        <f t="shared" si="77"/>
        <v>0.88532578097819392</v>
      </c>
      <c r="L799" s="7">
        <f t="shared" si="78"/>
        <v>328525.0054050418</v>
      </c>
    </row>
    <row r="800" spans="1:12" s="55" customFormat="1" ht="409.6">
      <c r="A800" s="55" t="s">
        <v>783</v>
      </c>
      <c r="B800" s="86">
        <v>411841</v>
      </c>
      <c r="C800" s="55" t="s">
        <v>810</v>
      </c>
      <c r="D800" s="55" t="s">
        <v>1122</v>
      </c>
      <c r="E800" s="16">
        <v>0</v>
      </c>
      <c r="F800" s="5">
        <v>0</v>
      </c>
      <c r="G800" s="2">
        <f t="shared" si="73"/>
        <v>0</v>
      </c>
      <c r="H800" s="3">
        <f t="shared" si="76"/>
        <v>2.6127523289424244</v>
      </c>
      <c r="I800" s="1">
        <f t="shared" si="74"/>
        <v>0</v>
      </c>
      <c r="J800" s="1">
        <f t="shared" si="75"/>
        <v>0</v>
      </c>
      <c r="K800" s="29">
        <f t="shared" si="77"/>
        <v>0.88532578097819392</v>
      </c>
      <c r="L800" s="7">
        <f t="shared" si="78"/>
        <v>0</v>
      </c>
    </row>
    <row r="801" spans="1:12" s="55" customFormat="1" ht="409.6">
      <c r="A801" s="55" t="s">
        <v>783</v>
      </c>
      <c r="B801" s="86">
        <v>411845</v>
      </c>
      <c r="C801" s="55" t="s">
        <v>811</v>
      </c>
      <c r="D801" s="55" t="s">
        <v>1122</v>
      </c>
      <c r="E801" s="16">
        <v>0</v>
      </c>
      <c r="F801" s="5">
        <v>0</v>
      </c>
      <c r="G801" s="2">
        <f t="shared" si="73"/>
        <v>0</v>
      </c>
      <c r="H801" s="3">
        <f t="shared" si="76"/>
        <v>2.6127523289424244</v>
      </c>
      <c r="I801" s="1">
        <f t="shared" si="74"/>
        <v>0</v>
      </c>
      <c r="J801" s="1">
        <f t="shared" si="75"/>
        <v>0</v>
      </c>
      <c r="K801" s="29">
        <f t="shared" si="77"/>
        <v>0.88532578097819392</v>
      </c>
      <c r="L801" s="7">
        <f t="shared" si="78"/>
        <v>0</v>
      </c>
    </row>
    <row r="802" spans="1:12" s="55" customFormat="1" ht="409.6">
      <c r="A802" s="55" t="s">
        <v>783</v>
      </c>
      <c r="B802" s="86">
        <v>411847</v>
      </c>
      <c r="C802" s="55" t="s">
        <v>812</v>
      </c>
      <c r="D802" s="55" t="s">
        <v>1122</v>
      </c>
      <c r="E802" s="16">
        <v>0</v>
      </c>
      <c r="F802" s="5">
        <v>0</v>
      </c>
      <c r="G802" s="2">
        <f t="shared" si="73"/>
        <v>0</v>
      </c>
      <c r="H802" s="3">
        <f t="shared" si="76"/>
        <v>2.6127523289424244</v>
      </c>
      <c r="I802" s="1">
        <f t="shared" si="74"/>
        <v>0</v>
      </c>
      <c r="J802" s="1">
        <f t="shared" si="75"/>
        <v>0</v>
      </c>
      <c r="K802" s="29">
        <f t="shared" si="77"/>
        <v>0.88532578097819392</v>
      </c>
      <c r="L802" s="7">
        <f t="shared" si="78"/>
        <v>0</v>
      </c>
    </row>
    <row r="803" spans="1:12" s="55" customFormat="1" ht="409.6">
      <c r="A803" s="55" t="s">
        <v>783</v>
      </c>
      <c r="B803" s="86">
        <v>411849</v>
      </c>
      <c r="C803" s="55" t="s">
        <v>813</v>
      </c>
      <c r="D803" s="55" t="s">
        <v>1122</v>
      </c>
      <c r="E803" s="16">
        <v>0</v>
      </c>
      <c r="F803" s="5">
        <v>0</v>
      </c>
      <c r="G803" s="2">
        <f t="shared" si="73"/>
        <v>0</v>
      </c>
      <c r="H803" s="3">
        <f t="shared" si="76"/>
        <v>2.6127523289424244</v>
      </c>
      <c r="I803" s="1">
        <f t="shared" si="74"/>
        <v>0</v>
      </c>
      <c r="J803" s="1">
        <f t="shared" si="75"/>
        <v>0</v>
      </c>
      <c r="K803" s="29">
        <f t="shared" si="77"/>
        <v>0.88532578097819392</v>
      </c>
      <c r="L803" s="7">
        <f t="shared" si="78"/>
        <v>0</v>
      </c>
    </row>
    <row r="804" spans="1:12" s="55" customFormat="1" ht="409.6">
      <c r="A804" s="55" t="s">
        <v>783</v>
      </c>
      <c r="B804" s="55">
        <v>411852</v>
      </c>
      <c r="C804" s="55" t="s">
        <v>814</v>
      </c>
      <c r="D804" s="55" t="s">
        <v>1122</v>
      </c>
      <c r="E804" s="16">
        <v>0</v>
      </c>
      <c r="F804" s="5">
        <v>0</v>
      </c>
      <c r="G804" s="2">
        <f t="shared" si="73"/>
        <v>0</v>
      </c>
      <c r="H804" s="3">
        <f t="shared" si="76"/>
        <v>2.6127523289424244</v>
      </c>
      <c r="I804" s="1">
        <f t="shared" si="74"/>
        <v>0</v>
      </c>
      <c r="J804" s="1">
        <f t="shared" si="75"/>
        <v>0</v>
      </c>
      <c r="K804" s="29">
        <f t="shared" si="77"/>
        <v>0.88532578097819392</v>
      </c>
      <c r="L804" s="7">
        <f t="shared" si="78"/>
        <v>0</v>
      </c>
    </row>
    <row r="805" spans="1:12" s="55" customFormat="1" ht="409.6">
      <c r="A805" s="55" t="s">
        <v>783</v>
      </c>
      <c r="B805" s="55">
        <v>412030</v>
      </c>
      <c r="C805" s="55" t="s">
        <v>815</v>
      </c>
      <c r="D805" s="55" t="s">
        <v>1122</v>
      </c>
      <c r="E805" s="16">
        <v>0</v>
      </c>
      <c r="F805" s="5">
        <v>0</v>
      </c>
      <c r="G805" s="2">
        <f t="shared" si="73"/>
        <v>0</v>
      </c>
      <c r="H805" s="3">
        <f t="shared" si="76"/>
        <v>2.6127523289424244</v>
      </c>
      <c r="I805" s="1">
        <f t="shared" si="74"/>
        <v>0</v>
      </c>
      <c r="J805" s="1">
        <f t="shared" si="75"/>
        <v>0</v>
      </c>
      <c r="K805" s="29">
        <f t="shared" si="77"/>
        <v>0.88532578097819392</v>
      </c>
      <c r="L805" s="7">
        <f t="shared" si="78"/>
        <v>0</v>
      </c>
    </row>
    <row r="806" spans="1:12" s="55" customFormat="1" ht="409.6">
      <c r="A806" s="55" t="s">
        <v>816</v>
      </c>
      <c r="B806" s="86">
        <v>420463</v>
      </c>
      <c r="C806" s="55" t="s">
        <v>817</v>
      </c>
      <c r="D806" s="55" t="s">
        <v>1122</v>
      </c>
      <c r="E806" s="16">
        <v>0</v>
      </c>
      <c r="F806" s="5">
        <v>0</v>
      </c>
      <c r="G806" s="2">
        <f t="shared" si="73"/>
        <v>0</v>
      </c>
      <c r="H806" s="3">
        <f t="shared" si="76"/>
        <v>2.6127523289424244</v>
      </c>
      <c r="I806" s="1">
        <f t="shared" si="74"/>
        <v>0</v>
      </c>
      <c r="J806" s="1">
        <f t="shared" si="75"/>
        <v>0</v>
      </c>
      <c r="K806" s="29">
        <f t="shared" si="77"/>
        <v>0.88532578097819392</v>
      </c>
      <c r="L806" s="7">
        <f t="shared" si="78"/>
        <v>0</v>
      </c>
    </row>
    <row r="807" spans="1:12" s="55" customFormat="1" ht="409.6">
      <c r="A807" s="55" t="s">
        <v>816</v>
      </c>
      <c r="B807" s="86">
        <v>421206</v>
      </c>
      <c r="C807" s="55" t="s">
        <v>818</v>
      </c>
      <c r="D807" s="55" t="s">
        <v>1122</v>
      </c>
      <c r="E807" s="16">
        <v>0</v>
      </c>
      <c r="F807" s="5">
        <v>0</v>
      </c>
      <c r="G807" s="2">
        <f t="shared" si="73"/>
        <v>0</v>
      </c>
      <c r="H807" s="3">
        <f t="shared" si="76"/>
        <v>2.6127523289424244</v>
      </c>
      <c r="I807" s="1">
        <f t="shared" si="74"/>
        <v>0</v>
      </c>
      <c r="J807" s="1">
        <f t="shared" si="75"/>
        <v>0</v>
      </c>
      <c r="K807" s="29">
        <f t="shared" si="77"/>
        <v>0.88532578097819392</v>
      </c>
      <c r="L807" s="7">
        <f t="shared" si="78"/>
        <v>0</v>
      </c>
    </row>
    <row r="808" spans="1:12" s="55" customFormat="1" ht="409.6">
      <c r="A808" s="55" t="s">
        <v>816</v>
      </c>
      <c r="B808" s="86">
        <v>421759</v>
      </c>
      <c r="C808" s="55" t="s">
        <v>819</v>
      </c>
      <c r="D808" s="55" t="s">
        <v>1122</v>
      </c>
      <c r="E808" s="16">
        <v>0</v>
      </c>
      <c r="F808" s="5">
        <v>0</v>
      </c>
      <c r="G808" s="2">
        <f t="shared" si="73"/>
        <v>0</v>
      </c>
      <c r="H808" s="3">
        <f t="shared" si="76"/>
        <v>2.6127523289424244</v>
      </c>
      <c r="I808" s="1">
        <f t="shared" si="74"/>
        <v>0</v>
      </c>
      <c r="J808" s="1">
        <f t="shared" si="75"/>
        <v>0</v>
      </c>
      <c r="K808" s="29">
        <f t="shared" si="77"/>
        <v>0.88532578097819392</v>
      </c>
      <c r="L808" s="7">
        <f t="shared" si="78"/>
        <v>0</v>
      </c>
    </row>
    <row r="809" spans="1:12" s="55" customFormat="1" ht="409.6">
      <c r="A809" s="55" t="s">
        <v>816</v>
      </c>
      <c r="B809" s="86">
        <v>421807</v>
      </c>
      <c r="C809" s="55" t="s">
        <v>820</v>
      </c>
      <c r="D809" s="55" t="s">
        <v>1122</v>
      </c>
      <c r="E809" s="16">
        <v>0</v>
      </c>
      <c r="F809" s="5">
        <v>0</v>
      </c>
      <c r="G809" s="2">
        <f t="shared" si="73"/>
        <v>0</v>
      </c>
      <c r="H809" s="3">
        <f t="shared" si="76"/>
        <v>2.6127523289424244</v>
      </c>
      <c r="I809" s="1">
        <f t="shared" si="74"/>
        <v>0</v>
      </c>
      <c r="J809" s="1">
        <f t="shared" si="75"/>
        <v>0</v>
      </c>
      <c r="K809" s="29">
        <f t="shared" si="77"/>
        <v>0.88532578097819392</v>
      </c>
      <c r="L809" s="7">
        <f t="shared" si="78"/>
        <v>0</v>
      </c>
    </row>
    <row r="810" spans="1:12" s="55" customFormat="1" ht="409.6">
      <c r="A810" s="55" t="s">
        <v>816</v>
      </c>
      <c r="B810" s="86">
        <v>421860</v>
      </c>
      <c r="C810" s="55" t="s">
        <v>821</v>
      </c>
      <c r="D810" s="55" t="s">
        <v>1122</v>
      </c>
      <c r="E810" s="16">
        <v>0</v>
      </c>
      <c r="F810" s="5">
        <v>0</v>
      </c>
      <c r="G810" s="2">
        <f t="shared" si="73"/>
        <v>0</v>
      </c>
      <c r="H810" s="3">
        <f t="shared" si="76"/>
        <v>2.6127523289424244</v>
      </c>
      <c r="I810" s="1">
        <f t="shared" si="74"/>
        <v>0</v>
      </c>
      <c r="J810" s="1">
        <f t="shared" si="75"/>
        <v>0</v>
      </c>
      <c r="K810" s="29">
        <f t="shared" si="77"/>
        <v>0.88532578097819392</v>
      </c>
      <c r="L810" s="7">
        <f t="shared" si="78"/>
        <v>0</v>
      </c>
    </row>
    <row r="811" spans="1:12" s="55" customFormat="1" ht="409.6">
      <c r="A811" s="55" t="s">
        <v>816</v>
      </c>
      <c r="B811" s="86">
        <v>421864</v>
      </c>
      <c r="C811" s="55" t="s">
        <v>822</v>
      </c>
      <c r="D811" s="55" t="s">
        <v>1122</v>
      </c>
      <c r="E811" s="16">
        <v>0</v>
      </c>
      <c r="F811" s="5">
        <v>0</v>
      </c>
      <c r="G811" s="2">
        <f t="shared" si="73"/>
        <v>0</v>
      </c>
      <c r="H811" s="3">
        <f t="shared" si="76"/>
        <v>2.6127523289424244</v>
      </c>
      <c r="I811" s="1">
        <f t="shared" si="74"/>
        <v>0</v>
      </c>
      <c r="J811" s="1">
        <f t="shared" si="75"/>
        <v>0</v>
      </c>
      <c r="K811" s="29">
        <f t="shared" si="77"/>
        <v>0.88532578097819392</v>
      </c>
      <c r="L811" s="7">
        <f t="shared" si="78"/>
        <v>0</v>
      </c>
    </row>
    <row r="812" spans="1:12" s="55" customFormat="1" ht="409.6">
      <c r="A812" s="55" t="s">
        <v>816</v>
      </c>
      <c r="B812" s="86">
        <v>421865</v>
      </c>
      <c r="C812" s="55" t="s">
        <v>823</v>
      </c>
      <c r="D812" s="55" t="s">
        <v>1122</v>
      </c>
      <c r="E812" s="16">
        <v>0</v>
      </c>
      <c r="F812" s="5">
        <v>0</v>
      </c>
      <c r="G812" s="2">
        <f t="shared" si="73"/>
        <v>0</v>
      </c>
      <c r="H812" s="3">
        <f t="shared" si="76"/>
        <v>2.6127523289424244</v>
      </c>
      <c r="I812" s="1">
        <f t="shared" si="74"/>
        <v>0</v>
      </c>
      <c r="J812" s="1">
        <f t="shared" si="75"/>
        <v>0</v>
      </c>
      <c r="K812" s="29">
        <f t="shared" si="77"/>
        <v>0.88532578097819392</v>
      </c>
      <c r="L812" s="7">
        <f t="shared" si="78"/>
        <v>0</v>
      </c>
    </row>
    <row r="813" spans="1:12" s="55" customFormat="1" ht="409.6">
      <c r="A813" s="55" t="s">
        <v>816</v>
      </c>
      <c r="B813" s="86">
        <v>421866</v>
      </c>
      <c r="C813" s="55" t="s">
        <v>824</v>
      </c>
      <c r="D813" s="55" t="s">
        <v>1122</v>
      </c>
      <c r="E813" s="16">
        <v>0</v>
      </c>
      <c r="F813" s="5">
        <v>0</v>
      </c>
      <c r="G813" s="2">
        <f t="shared" si="73"/>
        <v>0</v>
      </c>
      <c r="H813" s="3">
        <f t="shared" si="76"/>
        <v>2.6127523289424244</v>
      </c>
      <c r="I813" s="1">
        <f t="shared" si="74"/>
        <v>0</v>
      </c>
      <c r="J813" s="1">
        <f t="shared" si="75"/>
        <v>0</v>
      </c>
      <c r="K813" s="29">
        <f t="shared" si="77"/>
        <v>0.88532578097819392</v>
      </c>
      <c r="L813" s="7">
        <f t="shared" si="78"/>
        <v>0</v>
      </c>
    </row>
    <row r="814" spans="1:12" s="55" customFormat="1" ht="409.6">
      <c r="A814" s="55" t="s">
        <v>816</v>
      </c>
      <c r="B814" s="55">
        <v>421874</v>
      </c>
      <c r="C814" s="55" t="s">
        <v>825</v>
      </c>
      <c r="D814" s="55" t="s">
        <v>1122</v>
      </c>
      <c r="E814" s="16">
        <v>0</v>
      </c>
      <c r="F814" s="5">
        <v>0</v>
      </c>
      <c r="G814" s="2">
        <f t="shared" si="73"/>
        <v>0</v>
      </c>
      <c r="H814" s="3">
        <f t="shared" si="76"/>
        <v>2.6127523289424244</v>
      </c>
      <c r="I814" s="1">
        <f t="shared" si="74"/>
        <v>0</v>
      </c>
      <c r="J814" s="1">
        <f t="shared" si="75"/>
        <v>0</v>
      </c>
      <c r="K814" s="29">
        <f t="shared" si="77"/>
        <v>0.88532578097819392</v>
      </c>
      <c r="L814" s="7">
        <f t="shared" si="78"/>
        <v>0</v>
      </c>
    </row>
    <row r="815" spans="1:12" s="55" customFormat="1" ht="409.6">
      <c r="A815" s="55" t="s">
        <v>816</v>
      </c>
      <c r="B815" s="86">
        <v>421876</v>
      </c>
      <c r="C815" s="55" t="s">
        <v>826</v>
      </c>
      <c r="D815" s="55" t="s">
        <v>1122</v>
      </c>
      <c r="E815" s="16">
        <v>0</v>
      </c>
      <c r="F815" s="5">
        <v>0</v>
      </c>
      <c r="G815" s="2">
        <f t="shared" si="73"/>
        <v>0</v>
      </c>
      <c r="H815" s="3">
        <f t="shared" si="76"/>
        <v>2.6127523289424244</v>
      </c>
      <c r="I815" s="1">
        <f t="shared" si="74"/>
        <v>0</v>
      </c>
      <c r="J815" s="1">
        <f t="shared" si="75"/>
        <v>0</v>
      </c>
      <c r="K815" s="29">
        <f t="shared" si="77"/>
        <v>0.88532578097819392</v>
      </c>
      <c r="L815" s="7">
        <f t="shared" si="78"/>
        <v>0</v>
      </c>
    </row>
    <row r="816" spans="1:12" s="55" customFormat="1" ht="409.6">
      <c r="A816" s="55" t="s">
        <v>816</v>
      </c>
      <c r="B816" s="86">
        <v>421882</v>
      </c>
      <c r="C816" s="55" t="s">
        <v>827</v>
      </c>
      <c r="D816" s="55" t="s">
        <v>1122</v>
      </c>
      <c r="E816" s="16">
        <v>0</v>
      </c>
      <c r="F816" s="5">
        <v>0</v>
      </c>
      <c r="G816" s="2">
        <f t="shared" si="73"/>
        <v>0</v>
      </c>
      <c r="H816" s="3">
        <f t="shared" si="76"/>
        <v>2.6127523289424244</v>
      </c>
      <c r="I816" s="1">
        <f t="shared" si="74"/>
        <v>0</v>
      </c>
      <c r="J816" s="1">
        <f t="shared" si="75"/>
        <v>0</v>
      </c>
      <c r="K816" s="29">
        <f t="shared" si="77"/>
        <v>0.88532578097819392</v>
      </c>
      <c r="L816" s="7">
        <f t="shared" si="78"/>
        <v>0</v>
      </c>
    </row>
    <row r="817" spans="1:12" s="55" customFormat="1" ht="409.6">
      <c r="A817" s="55" t="s">
        <v>816</v>
      </c>
      <c r="B817" s="86">
        <v>421886</v>
      </c>
      <c r="C817" s="55" t="s">
        <v>828</v>
      </c>
      <c r="D817" s="55" t="s">
        <v>1122</v>
      </c>
      <c r="E817" s="16">
        <v>0</v>
      </c>
      <c r="F817" s="5">
        <v>0</v>
      </c>
      <c r="G817" s="2">
        <f t="shared" si="73"/>
        <v>0</v>
      </c>
      <c r="H817" s="3">
        <f t="shared" si="76"/>
        <v>2.6127523289424244</v>
      </c>
      <c r="I817" s="1">
        <f t="shared" si="74"/>
        <v>0</v>
      </c>
      <c r="J817" s="1">
        <f t="shared" si="75"/>
        <v>0</v>
      </c>
      <c r="K817" s="29">
        <f t="shared" si="77"/>
        <v>0.88532578097819392</v>
      </c>
      <c r="L817" s="7">
        <f t="shared" si="78"/>
        <v>0</v>
      </c>
    </row>
    <row r="818" spans="1:12" s="55" customFormat="1" ht="409.6">
      <c r="A818" s="55" t="s">
        <v>816</v>
      </c>
      <c r="B818" s="86">
        <v>421887</v>
      </c>
      <c r="C818" s="55" t="s">
        <v>829</v>
      </c>
      <c r="D818" s="55" t="s">
        <v>1122</v>
      </c>
      <c r="E818" s="16">
        <v>0</v>
      </c>
      <c r="F818" s="5">
        <v>0</v>
      </c>
      <c r="G818" s="2">
        <f t="shared" si="73"/>
        <v>0</v>
      </c>
      <c r="H818" s="3">
        <f t="shared" si="76"/>
        <v>2.6127523289424244</v>
      </c>
      <c r="I818" s="1">
        <f t="shared" si="74"/>
        <v>0</v>
      </c>
      <c r="J818" s="1">
        <f t="shared" si="75"/>
        <v>0</v>
      </c>
      <c r="K818" s="29">
        <f t="shared" si="77"/>
        <v>0.88532578097819392</v>
      </c>
      <c r="L818" s="7">
        <f t="shared" si="78"/>
        <v>0</v>
      </c>
    </row>
    <row r="819" spans="1:12" s="55" customFormat="1" ht="409.6">
      <c r="A819" s="55" t="s">
        <v>816</v>
      </c>
      <c r="B819" s="55">
        <v>421888</v>
      </c>
      <c r="C819" s="55" t="s">
        <v>830</v>
      </c>
      <c r="D819" s="55" t="s">
        <v>1122</v>
      </c>
      <c r="E819" s="16">
        <v>0</v>
      </c>
      <c r="F819" s="5">
        <v>0</v>
      </c>
      <c r="G819" s="2">
        <f t="shared" si="73"/>
        <v>0</v>
      </c>
      <c r="H819" s="3">
        <f t="shared" si="76"/>
        <v>2.6127523289424244</v>
      </c>
      <c r="I819" s="1">
        <f t="shared" si="74"/>
        <v>0</v>
      </c>
      <c r="J819" s="1">
        <f t="shared" si="75"/>
        <v>0</v>
      </c>
      <c r="K819" s="29">
        <f t="shared" si="77"/>
        <v>0.88532578097819392</v>
      </c>
      <c r="L819" s="7">
        <f t="shared" si="78"/>
        <v>0</v>
      </c>
    </row>
    <row r="820" spans="1:12" s="55" customFormat="1" ht="409.6">
      <c r="A820" s="55" t="s">
        <v>816</v>
      </c>
      <c r="B820" s="86">
        <v>421890</v>
      </c>
      <c r="C820" s="55" t="s">
        <v>831</v>
      </c>
      <c r="D820" s="55" t="s">
        <v>1122</v>
      </c>
      <c r="E820" s="16">
        <v>0</v>
      </c>
      <c r="F820" s="5">
        <v>0</v>
      </c>
      <c r="G820" s="2">
        <f t="shared" si="73"/>
        <v>0</v>
      </c>
      <c r="H820" s="3">
        <f t="shared" si="76"/>
        <v>2.6127523289424244</v>
      </c>
      <c r="I820" s="1">
        <f t="shared" si="74"/>
        <v>0</v>
      </c>
      <c r="J820" s="1">
        <f t="shared" si="75"/>
        <v>0</v>
      </c>
      <c r="K820" s="29">
        <f t="shared" si="77"/>
        <v>0.88532578097819392</v>
      </c>
      <c r="L820" s="7">
        <f t="shared" si="78"/>
        <v>0</v>
      </c>
    </row>
    <row r="821" spans="1:12" s="55" customFormat="1" ht="409.6">
      <c r="A821" s="55" t="s">
        <v>816</v>
      </c>
      <c r="B821" s="86">
        <v>421893</v>
      </c>
      <c r="C821" s="55" t="s">
        <v>832</v>
      </c>
      <c r="D821" s="55" t="s">
        <v>1122</v>
      </c>
      <c r="E821" s="16">
        <v>0</v>
      </c>
      <c r="F821" s="5">
        <v>0</v>
      </c>
      <c r="G821" s="2">
        <f t="shared" si="73"/>
        <v>0</v>
      </c>
      <c r="H821" s="3">
        <f t="shared" si="76"/>
        <v>2.6127523289424244</v>
      </c>
      <c r="I821" s="1">
        <f t="shared" si="74"/>
        <v>0</v>
      </c>
      <c r="J821" s="1">
        <f t="shared" si="75"/>
        <v>0</v>
      </c>
      <c r="K821" s="29">
        <f t="shared" si="77"/>
        <v>0.88532578097819392</v>
      </c>
      <c r="L821" s="7">
        <f t="shared" si="78"/>
        <v>0</v>
      </c>
    </row>
    <row r="822" spans="1:12" s="55" customFormat="1" ht="409.6">
      <c r="A822" s="55" t="s">
        <v>816</v>
      </c>
      <c r="B822" s="55">
        <v>421900</v>
      </c>
      <c r="C822" s="55" t="s">
        <v>833</v>
      </c>
      <c r="D822" s="55" t="s">
        <v>1122</v>
      </c>
      <c r="E822" s="16">
        <v>0</v>
      </c>
      <c r="F822" s="5">
        <v>0</v>
      </c>
      <c r="G822" s="2">
        <f t="shared" si="73"/>
        <v>0</v>
      </c>
      <c r="H822" s="3">
        <f t="shared" si="76"/>
        <v>2.6127523289424244</v>
      </c>
      <c r="I822" s="1">
        <f t="shared" si="74"/>
        <v>0</v>
      </c>
      <c r="J822" s="1">
        <f t="shared" si="75"/>
        <v>0</v>
      </c>
      <c r="K822" s="29">
        <f t="shared" si="77"/>
        <v>0.88532578097819392</v>
      </c>
      <c r="L822" s="7">
        <f t="shared" si="78"/>
        <v>0</v>
      </c>
    </row>
    <row r="823" spans="1:12" s="55" customFormat="1" ht="409.6">
      <c r="A823" s="55" t="s">
        <v>816</v>
      </c>
      <c r="B823" s="86">
        <v>421901</v>
      </c>
      <c r="C823" s="55" t="s">
        <v>834</v>
      </c>
      <c r="D823" s="55" t="s">
        <v>1122</v>
      </c>
      <c r="E823" s="16">
        <v>0</v>
      </c>
      <c r="F823" s="5">
        <v>0</v>
      </c>
      <c r="G823" s="2">
        <f t="shared" si="73"/>
        <v>0</v>
      </c>
      <c r="H823" s="3">
        <f t="shared" si="76"/>
        <v>2.6127523289424244</v>
      </c>
      <c r="I823" s="1">
        <f t="shared" si="74"/>
        <v>0</v>
      </c>
      <c r="J823" s="1">
        <f t="shared" si="75"/>
        <v>0</v>
      </c>
      <c r="K823" s="29">
        <f t="shared" si="77"/>
        <v>0.88532578097819392</v>
      </c>
      <c r="L823" s="7">
        <f t="shared" si="78"/>
        <v>0</v>
      </c>
    </row>
    <row r="824" spans="1:12" s="55" customFormat="1" ht="409.6">
      <c r="A824" s="55" t="s">
        <v>816</v>
      </c>
      <c r="B824" s="55">
        <v>421908</v>
      </c>
      <c r="C824" s="55" t="s">
        <v>835</v>
      </c>
      <c r="D824" s="55" t="s">
        <v>1122</v>
      </c>
      <c r="E824" s="16">
        <v>0</v>
      </c>
      <c r="F824" s="5">
        <v>0</v>
      </c>
      <c r="G824" s="2">
        <f t="shared" si="73"/>
        <v>0</v>
      </c>
      <c r="H824" s="3">
        <f t="shared" si="76"/>
        <v>2.6127523289424244</v>
      </c>
      <c r="I824" s="1">
        <f t="shared" si="74"/>
        <v>0</v>
      </c>
      <c r="J824" s="1">
        <f t="shared" si="75"/>
        <v>0</v>
      </c>
      <c r="K824" s="29">
        <f t="shared" si="77"/>
        <v>0.88532578097819392</v>
      </c>
      <c r="L824" s="7">
        <f t="shared" si="78"/>
        <v>0</v>
      </c>
    </row>
    <row r="825" spans="1:12" s="55" customFormat="1" ht="409.6">
      <c r="A825" s="55" t="s">
        <v>816</v>
      </c>
      <c r="B825" s="86">
        <v>421912</v>
      </c>
      <c r="C825" s="55" t="s">
        <v>836</v>
      </c>
      <c r="D825" s="55" t="s">
        <v>1122</v>
      </c>
      <c r="E825" s="16">
        <v>0</v>
      </c>
      <c r="F825" s="5">
        <v>0</v>
      </c>
      <c r="G825" s="2">
        <f t="shared" si="73"/>
        <v>0</v>
      </c>
      <c r="H825" s="3">
        <f t="shared" si="76"/>
        <v>2.6127523289424244</v>
      </c>
      <c r="I825" s="1">
        <f t="shared" si="74"/>
        <v>0</v>
      </c>
      <c r="J825" s="1">
        <f t="shared" si="75"/>
        <v>0</v>
      </c>
      <c r="K825" s="29">
        <f t="shared" si="77"/>
        <v>0.88532578097819392</v>
      </c>
      <c r="L825" s="7">
        <f t="shared" si="78"/>
        <v>0</v>
      </c>
    </row>
    <row r="826" spans="1:12" s="55" customFormat="1" ht="409.6">
      <c r="A826" s="55" t="s">
        <v>816</v>
      </c>
      <c r="B826" s="55">
        <v>421914</v>
      </c>
      <c r="C826" s="55" t="s">
        <v>837</v>
      </c>
      <c r="D826" s="55" t="s">
        <v>1122</v>
      </c>
      <c r="E826" s="16">
        <v>0</v>
      </c>
      <c r="F826" s="5">
        <v>0</v>
      </c>
      <c r="G826" s="2">
        <f t="shared" si="73"/>
        <v>0</v>
      </c>
      <c r="H826" s="3">
        <f t="shared" si="76"/>
        <v>2.6127523289424244</v>
      </c>
      <c r="I826" s="1">
        <f t="shared" si="74"/>
        <v>0</v>
      </c>
      <c r="J826" s="1">
        <f t="shared" si="75"/>
        <v>0</v>
      </c>
      <c r="K826" s="29">
        <f t="shared" si="77"/>
        <v>0.88532578097819392</v>
      </c>
      <c r="L826" s="7">
        <f t="shared" si="78"/>
        <v>0</v>
      </c>
    </row>
    <row r="827" spans="1:12" s="55" customFormat="1" ht="409.6">
      <c r="A827" s="55" t="s">
        <v>816</v>
      </c>
      <c r="B827" s="55">
        <v>421917</v>
      </c>
      <c r="C827" s="55" t="s">
        <v>838</v>
      </c>
      <c r="D827" s="55" t="s">
        <v>1122</v>
      </c>
      <c r="E827" s="16">
        <v>0</v>
      </c>
      <c r="F827" s="5">
        <v>0</v>
      </c>
      <c r="G827" s="2">
        <f t="shared" si="73"/>
        <v>0</v>
      </c>
      <c r="H827" s="3">
        <f t="shared" si="76"/>
        <v>2.6127523289424244</v>
      </c>
      <c r="I827" s="1">
        <f t="shared" si="74"/>
        <v>0</v>
      </c>
      <c r="J827" s="1">
        <f t="shared" si="75"/>
        <v>0</v>
      </c>
      <c r="K827" s="29">
        <f t="shared" si="77"/>
        <v>0.88532578097819392</v>
      </c>
      <c r="L827" s="7">
        <f t="shared" si="78"/>
        <v>0</v>
      </c>
    </row>
    <row r="828" spans="1:12" s="55" customFormat="1" ht="409.6">
      <c r="A828" s="55" t="s">
        <v>816</v>
      </c>
      <c r="B828" s="86">
        <v>421920</v>
      </c>
      <c r="C828" s="55" t="s">
        <v>839</v>
      </c>
      <c r="D828" s="55" t="s">
        <v>1122</v>
      </c>
      <c r="E828" s="16">
        <v>0</v>
      </c>
      <c r="F828" s="5">
        <v>0</v>
      </c>
      <c r="G828" s="2">
        <f t="shared" si="73"/>
        <v>0</v>
      </c>
      <c r="H828" s="3">
        <f t="shared" si="76"/>
        <v>2.6127523289424244</v>
      </c>
      <c r="I828" s="1">
        <f t="shared" si="74"/>
        <v>0</v>
      </c>
      <c r="J828" s="1">
        <f t="shared" si="75"/>
        <v>0</v>
      </c>
      <c r="K828" s="29">
        <f t="shared" si="77"/>
        <v>0.88532578097819392</v>
      </c>
      <c r="L828" s="7">
        <f t="shared" si="78"/>
        <v>0</v>
      </c>
    </row>
    <row r="829" spans="1:12" s="55" customFormat="1" ht="409.6">
      <c r="A829" s="55" t="s">
        <v>816</v>
      </c>
      <c r="B829" s="55">
        <v>421927</v>
      </c>
      <c r="C829" s="55" t="s">
        <v>840</v>
      </c>
      <c r="D829" s="55" t="s">
        <v>1122</v>
      </c>
      <c r="E829" s="16">
        <v>0</v>
      </c>
      <c r="F829" s="5">
        <v>0</v>
      </c>
      <c r="G829" s="2">
        <f t="shared" si="73"/>
        <v>0</v>
      </c>
      <c r="H829" s="3">
        <f t="shared" si="76"/>
        <v>2.6127523289424244</v>
      </c>
      <c r="I829" s="1">
        <f t="shared" si="74"/>
        <v>0</v>
      </c>
      <c r="J829" s="1">
        <f t="shared" si="75"/>
        <v>0</v>
      </c>
      <c r="K829" s="29">
        <f t="shared" si="77"/>
        <v>0.88532578097819392</v>
      </c>
      <c r="L829" s="7">
        <f t="shared" si="78"/>
        <v>0</v>
      </c>
    </row>
    <row r="830" spans="1:12" s="55" customFormat="1" ht="409.6">
      <c r="A830" s="55" t="s">
        <v>816</v>
      </c>
      <c r="B830" s="55">
        <v>421928</v>
      </c>
      <c r="C830" s="55" t="s">
        <v>841</v>
      </c>
      <c r="D830" s="55" t="s">
        <v>1122</v>
      </c>
      <c r="E830" s="16">
        <v>0</v>
      </c>
      <c r="F830" s="5">
        <v>0</v>
      </c>
      <c r="G830" s="2">
        <f t="shared" si="73"/>
        <v>0</v>
      </c>
      <c r="H830" s="3">
        <f t="shared" si="76"/>
        <v>2.6127523289424244</v>
      </c>
      <c r="I830" s="1">
        <f t="shared" si="74"/>
        <v>0</v>
      </c>
      <c r="J830" s="1">
        <f t="shared" si="75"/>
        <v>0</v>
      </c>
      <c r="K830" s="29">
        <f t="shared" si="77"/>
        <v>0.88532578097819392</v>
      </c>
      <c r="L830" s="7">
        <f t="shared" si="78"/>
        <v>0</v>
      </c>
    </row>
    <row r="831" spans="1:12" s="55" customFormat="1" ht="409.6">
      <c r="A831" s="55" t="s">
        <v>816</v>
      </c>
      <c r="B831" s="55">
        <v>421929</v>
      </c>
      <c r="C831" s="55" t="s">
        <v>842</v>
      </c>
      <c r="D831" s="55" t="s">
        <v>1122</v>
      </c>
      <c r="E831" s="16">
        <v>0</v>
      </c>
      <c r="F831" s="5">
        <v>0</v>
      </c>
      <c r="G831" s="2">
        <f t="shared" si="73"/>
        <v>0</v>
      </c>
      <c r="H831" s="3">
        <f t="shared" si="76"/>
        <v>2.6127523289424244</v>
      </c>
      <c r="I831" s="1">
        <f t="shared" si="74"/>
        <v>0</v>
      </c>
      <c r="J831" s="1">
        <f t="shared" si="75"/>
        <v>0</v>
      </c>
      <c r="K831" s="29">
        <f t="shared" si="77"/>
        <v>0.88532578097819392</v>
      </c>
      <c r="L831" s="7">
        <f t="shared" si="78"/>
        <v>0</v>
      </c>
    </row>
    <row r="832" spans="1:12" s="55" customFormat="1" ht="409.6">
      <c r="A832" s="55" t="s">
        <v>816</v>
      </c>
      <c r="B832" s="86">
        <v>421931</v>
      </c>
      <c r="C832" s="55" t="s">
        <v>843</v>
      </c>
      <c r="D832" s="55" t="s">
        <v>1122</v>
      </c>
      <c r="E832" s="16">
        <v>0</v>
      </c>
      <c r="F832" s="5">
        <v>0</v>
      </c>
      <c r="G832" s="2">
        <f t="shared" si="73"/>
        <v>0</v>
      </c>
      <c r="H832" s="3">
        <f t="shared" si="76"/>
        <v>2.6127523289424244</v>
      </c>
      <c r="I832" s="1">
        <f t="shared" si="74"/>
        <v>0</v>
      </c>
      <c r="J832" s="1">
        <f t="shared" si="75"/>
        <v>0</v>
      </c>
      <c r="K832" s="29">
        <f t="shared" si="77"/>
        <v>0.88532578097819392</v>
      </c>
      <c r="L832" s="7">
        <f t="shared" si="78"/>
        <v>0</v>
      </c>
    </row>
    <row r="833" spans="1:12" s="55" customFormat="1" ht="409.6">
      <c r="A833" s="55" t="s">
        <v>816</v>
      </c>
      <c r="B833" s="55">
        <v>421932</v>
      </c>
      <c r="C833" s="55" t="s">
        <v>844</v>
      </c>
      <c r="D833" s="55" t="s">
        <v>1122</v>
      </c>
      <c r="E833" s="16">
        <v>0</v>
      </c>
      <c r="F833" s="5">
        <v>0</v>
      </c>
      <c r="G833" s="2">
        <f t="shared" si="73"/>
        <v>0</v>
      </c>
      <c r="H833" s="3">
        <f t="shared" si="76"/>
        <v>2.6127523289424244</v>
      </c>
      <c r="I833" s="1">
        <f t="shared" si="74"/>
        <v>0</v>
      </c>
      <c r="J833" s="1">
        <f t="shared" si="75"/>
        <v>0</v>
      </c>
      <c r="K833" s="29">
        <f t="shared" si="77"/>
        <v>0.88532578097819392</v>
      </c>
      <c r="L833" s="7">
        <f t="shared" si="78"/>
        <v>0</v>
      </c>
    </row>
    <row r="834" spans="1:12" s="55" customFormat="1" ht="409.6">
      <c r="A834" s="55" t="s">
        <v>816</v>
      </c>
      <c r="B834" s="55">
        <v>421934</v>
      </c>
      <c r="C834" s="55" t="s">
        <v>845</v>
      </c>
      <c r="D834" s="55" t="s">
        <v>1122</v>
      </c>
      <c r="E834" s="16">
        <v>0</v>
      </c>
      <c r="F834" s="5">
        <v>0</v>
      </c>
      <c r="G834" s="2">
        <f t="shared" si="73"/>
        <v>0</v>
      </c>
      <c r="H834" s="3">
        <f t="shared" si="76"/>
        <v>2.6127523289424244</v>
      </c>
      <c r="I834" s="1">
        <f t="shared" si="74"/>
        <v>0</v>
      </c>
      <c r="J834" s="1">
        <f t="shared" si="75"/>
        <v>0</v>
      </c>
      <c r="K834" s="29">
        <f t="shared" si="77"/>
        <v>0.88532578097819392</v>
      </c>
      <c r="L834" s="7">
        <f t="shared" si="78"/>
        <v>0</v>
      </c>
    </row>
    <row r="835" spans="1:12" s="55" customFormat="1" ht="409.6">
      <c r="A835" s="55" t="s">
        <v>816</v>
      </c>
      <c r="B835" s="86">
        <v>421935</v>
      </c>
      <c r="C835" s="55" t="s">
        <v>846</v>
      </c>
      <c r="D835" s="55" t="s">
        <v>1122</v>
      </c>
      <c r="E835" s="16">
        <v>0</v>
      </c>
      <c r="F835" s="5">
        <v>0</v>
      </c>
      <c r="G835" s="2">
        <f t="shared" ref="G835:G898" si="79">IFERROR(E835/F835,0)</f>
        <v>0</v>
      </c>
      <c r="H835" s="3">
        <f t="shared" si="76"/>
        <v>2.6127523289424244</v>
      </c>
      <c r="I835" s="1">
        <f t="shared" ref="I835:I898" si="80">MIN(E835,F835*H835)</f>
        <v>0</v>
      </c>
      <c r="J835" s="1">
        <f t="shared" ref="J835:J898" si="81">E835-I835</f>
        <v>0</v>
      </c>
      <c r="K835" s="29">
        <f t="shared" si="77"/>
        <v>0.88532578097819392</v>
      </c>
      <c r="L835" s="7">
        <f t="shared" si="78"/>
        <v>0</v>
      </c>
    </row>
    <row r="836" spans="1:12" s="55" customFormat="1" ht="409.6">
      <c r="A836" s="55" t="s">
        <v>816</v>
      </c>
      <c r="B836" s="55">
        <v>421936</v>
      </c>
      <c r="C836" s="55" t="s">
        <v>847</v>
      </c>
      <c r="D836" s="55" t="s">
        <v>1122</v>
      </c>
      <c r="E836" s="16">
        <v>0</v>
      </c>
      <c r="F836" s="5">
        <v>0</v>
      </c>
      <c r="G836" s="2">
        <f t="shared" si="79"/>
        <v>0</v>
      </c>
      <c r="H836" s="3">
        <f t="shared" ref="H836:H899" si="82">$D$1107</f>
        <v>2.6127523289424244</v>
      </c>
      <c r="I836" s="1">
        <f t="shared" si="80"/>
        <v>0</v>
      </c>
      <c r="J836" s="1">
        <f t="shared" si="81"/>
        <v>0</v>
      </c>
      <c r="K836" s="29">
        <f t="shared" ref="K836:K899" si="83">$J$1105</f>
        <v>0.88532578097819392</v>
      </c>
      <c r="L836" s="7">
        <f t="shared" ref="L836:L899" si="84">K836*J836</f>
        <v>0</v>
      </c>
    </row>
    <row r="837" spans="1:12" s="55" customFormat="1" ht="409.6">
      <c r="A837" s="55" t="s">
        <v>816</v>
      </c>
      <c r="B837" s="86">
        <v>421942</v>
      </c>
      <c r="C837" s="55" t="s">
        <v>848</v>
      </c>
      <c r="D837" s="55" t="s">
        <v>1122</v>
      </c>
      <c r="E837" s="16">
        <v>0</v>
      </c>
      <c r="F837" s="5">
        <v>0</v>
      </c>
      <c r="G837" s="2">
        <f t="shared" si="79"/>
        <v>0</v>
      </c>
      <c r="H837" s="3">
        <f t="shared" si="82"/>
        <v>2.6127523289424244</v>
      </c>
      <c r="I837" s="1">
        <f t="shared" si="80"/>
        <v>0</v>
      </c>
      <c r="J837" s="1">
        <f t="shared" si="81"/>
        <v>0</v>
      </c>
      <c r="K837" s="29">
        <f t="shared" si="83"/>
        <v>0.88532578097819392</v>
      </c>
      <c r="L837" s="7">
        <f t="shared" si="84"/>
        <v>0</v>
      </c>
    </row>
    <row r="838" spans="1:12" s="55" customFormat="1" ht="409.6">
      <c r="A838" s="55" t="s">
        <v>816</v>
      </c>
      <c r="B838" s="86">
        <v>421945</v>
      </c>
      <c r="C838" s="55" t="s">
        <v>849</v>
      </c>
      <c r="D838" s="55" t="s">
        <v>1122</v>
      </c>
      <c r="E838" s="16">
        <v>0</v>
      </c>
      <c r="F838" s="5">
        <v>0</v>
      </c>
      <c r="G838" s="2">
        <f t="shared" si="79"/>
        <v>0</v>
      </c>
      <c r="H838" s="3">
        <f t="shared" si="82"/>
        <v>2.6127523289424244</v>
      </c>
      <c r="I838" s="1">
        <f t="shared" si="80"/>
        <v>0</v>
      </c>
      <c r="J838" s="1">
        <f t="shared" si="81"/>
        <v>0</v>
      </c>
      <c r="K838" s="29">
        <f t="shared" si="83"/>
        <v>0.88532578097819392</v>
      </c>
      <c r="L838" s="7">
        <f t="shared" si="84"/>
        <v>0</v>
      </c>
    </row>
    <row r="839" spans="1:12" s="55" customFormat="1" ht="409.6">
      <c r="A839" s="55" t="s">
        <v>816</v>
      </c>
      <c r="B839" s="86">
        <v>421949</v>
      </c>
      <c r="C839" s="55" t="s">
        <v>850</v>
      </c>
      <c r="D839" s="55" t="s">
        <v>1122</v>
      </c>
      <c r="E839" s="16">
        <v>0</v>
      </c>
      <c r="F839" s="5">
        <v>0</v>
      </c>
      <c r="G839" s="2">
        <f t="shared" si="79"/>
        <v>0</v>
      </c>
      <c r="H839" s="3">
        <f t="shared" si="82"/>
        <v>2.6127523289424244</v>
      </c>
      <c r="I839" s="1">
        <f t="shared" si="80"/>
        <v>0</v>
      </c>
      <c r="J839" s="1">
        <f t="shared" si="81"/>
        <v>0</v>
      </c>
      <c r="K839" s="29">
        <f t="shared" si="83"/>
        <v>0.88532578097819392</v>
      </c>
      <c r="L839" s="7">
        <f t="shared" si="84"/>
        <v>0</v>
      </c>
    </row>
    <row r="840" spans="1:12" s="55" customFormat="1" ht="409.6">
      <c r="A840" s="55" t="s">
        <v>816</v>
      </c>
      <c r="B840" s="55">
        <v>421951</v>
      </c>
      <c r="C840" s="55" t="s">
        <v>851</v>
      </c>
      <c r="D840" s="55" t="s">
        <v>1122</v>
      </c>
      <c r="E840" s="16">
        <v>0</v>
      </c>
      <c r="F840" s="5">
        <v>0</v>
      </c>
      <c r="G840" s="2">
        <f t="shared" si="79"/>
        <v>0</v>
      </c>
      <c r="H840" s="3">
        <f t="shared" si="82"/>
        <v>2.6127523289424244</v>
      </c>
      <c r="I840" s="1">
        <f t="shared" si="80"/>
        <v>0</v>
      </c>
      <c r="J840" s="1">
        <f t="shared" si="81"/>
        <v>0</v>
      </c>
      <c r="K840" s="29">
        <f t="shared" si="83"/>
        <v>0.88532578097819392</v>
      </c>
      <c r="L840" s="7">
        <f t="shared" si="84"/>
        <v>0</v>
      </c>
    </row>
    <row r="841" spans="1:12" s="55" customFormat="1" ht="409.6">
      <c r="A841" s="55" t="s">
        <v>852</v>
      </c>
      <c r="B841" s="86">
        <v>431704</v>
      </c>
      <c r="C841" s="55" t="s">
        <v>853</v>
      </c>
      <c r="D841" s="55" t="s">
        <v>1122</v>
      </c>
      <c r="E841" s="16">
        <v>0</v>
      </c>
      <c r="F841" s="5">
        <v>0</v>
      </c>
      <c r="G841" s="2">
        <f t="shared" si="79"/>
        <v>0</v>
      </c>
      <c r="H841" s="3">
        <f t="shared" si="82"/>
        <v>2.6127523289424244</v>
      </c>
      <c r="I841" s="1">
        <f t="shared" si="80"/>
        <v>0</v>
      </c>
      <c r="J841" s="1">
        <f t="shared" si="81"/>
        <v>0</v>
      </c>
      <c r="K841" s="29">
        <f t="shared" si="83"/>
        <v>0.88532578097819392</v>
      </c>
      <c r="L841" s="7">
        <f t="shared" si="84"/>
        <v>0</v>
      </c>
    </row>
    <row r="842" spans="1:12" s="55" customFormat="1" ht="409.6">
      <c r="A842" s="55" t="s">
        <v>852</v>
      </c>
      <c r="B842" s="86">
        <v>431788</v>
      </c>
      <c r="C842" s="55" t="s">
        <v>854</v>
      </c>
      <c r="D842" s="55" t="s">
        <v>1122</v>
      </c>
      <c r="E842" s="16">
        <v>0</v>
      </c>
      <c r="F842" s="5">
        <v>0</v>
      </c>
      <c r="G842" s="2">
        <f t="shared" si="79"/>
        <v>0</v>
      </c>
      <c r="H842" s="3">
        <f t="shared" si="82"/>
        <v>2.6127523289424244</v>
      </c>
      <c r="I842" s="1">
        <f t="shared" si="80"/>
        <v>0</v>
      </c>
      <c r="J842" s="1">
        <f t="shared" si="81"/>
        <v>0</v>
      </c>
      <c r="K842" s="29">
        <f t="shared" si="83"/>
        <v>0.88532578097819392</v>
      </c>
      <c r="L842" s="7">
        <f t="shared" si="84"/>
        <v>0</v>
      </c>
    </row>
    <row r="843" spans="1:12" s="55" customFormat="1" ht="409.6">
      <c r="A843" s="55" t="s">
        <v>852</v>
      </c>
      <c r="B843" s="86">
        <v>431831</v>
      </c>
      <c r="C843" s="55" t="s">
        <v>855</v>
      </c>
      <c r="D843" s="55" t="s">
        <v>1122</v>
      </c>
      <c r="E843" s="16">
        <v>0</v>
      </c>
      <c r="F843" s="5">
        <v>0</v>
      </c>
      <c r="G843" s="2">
        <f t="shared" si="79"/>
        <v>0</v>
      </c>
      <c r="H843" s="3">
        <f t="shared" si="82"/>
        <v>2.6127523289424244</v>
      </c>
      <c r="I843" s="1">
        <f t="shared" si="80"/>
        <v>0</v>
      </c>
      <c r="J843" s="1">
        <f t="shared" si="81"/>
        <v>0</v>
      </c>
      <c r="K843" s="29">
        <f t="shared" si="83"/>
        <v>0.88532578097819392</v>
      </c>
      <c r="L843" s="7">
        <f t="shared" si="84"/>
        <v>0</v>
      </c>
    </row>
    <row r="844" spans="1:12" s="55" customFormat="1" ht="409.6">
      <c r="A844" s="55" t="s">
        <v>852</v>
      </c>
      <c r="B844" s="86">
        <v>431966</v>
      </c>
      <c r="C844" s="55" t="s">
        <v>856</v>
      </c>
      <c r="D844" s="55" t="s">
        <v>1122</v>
      </c>
      <c r="E844" s="16">
        <v>0</v>
      </c>
      <c r="F844" s="5">
        <v>0</v>
      </c>
      <c r="G844" s="2">
        <f t="shared" si="79"/>
        <v>0</v>
      </c>
      <c r="H844" s="3">
        <f t="shared" si="82"/>
        <v>2.6127523289424244</v>
      </c>
      <c r="I844" s="1">
        <f t="shared" si="80"/>
        <v>0</v>
      </c>
      <c r="J844" s="1">
        <f t="shared" si="81"/>
        <v>0</v>
      </c>
      <c r="K844" s="29">
        <f t="shared" si="83"/>
        <v>0.88532578097819392</v>
      </c>
      <c r="L844" s="7">
        <f t="shared" si="84"/>
        <v>0</v>
      </c>
    </row>
    <row r="845" spans="1:12" s="55" customFormat="1" ht="409.6">
      <c r="A845" s="55" t="s">
        <v>852</v>
      </c>
      <c r="B845" s="86">
        <v>431968</v>
      </c>
      <c r="C845" s="55" t="s">
        <v>857</v>
      </c>
      <c r="D845" s="55" t="s">
        <v>1122</v>
      </c>
      <c r="E845" s="16">
        <v>0</v>
      </c>
      <c r="F845" s="5">
        <v>0</v>
      </c>
      <c r="G845" s="2">
        <f t="shared" si="79"/>
        <v>0</v>
      </c>
      <c r="H845" s="3">
        <f t="shared" si="82"/>
        <v>2.6127523289424244</v>
      </c>
      <c r="I845" s="1">
        <f t="shared" si="80"/>
        <v>0</v>
      </c>
      <c r="J845" s="1">
        <f t="shared" si="81"/>
        <v>0</v>
      </c>
      <c r="K845" s="29">
        <f t="shared" si="83"/>
        <v>0.88532578097819392</v>
      </c>
      <c r="L845" s="7">
        <f t="shared" si="84"/>
        <v>0</v>
      </c>
    </row>
    <row r="846" spans="1:12" s="55" customFormat="1" ht="409.6">
      <c r="A846" s="55" t="s">
        <v>852</v>
      </c>
      <c r="B846" s="86">
        <v>431969</v>
      </c>
      <c r="C846" s="55" t="s">
        <v>858</v>
      </c>
      <c r="D846" s="55" t="s">
        <v>1122</v>
      </c>
      <c r="E846" s="16">
        <v>0</v>
      </c>
      <c r="F846" s="5">
        <v>0</v>
      </c>
      <c r="G846" s="2">
        <f t="shared" si="79"/>
        <v>0</v>
      </c>
      <c r="H846" s="3">
        <f t="shared" si="82"/>
        <v>2.6127523289424244</v>
      </c>
      <c r="I846" s="1">
        <f t="shared" si="80"/>
        <v>0</v>
      </c>
      <c r="J846" s="1">
        <f t="shared" si="81"/>
        <v>0</v>
      </c>
      <c r="K846" s="29">
        <f t="shared" si="83"/>
        <v>0.88532578097819392</v>
      </c>
      <c r="L846" s="7">
        <f t="shared" si="84"/>
        <v>0</v>
      </c>
    </row>
    <row r="847" spans="1:12" s="55" customFormat="1" ht="409.6">
      <c r="A847" s="55" t="s">
        <v>852</v>
      </c>
      <c r="B847" s="86">
        <v>431974</v>
      </c>
      <c r="C847" s="55" t="s">
        <v>859</v>
      </c>
      <c r="D847" s="55" t="s">
        <v>1122</v>
      </c>
      <c r="E847" s="16">
        <v>0</v>
      </c>
      <c r="F847" s="5">
        <v>0</v>
      </c>
      <c r="G847" s="2">
        <f t="shared" si="79"/>
        <v>0</v>
      </c>
      <c r="H847" s="3">
        <f t="shared" si="82"/>
        <v>2.6127523289424244</v>
      </c>
      <c r="I847" s="1">
        <f t="shared" si="80"/>
        <v>0</v>
      </c>
      <c r="J847" s="1">
        <f t="shared" si="81"/>
        <v>0</v>
      </c>
      <c r="K847" s="29">
        <f t="shared" si="83"/>
        <v>0.88532578097819392</v>
      </c>
      <c r="L847" s="7">
        <f t="shared" si="84"/>
        <v>0</v>
      </c>
    </row>
    <row r="848" spans="1:12" s="55" customFormat="1" ht="409.6">
      <c r="A848" s="55" t="s">
        <v>852</v>
      </c>
      <c r="B848" s="55">
        <v>431976</v>
      </c>
      <c r="C848" s="55" t="s">
        <v>860</v>
      </c>
      <c r="D848" s="55" t="s">
        <v>1122</v>
      </c>
      <c r="E848" s="16">
        <v>0</v>
      </c>
      <c r="F848" s="5">
        <v>0</v>
      </c>
      <c r="G848" s="2">
        <f t="shared" si="79"/>
        <v>0</v>
      </c>
      <c r="H848" s="3">
        <f t="shared" si="82"/>
        <v>2.6127523289424244</v>
      </c>
      <c r="I848" s="1">
        <f t="shared" si="80"/>
        <v>0</v>
      </c>
      <c r="J848" s="1">
        <f t="shared" si="81"/>
        <v>0</v>
      </c>
      <c r="K848" s="29">
        <f t="shared" si="83"/>
        <v>0.88532578097819392</v>
      </c>
      <c r="L848" s="7">
        <f t="shared" si="84"/>
        <v>0</v>
      </c>
    </row>
    <row r="849" spans="1:12" s="55" customFormat="1" ht="409.6">
      <c r="A849" s="55" t="s">
        <v>852</v>
      </c>
      <c r="B849" s="86">
        <v>431977</v>
      </c>
      <c r="C849" s="55" t="s">
        <v>861</v>
      </c>
      <c r="D849" s="55" t="s">
        <v>1122</v>
      </c>
      <c r="E849" s="16">
        <v>0</v>
      </c>
      <c r="F849" s="5">
        <v>0</v>
      </c>
      <c r="G849" s="2">
        <f t="shared" si="79"/>
        <v>0</v>
      </c>
      <c r="H849" s="3">
        <f t="shared" si="82"/>
        <v>2.6127523289424244</v>
      </c>
      <c r="I849" s="1">
        <f t="shared" si="80"/>
        <v>0</v>
      </c>
      <c r="J849" s="1">
        <f t="shared" si="81"/>
        <v>0</v>
      </c>
      <c r="K849" s="29">
        <f t="shared" si="83"/>
        <v>0.88532578097819392</v>
      </c>
      <c r="L849" s="7">
        <f t="shared" si="84"/>
        <v>0</v>
      </c>
    </row>
    <row r="850" spans="1:12" s="55" customFormat="1" ht="409.6">
      <c r="A850" s="55" t="s">
        <v>852</v>
      </c>
      <c r="B850" s="86">
        <v>431979</v>
      </c>
      <c r="C850" s="55" t="s">
        <v>862</v>
      </c>
      <c r="D850" s="55" t="s">
        <v>1122</v>
      </c>
      <c r="E850" s="16">
        <v>0</v>
      </c>
      <c r="F850" s="5">
        <v>0</v>
      </c>
      <c r="G850" s="2">
        <f t="shared" si="79"/>
        <v>0</v>
      </c>
      <c r="H850" s="3">
        <f t="shared" si="82"/>
        <v>2.6127523289424244</v>
      </c>
      <c r="I850" s="1">
        <f t="shared" si="80"/>
        <v>0</v>
      </c>
      <c r="J850" s="1">
        <f t="shared" si="81"/>
        <v>0</v>
      </c>
      <c r="K850" s="29">
        <f t="shared" si="83"/>
        <v>0.88532578097819392</v>
      </c>
      <c r="L850" s="7">
        <f t="shared" si="84"/>
        <v>0</v>
      </c>
    </row>
    <row r="851" spans="1:12" s="55" customFormat="1" ht="409.6">
      <c r="A851" s="55" t="s">
        <v>852</v>
      </c>
      <c r="B851" s="86">
        <v>431980</v>
      </c>
      <c r="C851" s="55" t="s">
        <v>863</v>
      </c>
      <c r="D851" s="55" t="s">
        <v>1122</v>
      </c>
      <c r="E851" s="16">
        <v>0</v>
      </c>
      <c r="F851" s="5">
        <v>0</v>
      </c>
      <c r="G851" s="2">
        <f t="shared" si="79"/>
        <v>0</v>
      </c>
      <c r="H851" s="3">
        <f t="shared" si="82"/>
        <v>2.6127523289424244</v>
      </c>
      <c r="I851" s="1">
        <f t="shared" si="80"/>
        <v>0</v>
      </c>
      <c r="J851" s="1">
        <f t="shared" si="81"/>
        <v>0</v>
      </c>
      <c r="K851" s="29">
        <f t="shared" si="83"/>
        <v>0.88532578097819392</v>
      </c>
      <c r="L851" s="7">
        <f t="shared" si="84"/>
        <v>0</v>
      </c>
    </row>
    <row r="852" spans="1:12" s="55" customFormat="1" ht="409.6">
      <c r="A852" s="55" t="s">
        <v>852</v>
      </c>
      <c r="B852" s="55">
        <v>431982</v>
      </c>
      <c r="C852" s="55" t="s">
        <v>864</v>
      </c>
      <c r="D852" s="55" t="s">
        <v>1122</v>
      </c>
      <c r="E852" s="16">
        <v>0</v>
      </c>
      <c r="F852" s="5">
        <v>0</v>
      </c>
      <c r="G852" s="2">
        <f t="shared" si="79"/>
        <v>0</v>
      </c>
      <c r="H852" s="3">
        <f t="shared" si="82"/>
        <v>2.6127523289424244</v>
      </c>
      <c r="I852" s="1">
        <f t="shared" si="80"/>
        <v>0</v>
      </c>
      <c r="J852" s="1">
        <f t="shared" si="81"/>
        <v>0</v>
      </c>
      <c r="K852" s="29">
        <f t="shared" si="83"/>
        <v>0.88532578097819392</v>
      </c>
      <c r="L852" s="7">
        <f t="shared" si="84"/>
        <v>0</v>
      </c>
    </row>
    <row r="853" spans="1:12" s="55" customFormat="1" ht="409.6">
      <c r="A853" s="55" t="s">
        <v>852</v>
      </c>
      <c r="B853" s="55">
        <v>431984</v>
      </c>
      <c r="C853" s="55" t="s">
        <v>865</v>
      </c>
      <c r="D853" s="55" t="s">
        <v>1122</v>
      </c>
      <c r="E853" s="16">
        <v>0</v>
      </c>
      <c r="F853" s="5">
        <v>0</v>
      </c>
      <c r="G853" s="2">
        <f t="shared" si="79"/>
        <v>0</v>
      </c>
      <c r="H853" s="3">
        <f t="shared" si="82"/>
        <v>2.6127523289424244</v>
      </c>
      <c r="I853" s="1">
        <f t="shared" si="80"/>
        <v>0</v>
      </c>
      <c r="J853" s="1">
        <f t="shared" si="81"/>
        <v>0</v>
      </c>
      <c r="K853" s="29">
        <f t="shared" si="83"/>
        <v>0.88532578097819392</v>
      </c>
      <c r="L853" s="7">
        <f t="shared" si="84"/>
        <v>0</v>
      </c>
    </row>
    <row r="854" spans="1:12" s="55" customFormat="1" ht="409.6">
      <c r="A854" s="55" t="s">
        <v>852</v>
      </c>
      <c r="B854" s="55">
        <v>431985</v>
      </c>
      <c r="C854" s="55" t="s">
        <v>866</v>
      </c>
      <c r="D854" s="55" t="s">
        <v>1122</v>
      </c>
      <c r="E854" s="16">
        <v>0</v>
      </c>
      <c r="F854" s="5">
        <v>0</v>
      </c>
      <c r="G854" s="2">
        <f t="shared" si="79"/>
        <v>0</v>
      </c>
      <c r="H854" s="3">
        <f t="shared" si="82"/>
        <v>2.6127523289424244</v>
      </c>
      <c r="I854" s="1">
        <f t="shared" si="80"/>
        <v>0</v>
      </c>
      <c r="J854" s="1">
        <f t="shared" si="81"/>
        <v>0</v>
      </c>
      <c r="K854" s="29">
        <f t="shared" si="83"/>
        <v>0.88532578097819392</v>
      </c>
      <c r="L854" s="7">
        <f t="shared" si="84"/>
        <v>0</v>
      </c>
    </row>
    <row r="855" spans="1:12" s="55" customFormat="1" ht="409.6">
      <c r="A855" s="55" t="s">
        <v>852</v>
      </c>
      <c r="B855" s="55">
        <v>431988</v>
      </c>
      <c r="C855" s="55" t="s">
        <v>867</v>
      </c>
      <c r="D855" s="55" t="s">
        <v>1122</v>
      </c>
      <c r="E855" s="16">
        <v>0</v>
      </c>
      <c r="F855" s="5">
        <v>0</v>
      </c>
      <c r="G855" s="2">
        <f t="shared" si="79"/>
        <v>0</v>
      </c>
      <c r="H855" s="3">
        <f t="shared" si="82"/>
        <v>2.6127523289424244</v>
      </c>
      <c r="I855" s="1">
        <f t="shared" si="80"/>
        <v>0</v>
      </c>
      <c r="J855" s="1">
        <f t="shared" si="81"/>
        <v>0</v>
      </c>
      <c r="K855" s="29">
        <f t="shared" si="83"/>
        <v>0.88532578097819392</v>
      </c>
      <c r="L855" s="7">
        <f t="shared" si="84"/>
        <v>0</v>
      </c>
    </row>
    <row r="856" spans="1:12" s="55" customFormat="1" ht="409.6">
      <c r="A856" s="55" t="s">
        <v>852</v>
      </c>
      <c r="B856" s="86">
        <v>431994</v>
      </c>
      <c r="C856" s="55" t="s">
        <v>868</v>
      </c>
      <c r="D856" s="55" t="s">
        <v>1122</v>
      </c>
      <c r="E856" s="16">
        <v>0</v>
      </c>
      <c r="F856" s="5">
        <v>0</v>
      </c>
      <c r="G856" s="2">
        <f t="shared" si="79"/>
        <v>0</v>
      </c>
      <c r="H856" s="3">
        <f t="shared" si="82"/>
        <v>2.6127523289424244</v>
      </c>
      <c r="I856" s="1">
        <f t="shared" si="80"/>
        <v>0</v>
      </c>
      <c r="J856" s="1">
        <f t="shared" si="81"/>
        <v>0</v>
      </c>
      <c r="K856" s="29">
        <f t="shared" si="83"/>
        <v>0.88532578097819392</v>
      </c>
      <c r="L856" s="7">
        <f t="shared" si="84"/>
        <v>0</v>
      </c>
    </row>
    <row r="857" spans="1:12" s="55" customFormat="1" ht="409.6">
      <c r="A857" s="55" t="s">
        <v>852</v>
      </c>
      <c r="B857" s="86">
        <v>431995</v>
      </c>
      <c r="C857" s="55" t="s">
        <v>869</v>
      </c>
      <c r="D857" s="55" t="s">
        <v>1122</v>
      </c>
      <c r="E857" s="16">
        <v>0</v>
      </c>
      <c r="F857" s="5">
        <v>0</v>
      </c>
      <c r="G857" s="2">
        <f t="shared" si="79"/>
        <v>0</v>
      </c>
      <c r="H857" s="3">
        <f t="shared" si="82"/>
        <v>2.6127523289424244</v>
      </c>
      <c r="I857" s="1">
        <f t="shared" si="80"/>
        <v>0</v>
      </c>
      <c r="J857" s="1">
        <f t="shared" si="81"/>
        <v>0</v>
      </c>
      <c r="K857" s="29">
        <f t="shared" si="83"/>
        <v>0.88532578097819392</v>
      </c>
      <c r="L857" s="7">
        <f t="shared" si="84"/>
        <v>0</v>
      </c>
    </row>
    <row r="858" spans="1:12" s="55" customFormat="1" ht="409.6">
      <c r="A858" s="55" t="s">
        <v>852</v>
      </c>
      <c r="B858" s="55">
        <v>432006</v>
      </c>
      <c r="C858" s="55" t="s">
        <v>870</v>
      </c>
      <c r="D858" s="55" t="s">
        <v>1122</v>
      </c>
      <c r="E858" s="16">
        <v>0</v>
      </c>
      <c r="F858" s="5">
        <v>0</v>
      </c>
      <c r="G858" s="2">
        <f t="shared" si="79"/>
        <v>0</v>
      </c>
      <c r="H858" s="3">
        <f t="shared" si="82"/>
        <v>2.6127523289424244</v>
      </c>
      <c r="I858" s="1">
        <f t="shared" si="80"/>
        <v>0</v>
      </c>
      <c r="J858" s="1">
        <f t="shared" si="81"/>
        <v>0</v>
      </c>
      <c r="K858" s="29">
        <f t="shared" si="83"/>
        <v>0.88532578097819392</v>
      </c>
      <c r="L858" s="7">
        <f t="shared" si="84"/>
        <v>0</v>
      </c>
    </row>
    <row r="859" spans="1:12" s="55" customFormat="1" ht="409.6">
      <c r="A859" s="55" t="s">
        <v>852</v>
      </c>
      <c r="B859" s="86">
        <v>432008</v>
      </c>
      <c r="C859" s="55" t="s">
        <v>871</v>
      </c>
      <c r="D859" s="55" t="s">
        <v>1122</v>
      </c>
      <c r="E859" s="16">
        <v>0</v>
      </c>
      <c r="F859" s="5">
        <v>0</v>
      </c>
      <c r="G859" s="2">
        <f t="shared" si="79"/>
        <v>0</v>
      </c>
      <c r="H859" s="3">
        <f t="shared" si="82"/>
        <v>2.6127523289424244</v>
      </c>
      <c r="I859" s="1">
        <f t="shared" si="80"/>
        <v>0</v>
      </c>
      <c r="J859" s="1">
        <f t="shared" si="81"/>
        <v>0</v>
      </c>
      <c r="K859" s="29">
        <f t="shared" si="83"/>
        <v>0.88532578097819392</v>
      </c>
      <c r="L859" s="7">
        <f t="shared" si="84"/>
        <v>0</v>
      </c>
    </row>
    <row r="860" spans="1:12" s="55" customFormat="1" ht="409.6">
      <c r="A860" s="55" t="s">
        <v>852</v>
      </c>
      <c r="B860" s="55">
        <v>432010</v>
      </c>
      <c r="C860" s="55" t="s">
        <v>872</v>
      </c>
      <c r="D860" s="55" t="s">
        <v>1122</v>
      </c>
      <c r="E860" s="16">
        <v>0</v>
      </c>
      <c r="F860" s="5">
        <v>0</v>
      </c>
      <c r="G860" s="2">
        <f t="shared" si="79"/>
        <v>0</v>
      </c>
      <c r="H860" s="3">
        <f t="shared" si="82"/>
        <v>2.6127523289424244</v>
      </c>
      <c r="I860" s="1">
        <f t="shared" si="80"/>
        <v>0</v>
      </c>
      <c r="J860" s="1">
        <f t="shared" si="81"/>
        <v>0</v>
      </c>
      <c r="K860" s="29">
        <f t="shared" si="83"/>
        <v>0.88532578097819392</v>
      </c>
      <c r="L860" s="7">
        <f t="shared" si="84"/>
        <v>0</v>
      </c>
    </row>
    <row r="861" spans="1:12" s="55" customFormat="1" ht="409.6">
      <c r="A861" s="55" t="s">
        <v>852</v>
      </c>
      <c r="B861" s="86">
        <v>432013</v>
      </c>
      <c r="C861" s="55" t="s">
        <v>873</v>
      </c>
      <c r="D861" s="55" t="s">
        <v>1122</v>
      </c>
      <c r="E861" s="16">
        <v>0</v>
      </c>
      <c r="F861" s="5">
        <v>0</v>
      </c>
      <c r="G861" s="2">
        <f t="shared" si="79"/>
        <v>0</v>
      </c>
      <c r="H861" s="3">
        <f t="shared" si="82"/>
        <v>2.6127523289424244</v>
      </c>
      <c r="I861" s="1">
        <f t="shared" si="80"/>
        <v>0</v>
      </c>
      <c r="J861" s="1">
        <f t="shared" si="81"/>
        <v>0</v>
      </c>
      <c r="K861" s="29">
        <f t="shared" si="83"/>
        <v>0.88532578097819392</v>
      </c>
      <c r="L861" s="7">
        <f t="shared" si="84"/>
        <v>0</v>
      </c>
    </row>
    <row r="862" spans="1:12" s="55" customFormat="1" ht="409.6">
      <c r="A862" s="55" t="s">
        <v>852</v>
      </c>
      <c r="B862" s="55">
        <v>432014</v>
      </c>
      <c r="C862" s="55" t="s">
        <v>874</v>
      </c>
      <c r="D862" s="55" t="s">
        <v>1122</v>
      </c>
      <c r="E862" s="16">
        <v>0</v>
      </c>
      <c r="F862" s="5">
        <v>0</v>
      </c>
      <c r="G862" s="2">
        <f t="shared" si="79"/>
        <v>0</v>
      </c>
      <c r="H862" s="3">
        <f t="shared" si="82"/>
        <v>2.6127523289424244</v>
      </c>
      <c r="I862" s="1">
        <f t="shared" si="80"/>
        <v>0</v>
      </c>
      <c r="J862" s="1">
        <f t="shared" si="81"/>
        <v>0</v>
      </c>
      <c r="K862" s="29">
        <f t="shared" si="83"/>
        <v>0.88532578097819392</v>
      </c>
      <c r="L862" s="7">
        <f t="shared" si="84"/>
        <v>0</v>
      </c>
    </row>
    <row r="863" spans="1:12" s="55" customFormat="1" ht="409.6">
      <c r="A863" s="55" t="s">
        <v>852</v>
      </c>
      <c r="B863" s="86">
        <v>432016</v>
      </c>
      <c r="C863" s="55" t="s">
        <v>875</v>
      </c>
      <c r="D863" s="55" t="s">
        <v>1122</v>
      </c>
      <c r="E863" s="16">
        <v>0</v>
      </c>
      <c r="F863" s="5">
        <v>0</v>
      </c>
      <c r="G863" s="2">
        <f t="shared" si="79"/>
        <v>0</v>
      </c>
      <c r="H863" s="3">
        <f t="shared" si="82"/>
        <v>2.6127523289424244</v>
      </c>
      <c r="I863" s="1">
        <f t="shared" si="80"/>
        <v>0</v>
      </c>
      <c r="J863" s="1">
        <f t="shared" si="81"/>
        <v>0</v>
      </c>
      <c r="K863" s="29">
        <f t="shared" si="83"/>
        <v>0.88532578097819392</v>
      </c>
      <c r="L863" s="7">
        <f t="shared" si="84"/>
        <v>0</v>
      </c>
    </row>
    <row r="864" spans="1:12" s="55" customFormat="1" ht="409.6">
      <c r="A864" s="55" t="s">
        <v>852</v>
      </c>
      <c r="B864" s="86">
        <v>432017</v>
      </c>
      <c r="C864" s="55" t="s">
        <v>876</v>
      </c>
      <c r="D864" s="55" t="s">
        <v>1122</v>
      </c>
      <c r="E864" s="16">
        <v>0</v>
      </c>
      <c r="F864" s="5">
        <v>0</v>
      </c>
      <c r="G864" s="2">
        <f t="shared" si="79"/>
        <v>0</v>
      </c>
      <c r="H864" s="3">
        <f t="shared" si="82"/>
        <v>2.6127523289424244</v>
      </c>
      <c r="I864" s="1">
        <f t="shared" si="80"/>
        <v>0</v>
      </c>
      <c r="J864" s="1">
        <f t="shared" si="81"/>
        <v>0</v>
      </c>
      <c r="K864" s="29">
        <f t="shared" si="83"/>
        <v>0.88532578097819392</v>
      </c>
      <c r="L864" s="7">
        <f t="shared" si="84"/>
        <v>0</v>
      </c>
    </row>
    <row r="865" spans="1:12" s="55" customFormat="1" ht="409.6">
      <c r="A865" s="55" t="s">
        <v>852</v>
      </c>
      <c r="B865" s="55">
        <v>432018</v>
      </c>
      <c r="C865" s="55" t="s">
        <v>877</v>
      </c>
      <c r="D865" s="55" t="s">
        <v>1122</v>
      </c>
      <c r="E865" s="16">
        <v>0</v>
      </c>
      <c r="F865" s="5">
        <v>0</v>
      </c>
      <c r="G865" s="2">
        <f t="shared" si="79"/>
        <v>0</v>
      </c>
      <c r="H865" s="3">
        <f t="shared" si="82"/>
        <v>2.6127523289424244</v>
      </c>
      <c r="I865" s="1">
        <f t="shared" si="80"/>
        <v>0</v>
      </c>
      <c r="J865" s="1">
        <f t="shared" si="81"/>
        <v>0</v>
      </c>
      <c r="K865" s="29">
        <f t="shared" si="83"/>
        <v>0.88532578097819392</v>
      </c>
      <c r="L865" s="7">
        <f t="shared" si="84"/>
        <v>0</v>
      </c>
    </row>
    <row r="866" spans="1:12" s="55" customFormat="1" ht="409.6">
      <c r="A866" s="55" t="s">
        <v>852</v>
      </c>
      <c r="B866" s="55">
        <v>432020</v>
      </c>
      <c r="C866" s="55" t="s">
        <v>878</v>
      </c>
      <c r="D866" s="55" t="s">
        <v>1122</v>
      </c>
      <c r="E866" s="16">
        <v>0</v>
      </c>
      <c r="F866" s="5">
        <v>0</v>
      </c>
      <c r="G866" s="2">
        <f t="shared" si="79"/>
        <v>0</v>
      </c>
      <c r="H866" s="3">
        <f t="shared" si="82"/>
        <v>2.6127523289424244</v>
      </c>
      <c r="I866" s="1">
        <f t="shared" si="80"/>
        <v>0</v>
      </c>
      <c r="J866" s="1">
        <f t="shared" si="81"/>
        <v>0</v>
      </c>
      <c r="K866" s="29">
        <f t="shared" si="83"/>
        <v>0.88532578097819392</v>
      </c>
      <c r="L866" s="7">
        <f t="shared" si="84"/>
        <v>0</v>
      </c>
    </row>
    <row r="867" spans="1:12" s="55" customFormat="1" ht="409.6">
      <c r="A867" s="55" t="s">
        <v>852</v>
      </c>
      <c r="B867" s="55">
        <v>432022</v>
      </c>
      <c r="C867" s="55" t="s">
        <v>879</v>
      </c>
      <c r="D867" s="55" t="s">
        <v>1122</v>
      </c>
      <c r="E867" s="16">
        <v>0</v>
      </c>
      <c r="F867" s="5">
        <v>0</v>
      </c>
      <c r="G867" s="2">
        <f t="shared" si="79"/>
        <v>0</v>
      </c>
      <c r="H867" s="3">
        <f t="shared" si="82"/>
        <v>2.6127523289424244</v>
      </c>
      <c r="I867" s="1">
        <f t="shared" si="80"/>
        <v>0</v>
      </c>
      <c r="J867" s="1">
        <f t="shared" si="81"/>
        <v>0</v>
      </c>
      <c r="K867" s="29">
        <f t="shared" si="83"/>
        <v>0.88532578097819392</v>
      </c>
      <c r="L867" s="7">
        <f t="shared" si="84"/>
        <v>0</v>
      </c>
    </row>
    <row r="868" spans="1:12" s="55" customFormat="1" ht="409.6">
      <c r="A868" s="55" t="s">
        <v>852</v>
      </c>
      <c r="B868" s="86">
        <v>432023</v>
      </c>
      <c r="C868" s="55" t="s">
        <v>880</v>
      </c>
      <c r="D868" s="55" t="s">
        <v>1122</v>
      </c>
      <c r="E868" s="16">
        <v>0</v>
      </c>
      <c r="F868" s="5">
        <v>0</v>
      </c>
      <c r="G868" s="2">
        <f t="shared" si="79"/>
        <v>0</v>
      </c>
      <c r="H868" s="3">
        <f t="shared" si="82"/>
        <v>2.6127523289424244</v>
      </c>
      <c r="I868" s="1">
        <f t="shared" si="80"/>
        <v>0</v>
      </c>
      <c r="J868" s="1">
        <f t="shared" si="81"/>
        <v>0</v>
      </c>
      <c r="K868" s="29">
        <f t="shared" si="83"/>
        <v>0.88532578097819392</v>
      </c>
      <c r="L868" s="7">
        <f t="shared" si="84"/>
        <v>0</v>
      </c>
    </row>
    <row r="869" spans="1:12" s="55" customFormat="1" ht="409.6">
      <c r="A869" s="55" t="s">
        <v>852</v>
      </c>
      <c r="B869" s="55">
        <v>432025</v>
      </c>
      <c r="C869" s="55" t="s">
        <v>881</v>
      </c>
      <c r="D869" s="55" t="s">
        <v>1122</v>
      </c>
      <c r="E869" s="16">
        <v>0</v>
      </c>
      <c r="F869" s="5">
        <v>0</v>
      </c>
      <c r="G869" s="2">
        <f t="shared" si="79"/>
        <v>0</v>
      </c>
      <c r="H869" s="3">
        <f t="shared" si="82"/>
        <v>2.6127523289424244</v>
      </c>
      <c r="I869" s="1">
        <f t="shared" si="80"/>
        <v>0</v>
      </c>
      <c r="J869" s="1">
        <f t="shared" si="81"/>
        <v>0</v>
      </c>
      <c r="K869" s="29">
        <f t="shared" si="83"/>
        <v>0.88532578097819392</v>
      </c>
      <c r="L869" s="7">
        <f t="shared" si="84"/>
        <v>0</v>
      </c>
    </row>
    <row r="870" spans="1:12" s="55" customFormat="1" ht="409.6">
      <c r="A870" s="55" t="s">
        <v>852</v>
      </c>
      <c r="B870" s="86">
        <v>432029</v>
      </c>
      <c r="C870" s="55" t="s">
        <v>882</v>
      </c>
      <c r="D870" s="55" t="s">
        <v>1122</v>
      </c>
      <c r="E870" s="16">
        <v>0</v>
      </c>
      <c r="F870" s="5">
        <v>0</v>
      </c>
      <c r="G870" s="2">
        <f t="shared" si="79"/>
        <v>0</v>
      </c>
      <c r="H870" s="3">
        <f t="shared" si="82"/>
        <v>2.6127523289424244</v>
      </c>
      <c r="I870" s="1">
        <f t="shared" si="80"/>
        <v>0</v>
      </c>
      <c r="J870" s="1">
        <f t="shared" si="81"/>
        <v>0</v>
      </c>
      <c r="K870" s="29">
        <f t="shared" si="83"/>
        <v>0.88532578097819392</v>
      </c>
      <c r="L870" s="7">
        <f t="shared" si="84"/>
        <v>0</v>
      </c>
    </row>
    <row r="871" spans="1:12" s="55" customFormat="1" ht="409.6">
      <c r="A871" s="55" t="s">
        <v>852</v>
      </c>
      <c r="B871" s="86">
        <v>432030</v>
      </c>
      <c r="C871" s="55" t="s">
        <v>815</v>
      </c>
      <c r="D871" s="55" t="s">
        <v>1122</v>
      </c>
      <c r="E871" s="16">
        <v>0</v>
      </c>
      <c r="F871" s="5">
        <v>0</v>
      </c>
      <c r="G871" s="2">
        <f t="shared" si="79"/>
        <v>0</v>
      </c>
      <c r="H871" s="3">
        <f t="shared" si="82"/>
        <v>2.6127523289424244</v>
      </c>
      <c r="I871" s="1">
        <f t="shared" si="80"/>
        <v>0</v>
      </c>
      <c r="J871" s="1">
        <f t="shared" si="81"/>
        <v>0</v>
      </c>
      <c r="K871" s="29">
        <f t="shared" si="83"/>
        <v>0.88532578097819392</v>
      </c>
      <c r="L871" s="7">
        <f t="shared" si="84"/>
        <v>0</v>
      </c>
    </row>
    <row r="872" spans="1:12" s="55" customFormat="1" ht="409.6">
      <c r="A872" s="55" t="s">
        <v>852</v>
      </c>
      <c r="B872" s="55">
        <v>432032</v>
      </c>
      <c r="C872" s="55" t="s">
        <v>883</v>
      </c>
      <c r="D872" s="55" t="s">
        <v>1122</v>
      </c>
      <c r="E872" s="16">
        <v>0</v>
      </c>
      <c r="F872" s="5">
        <v>0</v>
      </c>
      <c r="G872" s="2">
        <f t="shared" si="79"/>
        <v>0</v>
      </c>
      <c r="H872" s="3">
        <f t="shared" si="82"/>
        <v>2.6127523289424244</v>
      </c>
      <c r="I872" s="1">
        <f t="shared" si="80"/>
        <v>0</v>
      </c>
      <c r="J872" s="1">
        <f t="shared" si="81"/>
        <v>0</v>
      </c>
      <c r="K872" s="29">
        <f t="shared" si="83"/>
        <v>0.88532578097819392</v>
      </c>
      <c r="L872" s="7">
        <f t="shared" si="84"/>
        <v>0</v>
      </c>
    </row>
    <row r="873" spans="1:12" s="55" customFormat="1" ht="409.6">
      <c r="A873" s="55" t="s">
        <v>852</v>
      </c>
      <c r="B873" s="86">
        <v>432034</v>
      </c>
      <c r="C873" s="55" t="s">
        <v>884</v>
      </c>
      <c r="D873" s="55" t="s">
        <v>1122</v>
      </c>
      <c r="E873" s="16">
        <v>0</v>
      </c>
      <c r="F873" s="5">
        <v>0</v>
      </c>
      <c r="G873" s="2">
        <f t="shared" si="79"/>
        <v>0</v>
      </c>
      <c r="H873" s="3">
        <f t="shared" si="82"/>
        <v>2.6127523289424244</v>
      </c>
      <c r="I873" s="1">
        <f t="shared" si="80"/>
        <v>0</v>
      </c>
      <c r="J873" s="1">
        <f t="shared" si="81"/>
        <v>0</v>
      </c>
      <c r="K873" s="29">
        <f t="shared" si="83"/>
        <v>0.88532578097819392</v>
      </c>
      <c r="L873" s="7">
        <f t="shared" si="84"/>
        <v>0</v>
      </c>
    </row>
    <row r="874" spans="1:12" s="55" customFormat="1" ht="409.6">
      <c r="A874" s="55" t="s">
        <v>852</v>
      </c>
      <c r="B874" s="86">
        <v>432141</v>
      </c>
      <c r="C874" s="55" t="s">
        <v>885</v>
      </c>
      <c r="D874" s="55" t="s">
        <v>1122</v>
      </c>
      <c r="E874" s="16">
        <v>0</v>
      </c>
      <c r="F874" s="5">
        <v>0</v>
      </c>
      <c r="G874" s="2">
        <f t="shared" si="79"/>
        <v>0</v>
      </c>
      <c r="H874" s="3">
        <f t="shared" si="82"/>
        <v>2.6127523289424244</v>
      </c>
      <c r="I874" s="1">
        <f t="shared" si="80"/>
        <v>0</v>
      </c>
      <c r="J874" s="1">
        <f t="shared" si="81"/>
        <v>0</v>
      </c>
      <c r="K874" s="29">
        <f t="shared" si="83"/>
        <v>0.88532578097819392</v>
      </c>
      <c r="L874" s="7">
        <f t="shared" si="84"/>
        <v>0</v>
      </c>
    </row>
    <row r="875" spans="1:12" s="55" customFormat="1" ht="409.6">
      <c r="A875" s="55" t="s">
        <v>886</v>
      </c>
      <c r="B875" s="86">
        <v>440425</v>
      </c>
      <c r="C875" s="55" t="s">
        <v>887</v>
      </c>
      <c r="D875" s="55" t="s">
        <v>1122</v>
      </c>
      <c r="E875" s="16">
        <v>0</v>
      </c>
      <c r="F875" s="5">
        <v>0</v>
      </c>
      <c r="G875" s="2">
        <f t="shared" si="79"/>
        <v>0</v>
      </c>
      <c r="H875" s="3">
        <f t="shared" si="82"/>
        <v>2.6127523289424244</v>
      </c>
      <c r="I875" s="1">
        <f t="shared" si="80"/>
        <v>0</v>
      </c>
      <c r="J875" s="1">
        <f t="shared" si="81"/>
        <v>0</v>
      </c>
      <c r="K875" s="29">
        <f t="shared" si="83"/>
        <v>0.88532578097819392</v>
      </c>
      <c r="L875" s="7">
        <f t="shared" si="84"/>
        <v>0</v>
      </c>
    </row>
    <row r="876" spans="1:12" s="55" customFormat="1" ht="409.6">
      <c r="A876" s="55" t="s">
        <v>886</v>
      </c>
      <c r="B876" s="86">
        <v>442038</v>
      </c>
      <c r="C876" s="55" t="s">
        <v>888</v>
      </c>
      <c r="D876" s="55" t="s">
        <v>1122</v>
      </c>
      <c r="E876" s="16">
        <v>0</v>
      </c>
      <c r="F876" s="5">
        <v>0</v>
      </c>
      <c r="G876" s="2">
        <f t="shared" si="79"/>
        <v>0</v>
      </c>
      <c r="H876" s="3">
        <f t="shared" si="82"/>
        <v>2.6127523289424244</v>
      </c>
      <c r="I876" s="1">
        <f t="shared" si="80"/>
        <v>0</v>
      </c>
      <c r="J876" s="1">
        <f t="shared" si="81"/>
        <v>0</v>
      </c>
      <c r="K876" s="29">
        <f t="shared" si="83"/>
        <v>0.88532578097819392</v>
      </c>
      <c r="L876" s="7">
        <f t="shared" si="84"/>
        <v>0</v>
      </c>
    </row>
    <row r="877" spans="1:12" s="55" customFormat="1" ht="409.6">
      <c r="A877" s="55" t="s">
        <v>886</v>
      </c>
      <c r="B877" s="86">
        <v>442039</v>
      </c>
      <c r="C877" s="55" t="s">
        <v>889</v>
      </c>
      <c r="D877" s="55" t="s">
        <v>1122</v>
      </c>
      <c r="E877" s="16">
        <v>0</v>
      </c>
      <c r="F877" s="5">
        <v>0</v>
      </c>
      <c r="G877" s="2">
        <f t="shared" si="79"/>
        <v>0</v>
      </c>
      <c r="H877" s="3">
        <f t="shared" si="82"/>
        <v>2.6127523289424244</v>
      </c>
      <c r="I877" s="1">
        <f t="shared" si="80"/>
        <v>0</v>
      </c>
      <c r="J877" s="1">
        <f t="shared" si="81"/>
        <v>0</v>
      </c>
      <c r="K877" s="29">
        <f t="shared" si="83"/>
        <v>0.88532578097819392</v>
      </c>
      <c r="L877" s="7">
        <f t="shared" si="84"/>
        <v>0</v>
      </c>
    </row>
    <row r="878" spans="1:12" s="55" customFormat="1" ht="409.6">
      <c r="A878" s="55" t="s">
        <v>886</v>
      </c>
      <c r="B878" s="86">
        <v>442040</v>
      </c>
      <c r="C878" s="55" t="s">
        <v>890</v>
      </c>
      <c r="D878" s="55" t="s">
        <v>1122</v>
      </c>
      <c r="E878" s="16">
        <v>0</v>
      </c>
      <c r="F878" s="5">
        <v>0</v>
      </c>
      <c r="G878" s="2">
        <f t="shared" si="79"/>
        <v>0</v>
      </c>
      <c r="H878" s="3">
        <f t="shared" si="82"/>
        <v>2.6127523289424244</v>
      </c>
      <c r="I878" s="1">
        <f t="shared" si="80"/>
        <v>0</v>
      </c>
      <c r="J878" s="1">
        <f t="shared" si="81"/>
        <v>0</v>
      </c>
      <c r="K878" s="29">
        <f t="shared" si="83"/>
        <v>0.88532578097819392</v>
      </c>
      <c r="L878" s="7">
        <f t="shared" si="84"/>
        <v>0</v>
      </c>
    </row>
    <row r="879" spans="1:12" s="55" customFormat="1" ht="409.6">
      <c r="A879" s="55" t="s">
        <v>886</v>
      </c>
      <c r="B879" s="55">
        <v>442041</v>
      </c>
      <c r="C879" s="55" t="s">
        <v>891</v>
      </c>
      <c r="D879" s="55" t="s">
        <v>1122</v>
      </c>
      <c r="E879" s="16">
        <v>0</v>
      </c>
      <c r="F879" s="5">
        <v>0</v>
      </c>
      <c r="G879" s="2">
        <f t="shared" si="79"/>
        <v>0</v>
      </c>
      <c r="H879" s="3">
        <f t="shared" si="82"/>
        <v>2.6127523289424244</v>
      </c>
      <c r="I879" s="1">
        <f t="shared" si="80"/>
        <v>0</v>
      </c>
      <c r="J879" s="1">
        <f t="shared" si="81"/>
        <v>0</v>
      </c>
      <c r="K879" s="29">
        <f t="shared" si="83"/>
        <v>0.88532578097819392</v>
      </c>
      <c r="L879" s="7">
        <f t="shared" si="84"/>
        <v>0</v>
      </c>
    </row>
    <row r="880" spans="1:12" s="55" customFormat="1" ht="409.6">
      <c r="A880" s="55" t="s">
        <v>886</v>
      </c>
      <c r="B880" s="55">
        <v>442043</v>
      </c>
      <c r="C880" s="55" t="s">
        <v>892</v>
      </c>
      <c r="D880" s="55" t="s">
        <v>1122</v>
      </c>
      <c r="E880" s="16">
        <v>0</v>
      </c>
      <c r="F880" s="5">
        <v>0</v>
      </c>
      <c r="G880" s="2">
        <f t="shared" si="79"/>
        <v>0</v>
      </c>
      <c r="H880" s="3">
        <f t="shared" si="82"/>
        <v>2.6127523289424244</v>
      </c>
      <c r="I880" s="1">
        <f t="shared" si="80"/>
        <v>0</v>
      </c>
      <c r="J880" s="1">
        <f t="shared" si="81"/>
        <v>0</v>
      </c>
      <c r="K880" s="29">
        <f t="shared" si="83"/>
        <v>0.88532578097819392</v>
      </c>
      <c r="L880" s="7">
        <f t="shared" si="84"/>
        <v>0</v>
      </c>
    </row>
    <row r="881" spans="1:12" s="55" customFormat="1" ht="409.6">
      <c r="A881" s="55" t="s">
        <v>886</v>
      </c>
      <c r="B881" s="86">
        <v>442046</v>
      </c>
      <c r="C881" s="55" t="s">
        <v>893</v>
      </c>
      <c r="D881" s="55" t="s">
        <v>1122</v>
      </c>
      <c r="E881" s="16">
        <v>0</v>
      </c>
      <c r="F881" s="5">
        <v>0</v>
      </c>
      <c r="G881" s="2">
        <f t="shared" si="79"/>
        <v>0</v>
      </c>
      <c r="H881" s="3">
        <f t="shared" si="82"/>
        <v>2.6127523289424244</v>
      </c>
      <c r="I881" s="1">
        <f t="shared" si="80"/>
        <v>0</v>
      </c>
      <c r="J881" s="1">
        <f t="shared" si="81"/>
        <v>0</v>
      </c>
      <c r="K881" s="29">
        <f t="shared" si="83"/>
        <v>0.88532578097819392</v>
      </c>
      <c r="L881" s="7">
        <f t="shared" si="84"/>
        <v>0</v>
      </c>
    </row>
    <row r="882" spans="1:12" s="55" customFormat="1" ht="409.6">
      <c r="A882" s="55" t="s">
        <v>886</v>
      </c>
      <c r="B882" s="55">
        <v>442052</v>
      </c>
      <c r="C882" s="55" t="s">
        <v>894</v>
      </c>
      <c r="D882" s="55" t="s">
        <v>1122</v>
      </c>
      <c r="E882" s="16">
        <v>0</v>
      </c>
      <c r="F882" s="5">
        <v>0</v>
      </c>
      <c r="G882" s="2">
        <f t="shared" si="79"/>
        <v>0</v>
      </c>
      <c r="H882" s="3">
        <f t="shared" si="82"/>
        <v>2.6127523289424244</v>
      </c>
      <c r="I882" s="1">
        <f t="shared" si="80"/>
        <v>0</v>
      </c>
      <c r="J882" s="1">
        <f t="shared" si="81"/>
        <v>0</v>
      </c>
      <c r="K882" s="29">
        <f t="shared" si="83"/>
        <v>0.88532578097819392</v>
      </c>
      <c r="L882" s="7">
        <f t="shared" si="84"/>
        <v>0</v>
      </c>
    </row>
    <row r="883" spans="1:12" s="55" customFormat="1" ht="409.6">
      <c r="A883" s="55" t="s">
        <v>886</v>
      </c>
      <c r="B883" s="86">
        <v>442057</v>
      </c>
      <c r="C883" s="55" t="s">
        <v>895</v>
      </c>
      <c r="D883" s="55" t="s">
        <v>1122</v>
      </c>
      <c r="E883" s="16">
        <v>0</v>
      </c>
      <c r="F883" s="5">
        <v>0</v>
      </c>
      <c r="G883" s="2">
        <f t="shared" si="79"/>
        <v>0</v>
      </c>
      <c r="H883" s="3">
        <f t="shared" si="82"/>
        <v>2.6127523289424244</v>
      </c>
      <c r="I883" s="1">
        <f t="shared" si="80"/>
        <v>0</v>
      </c>
      <c r="J883" s="1">
        <f t="shared" si="81"/>
        <v>0</v>
      </c>
      <c r="K883" s="29">
        <f t="shared" si="83"/>
        <v>0.88532578097819392</v>
      </c>
      <c r="L883" s="7">
        <f t="shared" si="84"/>
        <v>0</v>
      </c>
    </row>
    <row r="884" spans="1:12" s="55" customFormat="1" ht="409.6">
      <c r="A884" s="55" t="s">
        <v>886</v>
      </c>
      <c r="B884" s="55">
        <v>442059</v>
      </c>
      <c r="C884" s="55" t="s">
        <v>896</v>
      </c>
      <c r="D884" s="55" t="s">
        <v>1122</v>
      </c>
      <c r="E884" s="16">
        <v>0</v>
      </c>
      <c r="F884" s="5">
        <v>0</v>
      </c>
      <c r="G884" s="2">
        <f t="shared" si="79"/>
        <v>0</v>
      </c>
      <c r="H884" s="3">
        <f t="shared" si="82"/>
        <v>2.6127523289424244</v>
      </c>
      <c r="I884" s="1">
        <f t="shared" si="80"/>
        <v>0</v>
      </c>
      <c r="J884" s="1">
        <f t="shared" si="81"/>
        <v>0</v>
      </c>
      <c r="K884" s="29">
        <f t="shared" si="83"/>
        <v>0.88532578097819392</v>
      </c>
      <c r="L884" s="7">
        <f t="shared" si="84"/>
        <v>0</v>
      </c>
    </row>
    <row r="885" spans="1:12" s="55" customFormat="1" ht="409.6">
      <c r="A885" s="55" t="s">
        <v>886</v>
      </c>
      <c r="B885" s="55">
        <v>442060</v>
      </c>
      <c r="C885" s="55" t="s">
        <v>897</v>
      </c>
      <c r="D885" s="55" t="s">
        <v>1122</v>
      </c>
      <c r="E885" s="16">
        <v>0</v>
      </c>
      <c r="F885" s="5">
        <v>0</v>
      </c>
      <c r="G885" s="2">
        <f t="shared" si="79"/>
        <v>0</v>
      </c>
      <c r="H885" s="3">
        <f t="shared" si="82"/>
        <v>2.6127523289424244</v>
      </c>
      <c r="I885" s="1">
        <f t="shared" si="80"/>
        <v>0</v>
      </c>
      <c r="J885" s="1">
        <f t="shared" si="81"/>
        <v>0</v>
      </c>
      <c r="K885" s="29">
        <f t="shared" si="83"/>
        <v>0.88532578097819392</v>
      </c>
      <c r="L885" s="7">
        <f t="shared" si="84"/>
        <v>0</v>
      </c>
    </row>
    <row r="886" spans="1:12" s="55" customFormat="1" ht="409.6">
      <c r="A886" s="55" t="s">
        <v>886</v>
      </c>
      <c r="B886" s="86">
        <v>442061</v>
      </c>
      <c r="C886" s="55" t="s">
        <v>898</v>
      </c>
      <c r="D886" s="55" t="s">
        <v>1122</v>
      </c>
      <c r="E886" s="16">
        <v>0</v>
      </c>
      <c r="F886" s="5">
        <v>0</v>
      </c>
      <c r="G886" s="2">
        <f t="shared" si="79"/>
        <v>0</v>
      </c>
      <c r="H886" s="3">
        <f t="shared" si="82"/>
        <v>2.6127523289424244</v>
      </c>
      <c r="I886" s="1">
        <f t="shared" si="80"/>
        <v>0</v>
      </c>
      <c r="J886" s="1">
        <f t="shared" si="81"/>
        <v>0</v>
      </c>
      <c r="K886" s="29">
        <f t="shared" si="83"/>
        <v>0.88532578097819392</v>
      </c>
      <c r="L886" s="7">
        <f t="shared" si="84"/>
        <v>0</v>
      </c>
    </row>
    <row r="887" spans="1:12" s="55" customFormat="1" ht="409.6">
      <c r="A887" s="55" t="s">
        <v>886</v>
      </c>
      <c r="B887" s="86">
        <v>442065</v>
      </c>
      <c r="C887" s="55" t="s">
        <v>899</v>
      </c>
      <c r="D887" s="55" t="s">
        <v>1122</v>
      </c>
      <c r="E887" s="16">
        <v>0</v>
      </c>
      <c r="F887" s="5">
        <v>0</v>
      </c>
      <c r="G887" s="2">
        <f t="shared" si="79"/>
        <v>0</v>
      </c>
      <c r="H887" s="3">
        <f t="shared" si="82"/>
        <v>2.6127523289424244</v>
      </c>
      <c r="I887" s="1">
        <f t="shared" si="80"/>
        <v>0</v>
      </c>
      <c r="J887" s="1">
        <f t="shared" si="81"/>
        <v>0</v>
      </c>
      <c r="K887" s="29">
        <f t="shared" si="83"/>
        <v>0.88532578097819392</v>
      </c>
      <c r="L887" s="7">
        <f t="shared" si="84"/>
        <v>0</v>
      </c>
    </row>
    <row r="888" spans="1:12" s="55" customFormat="1" ht="409.6">
      <c r="A888" s="55" t="s">
        <v>886</v>
      </c>
      <c r="B888" s="86">
        <v>442066</v>
      </c>
      <c r="C888" s="55" t="s">
        <v>900</v>
      </c>
      <c r="D888" s="55" t="s">
        <v>1122</v>
      </c>
      <c r="E888" s="16">
        <v>0</v>
      </c>
      <c r="F888" s="5">
        <v>0</v>
      </c>
      <c r="G888" s="2">
        <f t="shared" si="79"/>
        <v>0</v>
      </c>
      <c r="H888" s="3">
        <f t="shared" si="82"/>
        <v>2.6127523289424244</v>
      </c>
      <c r="I888" s="1">
        <f t="shared" si="80"/>
        <v>0</v>
      </c>
      <c r="J888" s="1">
        <f t="shared" si="81"/>
        <v>0</v>
      </c>
      <c r="K888" s="29">
        <f t="shared" si="83"/>
        <v>0.88532578097819392</v>
      </c>
      <c r="L888" s="7">
        <f t="shared" si="84"/>
        <v>0</v>
      </c>
    </row>
    <row r="889" spans="1:12" s="55" customFormat="1" ht="409.6">
      <c r="A889" s="55" t="s">
        <v>886</v>
      </c>
      <c r="B889" s="86">
        <v>442068</v>
      </c>
      <c r="C889" s="55" t="s">
        <v>901</v>
      </c>
      <c r="D889" s="55" t="s">
        <v>1122</v>
      </c>
      <c r="E889" s="16">
        <v>0</v>
      </c>
      <c r="F889" s="5">
        <v>0</v>
      </c>
      <c r="G889" s="2">
        <f t="shared" si="79"/>
        <v>0</v>
      </c>
      <c r="H889" s="3">
        <f t="shared" si="82"/>
        <v>2.6127523289424244</v>
      </c>
      <c r="I889" s="1">
        <f t="shared" si="80"/>
        <v>0</v>
      </c>
      <c r="J889" s="1">
        <f t="shared" si="81"/>
        <v>0</v>
      </c>
      <c r="K889" s="29">
        <f t="shared" si="83"/>
        <v>0.88532578097819392</v>
      </c>
      <c r="L889" s="7">
        <f t="shared" si="84"/>
        <v>0</v>
      </c>
    </row>
    <row r="890" spans="1:12" s="55" customFormat="1" ht="409.6">
      <c r="A890" s="55" t="s">
        <v>886</v>
      </c>
      <c r="B890" s="86">
        <v>442069</v>
      </c>
      <c r="C890" s="55" t="s">
        <v>902</v>
      </c>
      <c r="D890" s="55" t="s">
        <v>1122</v>
      </c>
      <c r="E890" s="16">
        <v>0</v>
      </c>
      <c r="F890" s="5">
        <v>0</v>
      </c>
      <c r="G890" s="2">
        <f t="shared" si="79"/>
        <v>0</v>
      </c>
      <c r="H890" s="3">
        <f t="shared" si="82"/>
        <v>2.6127523289424244</v>
      </c>
      <c r="I890" s="1">
        <f t="shared" si="80"/>
        <v>0</v>
      </c>
      <c r="J890" s="1">
        <f t="shared" si="81"/>
        <v>0</v>
      </c>
      <c r="K890" s="29">
        <f t="shared" si="83"/>
        <v>0.88532578097819392</v>
      </c>
      <c r="L890" s="7">
        <f t="shared" si="84"/>
        <v>0</v>
      </c>
    </row>
    <row r="891" spans="1:12" s="55" customFormat="1" ht="409.6">
      <c r="A891" s="55" t="s">
        <v>886</v>
      </c>
      <c r="B891" s="55">
        <v>442070</v>
      </c>
      <c r="C891" s="55" t="s">
        <v>903</v>
      </c>
      <c r="D891" s="55" t="s">
        <v>1122</v>
      </c>
      <c r="E891" s="16">
        <v>0</v>
      </c>
      <c r="F891" s="5">
        <v>0</v>
      </c>
      <c r="G891" s="2">
        <f t="shared" si="79"/>
        <v>0</v>
      </c>
      <c r="H891" s="3">
        <f t="shared" si="82"/>
        <v>2.6127523289424244</v>
      </c>
      <c r="I891" s="1">
        <f t="shared" si="80"/>
        <v>0</v>
      </c>
      <c r="J891" s="1">
        <f t="shared" si="81"/>
        <v>0</v>
      </c>
      <c r="K891" s="29">
        <f t="shared" si="83"/>
        <v>0.88532578097819392</v>
      </c>
      <c r="L891" s="7">
        <f t="shared" si="84"/>
        <v>0</v>
      </c>
    </row>
    <row r="892" spans="1:12" s="55" customFormat="1" ht="409.6">
      <c r="A892" s="55" t="s">
        <v>886</v>
      </c>
      <c r="B892" s="55">
        <v>442071</v>
      </c>
      <c r="C892" s="55" t="s">
        <v>904</v>
      </c>
      <c r="D892" s="55" t="s">
        <v>1122</v>
      </c>
      <c r="E892" s="16">
        <v>0</v>
      </c>
      <c r="F892" s="5">
        <v>0</v>
      </c>
      <c r="G892" s="2">
        <f t="shared" si="79"/>
        <v>0</v>
      </c>
      <c r="H892" s="3">
        <f t="shared" si="82"/>
        <v>2.6127523289424244</v>
      </c>
      <c r="I892" s="1">
        <f t="shared" si="80"/>
        <v>0</v>
      </c>
      <c r="J892" s="1">
        <f t="shared" si="81"/>
        <v>0</v>
      </c>
      <c r="K892" s="29">
        <f t="shared" si="83"/>
        <v>0.88532578097819392</v>
      </c>
      <c r="L892" s="7">
        <f t="shared" si="84"/>
        <v>0</v>
      </c>
    </row>
    <row r="893" spans="1:12" s="55" customFormat="1" ht="409.6">
      <c r="A893" s="55" t="s">
        <v>886</v>
      </c>
      <c r="B893" s="86">
        <v>442073</v>
      </c>
      <c r="C893" s="55" t="s">
        <v>905</v>
      </c>
      <c r="D893" s="55" t="s">
        <v>1122</v>
      </c>
      <c r="E893" s="16">
        <v>0</v>
      </c>
      <c r="F893" s="5">
        <v>0</v>
      </c>
      <c r="G893" s="2">
        <f t="shared" si="79"/>
        <v>0</v>
      </c>
      <c r="H893" s="3">
        <f t="shared" si="82"/>
        <v>2.6127523289424244</v>
      </c>
      <c r="I893" s="1">
        <f t="shared" si="80"/>
        <v>0</v>
      </c>
      <c r="J893" s="1">
        <f t="shared" si="81"/>
        <v>0</v>
      </c>
      <c r="K893" s="29">
        <f t="shared" si="83"/>
        <v>0.88532578097819392</v>
      </c>
      <c r="L893" s="7">
        <f t="shared" si="84"/>
        <v>0</v>
      </c>
    </row>
    <row r="894" spans="1:12" s="55" customFormat="1" ht="409.6">
      <c r="A894" s="55" t="s">
        <v>886</v>
      </c>
      <c r="B894" s="86">
        <v>442076</v>
      </c>
      <c r="C894" s="55" t="s">
        <v>906</v>
      </c>
      <c r="D894" s="55" t="s">
        <v>1122</v>
      </c>
      <c r="E894" s="16">
        <v>0</v>
      </c>
      <c r="F894" s="5">
        <v>0</v>
      </c>
      <c r="G894" s="2">
        <f t="shared" si="79"/>
        <v>0</v>
      </c>
      <c r="H894" s="3">
        <f t="shared" si="82"/>
        <v>2.6127523289424244</v>
      </c>
      <c r="I894" s="1">
        <f t="shared" si="80"/>
        <v>0</v>
      </c>
      <c r="J894" s="1">
        <f t="shared" si="81"/>
        <v>0</v>
      </c>
      <c r="K894" s="29">
        <f t="shared" si="83"/>
        <v>0.88532578097819392</v>
      </c>
      <c r="L894" s="7">
        <f t="shared" si="84"/>
        <v>0</v>
      </c>
    </row>
    <row r="895" spans="1:12" s="55" customFormat="1" ht="409.6">
      <c r="A895" s="55" t="s">
        <v>886</v>
      </c>
      <c r="B895" s="86">
        <v>442083</v>
      </c>
      <c r="C895" s="55" t="s">
        <v>907</v>
      </c>
      <c r="D895" s="55" t="s">
        <v>1122</v>
      </c>
      <c r="E895" s="16">
        <v>0</v>
      </c>
      <c r="F895" s="5">
        <v>0</v>
      </c>
      <c r="G895" s="2">
        <f t="shared" si="79"/>
        <v>0</v>
      </c>
      <c r="H895" s="3">
        <f t="shared" si="82"/>
        <v>2.6127523289424244</v>
      </c>
      <c r="I895" s="1">
        <f t="shared" si="80"/>
        <v>0</v>
      </c>
      <c r="J895" s="1">
        <f t="shared" si="81"/>
        <v>0</v>
      </c>
      <c r="K895" s="29">
        <f t="shared" si="83"/>
        <v>0.88532578097819392</v>
      </c>
      <c r="L895" s="7">
        <f t="shared" si="84"/>
        <v>0</v>
      </c>
    </row>
    <row r="896" spans="1:12" s="55" customFormat="1" ht="409.6">
      <c r="A896" s="55" t="s">
        <v>886</v>
      </c>
      <c r="B896" s="86">
        <v>442086</v>
      </c>
      <c r="C896" s="55" t="s">
        <v>908</v>
      </c>
      <c r="D896" s="55" t="s">
        <v>1122</v>
      </c>
      <c r="E896" s="16">
        <v>0</v>
      </c>
      <c r="F896" s="5">
        <v>0</v>
      </c>
      <c r="G896" s="2">
        <f t="shared" si="79"/>
        <v>0</v>
      </c>
      <c r="H896" s="3">
        <f t="shared" si="82"/>
        <v>2.6127523289424244</v>
      </c>
      <c r="I896" s="1">
        <f t="shared" si="80"/>
        <v>0</v>
      </c>
      <c r="J896" s="1">
        <f t="shared" si="81"/>
        <v>0</v>
      </c>
      <c r="K896" s="29">
        <f t="shared" si="83"/>
        <v>0.88532578097819392</v>
      </c>
      <c r="L896" s="7">
        <f t="shared" si="84"/>
        <v>0</v>
      </c>
    </row>
    <row r="897" spans="1:12" s="55" customFormat="1" ht="409.6">
      <c r="A897" s="55" t="s">
        <v>886</v>
      </c>
      <c r="B897" s="86">
        <v>442090</v>
      </c>
      <c r="C897" s="55" t="s">
        <v>909</v>
      </c>
      <c r="D897" s="55" t="s">
        <v>1122</v>
      </c>
      <c r="E897" s="16">
        <v>0</v>
      </c>
      <c r="F897" s="5">
        <v>0</v>
      </c>
      <c r="G897" s="2">
        <f t="shared" si="79"/>
        <v>0</v>
      </c>
      <c r="H897" s="3">
        <f t="shared" si="82"/>
        <v>2.6127523289424244</v>
      </c>
      <c r="I897" s="1">
        <f t="shared" si="80"/>
        <v>0</v>
      </c>
      <c r="J897" s="1">
        <f t="shared" si="81"/>
        <v>0</v>
      </c>
      <c r="K897" s="29">
        <f t="shared" si="83"/>
        <v>0.88532578097819392</v>
      </c>
      <c r="L897" s="7">
        <f t="shared" si="84"/>
        <v>0</v>
      </c>
    </row>
    <row r="898" spans="1:12" s="55" customFormat="1" ht="409.6">
      <c r="A898" s="55" t="s">
        <v>886</v>
      </c>
      <c r="B898" s="86">
        <v>442091</v>
      </c>
      <c r="C898" s="55" t="s">
        <v>910</v>
      </c>
      <c r="D898" s="55" t="s">
        <v>1122</v>
      </c>
      <c r="E898" s="16">
        <v>0</v>
      </c>
      <c r="F898" s="5">
        <v>0</v>
      </c>
      <c r="G898" s="2">
        <f t="shared" si="79"/>
        <v>0</v>
      </c>
      <c r="H898" s="3">
        <f t="shared" si="82"/>
        <v>2.6127523289424244</v>
      </c>
      <c r="I898" s="1">
        <f t="shared" si="80"/>
        <v>0</v>
      </c>
      <c r="J898" s="1">
        <f t="shared" si="81"/>
        <v>0</v>
      </c>
      <c r="K898" s="29">
        <f t="shared" si="83"/>
        <v>0.88532578097819392</v>
      </c>
      <c r="L898" s="7">
        <f t="shared" si="84"/>
        <v>0</v>
      </c>
    </row>
    <row r="899" spans="1:12" s="55" customFormat="1" ht="409.6">
      <c r="A899" s="55" t="s">
        <v>886</v>
      </c>
      <c r="B899" s="55">
        <v>442093</v>
      </c>
      <c r="C899" s="55" t="s">
        <v>911</v>
      </c>
      <c r="D899" s="55" t="s">
        <v>1122</v>
      </c>
      <c r="E899" s="16">
        <v>0</v>
      </c>
      <c r="F899" s="5">
        <v>0</v>
      </c>
      <c r="G899" s="2">
        <f t="shared" ref="G899:G962" si="85">IFERROR(E899/F899,0)</f>
        <v>0</v>
      </c>
      <c r="H899" s="3">
        <f t="shared" si="82"/>
        <v>2.6127523289424244</v>
      </c>
      <c r="I899" s="1">
        <f t="shared" ref="I899:I962" si="86">MIN(E899,F899*H899)</f>
        <v>0</v>
      </c>
      <c r="J899" s="1">
        <f t="shared" ref="J899:J962" si="87">E899-I899</f>
        <v>0</v>
      </c>
      <c r="K899" s="29">
        <f t="shared" si="83"/>
        <v>0.88532578097819392</v>
      </c>
      <c r="L899" s="7">
        <f t="shared" si="84"/>
        <v>0</v>
      </c>
    </row>
    <row r="900" spans="1:12" s="55" customFormat="1" ht="409.6">
      <c r="A900" s="55" t="s">
        <v>886</v>
      </c>
      <c r="B900" s="86">
        <v>442103</v>
      </c>
      <c r="C900" s="55" t="s">
        <v>912</v>
      </c>
      <c r="D900" s="55" t="s">
        <v>1122</v>
      </c>
      <c r="E900" s="16">
        <v>0</v>
      </c>
      <c r="F900" s="5">
        <v>0</v>
      </c>
      <c r="G900" s="2">
        <f t="shared" si="85"/>
        <v>0</v>
      </c>
      <c r="H900" s="3">
        <f t="shared" ref="H900:H963" si="88">$D$1107</f>
        <v>2.6127523289424244</v>
      </c>
      <c r="I900" s="1">
        <f t="shared" si="86"/>
        <v>0</v>
      </c>
      <c r="J900" s="1">
        <f t="shared" si="87"/>
        <v>0</v>
      </c>
      <c r="K900" s="29">
        <f t="shared" ref="K900:K963" si="89">$J$1105</f>
        <v>0.88532578097819392</v>
      </c>
      <c r="L900" s="7">
        <f t="shared" ref="L900:L963" si="90">K900*J900</f>
        <v>0</v>
      </c>
    </row>
    <row r="901" spans="1:12" s="55" customFormat="1" ht="409.6">
      <c r="A901" s="55" t="s">
        <v>886</v>
      </c>
      <c r="B901" s="86">
        <v>442104</v>
      </c>
      <c r="C901" s="55" t="s">
        <v>913</v>
      </c>
      <c r="D901" s="55" t="s">
        <v>1122</v>
      </c>
      <c r="E901" s="16">
        <v>0</v>
      </c>
      <c r="F901" s="5">
        <v>0</v>
      </c>
      <c r="G901" s="2">
        <f t="shared" si="85"/>
        <v>0</v>
      </c>
      <c r="H901" s="3">
        <f t="shared" si="88"/>
        <v>2.6127523289424244</v>
      </c>
      <c r="I901" s="1">
        <f t="shared" si="86"/>
        <v>0</v>
      </c>
      <c r="J901" s="1">
        <f t="shared" si="87"/>
        <v>0</v>
      </c>
      <c r="K901" s="29">
        <f t="shared" si="89"/>
        <v>0.88532578097819392</v>
      </c>
      <c r="L901" s="7">
        <f t="shared" si="90"/>
        <v>0</v>
      </c>
    </row>
    <row r="902" spans="1:12" s="55" customFormat="1" ht="409.6">
      <c r="A902" s="55" t="s">
        <v>886</v>
      </c>
      <c r="B902" s="86">
        <v>442105</v>
      </c>
      <c r="C902" s="55" t="s">
        <v>914</v>
      </c>
      <c r="D902" s="55" t="s">
        <v>1122</v>
      </c>
      <c r="E902" s="16">
        <v>0</v>
      </c>
      <c r="F902" s="5">
        <v>0</v>
      </c>
      <c r="G902" s="2">
        <f t="shared" si="85"/>
        <v>0</v>
      </c>
      <c r="H902" s="3">
        <f t="shared" si="88"/>
        <v>2.6127523289424244</v>
      </c>
      <c r="I902" s="1">
        <f t="shared" si="86"/>
        <v>0</v>
      </c>
      <c r="J902" s="1">
        <f t="shared" si="87"/>
        <v>0</v>
      </c>
      <c r="K902" s="29">
        <f t="shared" si="89"/>
        <v>0.88532578097819392</v>
      </c>
      <c r="L902" s="7">
        <f t="shared" si="90"/>
        <v>0</v>
      </c>
    </row>
    <row r="903" spans="1:12" s="55" customFormat="1" ht="409.6">
      <c r="A903" s="55" t="s">
        <v>886</v>
      </c>
      <c r="B903" s="86">
        <v>442107</v>
      </c>
      <c r="C903" s="55" t="s">
        <v>915</v>
      </c>
      <c r="D903" s="55" t="s">
        <v>1122</v>
      </c>
      <c r="E903" s="16">
        <v>0</v>
      </c>
      <c r="F903" s="5">
        <v>0</v>
      </c>
      <c r="G903" s="2">
        <f t="shared" si="85"/>
        <v>0</v>
      </c>
      <c r="H903" s="3">
        <f t="shared" si="88"/>
        <v>2.6127523289424244</v>
      </c>
      <c r="I903" s="1">
        <f t="shared" si="86"/>
        <v>0</v>
      </c>
      <c r="J903" s="1">
        <f t="shared" si="87"/>
        <v>0</v>
      </c>
      <c r="K903" s="29">
        <f t="shared" si="89"/>
        <v>0.88532578097819392</v>
      </c>
      <c r="L903" s="7">
        <f t="shared" si="90"/>
        <v>0</v>
      </c>
    </row>
    <row r="904" spans="1:12" s="55" customFormat="1" ht="409.6">
      <c r="A904" s="55" t="s">
        <v>886</v>
      </c>
      <c r="B904" s="55">
        <v>442112</v>
      </c>
      <c r="C904" s="55" t="s">
        <v>916</v>
      </c>
      <c r="D904" s="55" t="s">
        <v>1122</v>
      </c>
      <c r="E904" s="16">
        <v>0</v>
      </c>
      <c r="F904" s="5">
        <v>0</v>
      </c>
      <c r="G904" s="2">
        <f t="shared" si="85"/>
        <v>0</v>
      </c>
      <c r="H904" s="3">
        <f t="shared" si="88"/>
        <v>2.6127523289424244</v>
      </c>
      <c r="I904" s="1">
        <f t="shared" si="86"/>
        <v>0</v>
      </c>
      <c r="J904" s="1">
        <f t="shared" si="87"/>
        <v>0</v>
      </c>
      <c r="K904" s="29">
        <f t="shared" si="89"/>
        <v>0.88532578097819392</v>
      </c>
      <c r="L904" s="7">
        <f t="shared" si="90"/>
        <v>0</v>
      </c>
    </row>
    <row r="905" spans="1:12" s="55" customFormat="1" ht="409.6">
      <c r="A905" s="55" t="s">
        <v>886</v>
      </c>
      <c r="B905" s="86">
        <v>442116</v>
      </c>
      <c r="C905" s="55" t="s">
        <v>917</v>
      </c>
      <c r="D905" s="55" t="s">
        <v>1122</v>
      </c>
      <c r="E905" s="16">
        <v>0</v>
      </c>
      <c r="F905" s="5">
        <v>0</v>
      </c>
      <c r="G905" s="2">
        <f t="shared" si="85"/>
        <v>0</v>
      </c>
      <c r="H905" s="3">
        <f t="shared" si="88"/>
        <v>2.6127523289424244</v>
      </c>
      <c r="I905" s="1">
        <f t="shared" si="86"/>
        <v>0</v>
      </c>
      <c r="J905" s="1">
        <f t="shared" si="87"/>
        <v>0</v>
      </c>
      <c r="K905" s="29">
        <f t="shared" si="89"/>
        <v>0.88532578097819392</v>
      </c>
      <c r="L905" s="7">
        <f t="shared" si="90"/>
        <v>0</v>
      </c>
    </row>
    <row r="906" spans="1:12" s="55" customFormat="1" ht="409.6">
      <c r="A906" s="55" t="s">
        <v>886</v>
      </c>
      <c r="B906" s="86">
        <v>442130</v>
      </c>
      <c r="C906" s="55" t="s">
        <v>918</v>
      </c>
      <c r="D906" s="55" t="s">
        <v>1122</v>
      </c>
      <c r="E906" s="16">
        <v>0</v>
      </c>
      <c r="F906" s="5">
        <v>0</v>
      </c>
      <c r="G906" s="2">
        <f t="shared" si="85"/>
        <v>0</v>
      </c>
      <c r="H906" s="3">
        <f t="shared" si="88"/>
        <v>2.6127523289424244</v>
      </c>
      <c r="I906" s="1">
        <f t="shared" si="86"/>
        <v>0</v>
      </c>
      <c r="J906" s="1">
        <f t="shared" si="87"/>
        <v>0</v>
      </c>
      <c r="K906" s="29">
        <f t="shared" si="89"/>
        <v>0.88532578097819392</v>
      </c>
      <c r="L906" s="7">
        <f t="shared" si="90"/>
        <v>0</v>
      </c>
    </row>
    <row r="907" spans="1:12" s="55" customFormat="1" ht="409.6">
      <c r="A907" s="55" t="s">
        <v>886</v>
      </c>
      <c r="B907" s="55">
        <v>442131</v>
      </c>
      <c r="C907" s="55" t="s">
        <v>919</v>
      </c>
      <c r="D907" s="55" t="s">
        <v>1122</v>
      </c>
      <c r="E907" s="16">
        <v>0</v>
      </c>
      <c r="F907" s="5">
        <v>0</v>
      </c>
      <c r="G907" s="2">
        <f t="shared" si="85"/>
        <v>0</v>
      </c>
      <c r="H907" s="3">
        <f t="shared" si="88"/>
        <v>2.6127523289424244</v>
      </c>
      <c r="I907" s="1">
        <f t="shared" si="86"/>
        <v>0</v>
      </c>
      <c r="J907" s="1">
        <f t="shared" si="87"/>
        <v>0</v>
      </c>
      <c r="K907" s="29">
        <f t="shared" si="89"/>
        <v>0.88532578097819392</v>
      </c>
      <c r="L907" s="7">
        <f t="shared" si="90"/>
        <v>0</v>
      </c>
    </row>
    <row r="908" spans="1:12" s="55" customFormat="1" ht="409.6">
      <c r="A908" s="55" t="s">
        <v>886</v>
      </c>
      <c r="B908" s="55">
        <v>442134</v>
      </c>
      <c r="C908" s="55" t="s">
        <v>920</v>
      </c>
      <c r="D908" s="55" t="s">
        <v>1122</v>
      </c>
      <c r="E908" s="16">
        <v>0</v>
      </c>
      <c r="F908" s="5">
        <v>0</v>
      </c>
      <c r="G908" s="2">
        <f t="shared" si="85"/>
        <v>0</v>
      </c>
      <c r="H908" s="3">
        <f t="shared" si="88"/>
        <v>2.6127523289424244</v>
      </c>
      <c r="I908" s="1">
        <f t="shared" si="86"/>
        <v>0</v>
      </c>
      <c r="J908" s="1">
        <f t="shared" si="87"/>
        <v>0</v>
      </c>
      <c r="K908" s="29">
        <f t="shared" si="89"/>
        <v>0.88532578097819392</v>
      </c>
      <c r="L908" s="7">
        <f t="shared" si="90"/>
        <v>0</v>
      </c>
    </row>
    <row r="909" spans="1:12" s="55" customFormat="1" ht="409.6">
      <c r="A909" s="55" t="s">
        <v>886</v>
      </c>
      <c r="B909" s="86">
        <v>442135</v>
      </c>
      <c r="C909" s="55" t="s">
        <v>921</v>
      </c>
      <c r="D909" s="55" t="s">
        <v>1122</v>
      </c>
      <c r="E909" s="16">
        <v>0</v>
      </c>
      <c r="F909" s="5">
        <v>0</v>
      </c>
      <c r="G909" s="2">
        <f t="shared" si="85"/>
        <v>0</v>
      </c>
      <c r="H909" s="3">
        <f t="shared" si="88"/>
        <v>2.6127523289424244</v>
      </c>
      <c r="I909" s="1">
        <f t="shared" si="86"/>
        <v>0</v>
      </c>
      <c r="J909" s="1">
        <f t="shared" si="87"/>
        <v>0</v>
      </c>
      <c r="K909" s="29">
        <f t="shared" si="89"/>
        <v>0.88532578097819392</v>
      </c>
      <c r="L909" s="7">
        <f t="shared" si="90"/>
        <v>0</v>
      </c>
    </row>
    <row r="910" spans="1:12" s="55" customFormat="1" ht="409.6">
      <c r="A910" s="55" t="s">
        <v>886</v>
      </c>
      <c r="B910" s="86">
        <v>442141</v>
      </c>
      <c r="C910" s="55" t="s">
        <v>885</v>
      </c>
      <c r="D910" s="55" t="s">
        <v>1122</v>
      </c>
      <c r="E910" s="16">
        <v>0</v>
      </c>
      <c r="F910" s="5">
        <v>0</v>
      </c>
      <c r="G910" s="2">
        <f t="shared" si="85"/>
        <v>0</v>
      </c>
      <c r="H910" s="3">
        <f t="shared" si="88"/>
        <v>2.6127523289424244</v>
      </c>
      <c r="I910" s="1">
        <f t="shared" si="86"/>
        <v>0</v>
      </c>
      <c r="J910" s="1">
        <f t="shared" si="87"/>
        <v>0</v>
      </c>
      <c r="K910" s="29">
        <f t="shared" si="89"/>
        <v>0.88532578097819392</v>
      </c>
      <c r="L910" s="7">
        <f t="shared" si="90"/>
        <v>0</v>
      </c>
    </row>
    <row r="911" spans="1:12" s="55" customFormat="1" ht="409.6">
      <c r="A911" s="55" t="s">
        <v>886</v>
      </c>
      <c r="B911" s="86">
        <v>442143</v>
      </c>
      <c r="C911" s="55" t="s">
        <v>922</v>
      </c>
      <c r="D911" s="55" t="s">
        <v>1122</v>
      </c>
      <c r="E911" s="16">
        <v>0</v>
      </c>
      <c r="F911" s="5">
        <v>0</v>
      </c>
      <c r="G911" s="2">
        <f t="shared" si="85"/>
        <v>0</v>
      </c>
      <c r="H911" s="3">
        <f t="shared" si="88"/>
        <v>2.6127523289424244</v>
      </c>
      <c r="I911" s="1">
        <f t="shared" si="86"/>
        <v>0</v>
      </c>
      <c r="J911" s="1">
        <f t="shared" si="87"/>
        <v>0</v>
      </c>
      <c r="K911" s="29">
        <f t="shared" si="89"/>
        <v>0.88532578097819392</v>
      </c>
      <c r="L911" s="7">
        <f t="shared" si="90"/>
        <v>0</v>
      </c>
    </row>
    <row r="912" spans="1:12" s="55" customFormat="1" ht="409.6">
      <c r="A912" s="55" t="s">
        <v>886</v>
      </c>
      <c r="B912" s="86">
        <v>442150</v>
      </c>
      <c r="C912" s="55" t="s">
        <v>923</v>
      </c>
      <c r="D912" s="55" t="s">
        <v>1122</v>
      </c>
      <c r="E912" s="16">
        <v>0</v>
      </c>
      <c r="F912" s="5">
        <v>0</v>
      </c>
      <c r="G912" s="2">
        <f t="shared" si="85"/>
        <v>0</v>
      </c>
      <c r="H912" s="3">
        <f t="shared" si="88"/>
        <v>2.6127523289424244</v>
      </c>
      <c r="I912" s="1">
        <f t="shared" si="86"/>
        <v>0</v>
      </c>
      <c r="J912" s="1">
        <f t="shared" si="87"/>
        <v>0</v>
      </c>
      <c r="K912" s="29">
        <f t="shared" si="89"/>
        <v>0.88532578097819392</v>
      </c>
      <c r="L912" s="7">
        <f t="shared" si="90"/>
        <v>0</v>
      </c>
    </row>
    <row r="913" spans="1:12" s="55" customFormat="1" ht="409.6">
      <c r="A913" s="55" t="s">
        <v>886</v>
      </c>
      <c r="B913" s="55">
        <v>442151</v>
      </c>
      <c r="C913" s="55" t="s">
        <v>924</v>
      </c>
      <c r="D913" s="55" t="s">
        <v>1122</v>
      </c>
      <c r="E913" s="16">
        <v>0</v>
      </c>
      <c r="F913" s="5">
        <v>0</v>
      </c>
      <c r="G913" s="2">
        <f t="shared" si="85"/>
        <v>0</v>
      </c>
      <c r="H913" s="3">
        <f t="shared" si="88"/>
        <v>2.6127523289424244</v>
      </c>
      <c r="I913" s="1">
        <f t="shared" si="86"/>
        <v>0</v>
      </c>
      <c r="J913" s="1">
        <f t="shared" si="87"/>
        <v>0</v>
      </c>
      <c r="K913" s="29">
        <f t="shared" si="89"/>
        <v>0.88532578097819392</v>
      </c>
      <c r="L913" s="7">
        <f t="shared" si="90"/>
        <v>0</v>
      </c>
    </row>
    <row r="914" spans="1:12" s="55" customFormat="1" ht="409.6">
      <c r="A914" s="55" t="s">
        <v>886</v>
      </c>
      <c r="B914" s="86">
        <v>442159</v>
      </c>
      <c r="C914" s="55" t="s">
        <v>925</v>
      </c>
      <c r="D914" s="55" t="s">
        <v>1122</v>
      </c>
      <c r="E914" s="16">
        <v>0</v>
      </c>
      <c r="F914" s="5">
        <v>0</v>
      </c>
      <c r="G914" s="2">
        <f t="shared" si="85"/>
        <v>0</v>
      </c>
      <c r="H914" s="3">
        <f t="shared" si="88"/>
        <v>2.6127523289424244</v>
      </c>
      <c r="I914" s="1">
        <f t="shared" si="86"/>
        <v>0</v>
      </c>
      <c r="J914" s="1">
        <f t="shared" si="87"/>
        <v>0</v>
      </c>
      <c r="K914" s="29">
        <f t="shared" si="89"/>
        <v>0.88532578097819392</v>
      </c>
      <c r="L914" s="7">
        <f t="shared" si="90"/>
        <v>0</v>
      </c>
    </row>
    <row r="915" spans="1:12" s="55" customFormat="1" ht="409.6">
      <c r="A915" s="55" t="s">
        <v>886</v>
      </c>
      <c r="B915" s="55">
        <v>442166</v>
      </c>
      <c r="C915" s="55" t="s">
        <v>926</v>
      </c>
      <c r="D915" s="55" t="s">
        <v>1122</v>
      </c>
      <c r="E915" s="16">
        <v>0</v>
      </c>
      <c r="F915" s="5">
        <v>0</v>
      </c>
      <c r="G915" s="2">
        <f t="shared" si="85"/>
        <v>0</v>
      </c>
      <c r="H915" s="3">
        <f t="shared" si="88"/>
        <v>2.6127523289424244</v>
      </c>
      <c r="I915" s="1">
        <f t="shared" si="86"/>
        <v>0</v>
      </c>
      <c r="J915" s="1">
        <f t="shared" si="87"/>
        <v>0</v>
      </c>
      <c r="K915" s="29">
        <f t="shared" si="89"/>
        <v>0.88532578097819392</v>
      </c>
      <c r="L915" s="7">
        <f t="shared" si="90"/>
        <v>0</v>
      </c>
    </row>
    <row r="916" spans="1:12" s="55" customFormat="1" ht="409.6">
      <c r="A916" s="55" t="s">
        <v>886</v>
      </c>
      <c r="B916" s="55">
        <v>442168</v>
      </c>
      <c r="C916" s="55" t="s">
        <v>927</v>
      </c>
      <c r="D916" s="55" t="s">
        <v>1122</v>
      </c>
      <c r="E916" s="16">
        <v>0</v>
      </c>
      <c r="F916" s="5">
        <v>0</v>
      </c>
      <c r="G916" s="2">
        <f t="shared" si="85"/>
        <v>0</v>
      </c>
      <c r="H916" s="3">
        <f t="shared" si="88"/>
        <v>2.6127523289424244</v>
      </c>
      <c r="I916" s="1">
        <f t="shared" si="86"/>
        <v>0</v>
      </c>
      <c r="J916" s="1">
        <f t="shared" si="87"/>
        <v>0</v>
      </c>
      <c r="K916" s="29">
        <f t="shared" si="89"/>
        <v>0.88532578097819392</v>
      </c>
      <c r="L916" s="7">
        <f t="shared" si="90"/>
        <v>0</v>
      </c>
    </row>
    <row r="917" spans="1:12" s="55" customFormat="1" ht="409.6">
      <c r="A917" s="55" t="s">
        <v>886</v>
      </c>
      <c r="B917" s="86">
        <v>442170</v>
      </c>
      <c r="C917" s="55" t="s">
        <v>928</v>
      </c>
      <c r="D917" s="55" t="s">
        <v>1122</v>
      </c>
      <c r="E917" s="16">
        <v>0</v>
      </c>
      <c r="F917" s="5">
        <v>0</v>
      </c>
      <c r="G917" s="2">
        <f t="shared" si="85"/>
        <v>0</v>
      </c>
      <c r="H917" s="3">
        <f t="shared" si="88"/>
        <v>2.6127523289424244</v>
      </c>
      <c r="I917" s="1">
        <f t="shared" si="86"/>
        <v>0</v>
      </c>
      <c r="J917" s="1">
        <f t="shared" si="87"/>
        <v>0</v>
      </c>
      <c r="K917" s="29">
        <f t="shared" si="89"/>
        <v>0.88532578097819392</v>
      </c>
      <c r="L917" s="7">
        <f t="shared" si="90"/>
        <v>0</v>
      </c>
    </row>
    <row r="918" spans="1:12" s="55" customFormat="1" ht="409.6">
      <c r="A918" s="55" t="s">
        <v>886</v>
      </c>
      <c r="B918" s="55">
        <v>442262</v>
      </c>
      <c r="C918" s="55" t="s">
        <v>929</v>
      </c>
      <c r="D918" s="55" t="s">
        <v>1122</v>
      </c>
      <c r="E918" s="16">
        <v>0</v>
      </c>
      <c r="F918" s="5">
        <v>0</v>
      </c>
      <c r="G918" s="2">
        <f t="shared" si="85"/>
        <v>0</v>
      </c>
      <c r="H918" s="3">
        <f t="shared" si="88"/>
        <v>2.6127523289424244</v>
      </c>
      <c r="I918" s="1">
        <f t="shared" si="86"/>
        <v>0</v>
      </c>
      <c r="J918" s="1">
        <f t="shared" si="87"/>
        <v>0</v>
      </c>
      <c r="K918" s="29">
        <f t="shared" si="89"/>
        <v>0.88532578097819392</v>
      </c>
      <c r="L918" s="7">
        <f t="shared" si="90"/>
        <v>0</v>
      </c>
    </row>
    <row r="919" spans="1:12" s="55" customFormat="1" ht="409.6">
      <c r="A919" s="55" t="s">
        <v>930</v>
      </c>
      <c r="B919" s="55">
        <v>450815</v>
      </c>
      <c r="C919" s="55" t="s">
        <v>931</v>
      </c>
      <c r="D919" s="55" t="s">
        <v>1122</v>
      </c>
      <c r="E919" s="16">
        <v>0</v>
      </c>
      <c r="F919" s="5">
        <v>0</v>
      </c>
      <c r="G919" s="2">
        <f t="shared" si="85"/>
        <v>0</v>
      </c>
      <c r="H919" s="3">
        <f t="shared" si="88"/>
        <v>2.6127523289424244</v>
      </c>
      <c r="I919" s="1">
        <f t="shared" si="86"/>
        <v>0</v>
      </c>
      <c r="J919" s="1">
        <f t="shared" si="87"/>
        <v>0</v>
      </c>
      <c r="K919" s="29">
        <f t="shared" si="89"/>
        <v>0.88532578097819392</v>
      </c>
      <c r="L919" s="7">
        <f t="shared" si="90"/>
        <v>0</v>
      </c>
    </row>
    <row r="920" spans="1:12" s="55" customFormat="1" ht="409.6">
      <c r="A920" s="55" t="s">
        <v>930</v>
      </c>
      <c r="B920" s="86">
        <v>452169</v>
      </c>
      <c r="C920" s="55" t="s">
        <v>932</v>
      </c>
      <c r="D920" s="55" t="s">
        <v>1122</v>
      </c>
      <c r="E920" s="16">
        <v>0</v>
      </c>
      <c r="F920" s="5">
        <v>0</v>
      </c>
      <c r="G920" s="2">
        <f t="shared" si="85"/>
        <v>0</v>
      </c>
      <c r="H920" s="3">
        <f t="shared" si="88"/>
        <v>2.6127523289424244</v>
      </c>
      <c r="I920" s="1">
        <f t="shared" si="86"/>
        <v>0</v>
      </c>
      <c r="J920" s="1">
        <f t="shared" si="87"/>
        <v>0</v>
      </c>
      <c r="K920" s="29">
        <f t="shared" si="89"/>
        <v>0.88532578097819392</v>
      </c>
      <c r="L920" s="7">
        <f t="shared" si="90"/>
        <v>0</v>
      </c>
    </row>
    <row r="921" spans="1:12" s="55" customFormat="1" ht="409.6">
      <c r="A921" s="55" t="s">
        <v>930</v>
      </c>
      <c r="B921" s="55">
        <v>452171</v>
      </c>
      <c r="C921" s="55" t="s">
        <v>933</v>
      </c>
      <c r="D921" s="55" t="s">
        <v>1122</v>
      </c>
      <c r="E921" s="16">
        <v>0</v>
      </c>
      <c r="F921" s="5">
        <v>0</v>
      </c>
      <c r="G921" s="2">
        <f t="shared" si="85"/>
        <v>0</v>
      </c>
      <c r="H921" s="3">
        <f t="shared" si="88"/>
        <v>2.6127523289424244</v>
      </c>
      <c r="I921" s="1">
        <f t="shared" si="86"/>
        <v>0</v>
      </c>
      <c r="J921" s="1">
        <f t="shared" si="87"/>
        <v>0</v>
      </c>
      <c r="K921" s="29">
        <f t="shared" si="89"/>
        <v>0.88532578097819392</v>
      </c>
      <c r="L921" s="7">
        <f t="shared" si="90"/>
        <v>0</v>
      </c>
    </row>
    <row r="922" spans="1:12" s="55" customFormat="1" ht="409.6">
      <c r="A922" s="55" t="s">
        <v>930</v>
      </c>
      <c r="B922" s="86">
        <v>452173</v>
      </c>
      <c r="C922" s="55" t="s">
        <v>934</v>
      </c>
      <c r="D922" s="55" t="s">
        <v>1122</v>
      </c>
      <c r="E922" s="16">
        <v>0</v>
      </c>
      <c r="F922" s="5">
        <v>0</v>
      </c>
      <c r="G922" s="2">
        <f t="shared" si="85"/>
        <v>0</v>
      </c>
      <c r="H922" s="3">
        <f t="shared" si="88"/>
        <v>2.6127523289424244</v>
      </c>
      <c r="I922" s="1">
        <f t="shared" si="86"/>
        <v>0</v>
      </c>
      <c r="J922" s="1">
        <f t="shared" si="87"/>
        <v>0</v>
      </c>
      <c r="K922" s="29">
        <f t="shared" si="89"/>
        <v>0.88532578097819392</v>
      </c>
      <c r="L922" s="7">
        <f t="shared" si="90"/>
        <v>0</v>
      </c>
    </row>
    <row r="923" spans="1:12" s="55" customFormat="1" ht="409.6">
      <c r="A923" s="55" t="s">
        <v>930</v>
      </c>
      <c r="B923" s="55">
        <v>452174</v>
      </c>
      <c r="C923" s="55" t="s">
        <v>935</v>
      </c>
      <c r="D923" s="55" t="s">
        <v>1122</v>
      </c>
      <c r="E923" s="16">
        <v>0</v>
      </c>
      <c r="F923" s="5">
        <v>0</v>
      </c>
      <c r="G923" s="2">
        <f t="shared" si="85"/>
        <v>0</v>
      </c>
      <c r="H923" s="3">
        <f t="shared" si="88"/>
        <v>2.6127523289424244</v>
      </c>
      <c r="I923" s="1">
        <f t="shared" si="86"/>
        <v>0</v>
      </c>
      <c r="J923" s="1">
        <f t="shared" si="87"/>
        <v>0</v>
      </c>
      <c r="K923" s="29">
        <f t="shared" si="89"/>
        <v>0.88532578097819392</v>
      </c>
      <c r="L923" s="7">
        <f t="shared" si="90"/>
        <v>0</v>
      </c>
    </row>
    <row r="924" spans="1:12" s="55" customFormat="1" ht="409.6">
      <c r="A924" s="55" t="s">
        <v>930</v>
      </c>
      <c r="B924" s="86">
        <v>452176</v>
      </c>
      <c r="C924" s="55" t="s">
        <v>936</v>
      </c>
      <c r="D924" s="55" t="s">
        <v>1122</v>
      </c>
      <c r="E924" s="16">
        <v>0</v>
      </c>
      <c r="F924" s="5">
        <v>0</v>
      </c>
      <c r="G924" s="2">
        <f t="shared" si="85"/>
        <v>0</v>
      </c>
      <c r="H924" s="3">
        <f t="shared" si="88"/>
        <v>2.6127523289424244</v>
      </c>
      <c r="I924" s="1">
        <f t="shared" si="86"/>
        <v>0</v>
      </c>
      <c r="J924" s="1">
        <f t="shared" si="87"/>
        <v>0</v>
      </c>
      <c r="K924" s="29">
        <f t="shared" si="89"/>
        <v>0.88532578097819392</v>
      </c>
      <c r="L924" s="7">
        <f t="shared" si="90"/>
        <v>0</v>
      </c>
    </row>
    <row r="925" spans="1:12" s="55" customFormat="1" ht="409.6">
      <c r="A925" s="55" t="s">
        <v>930</v>
      </c>
      <c r="B925" s="86">
        <v>452179</v>
      </c>
      <c r="C925" s="55" t="s">
        <v>937</v>
      </c>
      <c r="D925" s="55" t="s">
        <v>1122</v>
      </c>
      <c r="E925" s="16">
        <v>0</v>
      </c>
      <c r="F925" s="5">
        <v>0</v>
      </c>
      <c r="G925" s="2">
        <f t="shared" si="85"/>
        <v>0</v>
      </c>
      <c r="H925" s="3">
        <f t="shared" si="88"/>
        <v>2.6127523289424244</v>
      </c>
      <c r="I925" s="1">
        <f t="shared" si="86"/>
        <v>0</v>
      </c>
      <c r="J925" s="1">
        <f t="shared" si="87"/>
        <v>0</v>
      </c>
      <c r="K925" s="29">
        <f t="shared" si="89"/>
        <v>0.88532578097819392</v>
      </c>
      <c r="L925" s="7">
        <f t="shared" si="90"/>
        <v>0</v>
      </c>
    </row>
    <row r="926" spans="1:12" s="55" customFormat="1" ht="409.6">
      <c r="A926" s="55" t="s">
        <v>930</v>
      </c>
      <c r="B926" s="55">
        <v>452191</v>
      </c>
      <c r="C926" s="55" t="s">
        <v>938</v>
      </c>
      <c r="D926" s="55" t="s">
        <v>1122</v>
      </c>
      <c r="E926" s="16">
        <v>0</v>
      </c>
      <c r="F926" s="5">
        <v>0</v>
      </c>
      <c r="G926" s="2">
        <f t="shared" si="85"/>
        <v>0</v>
      </c>
      <c r="H926" s="3">
        <f t="shared" si="88"/>
        <v>2.6127523289424244</v>
      </c>
      <c r="I926" s="1">
        <f t="shared" si="86"/>
        <v>0</v>
      </c>
      <c r="J926" s="1">
        <f t="shared" si="87"/>
        <v>0</v>
      </c>
      <c r="K926" s="29">
        <f t="shared" si="89"/>
        <v>0.88532578097819392</v>
      </c>
      <c r="L926" s="7">
        <f t="shared" si="90"/>
        <v>0</v>
      </c>
    </row>
    <row r="927" spans="1:12" s="55" customFormat="1" ht="409.6">
      <c r="A927" s="55" t="s">
        <v>930</v>
      </c>
      <c r="B927" s="86">
        <v>452200</v>
      </c>
      <c r="C927" s="55" t="s">
        <v>939</v>
      </c>
      <c r="D927" s="55" t="s">
        <v>1122</v>
      </c>
      <c r="E927" s="16">
        <v>0</v>
      </c>
      <c r="F927" s="5">
        <v>0</v>
      </c>
      <c r="G927" s="2">
        <f t="shared" si="85"/>
        <v>0</v>
      </c>
      <c r="H927" s="3">
        <f t="shared" si="88"/>
        <v>2.6127523289424244</v>
      </c>
      <c r="I927" s="1">
        <f t="shared" si="86"/>
        <v>0</v>
      </c>
      <c r="J927" s="1">
        <f t="shared" si="87"/>
        <v>0</v>
      </c>
      <c r="K927" s="29">
        <f t="shared" si="89"/>
        <v>0.88532578097819392</v>
      </c>
      <c r="L927" s="7">
        <f t="shared" si="90"/>
        <v>0</v>
      </c>
    </row>
    <row r="928" spans="1:12" s="55" customFormat="1" ht="409.6">
      <c r="A928" s="55" t="s">
        <v>930</v>
      </c>
      <c r="B928" s="86">
        <v>452226</v>
      </c>
      <c r="C928" s="55" t="s">
        <v>940</v>
      </c>
      <c r="D928" s="55" t="s">
        <v>1122</v>
      </c>
      <c r="E928" s="16">
        <v>0</v>
      </c>
      <c r="F928" s="5">
        <v>0</v>
      </c>
      <c r="G928" s="2">
        <f t="shared" si="85"/>
        <v>0</v>
      </c>
      <c r="H928" s="3">
        <f t="shared" si="88"/>
        <v>2.6127523289424244</v>
      </c>
      <c r="I928" s="1">
        <f t="shared" si="86"/>
        <v>0</v>
      </c>
      <c r="J928" s="1">
        <f t="shared" si="87"/>
        <v>0</v>
      </c>
      <c r="K928" s="29">
        <f t="shared" si="89"/>
        <v>0.88532578097819392</v>
      </c>
      <c r="L928" s="7">
        <f t="shared" si="90"/>
        <v>0</v>
      </c>
    </row>
    <row r="929" spans="1:12" s="55" customFormat="1" ht="409.6">
      <c r="A929" s="55" t="s">
        <v>930</v>
      </c>
      <c r="B929" s="86">
        <v>453334</v>
      </c>
      <c r="C929" s="55" t="s">
        <v>941</v>
      </c>
      <c r="D929" s="55" t="s">
        <v>1122</v>
      </c>
      <c r="E929" s="16">
        <v>0</v>
      </c>
      <c r="F929" s="5">
        <v>0</v>
      </c>
      <c r="G929" s="2">
        <f t="shared" si="85"/>
        <v>0</v>
      </c>
      <c r="H929" s="3">
        <f t="shared" si="88"/>
        <v>2.6127523289424244</v>
      </c>
      <c r="I929" s="1">
        <f t="shared" si="86"/>
        <v>0</v>
      </c>
      <c r="J929" s="1">
        <f t="shared" si="87"/>
        <v>0</v>
      </c>
      <c r="K929" s="29">
        <f t="shared" si="89"/>
        <v>0.88532578097819392</v>
      </c>
      <c r="L929" s="7">
        <f t="shared" si="90"/>
        <v>0</v>
      </c>
    </row>
    <row r="930" spans="1:12" s="55" customFormat="1" ht="409.6">
      <c r="A930" s="55" t="s">
        <v>930</v>
      </c>
      <c r="B930" s="92">
        <v>457991</v>
      </c>
      <c r="C930" s="55" t="s">
        <v>942</v>
      </c>
      <c r="D930" s="55" t="s">
        <v>1122</v>
      </c>
      <c r="E930" s="16">
        <v>0</v>
      </c>
      <c r="F930" s="5">
        <v>2288</v>
      </c>
      <c r="G930" s="2">
        <f t="shared" si="85"/>
        <v>0</v>
      </c>
      <c r="H930" s="3">
        <f t="shared" si="88"/>
        <v>2.6127523289424244</v>
      </c>
      <c r="I930" s="1">
        <f t="shared" si="86"/>
        <v>0</v>
      </c>
      <c r="J930" s="1">
        <f t="shared" si="87"/>
        <v>0</v>
      </c>
      <c r="K930" s="29">
        <f t="shared" si="89"/>
        <v>0.88532578097819392</v>
      </c>
      <c r="L930" s="7">
        <f t="shared" si="90"/>
        <v>0</v>
      </c>
    </row>
    <row r="931" spans="1:12" s="55" customFormat="1" ht="409.6">
      <c r="A931" s="55" t="s">
        <v>943</v>
      </c>
      <c r="B931" s="86">
        <v>462178</v>
      </c>
      <c r="C931" s="55" t="s">
        <v>944</v>
      </c>
      <c r="D931" s="55" t="s">
        <v>1122</v>
      </c>
      <c r="E931" s="16">
        <v>0</v>
      </c>
      <c r="F931" s="5">
        <v>0</v>
      </c>
      <c r="G931" s="2">
        <f t="shared" si="85"/>
        <v>0</v>
      </c>
      <c r="H931" s="3">
        <f t="shared" si="88"/>
        <v>2.6127523289424244</v>
      </c>
      <c r="I931" s="1">
        <f t="shared" si="86"/>
        <v>0</v>
      </c>
      <c r="J931" s="1">
        <f t="shared" si="87"/>
        <v>0</v>
      </c>
      <c r="K931" s="29">
        <f t="shared" si="89"/>
        <v>0.88532578097819392</v>
      </c>
      <c r="L931" s="7">
        <f t="shared" si="90"/>
        <v>0</v>
      </c>
    </row>
    <row r="932" spans="1:12" s="55" customFormat="1" ht="409.6">
      <c r="A932" s="55" t="s">
        <v>943</v>
      </c>
      <c r="B932" s="55">
        <v>462181</v>
      </c>
      <c r="C932" s="55" t="s">
        <v>945</v>
      </c>
      <c r="D932" s="55" t="s">
        <v>1122</v>
      </c>
      <c r="E932" s="16">
        <v>0</v>
      </c>
      <c r="F932" s="5">
        <v>0</v>
      </c>
      <c r="G932" s="2">
        <f t="shared" si="85"/>
        <v>0</v>
      </c>
      <c r="H932" s="3">
        <f t="shared" si="88"/>
        <v>2.6127523289424244</v>
      </c>
      <c r="I932" s="1">
        <f t="shared" si="86"/>
        <v>0</v>
      </c>
      <c r="J932" s="1">
        <f t="shared" si="87"/>
        <v>0</v>
      </c>
      <c r="K932" s="29">
        <f t="shared" si="89"/>
        <v>0.88532578097819392</v>
      </c>
      <c r="L932" s="7">
        <f t="shared" si="90"/>
        <v>0</v>
      </c>
    </row>
    <row r="933" spans="1:12" s="55" customFormat="1" ht="409.6">
      <c r="A933" s="55" t="s">
        <v>943</v>
      </c>
      <c r="B933" s="86">
        <v>462182</v>
      </c>
      <c r="C933" s="55" t="s">
        <v>946</v>
      </c>
      <c r="D933" s="55" t="s">
        <v>1122</v>
      </c>
      <c r="E933" s="16">
        <v>0</v>
      </c>
      <c r="F933" s="5">
        <v>0</v>
      </c>
      <c r="G933" s="2">
        <f t="shared" si="85"/>
        <v>0</v>
      </c>
      <c r="H933" s="3">
        <f t="shared" si="88"/>
        <v>2.6127523289424244</v>
      </c>
      <c r="I933" s="1">
        <f t="shared" si="86"/>
        <v>0</v>
      </c>
      <c r="J933" s="1">
        <f t="shared" si="87"/>
        <v>0</v>
      </c>
      <c r="K933" s="29">
        <f t="shared" si="89"/>
        <v>0.88532578097819392</v>
      </c>
      <c r="L933" s="7">
        <f t="shared" si="90"/>
        <v>0</v>
      </c>
    </row>
    <row r="934" spans="1:12" s="55" customFormat="1" ht="409.6">
      <c r="A934" s="55" t="s">
        <v>943</v>
      </c>
      <c r="B934" s="55">
        <v>462184</v>
      </c>
      <c r="C934" s="55" t="s">
        <v>947</v>
      </c>
      <c r="D934" s="55" t="s">
        <v>1122</v>
      </c>
      <c r="E934" s="16">
        <v>0</v>
      </c>
      <c r="F934" s="5">
        <v>0</v>
      </c>
      <c r="G934" s="2">
        <f t="shared" si="85"/>
        <v>0</v>
      </c>
      <c r="H934" s="3">
        <f t="shared" si="88"/>
        <v>2.6127523289424244</v>
      </c>
      <c r="I934" s="1">
        <f t="shared" si="86"/>
        <v>0</v>
      </c>
      <c r="J934" s="1">
        <f t="shared" si="87"/>
        <v>0</v>
      </c>
      <c r="K934" s="29">
        <f t="shared" si="89"/>
        <v>0.88532578097819392</v>
      </c>
      <c r="L934" s="7">
        <f t="shared" si="90"/>
        <v>0</v>
      </c>
    </row>
    <row r="935" spans="1:12" s="55" customFormat="1" ht="409.6">
      <c r="A935" s="55" t="s">
        <v>943</v>
      </c>
      <c r="B935" s="86">
        <v>462186</v>
      </c>
      <c r="C935" s="55" t="s">
        <v>948</v>
      </c>
      <c r="D935" s="55" t="s">
        <v>1122</v>
      </c>
      <c r="E935" s="16">
        <v>0</v>
      </c>
      <c r="F935" s="5">
        <v>0</v>
      </c>
      <c r="G935" s="2">
        <f t="shared" si="85"/>
        <v>0</v>
      </c>
      <c r="H935" s="3">
        <f t="shared" si="88"/>
        <v>2.6127523289424244</v>
      </c>
      <c r="I935" s="1">
        <f t="shared" si="86"/>
        <v>0</v>
      </c>
      <c r="J935" s="1">
        <f t="shared" si="87"/>
        <v>0</v>
      </c>
      <c r="K935" s="29">
        <f t="shared" si="89"/>
        <v>0.88532578097819392</v>
      </c>
      <c r="L935" s="7">
        <f t="shared" si="90"/>
        <v>0</v>
      </c>
    </row>
    <row r="936" spans="1:12" s="55" customFormat="1" ht="409.6">
      <c r="A936" s="55" t="s">
        <v>943</v>
      </c>
      <c r="B936" s="86">
        <v>462188</v>
      </c>
      <c r="C936" s="55" t="s">
        <v>949</v>
      </c>
      <c r="D936" s="55" t="s">
        <v>1122</v>
      </c>
      <c r="E936" s="16">
        <v>0</v>
      </c>
      <c r="F936" s="5">
        <v>0</v>
      </c>
      <c r="G936" s="2">
        <f t="shared" si="85"/>
        <v>0</v>
      </c>
      <c r="H936" s="3">
        <f t="shared" si="88"/>
        <v>2.6127523289424244</v>
      </c>
      <c r="I936" s="1">
        <f t="shared" si="86"/>
        <v>0</v>
      </c>
      <c r="J936" s="1">
        <f t="shared" si="87"/>
        <v>0</v>
      </c>
      <c r="K936" s="29">
        <f t="shared" si="89"/>
        <v>0.88532578097819392</v>
      </c>
      <c r="L936" s="7">
        <f t="shared" si="90"/>
        <v>0</v>
      </c>
    </row>
    <row r="937" spans="1:12" s="55" customFormat="1" ht="409.6">
      <c r="A937" s="55" t="s">
        <v>943</v>
      </c>
      <c r="B937" s="55">
        <v>462190</v>
      </c>
      <c r="C937" s="55" t="s">
        <v>950</v>
      </c>
      <c r="D937" s="55" t="s">
        <v>1122</v>
      </c>
      <c r="E937" s="16">
        <v>0</v>
      </c>
      <c r="F937" s="5">
        <v>0</v>
      </c>
      <c r="G937" s="2">
        <f t="shared" si="85"/>
        <v>0</v>
      </c>
      <c r="H937" s="3">
        <f t="shared" si="88"/>
        <v>2.6127523289424244</v>
      </c>
      <c r="I937" s="1">
        <f t="shared" si="86"/>
        <v>0</v>
      </c>
      <c r="J937" s="1">
        <f t="shared" si="87"/>
        <v>0</v>
      </c>
      <c r="K937" s="29">
        <f t="shared" si="89"/>
        <v>0.88532578097819392</v>
      </c>
      <c r="L937" s="7">
        <f t="shared" si="90"/>
        <v>0</v>
      </c>
    </row>
    <row r="938" spans="1:12" s="55" customFormat="1" ht="409.6">
      <c r="A938" s="55" t="s">
        <v>943</v>
      </c>
      <c r="B938" s="55">
        <v>462193</v>
      </c>
      <c r="C938" s="55" t="s">
        <v>951</v>
      </c>
      <c r="D938" s="55" t="s">
        <v>1122</v>
      </c>
      <c r="E938" s="16">
        <v>0</v>
      </c>
      <c r="F938" s="5">
        <v>0</v>
      </c>
      <c r="G938" s="2">
        <f t="shared" si="85"/>
        <v>0</v>
      </c>
      <c r="H938" s="3">
        <f t="shared" si="88"/>
        <v>2.6127523289424244</v>
      </c>
      <c r="I938" s="1">
        <f t="shared" si="86"/>
        <v>0</v>
      </c>
      <c r="J938" s="1">
        <f t="shared" si="87"/>
        <v>0</v>
      </c>
      <c r="K938" s="29">
        <f t="shared" si="89"/>
        <v>0.88532578097819392</v>
      </c>
      <c r="L938" s="7">
        <f t="shared" si="90"/>
        <v>0</v>
      </c>
    </row>
    <row r="939" spans="1:12" s="55" customFormat="1" ht="409.6">
      <c r="A939" s="55" t="s">
        <v>943</v>
      </c>
      <c r="B939" s="86">
        <v>462194</v>
      </c>
      <c r="C939" s="55" t="s">
        <v>952</v>
      </c>
      <c r="D939" s="55" t="s">
        <v>1122</v>
      </c>
      <c r="E939" s="16">
        <v>0</v>
      </c>
      <c r="F939" s="5">
        <v>0</v>
      </c>
      <c r="G939" s="2">
        <f t="shared" si="85"/>
        <v>0</v>
      </c>
      <c r="H939" s="3">
        <f t="shared" si="88"/>
        <v>2.6127523289424244</v>
      </c>
      <c r="I939" s="1">
        <f t="shared" si="86"/>
        <v>0</v>
      </c>
      <c r="J939" s="1">
        <f t="shared" si="87"/>
        <v>0</v>
      </c>
      <c r="K939" s="29">
        <f t="shared" si="89"/>
        <v>0.88532578097819392</v>
      </c>
      <c r="L939" s="7">
        <f t="shared" si="90"/>
        <v>0</v>
      </c>
    </row>
    <row r="940" spans="1:12" s="55" customFormat="1" ht="409.6">
      <c r="A940" s="55" t="s">
        <v>943</v>
      </c>
      <c r="B940" s="86">
        <v>462195</v>
      </c>
      <c r="C940" s="55" t="s">
        <v>953</v>
      </c>
      <c r="D940" s="55" t="s">
        <v>1122</v>
      </c>
      <c r="E940" s="16">
        <v>0</v>
      </c>
      <c r="F940" s="5">
        <v>0</v>
      </c>
      <c r="G940" s="2">
        <f t="shared" si="85"/>
        <v>0</v>
      </c>
      <c r="H940" s="3">
        <f t="shared" si="88"/>
        <v>2.6127523289424244</v>
      </c>
      <c r="I940" s="1">
        <f t="shared" si="86"/>
        <v>0</v>
      </c>
      <c r="J940" s="1">
        <f t="shared" si="87"/>
        <v>0</v>
      </c>
      <c r="K940" s="29">
        <f t="shared" si="89"/>
        <v>0.88532578097819392</v>
      </c>
      <c r="L940" s="7">
        <f t="shared" si="90"/>
        <v>0</v>
      </c>
    </row>
    <row r="941" spans="1:12" s="55" customFormat="1" ht="409.6">
      <c r="A941" s="55" t="s">
        <v>943</v>
      </c>
      <c r="B941" s="86">
        <v>462196</v>
      </c>
      <c r="C941" s="55" t="s">
        <v>954</v>
      </c>
      <c r="D941" s="55" t="s">
        <v>1122</v>
      </c>
      <c r="E941" s="16">
        <v>0</v>
      </c>
      <c r="F941" s="5">
        <v>0</v>
      </c>
      <c r="G941" s="2">
        <f t="shared" si="85"/>
        <v>0</v>
      </c>
      <c r="H941" s="3">
        <f t="shared" si="88"/>
        <v>2.6127523289424244</v>
      </c>
      <c r="I941" s="1">
        <f t="shared" si="86"/>
        <v>0</v>
      </c>
      <c r="J941" s="1">
        <f t="shared" si="87"/>
        <v>0</v>
      </c>
      <c r="K941" s="29">
        <f t="shared" si="89"/>
        <v>0.88532578097819392</v>
      </c>
      <c r="L941" s="7">
        <f t="shared" si="90"/>
        <v>0</v>
      </c>
    </row>
    <row r="942" spans="1:12" s="55" customFormat="1" ht="409.6">
      <c r="A942" s="55" t="s">
        <v>943</v>
      </c>
      <c r="B942" s="86">
        <v>462197</v>
      </c>
      <c r="C942" s="55" t="s">
        <v>955</v>
      </c>
      <c r="D942" s="55" t="s">
        <v>1122</v>
      </c>
      <c r="E942" s="16">
        <v>0</v>
      </c>
      <c r="F942" s="5">
        <v>0</v>
      </c>
      <c r="G942" s="2">
        <f t="shared" si="85"/>
        <v>0</v>
      </c>
      <c r="H942" s="3">
        <f t="shared" si="88"/>
        <v>2.6127523289424244</v>
      </c>
      <c r="I942" s="1">
        <f t="shared" si="86"/>
        <v>0</v>
      </c>
      <c r="J942" s="1">
        <f t="shared" si="87"/>
        <v>0</v>
      </c>
      <c r="K942" s="29">
        <f t="shared" si="89"/>
        <v>0.88532578097819392</v>
      </c>
      <c r="L942" s="7">
        <f t="shared" si="90"/>
        <v>0</v>
      </c>
    </row>
    <row r="943" spans="1:12" s="55" customFormat="1" ht="409.6">
      <c r="A943" s="55" t="s">
        <v>943</v>
      </c>
      <c r="B943" s="55">
        <v>462198</v>
      </c>
      <c r="C943" s="55" t="s">
        <v>956</v>
      </c>
      <c r="D943" s="55" t="s">
        <v>1122</v>
      </c>
      <c r="E943" s="16">
        <v>0</v>
      </c>
      <c r="F943" s="5">
        <v>0</v>
      </c>
      <c r="G943" s="2">
        <f t="shared" si="85"/>
        <v>0</v>
      </c>
      <c r="H943" s="3">
        <f t="shared" si="88"/>
        <v>2.6127523289424244</v>
      </c>
      <c r="I943" s="1">
        <f t="shared" si="86"/>
        <v>0</v>
      </c>
      <c r="J943" s="1">
        <f t="shared" si="87"/>
        <v>0</v>
      </c>
      <c r="K943" s="29">
        <f t="shared" si="89"/>
        <v>0.88532578097819392</v>
      </c>
      <c r="L943" s="7">
        <f t="shared" si="90"/>
        <v>0</v>
      </c>
    </row>
    <row r="944" spans="1:12" s="55" customFormat="1" ht="409.6">
      <c r="A944" s="55" t="s">
        <v>943</v>
      </c>
      <c r="B944" s="86">
        <v>462199</v>
      </c>
      <c r="C944" s="55" t="s">
        <v>957</v>
      </c>
      <c r="D944" s="55" t="s">
        <v>1122</v>
      </c>
      <c r="E944" s="16">
        <v>0</v>
      </c>
      <c r="F944" s="5">
        <v>0</v>
      </c>
      <c r="G944" s="2">
        <f t="shared" si="85"/>
        <v>0</v>
      </c>
      <c r="H944" s="3">
        <f t="shared" si="88"/>
        <v>2.6127523289424244</v>
      </c>
      <c r="I944" s="1">
        <f t="shared" si="86"/>
        <v>0</v>
      </c>
      <c r="J944" s="1">
        <f t="shared" si="87"/>
        <v>0</v>
      </c>
      <c r="K944" s="29">
        <f t="shared" si="89"/>
        <v>0.88532578097819392</v>
      </c>
      <c r="L944" s="7">
        <f t="shared" si="90"/>
        <v>0</v>
      </c>
    </row>
    <row r="945" spans="1:12" s="55" customFormat="1" ht="409.6">
      <c r="A945" s="55" t="s">
        <v>943</v>
      </c>
      <c r="B945" s="55">
        <v>462201</v>
      </c>
      <c r="C945" s="55" t="s">
        <v>958</v>
      </c>
      <c r="D945" s="55" t="s">
        <v>1122</v>
      </c>
      <c r="E945" s="16">
        <v>0</v>
      </c>
      <c r="F945" s="5">
        <v>0</v>
      </c>
      <c r="G945" s="2">
        <f t="shared" si="85"/>
        <v>0</v>
      </c>
      <c r="H945" s="3">
        <f t="shared" si="88"/>
        <v>2.6127523289424244</v>
      </c>
      <c r="I945" s="1">
        <f t="shared" si="86"/>
        <v>0</v>
      </c>
      <c r="J945" s="1">
        <f t="shared" si="87"/>
        <v>0</v>
      </c>
      <c r="K945" s="29">
        <f t="shared" si="89"/>
        <v>0.88532578097819392</v>
      </c>
      <c r="L945" s="7">
        <f t="shared" si="90"/>
        <v>0</v>
      </c>
    </row>
    <row r="946" spans="1:12" s="55" customFormat="1" ht="409.6">
      <c r="A946" s="55" t="s">
        <v>943</v>
      </c>
      <c r="B946" s="86">
        <v>462202</v>
      </c>
      <c r="C946" s="55" t="s">
        <v>959</v>
      </c>
      <c r="D946" s="55" t="s">
        <v>1122</v>
      </c>
      <c r="E946" s="16">
        <v>0</v>
      </c>
      <c r="F946" s="5">
        <v>0</v>
      </c>
      <c r="G946" s="2">
        <f t="shared" si="85"/>
        <v>0</v>
      </c>
      <c r="H946" s="3">
        <f t="shared" si="88"/>
        <v>2.6127523289424244</v>
      </c>
      <c r="I946" s="1">
        <f t="shared" si="86"/>
        <v>0</v>
      </c>
      <c r="J946" s="1">
        <f t="shared" si="87"/>
        <v>0</v>
      </c>
      <c r="K946" s="29">
        <f t="shared" si="89"/>
        <v>0.88532578097819392</v>
      </c>
      <c r="L946" s="7">
        <f t="shared" si="90"/>
        <v>0</v>
      </c>
    </row>
    <row r="947" spans="1:12" s="55" customFormat="1" ht="409.6">
      <c r="A947" s="55" t="s">
        <v>943</v>
      </c>
      <c r="B947" s="86">
        <v>462203</v>
      </c>
      <c r="C947" s="55" t="s">
        <v>960</v>
      </c>
      <c r="D947" s="55" t="s">
        <v>1122</v>
      </c>
      <c r="E947" s="16">
        <v>0</v>
      </c>
      <c r="F947" s="5">
        <v>0</v>
      </c>
      <c r="G947" s="2">
        <f t="shared" si="85"/>
        <v>0</v>
      </c>
      <c r="H947" s="3">
        <f t="shared" si="88"/>
        <v>2.6127523289424244</v>
      </c>
      <c r="I947" s="1">
        <f t="shared" si="86"/>
        <v>0</v>
      </c>
      <c r="J947" s="1">
        <f t="shared" si="87"/>
        <v>0</v>
      </c>
      <c r="K947" s="29">
        <f t="shared" si="89"/>
        <v>0.88532578097819392</v>
      </c>
      <c r="L947" s="7">
        <f t="shared" si="90"/>
        <v>0</v>
      </c>
    </row>
    <row r="948" spans="1:12" s="55" customFormat="1" ht="409.6">
      <c r="A948" s="55" t="s">
        <v>943</v>
      </c>
      <c r="B948" s="86">
        <v>462206</v>
      </c>
      <c r="C948" s="55" t="s">
        <v>961</v>
      </c>
      <c r="D948" s="55" t="s">
        <v>1122</v>
      </c>
      <c r="E948" s="16">
        <v>0</v>
      </c>
      <c r="F948" s="5">
        <v>0</v>
      </c>
      <c r="G948" s="2">
        <f t="shared" si="85"/>
        <v>0</v>
      </c>
      <c r="H948" s="3">
        <f t="shared" si="88"/>
        <v>2.6127523289424244</v>
      </c>
      <c r="I948" s="1">
        <f t="shared" si="86"/>
        <v>0</v>
      </c>
      <c r="J948" s="1">
        <f t="shared" si="87"/>
        <v>0</v>
      </c>
      <c r="K948" s="29">
        <f t="shared" si="89"/>
        <v>0.88532578097819392</v>
      </c>
      <c r="L948" s="7">
        <f t="shared" si="90"/>
        <v>0</v>
      </c>
    </row>
    <row r="949" spans="1:12" s="55" customFormat="1" ht="409.6">
      <c r="A949" s="55" t="s">
        <v>943</v>
      </c>
      <c r="B949" s="55">
        <v>462207</v>
      </c>
      <c r="C949" s="55" t="s">
        <v>962</v>
      </c>
      <c r="D949" s="55" t="s">
        <v>1122</v>
      </c>
      <c r="E949" s="16">
        <v>0</v>
      </c>
      <c r="F949" s="5">
        <v>0</v>
      </c>
      <c r="G949" s="2">
        <f t="shared" si="85"/>
        <v>0</v>
      </c>
      <c r="H949" s="3">
        <f t="shared" si="88"/>
        <v>2.6127523289424244</v>
      </c>
      <c r="I949" s="1">
        <f t="shared" si="86"/>
        <v>0</v>
      </c>
      <c r="J949" s="1">
        <f t="shared" si="87"/>
        <v>0</v>
      </c>
      <c r="K949" s="29">
        <f t="shared" si="89"/>
        <v>0.88532578097819392</v>
      </c>
      <c r="L949" s="7">
        <f t="shared" si="90"/>
        <v>0</v>
      </c>
    </row>
    <row r="950" spans="1:12" s="55" customFormat="1" ht="409.6">
      <c r="A950" s="55" t="s">
        <v>943</v>
      </c>
      <c r="B950" s="86">
        <v>462209</v>
      </c>
      <c r="C950" s="55" t="s">
        <v>963</v>
      </c>
      <c r="D950" s="55" t="s">
        <v>1122</v>
      </c>
      <c r="E950" s="16">
        <v>0</v>
      </c>
      <c r="F950" s="5">
        <v>0</v>
      </c>
      <c r="G950" s="2">
        <f t="shared" si="85"/>
        <v>0</v>
      </c>
      <c r="H950" s="3">
        <f t="shared" si="88"/>
        <v>2.6127523289424244</v>
      </c>
      <c r="I950" s="1">
        <f t="shared" si="86"/>
        <v>0</v>
      </c>
      <c r="J950" s="1">
        <f t="shared" si="87"/>
        <v>0</v>
      </c>
      <c r="K950" s="29">
        <f t="shared" si="89"/>
        <v>0.88532578097819392</v>
      </c>
      <c r="L950" s="7">
        <f t="shared" si="90"/>
        <v>0</v>
      </c>
    </row>
    <row r="951" spans="1:12" s="55" customFormat="1" ht="409.6">
      <c r="A951" s="55" t="s">
        <v>943</v>
      </c>
      <c r="B951" s="86">
        <v>462210</v>
      </c>
      <c r="C951" s="55" t="s">
        <v>964</v>
      </c>
      <c r="D951" s="55" t="s">
        <v>1122</v>
      </c>
      <c r="E951" s="16">
        <v>0</v>
      </c>
      <c r="F951" s="5">
        <v>0</v>
      </c>
      <c r="G951" s="2">
        <f t="shared" si="85"/>
        <v>0</v>
      </c>
      <c r="H951" s="3">
        <f t="shared" si="88"/>
        <v>2.6127523289424244</v>
      </c>
      <c r="I951" s="1">
        <f t="shared" si="86"/>
        <v>0</v>
      </c>
      <c r="J951" s="1">
        <f t="shared" si="87"/>
        <v>0</v>
      </c>
      <c r="K951" s="29">
        <f t="shared" si="89"/>
        <v>0.88532578097819392</v>
      </c>
      <c r="L951" s="7">
        <f t="shared" si="90"/>
        <v>0</v>
      </c>
    </row>
    <row r="952" spans="1:12" s="55" customFormat="1" ht="409.6">
      <c r="A952" s="55" t="s">
        <v>965</v>
      </c>
      <c r="B952" s="86">
        <v>472213</v>
      </c>
      <c r="C952" s="55" t="s">
        <v>966</v>
      </c>
      <c r="D952" s="55" t="s">
        <v>1122</v>
      </c>
      <c r="E952" s="16">
        <v>0</v>
      </c>
      <c r="F952" s="5">
        <v>0</v>
      </c>
      <c r="G952" s="2">
        <f t="shared" si="85"/>
        <v>0</v>
      </c>
      <c r="H952" s="3">
        <f t="shared" si="88"/>
        <v>2.6127523289424244</v>
      </c>
      <c r="I952" s="1">
        <f t="shared" si="86"/>
        <v>0</v>
      </c>
      <c r="J952" s="1">
        <f t="shared" si="87"/>
        <v>0</v>
      </c>
      <c r="K952" s="29">
        <f t="shared" si="89"/>
        <v>0.88532578097819392</v>
      </c>
      <c r="L952" s="7">
        <f t="shared" si="90"/>
        <v>0</v>
      </c>
    </row>
    <row r="953" spans="1:12" s="55" customFormat="1" ht="409.6">
      <c r="A953" s="55" t="s">
        <v>965</v>
      </c>
      <c r="B953" s="55">
        <v>472215</v>
      </c>
      <c r="C953" s="55" t="s">
        <v>967</v>
      </c>
      <c r="D953" s="55" t="s">
        <v>1122</v>
      </c>
      <c r="E953" s="16">
        <v>0</v>
      </c>
      <c r="F953" s="5">
        <v>0</v>
      </c>
      <c r="G953" s="2">
        <f t="shared" si="85"/>
        <v>0</v>
      </c>
      <c r="H953" s="3">
        <f t="shared" si="88"/>
        <v>2.6127523289424244</v>
      </c>
      <c r="I953" s="1">
        <f t="shared" si="86"/>
        <v>0</v>
      </c>
      <c r="J953" s="1">
        <f t="shared" si="87"/>
        <v>0</v>
      </c>
      <c r="K953" s="29">
        <f t="shared" si="89"/>
        <v>0.88532578097819392</v>
      </c>
      <c r="L953" s="7">
        <f t="shared" si="90"/>
        <v>0</v>
      </c>
    </row>
    <row r="954" spans="1:12" s="55" customFormat="1" ht="409.6">
      <c r="A954" s="55" t="s">
        <v>965</v>
      </c>
      <c r="B954" s="86">
        <v>472218</v>
      </c>
      <c r="C954" s="55" t="s">
        <v>968</v>
      </c>
      <c r="D954" s="55" t="s">
        <v>1122</v>
      </c>
      <c r="E954" s="16">
        <v>0</v>
      </c>
      <c r="F954" s="5">
        <v>0</v>
      </c>
      <c r="G954" s="2">
        <f t="shared" si="85"/>
        <v>0</v>
      </c>
      <c r="H954" s="3">
        <f t="shared" si="88"/>
        <v>2.6127523289424244</v>
      </c>
      <c r="I954" s="1">
        <f t="shared" si="86"/>
        <v>0</v>
      </c>
      <c r="J954" s="1">
        <f t="shared" si="87"/>
        <v>0</v>
      </c>
      <c r="K954" s="29">
        <f t="shared" si="89"/>
        <v>0.88532578097819392</v>
      </c>
      <c r="L954" s="7">
        <f t="shared" si="90"/>
        <v>0</v>
      </c>
    </row>
    <row r="955" spans="1:12" s="55" customFormat="1" ht="409.6">
      <c r="A955" s="55" t="s">
        <v>965</v>
      </c>
      <c r="B955" s="86">
        <v>472220</v>
      </c>
      <c r="C955" s="55" t="s">
        <v>969</v>
      </c>
      <c r="D955" s="55" t="s">
        <v>1122</v>
      </c>
      <c r="E955" s="16">
        <v>0</v>
      </c>
      <c r="F955" s="5">
        <v>0</v>
      </c>
      <c r="G955" s="2">
        <f t="shared" si="85"/>
        <v>0</v>
      </c>
      <c r="H955" s="3">
        <f t="shared" si="88"/>
        <v>2.6127523289424244</v>
      </c>
      <c r="I955" s="1">
        <f t="shared" si="86"/>
        <v>0</v>
      </c>
      <c r="J955" s="1">
        <f t="shared" si="87"/>
        <v>0</v>
      </c>
      <c r="K955" s="29">
        <f t="shared" si="89"/>
        <v>0.88532578097819392</v>
      </c>
      <c r="L955" s="7">
        <f t="shared" si="90"/>
        <v>0</v>
      </c>
    </row>
    <row r="956" spans="1:12" s="55" customFormat="1" ht="409.6">
      <c r="A956" s="55" t="s">
        <v>965</v>
      </c>
      <c r="B956" s="86">
        <v>472221</v>
      </c>
      <c r="C956" s="55" t="s">
        <v>281</v>
      </c>
      <c r="D956" s="55" t="s">
        <v>1122</v>
      </c>
      <c r="E956" s="16">
        <v>0</v>
      </c>
      <c r="F956" s="5">
        <v>0</v>
      </c>
      <c r="G956" s="2">
        <f t="shared" si="85"/>
        <v>0</v>
      </c>
      <c r="H956" s="3">
        <f t="shared" si="88"/>
        <v>2.6127523289424244</v>
      </c>
      <c r="I956" s="1">
        <f t="shared" si="86"/>
        <v>0</v>
      </c>
      <c r="J956" s="1">
        <f t="shared" si="87"/>
        <v>0</v>
      </c>
      <c r="K956" s="29">
        <f t="shared" si="89"/>
        <v>0.88532578097819392</v>
      </c>
      <c r="L956" s="7">
        <f t="shared" si="90"/>
        <v>0</v>
      </c>
    </row>
    <row r="957" spans="1:12" s="55" customFormat="1" ht="409.6">
      <c r="A957" s="55" t="s">
        <v>965</v>
      </c>
      <c r="B957" s="86">
        <v>472226</v>
      </c>
      <c r="C957" s="55" t="s">
        <v>970</v>
      </c>
      <c r="D957" s="55" t="s">
        <v>1122</v>
      </c>
      <c r="E957" s="16">
        <v>0</v>
      </c>
      <c r="F957" s="5">
        <v>0</v>
      </c>
      <c r="G957" s="2">
        <f t="shared" si="85"/>
        <v>0</v>
      </c>
      <c r="H957" s="3">
        <f t="shared" si="88"/>
        <v>2.6127523289424244</v>
      </c>
      <c r="I957" s="1">
        <f t="shared" si="86"/>
        <v>0</v>
      </c>
      <c r="J957" s="1">
        <f t="shared" si="87"/>
        <v>0</v>
      </c>
      <c r="K957" s="29">
        <f t="shared" si="89"/>
        <v>0.88532578097819392</v>
      </c>
      <c r="L957" s="7">
        <f t="shared" si="90"/>
        <v>0</v>
      </c>
    </row>
    <row r="958" spans="1:12" s="55" customFormat="1" ht="409.6">
      <c r="A958" s="55" t="s">
        <v>965</v>
      </c>
      <c r="B958" s="55">
        <v>472227</v>
      </c>
      <c r="C958" s="55" t="s">
        <v>971</v>
      </c>
      <c r="D958" s="55" t="s">
        <v>1122</v>
      </c>
      <c r="E958" s="16">
        <v>0</v>
      </c>
      <c r="F958" s="5">
        <v>0</v>
      </c>
      <c r="G958" s="2">
        <f t="shared" si="85"/>
        <v>0</v>
      </c>
      <c r="H958" s="3">
        <f t="shared" si="88"/>
        <v>2.6127523289424244</v>
      </c>
      <c r="I958" s="1">
        <f t="shared" si="86"/>
        <v>0</v>
      </c>
      <c r="J958" s="1">
        <f t="shared" si="87"/>
        <v>0</v>
      </c>
      <c r="K958" s="29">
        <f t="shared" si="89"/>
        <v>0.88532578097819392</v>
      </c>
      <c r="L958" s="7">
        <f t="shared" si="90"/>
        <v>0</v>
      </c>
    </row>
    <row r="959" spans="1:12" s="55" customFormat="1" ht="409.6">
      <c r="A959" s="55" t="s">
        <v>965</v>
      </c>
      <c r="B959" s="55">
        <v>472230</v>
      </c>
      <c r="C959" s="55" t="s">
        <v>972</v>
      </c>
      <c r="D959" s="55" t="s">
        <v>1122</v>
      </c>
      <c r="E959" s="16">
        <v>0</v>
      </c>
      <c r="F959" s="5">
        <v>0</v>
      </c>
      <c r="G959" s="2">
        <f t="shared" si="85"/>
        <v>0</v>
      </c>
      <c r="H959" s="3">
        <f t="shared" si="88"/>
        <v>2.6127523289424244</v>
      </c>
      <c r="I959" s="1">
        <f t="shared" si="86"/>
        <v>0</v>
      </c>
      <c r="J959" s="1">
        <f t="shared" si="87"/>
        <v>0</v>
      </c>
      <c r="K959" s="29">
        <f t="shared" si="89"/>
        <v>0.88532578097819392</v>
      </c>
      <c r="L959" s="7">
        <f t="shared" si="90"/>
        <v>0</v>
      </c>
    </row>
    <row r="960" spans="1:12" s="55" customFormat="1" ht="409.6">
      <c r="A960" s="55" t="s">
        <v>965</v>
      </c>
      <c r="B960" s="55">
        <v>472231</v>
      </c>
      <c r="C960" s="55" t="s">
        <v>973</v>
      </c>
      <c r="D960" s="55" t="s">
        <v>1122</v>
      </c>
      <c r="E960" s="16">
        <v>0</v>
      </c>
      <c r="F960" s="5">
        <v>0</v>
      </c>
      <c r="G960" s="2">
        <f t="shared" si="85"/>
        <v>0</v>
      </c>
      <c r="H960" s="3">
        <f t="shared" si="88"/>
        <v>2.6127523289424244</v>
      </c>
      <c r="I960" s="1">
        <f t="shared" si="86"/>
        <v>0</v>
      </c>
      <c r="J960" s="1">
        <f t="shared" si="87"/>
        <v>0</v>
      </c>
      <c r="K960" s="29">
        <f t="shared" si="89"/>
        <v>0.88532578097819392</v>
      </c>
      <c r="L960" s="7">
        <f t="shared" si="90"/>
        <v>0</v>
      </c>
    </row>
    <row r="961" spans="1:12" s="55" customFormat="1" ht="409.6">
      <c r="A961" s="55" t="s">
        <v>965</v>
      </c>
      <c r="B961" s="86">
        <v>472232</v>
      </c>
      <c r="C961" s="55" t="s">
        <v>974</v>
      </c>
      <c r="D961" s="55" t="s">
        <v>1122</v>
      </c>
      <c r="E961" s="16">
        <v>0</v>
      </c>
      <c r="F961" s="5">
        <v>0</v>
      </c>
      <c r="G961" s="2">
        <f t="shared" si="85"/>
        <v>0</v>
      </c>
      <c r="H961" s="3">
        <f t="shared" si="88"/>
        <v>2.6127523289424244</v>
      </c>
      <c r="I961" s="1">
        <f t="shared" si="86"/>
        <v>0</v>
      </c>
      <c r="J961" s="1">
        <f t="shared" si="87"/>
        <v>0</v>
      </c>
      <c r="K961" s="29">
        <f t="shared" si="89"/>
        <v>0.88532578097819392</v>
      </c>
      <c r="L961" s="7">
        <f t="shared" si="90"/>
        <v>0</v>
      </c>
    </row>
    <row r="962" spans="1:12" s="55" customFormat="1" ht="409.6">
      <c r="A962" s="55" t="s">
        <v>965</v>
      </c>
      <c r="B962" s="55">
        <v>472233</v>
      </c>
      <c r="C962" s="55" t="s">
        <v>975</v>
      </c>
      <c r="D962" s="55" t="s">
        <v>1122</v>
      </c>
      <c r="E962" s="16">
        <v>0</v>
      </c>
      <c r="F962" s="5">
        <v>0</v>
      </c>
      <c r="G962" s="2">
        <f t="shared" si="85"/>
        <v>0</v>
      </c>
      <c r="H962" s="3">
        <f t="shared" si="88"/>
        <v>2.6127523289424244</v>
      </c>
      <c r="I962" s="1">
        <f t="shared" si="86"/>
        <v>0</v>
      </c>
      <c r="J962" s="1">
        <f t="shared" si="87"/>
        <v>0</v>
      </c>
      <c r="K962" s="29">
        <f t="shared" si="89"/>
        <v>0.88532578097819392</v>
      </c>
      <c r="L962" s="7">
        <f t="shared" si="90"/>
        <v>0</v>
      </c>
    </row>
    <row r="963" spans="1:12" s="55" customFormat="1" ht="409.6">
      <c r="A963" s="55" t="s">
        <v>965</v>
      </c>
      <c r="B963" s="86">
        <v>472295</v>
      </c>
      <c r="C963" s="55" t="s">
        <v>976</v>
      </c>
      <c r="D963" s="55" t="s">
        <v>1122</v>
      </c>
      <c r="E963" s="16">
        <v>0</v>
      </c>
      <c r="F963" s="5">
        <v>0</v>
      </c>
      <c r="G963" s="2">
        <f t="shared" ref="G963:G1026" si="91">IFERROR(E963/F963,0)</f>
        <v>0</v>
      </c>
      <c r="H963" s="3">
        <f t="shared" si="88"/>
        <v>2.6127523289424244</v>
      </c>
      <c r="I963" s="1">
        <f t="shared" ref="I963:I1026" si="92">MIN(E963,F963*H963)</f>
        <v>0</v>
      </c>
      <c r="J963" s="1">
        <f t="shared" ref="J963:J1026" si="93">E963-I963</f>
        <v>0</v>
      </c>
      <c r="K963" s="29">
        <f t="shared" si="89"/>
        <v>0.88532578097819392</v>
      </c>
      <c r="L963" s="7">
        <f t="shared" si="90"/>
        <v>0</v>
      </c>
    </row>
    <row r="964" spans="1:12" s="55" customFormat="1" ht="409.6">
      <c r="A964" s="55" t="s">
        <v>965</v>
      </c>
      <c r="B964" s="55">
        <v>472423</v>
      </c>
      <c r="C964" s="55" t="s">
        <v>977</v>
      </c>
      <c r="D964" s="55" t="s">
        <v>1122</v>
      </c>
      <c r="E964" s="16">
        <v>0</v>
      </c>
      <c r="F964" s="5">
        <v>0</v>
      </c>
      <c r="G964" s="2">
        <f t="shared" si="91"/>
        <v>0</v>
      </c>
      <c r="H964" s="3">
        <f t="shared" ref="H964:H1027" si="94">$D$1107</f>
        <v>2.6127523289424244</v>
      </c>
      <c r="I964" s="1">
        <f t="shared" si="92"/>
        <v>0</v>
      </c>
      <c r="J964" s="1">
        <f t="shared" si="93"/>
        <v>0</v>
      </c>
      <c r="K964" s="29">
        <f t="shared" ref="K964:K1027" si="95">$J$1105</f>
        <v>0.88532578097819392</v>
      </c>
      <c r="L964" s="7">
        <f t="shared" ref="L964:L1027" si="96">K964*J964</f>
        <v>0</v>
      </c>
    </row>
    <row r="965" spans="1:12" s="55" customFormat="1" ht="409.6">
      <c r="A965" s="55" t="s">
        <v>965</v>
      </c>
      <c r="B965" s="55">
        <v>473333</v>
      </c>
      <c r="C965" s="55" t="s">
        <v>978</v>
      </c>
      <c r="D965" s="55" t="s">
        <v>1122</v>
      </c>
      <c r="E965" s="16">
        <v>0</v>
      </c>
      <c r="F965" s="5">
        <v>0</v>
      </c>
      <c r="G965" s="2">
        <f t="shared" si="91"/>
        <v>0</v>
      </c>
      <c r="H965" s="3">
        <f t="shared" si="94"/>
        <v>2.6127523289424244</v>
      </c>
      <c r="I965" s="1">
        <f t="shared" si="92"/>
        <v>0</v>
      </c>
      <c r="J965" s="1">
        <f t="shared" si="93"/>
        <v>0</v>
      </c>
      <c r="K965" s="29">
        <f t="shared" si="95"/>
        <v>0.88532578097819392</v>
      </c>
      <c r="L965" s="7">
        <f t="shared" si="96"/>
        <v>0</v>
      </c>
    </row>
    <row r="966" spans="1:12" s="55" customFormat="1" ht="409.6">
      <c r="A966" s="55" t="s">
        <v>979</v>
      </c>
      <c r="B966" s="55">
        <v>482235</v>
      </c>
      <c r="C966" s="55" t="s">
        <v>980</v>
      </c>
      <c r="D966" s="55" t="s">
        <v>1122</v>
      </c>
      <c r="E966" s="16">
        <v>0</v>
      </c>
      <c r="F966" s="5">
        <v>0</v>
      </c>
      <c r="G966" s="2">
        <f t="shared" si="91"/>
        <v>0</v>
      </c>
      <c r="H966" s="3">
        <f t="shared" si="94"/>
        <v>2.6127523289424244</v>
      </c>
      <c r="I966" s="1">
        <f t="shared" si="92"/>
        <v>0</v>
      </c>
      <c r="J966" s="1">
        <f t="shared" si="93"/>
        <v>0</v>
      </c>
      <c r="K966" s="29">
        <f t="shared" si="95"/>
        <v>0.88532578097819392</v>
      </c>
      <c r="L966" s="7">
        <f t="shared" si="96"/>
        <v>0</v>
      </c>
    </row>
    <row r="967" spans="1:12" s="55" customFormat="1" ht="409.6">
      <c r="A967" s="55" t="s">
        <v>979</v>
      </c>
      <c r="B967" s="55">
        <v>482241</v>
      </c>
      <c r="C967" s="55" t="s">
        <v>981</v>
      </c>
      <c r="D967" s="55" t="s">
        <v>1122</v>
      </c>
      <c r="E967" s="16">
        <v>0</v>
      </c>
      <c r="F967" s="5">
        <v>0</v>
      </c>
      <c r="G967" s="2">
        <f t="shared" si="91"/>
        <v>0</v>
      </c>
      <c r="H967" s="3">
        <f t="shared" si="94"/>
        <v>2.6127523289424244</v>
      </c>
      <c r="I967" s="1">
        <f t="shared" si="92"/>
        <v>0</v>
      </c>
      <c r="J967" s="1">
        <f t="shared" si="93"/>
        <v>0</v>
      </c>
      <c r="K967" s="29">
        <f t="shared" si="95"/>
        <v>0.88532578097819392</v>
      </c>
      <c r="L967" s="7">
        <f t="shared" si="96"/>
        <v>0</v>
      </c>
    </row>
    <row r="968" spans="1:12" s="55" customFormat="1" ht="409.6">
      <c r="A968" s="55" t="s">
        <v>979</v>
      </c>
      <c r="B968" s="86">
        <v>482242</v>
      </c>
      <c r="C968" s="55" t="s">
        <v>982</v>
      </c>
      <c r="D968" s="55" t="s">
        <v>1122</v>
      </c>
      <c r="E968" s="16">
        <v>0</v>
      </c>
      <c r="F968" s="5">
        <v>0</v>
      </c>
      <c r="G968" s="2">
        <f t="shared" si="91"/>
        <v>0</v>
      </c>
      <c r="H968" s="3">
        <f t="shared" si="94"/>
        <v>2.6127523289424244</v>
      </c>
      <c r="I968" s="1">
        <f t="shared" si="92"/>
        <v>0</v>
      </c>
      <c r="J968" s="1">
        <f t="shared" si="93"/>
        <v>0</v>
      </c>
      <c r="K968" s="29">
        <f t="shared" si="95"/>
        <v>0.88532578097819392</v>
      </c>
      <c r="L968" s="7">
        <f t="shared" si="96"/>
        <v>0</v>
      </c>
    </row>
    <row r="969" spans="1:12" s="55" customFormat="1" ht="409.6">
      <c r="A969" s="55" t="s">
        <v>979</v>
      </c>
      <c r="B969" s="55">
        <v>482244</v>
      </c>
      <c r="C969" s="55" t="s">
        <v>983</v>
      </c>
      <c r="D969" s="55" t="s">
        <v>1122</v>
      </c>
      <c r="E969" s="16">
        <v>0</v>
      </c>
      <c r="F969" s="5">
        <v>0</v>
      </c>
      <c r="G969" s="2">
        <f t="shared" si="91"/>
        <v>0</v>
      </c>
      <c r="H969" s="3">
        <f t="shared" si="94"/>
        <v>2.6127523289424244</v>
      </c>
      <c r="I969" s="1">
        <f t="shared" si="92"/>
        <v>0</v>
      </c>
      <c r="J969" s="1">
        <f t="shared" si="93"/>
        <v>0</v>
      </c>
      <c r="K969" s="29">
        <f t="shared" si="95"/>
        <v>0.88532578097819392</v>
      </c>
      <c r="L969" s="7">
        <f t="shared" si="96"/>
        <v>0</v>
      </c>
    </row>
    <row r="970" spans="1:12" s="55" customFormat="1" ht="409.6">
      <c r="A970" s="55" t="s">
        <v>979</v>
      </c>
      <c r="B970" s="55">
        <v>482246</v>
      </c>
      <c r="C970" s="55" t="s">
        <v>984</v>
      </c>
      <c r="D970" s="55" t="s">
        <v>1122</v>
      </c>
      <c r="E970" s="16">
        <v>0</v>
      </c>
      <c r="F970" s="5">
        <v>0</v>
      </c>
      <c r="G970" s="2">
        <f t="shared" si="91"/>
        <v>0</v>
      </c>
      <c r="H970" s="3">
        <f t="shared" si="94"/>
        <v>2.6127523289424244</v>
      </c>
      <c r="I970" s="1">
        <f t="shared" si="92"/>
        <v>0</v>
      </c>
      <c r="J970" s="1">
        <f t="shared" si="93"/>
        <v>0</v>
      </c>
      <c r="K970" s="29">
        <f t="shared" si="95"/>
        <v>0.88532578097819392</v>
      </c>
      <c r="L970" s="7">
        <f t="shared" si="96"/>
        <v>0</v>
      </c>
    </row>
    <row r="971" spans="1:12" s="55" customFormat="1" ht="409.6">
      <c r="A971" s="55" t="s">
        <v>979</v>
      </c>
      <c r="B971" s="86">
        <v>482247</v>
      </c>
      <c r="C971" s="55" t="s">
        <v>985</v>
      </c>
      <c r="D971" s="55" t="s">
        <v>1122</v>
      </c>
      <c r="E971" s="16">
        <v>0</v>
      </c>
      <c r="F971" s="5">
        <v>0</v>
      </c>
      <c r="G971" s="2">
        <f t="shared" si="91"/>
        <v>0</v>
      </c>
      <c r="H971" s="3">
        <f t="shared" si="94"/>
        <v>2.6127523289424244</v>
      </c>
      <c r="I971" s="1">
        <f t="shared" si="92"/>
        <v>0</v>
      </c>
      <c r="J971" s="1">
        <f t="shared" si="93"/>
        <v>0</v>
      </c>
      <c r="K971" s="29">
        <f t="shared" si="95"/>
        <v>0.88532578097819392</v>
      </c>
      <c r="L971" s="7">
        <f t="shared" si="96"/>
        <v>0</v>
      </c>
    </row>
    <row r="972" spans="1:12" s="55" customFormat="1" ht="409.6">
      <c r="A972" s="55" t="s">
        <v>979</v>
      </c>
      <c r="B972" s="86">
        <v>482248</v>
      </c>
      <c r="C972" s="55" t="s">
        <v>986</v>
      </c>
      <c r="D972" s="55" t="s">
        <v>1122</v>
      </c>
      <c r="E972" s="16">
        <v>0</v>
      </c>
      <c r="F972" s="5">
        <v>0</v>
      </c>
      <c r="G972" s="2">
        <f t="shared" si="91"/>
        <v>0</v>
      </c>
      <c r="H972" s="3">
        <f t="shared" si="94"/>
        <v>2.6127523289424244</v>
      </c>
      <c r="I972" s="1">
        <f t="shared" si="92"/>
        <v>0</v>
      </c>
      <c r="J972" s="1">
        <f t="shared" si="93"/>
        <v>0</v>
      </c>
      <c r="K972" s="29">
        <f t="shared" si="95"/>
        <v>0.88532578097819392</v>
      </c>
      <c r="L972" s="7">
        <f t="shared" si="96"/>
        <v>0</v>
      </c>
    </row>
    <row r="973" spans="1:12" s="55" customFormat="1" ht="409.6">
      <c r="A973" s="55" t="s">
        <v>979</v>
      </c>
      <c r="B973" s="86">
        <v>482250</v>
      </c>
      <c r="C973" s="55" t="s">
        <v>987</v>
      </c>
      <c r="D973" s="55" t="s">
        <v>1122</v>
      </c>
      <c r="E973" s="16">
        <v>0</v>
      </c>
      <c r="F973" s="5">
        <v>0</v>
      </c>
      <c r="G973" s="2">
        <f t="shared" si="91"/>
        <v>0</v>
      </c>
      <c r="H973" s="3">
        <f t="shared" si="94"/>
        <v>2.6127523289424244</v>
      </c>
      <c r="I973" s="1">
        <f t="shared" si="92"/>
        <v>0</v>
      </c>
      <c r="J973" s="1">
        <f t="shared" si="93"/>
        <v>0</v>
      </c>
      <c r="K973" s="29">
        <f t="shared" si="95"/>
        <v>0.88532578097819392</v>
      </c>
      <c r="L973" s="7">
        <f t="shared" si="96"/>
        <v>0</v>
      </c>
    </row>
    <row r="974" spans="1:12" s="55" customFormat="1" ht="409.6">
      <c r="A974" s="55" t="s">
        <v>979</v>
      </c>
      <c r="B974" s="55">
        <v>482251</v>
      </c>
      <c r="C974" s="55" t="s">
        <v>988</v>
      </c>
      <c r="D974" s="55" t="s">
        <v>1122</v>
      </c>
      <c r="E974" s="16">
        <v>0</v>
      </c>
      <c r="F974" s="5">
        <v>0</v>
      </c>
      <c r="G974" s="2">
        <f t="shared" si="91"/>
        <v>0</v>
      </c>
      <c r="H974" s="3">
        <f t="shared" si="94"/>
        <v>2.6127523289424244</v>
      </c>
      <c r="I974" s="1">
        <f t="shared" si="92"/>
        <v>0</v>
      </c>
      <c r="J974" s="1">
        <f t="shared" si="93"/>
        <v>0</v>
      </c>
      <c r="K974" s="29">
        <f t="shared" si="95"/>
        <v>0.88532578097819392</v>
      </c>
      <c r="L974" s="7">
        <f t="shared" si="96"/>
        <v>0</v>
      </c>
    </row>
    <row r="975" spans="1:12" s="55" customFormat="1" ht="409.6">
      <c r="A975" s="55" t="s">
        <v>979</v>
      </c>
      <c r="B975" s="55">
        <v>482252</v>
      </c>
      <c r="C975" s="55" t="s">
        <v>989</v>
      </c>
      <c r="D975" s="55" t="s">
        <v>1122</v>
      </c>
      <c r="E975" s="16">
        <v>0</v>
      </c>
      <c r="F975" s="5">
        <v>0</v>
      </c>
      <c r="G975" s="2">
        <f t="shared" si="91"/>
        <v>0</v>
      </c>
      <c r="H975" s="3">
        <f t="shared" si="94"/>
        <v>2.6127523289424244</v>
      </c>
      <c r="I975" s="1">
        <f t="shared" si="92"/>
        <v>0</v>
      </c>
      <c r="J975" s="1">
        <f t="shared" si="93"/>
        <v>0</v>
      </c>
      <c r="K975" s="29">
        <f t="shared" si="95"/>
        <v>0.88532578097819392</v>
      </c>
      <c r="L975" s="7">
        <f t="shared" si="96"/>
        <v>0</v>
      </c>
    </row>
    <row r="976" spans="1:12" s="55" customFormat="1" ht="409.6">
      <c r="A976" s="55" t="s">
        <v>979</v>
      </c>
      <c r="B976" s="55">
        <v>482254</v>
      </c>
      <c r="C976" s="55" t="s">
        <v>990</v>
      </c>
      <c r="D976" s="55" t="s">
        <v>1122</v>
      </c>
      <c r="E976" s="16">
        <v>0</v>
      </c>
      <c r="F976" s="5">
        <v>0</v>
      </c>
      <c r="G976" s="2">
        <f t="shared" si="91"/>
        <v>0</v>
      </c>
      <c r="H976" s="3">
        <f t="shared" si="94"/>
        <v>2.6127523289424244</v>
      </c>
      <c r="I976" s="1">
        <f t="shared" si="92"/>
        <v>0</v>
      </c>
      <c r="J976" s="1">
        <f t="shared" si="93"/>
        <v>0</v>
      </c>
      <c r="K976" s="29">
        <f t="shared" si="95"/>
        <v>0.88532578097819392</v>
      </c>
      <c r="L976" s="7">
        <f t="shared" si="96"/>
        <v>0</v>
      </c>
    </row>
    <row r="977" spans="1:12" s="55" customFormat="1" ht="409.6">
      <c r="A977" s="55" t="s">
        <v>979</v>
      </c>
      <c r="B977" s="86">
        <v>482255</v>
      </c>
      <c r="C977" s="55" t="s">
        <v>991</v>
      </c>
      <c r="D977" s="55" t="s">
        <v>1122</v>
      </c>
      <c r="E977" s="16">
        <v>0</v>
      </c>
      <c r="F977" s="5">
        <v>0</v>
      </c>
      <c r="G977" s="2">
        <f t="shared" si="91"/>
        <v>0</v>
      </c>
      <c r="H977" s="3">
        <f t="shared" si="94"/>
        <v>2.6127523289424244</v>
      </c>
      <c r="I977" s="1">
        <f t="shared" si="92"/>
        <v>0</v>
      </c>
      <c r="J977" s="1">
        <f t="shared" si="93"/>
        <v>0</v>
      </c>
      <c r="K977" s="29">
        <f t="shared" si="95"/>
        <v>0.88532578097819392</v>
      </c>
      <c r="L977" s="7">
        <f t="shared" si="96"/>
        <v>0</v>
      </c>
    </row>
    <row r="978" spans="1:12" s="55" customFormat="1" ht="409.6">
      <c r="A978" s="55" t="s">
        <v>979</v>
      </c>
      <c r="B978" s="86">
        <v>482257</v>
      </c>
      <c r="C978" s="55" t="s">
        <v>992</v>
      </c>
      <c r="D978" s="55" t="s">
        <v>1122</v>
      </c>
      <c r="E978" s="16">
        <v>0</v>
      </c>
      <c r="F978" s="5">
        <v>0</v>
      </c>
      <c r="G978" s="2">
        <f t="shared" si="91"/>
        <v>0</v>
      </c>
      <c r="H978" s="3">
        <f t="shared" si="94"/>
        <v>2.6127523289424244</v>
      </c>
      <c r="I978" s="1">
        <f t="shared" si="92"/>
        <v>0</v>
      </c>
      <c r="J978" s="1">
        <f t="shared" si="93"/>
        <v>0</v>
      </c>
      <c r="K978" s="29">
        <f t="shared" si="95"/>
        <v>0.88532578097819392</v>
      </c>
      <c r="L978" s="7">
        <f t="shared" si="96"/>
        <v>0</v>
      </c>
    </row>
    <row r="979" spans="1:12" s="55" customFormat="1" ht="409.6">
      <c r="A979" s="55" t="s">
        <v>979</v>
      </c>
      <c r="B979" s="55">
        <v>483308</v>
      </c>
      <c r="C979" s="55" t="s">
        <v>993</v>
      </c>
      <c r="D979" s="55" t="s">
        <v>1122</v>
      </c>
      <c r="E979" s="16">
        <v>0</v>
      </c>
      <c r="F979" s="5">
        <v>0</v>
      </c>
      <c r="G979" s="2">
        <f t="shared" si="91"/>
        <v>0</v>
      </c>
      <c r="H979" s="3">
        <f t="shared" si="94"/>
        <v>2.6127523289424244</v>
      </c>
      <c r="I979" s="1">
        <f t="shared" si="92"/>
        <v>0</v>
      </c>
      <c r="J979" s="1">
        <f t="shared" si="93"/>
        <v>0</v>
      </c>
      <c r="K979" s="29">
        <f t="shared" si="95"/>
        <v>0.88532578097819392</v>
      </c>
      <c r="L979" s="7">
        <f t="shared" si="96"/>
        <v>0</v>
      </c>
    </row>
    <row r="980" spans="1:12" s="55" customFormat="1" ht="409.6">
      <c r="A980" s="55" t="s">
        <v>979</v>
      </c>
      <c r="B980" s="86">
        <v>483310</v>
      </c>
      <c r="C980" s="55" t="s">
        <v>994</v>
      </c>
      <c r="D980" s="55" t="s">
        <v>1122</v>
      </c>
      <c r="E980" s="16">
        <v>0</v>
      </c>
      <c r="F980" s="5">
        <v>0</v>
      </c>
      <c r="G980" s="2">
        <f t="shared" si="91"/>
        <v>0</v>
      </c>
      <c r="H980" s="3">
        <f t="shared" si="94"/>
        <v>2.6127523289424244</v>
      </c>
      <c r="I980" s="1">
        <f t="shared" si="92"/>
        <v>0</v>
      </c>
      <c r="J980" s="1">
        <f t="shared" si="93"/>
        <v>0</v>
      </c>
      <c r="K980" s="29">
        <f t="shared" si="95"/>
        <v>0.88532578097819392</v>
      </c>
      <c r="L980" s="7">
        <f t="shared" si="96"/>
        <v>0</v>
      </c>
    </row>
    <row r="981" spans="1:12" s="55" customFormat="1" ht="409.6">
      <c r="A981" s="55" t="s">
        <v>995</v>
      </c>
      <c r="B981" s="86">
        <v>491231</v>
      </c>
      <c r="C981" s="55" t="s">
        <v>996</v>
      </c>
      <c r="D981" s="55" t="s">
        <v>1122</v>
      </c>
      <c r="E981" s="16">
        <v>0</v>
      </c>
      <c r="F981" s="5">
        <v>0</v>
      </c>
      <c r="G981" s="2">
        <f t="shared" si="91"/>
        <v>0</v>
      </c>
      <c r="H981" s="3">
        <f t="shared" si="94"/>
        <v>2.6127523289424244</v>
      </c>
      <c r="I981" s="1">
        <f t="shared" si="92"/>
        <v>0</v>
      </c>
      <c r="J981" s="1">
        <f t="shared" si="93"/>
        <v>0</v>
      </c>
      <c r="K981" s="29">
        <f t="shared" si="95"/>
        <v>0.88532578097819392</v>
      </c>
      <c r="L981" s="7">
        <f t="shared" si="96"/>
        <v>0</v>
      </c>
    </row>
    <row r="982" spans="1:12" s="55" customFormat="1" ht="409.6">
      <c r="A982" s="55" t="s">
        <v>995</v>
      </c>
      <c r="B982" s="86">
        <v>492066</v>
      </c>
      <c r="C982" s="55" t="s">
        <v>997</v>
      </c>
      <c r="D982" s="55" t="s">
        <v>1122</v>
      </c>
      <c r="E982" s="16">
        <v>0</v>
      </c>
      <c r="F982" s="5">
        <v>0</v>
      </c>
      <c r="G982" s="2">
        <f t="shared" si="91"/>
        <v>0</v>
      </c>
      <c r="H982" s="3">
        <f t="shared" si="94"/>
        <v>2.6127523289424244</v>
      </c>
      <c r="I982" s="1">
        <f t="shared" si="92"/>
        <v>0</v>
      </c>
      <c r="J982" s="1">
        <f t="shared" si="93"/>
        <v>0</v>
      </c>
      <c r="K982" s="29">
        <f t="shared" si="95"/>
        <v>0.88532578097819392</v>
      </c>
      <c r="L982" s="7">
        <f t="shared" si="96"/>
        <v>0</v>
      </c>
    </row>
    <row r="983" spans="1:12" s="55" customFormat="1" ht="409.6">
      <c r="A983" s="55" t="s">
        <v>995</v>
      </c>
      <c r="B983" s="86">
        <v>492176</v>
      </c>
      <c r="C983" s="55" t="s">
        <v>998</v>
      </c>
      <c r="D983" s="55" t="s">
        <v>1122</v>
      </c>
      <c r="E983" s="16">
        <v>0</v>
      </c>
      <c r="F983" s="5">
        <v>0</v>
      </c>
      <c r="G983" s="2">
        <f t="shared" si="91"/>
        <v>0</v>
      </c>
      <c r="H983" s="3">
        <f t="shared" si="94"/>
        <v>2.6127523289424244</v>
      </c>
      <c r="I983" s="1">
        <f t="shared" si="92"/>
        <v>0</v>
      </c>
      <c r="J983" s="1">
        <f t="shared" si="93"/>
        <v>0</v>
      </c>
      <c r="K983" s="29">
        <f t="shared" si="95"/>
        <v>0.88532578097819392</v>
      </c>
      <c r="L983" s="7">
        <f t="shared" si="96"/>
        <v>0</v>
      </c>
    </row>
    <row r="984" spans="1:12" s="55" customFormat="1" ht="409.6">
      <c r="A984" s="55" t="s">
        <v>995</v>
      </c>
      <c r="B984" s="86">
        <v>492259</v>
      </c>
      <c r="C984" s="55" t="s">
        <v>999</v>
      </c>
      <c r="D984" s="55" t="s">
        <v>1122</v>
      </c>
      <c r="E984" s="16">
        <v>0</v>
      </c>
      <c r="F984" s="5">
        <v>0</v>
      </c>
      <c r="G984" s="2">
        <f t="shared" si="91"/>
        <v>0</v>
      </c>
      <c r="H984" s="3">
        <f t="shared" si="94"/>
        <v>2.6127523289424244</v>
      </c>
      <c r="I984" s="1">
        <f t="shared" si="92"/>
        <v>0</v>
      </c>
      <c r="J984" s="1">
        <f t="shared" si="93"/>
        <v>0</v>
      </c>
      <c r="K984" s="29">
        <f t="shared" si="95"/>
        <v>0.88532578097819392</v>
      </c>
      <c r="L984" s="7">
        <f t="shared" si="96"/>
        <v>0</v>
      </c>
    </row>
    <row r="985" spans="1:12" s="55" customFormat="1" ht="409.6">
      <c r="A985" s="55" t="s">
        <v>995</v>
      </c>
      <c r="B985" s="86">
        <v>492262</v>
      </c>
      <c r="C985" s="55" t="s">
        <v>1000</v>
      </c>
      <c r="D985" s="55" t="s">
        <v>1122</v>
      </c>
      <c r="E985" s="16">
        <v>0</v>
      </c>
      <c r="F985" s="5">
        <v>0</v>
      </c>
      <c r="G985" s="2">
        <f t="shared" si="91"/>
        <v>0</v>
      </c>
      <c r="H985" s="3">
        <f t="shared" si="94"/>
        <v>2.6127523289424244</v>
      </c>
      <c r="I985" s="1">
        <f t="shared" si="92"/>
        <v>0</v>
      </c>
      <c r="J985" s="1">
        <f t="shared" si="93"/>
        <v>0</v>
      </c>
      <c r="K985" s="29">
        <f t="shared" si="95"/>
        <v>0.88532578097819392</v>
      </c>
      <c r="L985" s="7">
        <f t="shared" si="96"/>
        <v>0</v>
      </c>
    </row>
    <row r="986" spans="1:12" s="55" customFormat="1" ht="409.6">
      <c r="A986" s="55" t="s">
        <v>995</v>
      </c>
      <c r="B986" s="86">
        <v>492263</v>
      </c>
      <c r="C986" s="55" t="s">
        <v>1001</v>
      </c>
      <c r="D986" s="55" t="s">
        <v>1122</v>
      </c>
      <c r="E986" s="16">
        <v>0</v>
      </c>
      <c r="F986" s="5">
        <v>0</v>
      </c>
      <c r="G986" s="2">
        <f t="shared" si="91"/>
        <v>0</v>
      </c>
      <c r="H986" s="3">
        <f t="shared" si="94"/>
        <v>2.6127523289424244</v>
      </c>
      <c r="I986" s="1">
        <f t="shared" si="92"/>
        <v>0</v>
      </c>
      <c r="J986" s="1">
        <f t="shared" si="93"/>
        <v>0</v>
      </c>
      <c r="K986" s="29">
        <f t="shared" si="95"/>
        <v>0.88532578097819392</v>
      </c>
      <c r="L986" s="7">
        <f t="shared" si="96"/>
        <v>0</v>
      </c>
    </row>
    <row r="987" spans="1:12" s="55" customFormat="1" ht="409.6">
      <c r="A987" s="55" t="s">
        <v>995</v>
      </c>
      <c r="B987" s="86">
        <v>492264</v>
      </c>
      <c r="C987" s="55" t="s">
        <v>1002</v>
      </c>
      <c r="D987" s="55" t="s">
        <v>1122</v>
      </c>
      <c r="E987" s="16">
        <v>0</v>
      </c>
      <c r="F987" s="5">
        <v>0</v>
      </c>
      <c r="G987" s="2">
        <f t="shared" si="91"/>
        <v>0</v>
      </c>
      <c r="H987" s="3">
        <f t="shared" si="94"/>
        <v>2.6127523289424244</v>
      </c>
      <c r="I987" s="1">
        <f t="shared" si="92"/>
        <v>0</v>
      </c>
      <c r="J987" s="1">
        <f t="shared" si="93"/>
        <v>0</v>
      </c>
      <c r="K987" s="29">
        <f t="shared" si="95"/>
        <v>0.88532578097819392</v>
      </c>
      <c r="L987" s="7">
        <f t="shared" si="96"/>
        <v>0</v>
      </c>
    </row>
    <row r="988" spans="1:12" s="55" customFormat="1" ht="409.6">
      <c r="A988" s="55" t="s">
        <v>995</v>
      </c>
      <c r="B988" s="86">
        <v>492265</v>
      </c>
      <c r="C988" s="55" t="s">
        <v>1003</v>
      </c>
      <c r="D988" s="55" t="s">
        <v>1122</v>
      </c>
      <c r="E988" s="16">
        <v>0</v>
      </c>
      <c r="F988" s="5">
        <v>0</v>
      </c>
      <c r="G988" s="2">
        <f t="shared" si="91"/>
        <v>0</v>
      </c>
      <c r="H988" s="3">
        <f t="shared" si="94"/>
        <v>2.6127523289424244</v>
      </c>
      <c r="I988" s="1">
        <f t="shared" si="92"/>
        <v>0</v>
      </c>
      <c r="J988" s="1">
        <f t="shared" si="93"/>
        <v>0</v>
      </c>
      <c r="K988" s="29">
        <f t="shared" si="95"/>
        <v>0.88532578097819392</v>
      </c>
      <c r="L988" s="7">
        <f t="shared" si="96"/>
        <v>0</v>
      </c>
    </row>
    <row r="989" spans="1:12" s="55" customFormat="1" ht="409.6">
      <c r="A989" s="55" t="s">
        <v>995</v>
      </c>
      <c r="B989" s="55">
        <v>492268</v>
      </c>
      <c r="C989" s="55" t="s">
        <v>1004</v>
      </c>
      <c r="D989" s="55" t="s">
        <v>1122</v>
      </c>
      <c r="E989" s="16">
        <v>0</v>
      </c>
      <c r="F989" s="5">
        <v>0</v>
      </c>
      <c r="G989" s="2">
        <f t="shared" si="91"/>
        <v>0</v>
      </c>
      <c r="H989" s="3">
        <f t="shared" si="94"/>
        <v>2.6127523289424244</v>
      </c>
      <c r="I989" s="1">
        <f t="shared" si="92"/>
        <v>0</v>
      </c>
      <c r="J989" s="1">
        <f t="shared" si="93"/>
        <v>0</v>
      </c>
      <c r="K989" s="29">
        <f t="shared" si="95"/>
        <v>0.88532578097819392</v>
      </c>
      <c r="L989" s="7">
        <f t="shared" si="96"/>
        <v>0</v>
      </c>
    </row>
    <row r="990" spans="1:12" s="55" customFormat="1" ht="409.6">
      <c r="A990" s="55" t="s">
        <v>995</v>
      </c>
      <c r="B990" s="86">
        <v>492270</v>
      </c>
      <c r="C990" s="55" t="s">
        <v>1005</v>
      </c>
      <c r="D990" s="55" t="s">
        <v>1122</v>
      </c>
      <c r="E990" s="16">
        <v>0</v>
      </c>
      <c r="F990" s="5">
        <v>0</v>
      </c>
      <c r="G990" s="2">
        <f t="shared" si="91"/>
        <v>0</v>
      </c>
      <c r="H990" s="3">
        <f t="shared" si="94"/>
        <v>2.6127523289424244</v>
      </c>
      <c r="I990" s="1">
        <f t="shared" si="92"/>
        <v>0</v>
      </c>
      <c r="J990" s="1">
        <f t="shared" si="93"/>
        <v>0</v>
      </c>
      <c r="K990" s="29">
        <f t="shared" si="95"/>
        <v>0.88532578097819392</v>
      </c>
      <c r="L990" s="7">
        <f t="shared" si="96"/>
        <v>0</v>
      </c>
    </row>
    <row r="991" spans="1:12" s="55" customFormat="1" ht="409.6">
      <c r="A991" s="55" t="s">
        <v>995</v>
      </c>
      <c r="B991" s="55">
        <v>492272</v>
      </c>
      <c r="C991" s="55" t="s">
        <v>1006</v>
      </c>
      <c r="D991" s="55" t="s">
        <v>1122</v>
      </c>
      <c r="E991" s="16">
        <v>0</v>
      </c>
      <c r="F991" s="5">
        <v>0</v>
      </c>
      <c r="G991" s="2">
        <f t="shared" si="91"/>
        <v>0</v>
      </c>
      <c r="H991" s="3">
        <f t="shared" si="94"/>
        <v>2.6127523289424244</v>
      </c>
      <c r="I991" s="1">
        <f t="shared" si="92"/>
        <v>0</v>
      </c>
      <c r="J991" s="1">
        <f t="shared" si="93"/>
        <v>0</v>
      </c>
      <c r="K991" s="29">
        <f t="shared" si="95"/>
        <v>0.88532578097819392</v>
      </c>
      <c r="L991" s="7">
        <f t="shared" si="96"/>
        <v>0</v>
      </c>
    </row>
    <row r="992" spans="1:12" s="55" customFormat="1" ht="409.6">
      <c r="A992" s="55" t="s">
        <v>995</v>
      </c>
      <c r="B992" s="86">
        <v>493403</v>
      </c>
      <c r="C992" s="55" t="s">
        <v>1007</v>
      </c>
      <c r="D992" s="55" t="s">
        <v>1122</v>
      </c>
      <c r="E992" s="16">
        <v>0</v>
      </c>
      <c r="F992" s="5">
        <v>0</v>
      </c>
      <c r="G992" s="2">
        <f t="shared" si="91"/>
        <v>0</v>
      </c>
      <c r="H992" s="3">
        <f t="shared" si="94"/>
        <v>2.6127523289424244</v>
      </c>
      <c r="I992" s="1">
        <f t="shared" si="92"/>
        <v>0</v>
      </c>
      <c r="J992" s="1">
        <f t="shared" si="93"/>
        <v>0</v>
      </c>
      <c r="K992" s="29">
        <f t="shared" si="95"/>
        <v>0.88532578097819392</v>
      </c>
      <c r="L992" s="7">
        <f t="shared" si="96"/>
        <v>0</v>
      </c>
    </row>
    <row r="993" spans="1:12" s="55" customFormat="1" ht="409.6">
      <c r="A993" s="55" t="s">
        <v>1008</v>
      </c>
      <c r="B993" s="86">
        <v>500758</v>
      </c>
      <c r="C993" s="55" t="s">
        <v>1009</v>
      </c>
      <c r="D993" s="55" t="s">
        <v>1122</v>
      </c>
      <c r="E993" s="16">
        <v>0</v>
      </c>
      <c r="F993" s="5">
        <v>0</v>
      </c>
      <c r="G993" s="2">
        <f t="shared" si="91"/>
        <v>0</v>
      </c>
      <c r="H993" s="3">
        <f t="shared" si="94"/>
        <v>2.6127523289424244</v>
      </c>
      <c r="I993" s="1">
        <f t="shared" si="92"/>
        <v>0</v>
      </c>
      <c r="J993" s="1">
        <f t="shared" si="93"/>
        <v>0</v>
      </c>
      <c r="K993" s="29">
        <f t="shared" si="95"/>
        <v>0.88532578097819392</v>
      </c>
      <c r="L993" s="7">
        <f t="shared" si="96"/>
        <v>0</v>
      </c>
    </row>
    <row r="994" spans="1:12" s="55" customFormat="1" ht="409.6">
      <c r="A994" s="55" t="s">
        <v>1008</v>
      </c>
      <c r="B994" s="55">
        <v>502277</v>
      </c>
      <c r="C994" s="55" t="s">
        <v>1010</v>
      </c>
      <c r="D994" s="55" t="s">
        <v>1122</v>
      </c>
      <c r="E994" s="16">
        <v>0</v>
      </c>
      <c r="F994" s="5">
        <v>0</v>
      </c>
      <c r="G994" s="2">
        <f t="shared" si="91"/>
        <v>0</v>
      </c>
      <c r="H994" s="3">
        <f t="shared" si="94"/>
        <v>2.6127523289424244</v>
      </c>
      <c r="I994" s="1">
        <f t="shared" si="92"/>
        <v>0</v>
      </c>
      <c r="J994" s="1">
        <f t="shared" si="93"/>
        <v>0</v>
      </c>
      <c r="K994" s="29">
        <f t="shared" si="95"/>
        <v>0.88532578097819392</v>
      </c>
      <c r="L994" s="7">
        <f t="shared" si="96"/>
        <v>0</v>
      </c>
    </row>
    <row r="995" spans="1:12" s="55" customFormat="1" ht="409.6">
      <c r="A995" s="55" t="s">
        <v>1008</v>
      </c>
      <c r="B995" s="92">
        <v>502278</v>
      </c>
      <c r="C995" s="55" t="s">
        <v>1011</v>
      </c>
      <c r="D995" s="55" t="s">
        <v>1122</v>
      </c>
      <c r="E995" s="16">
        <v>0</v>
      </c>
      <c r="F995" s="5">
        <v>6660</v>
      </c>
      <c r="G995" s="2">
        <f t="shared" si="91"/>
        <v>0</v>
      </c>
      <c r="H995" s="3">
        <f t="shared" si="94"/>
        <v>2.6127523289424244</v>
      </c>
      <c r="I995" s="1">
        <f t="shared" si="92"/>
        <v>0</v>
      </c>
      <c r="J995" s="1">
        <f t="shared" si="93"/>
        <v>0</v>
      </c>
      <c r="K995" s="29">
        <f t="shared" si="95"/>
        <v>0.88532578097819392</v>
      </c>
      <c r="L995" s="7">
        <f t="shared" si="96"/>
        <v>0</v>
      </c>
    </row>
    <row r="996" spans="1:12" s="55" customFormat="1" ht="409.6">
      <c r="A996" s="55" t="s">
        <v>1008</v>
      </c>
      <c r="B996" s="55">
        <v>502279</v>
      </c>
      <c r="C996" s="55" t="s">
        <v>1012</v>
      </c>
      <c r="D996" s="55" t="s">
        <v>1122</v>
      </c>
      <c r="E996" s="16">
        <v>0</v>
      </c>
      <c r="F996" s="5">
        <v>0</v>
      </c>
      <c r="G996" s="2">
        <f t="shared" si="91"/>
        <v>0</v>
      </c>
      <c r="H996" s="3">
        <f t="shared" si="94"/>
        <v>2.6127523289424244</v>
      </c>
      <c r="I996" s="1">
        <f t="shared" si="92"/>
        <v>0</v>
      </c>
      <c r="J996" s="1">
        <f t="shared" si="93"/>
        <v>0</v>
      </c>
      <c r="K996" s="29">
        <f t="shared" si="95"/>
        <v>0.88532578097819392</v>
      </c>
      <c r="L996" s="7">
        <f t="shared" si="96"/>
        <v>0</v>
      </c>
    </row>
    <row r="997" spans="1:12" s="55" customFormat="1" ht="409.6">
      <c r="A997" s="55" t="s">
        <v>1008</v>
      </c>
      <c r="B997" s="92">
        <v>502282</v>
      </c>
      <c r="C997" s="55" t="s">
        <v>1013</v>
      </c>
      <c r="D997" s="55" t="s">
        <v>1122</v>
      </c>
      <c r="E997" s="16">
        <v>0</v>
      </c>
      <c r="F997" s="5">
        <v>1134</v>
      </c>
      <c r="G997" s="2">
        <f t="shared" si="91"/>
        <v>0</v>
      </c>
      <c r="H997" s="3">
        <f t="shared" si="94"/>
        <v>2.6127523289424244</v>
      </c>
      <c r="I997" s="1">
        <f t="shared" si="92"/>
        <v>0</v>
      </c>
      <c r="J997" s="1">
        <f t="shared" si="93"/>
        <v>0</v>
      </c>
      <c r="K997" s="29">
        <f t="shared" si="95"/>
        <v>0.88532578097819392</v>
      </c>
      <c r="L997" s="7">
        <f t="shared" si="96"/>
        <v>0</v>
      </c>
    </row>
    <row r="998" spans="1:12" s="55" customFormat="1" ht="409.6">
      <c r="A998" s="55" t="s">
        <v>1008</v>
      </c>
      <c r="B998" s="55">
        <v>502283</v>
      </c>
      <c r="C998" s="55" t="s">
        <v>1014</v>
      </c>
      <c r="D998" s="55" t="s">
        <v>1122</v>
      </c>
      <c r="E998" s="16">
        <v>0</v>
      </c>
      <c r="F998" s="5">
        <v>0</v>
      </c>
      <c r="G998" s="2">
        <f t="shared" si="91"/>
        <v>0</v>
      </c>
      <c r="H998" s="3">
        <f t="shared" si="94"/>
        <v>2.6127523289424244</v>
      </c>
      <c r="I998" s="1">
        <f t="shared" si="92"/>
        <v>0</v>
      </c>
      <c r="J998" s="1">
        <f t="shared" si="93"/>
        <v>0</v>
      </c>
      <c r="K998" s="29">
        <f t="shared" si="95"/>
        <v>0.88532578097819392</v>
      </c>
      <c r="L998" s="7">
        <f t="shared" si="96"/>
        <v>0</v>
      </c>
    </row>
    <row r="999" spans="1:12" s="55" customFormat="1" ht="409.6">
      <c r="A999" s="55" t="s">
        <v>1008</v>
      </c>
      <c r="B999" s="86">
        <v>502284</v>
      </c>
      <c r="C999" s="55" t="s">
        <v>1015</v>
      </c>
      <c r="D999" s="55" t="s">
        <v>1122</v>
      </c>
      <c r="E999" s="16">
        <v>0</v>
      </c>
      <c r="F999" s="5">
        <v>0</v>
      </c>
      <c r="G999" s="2">
        <f t="shared" si="91"/>
        <v>0</v>
      </c>
      <c r="H999" s="3">
        <f t="shared" si="94"/>
        <v>2.6127523289424244</v>
      </c>
      <c r="I999" s="1">
        <f t="shared" si="92"/>
        <v>0</v>
      </c>
      <c r="J999" s="1">
        <f t="shared" si="93"/>
        <v>0</v>
      </c>
      <c r="K999" s="29">
        <f t="shared" si="95"/>
        <v>0.88532578097819392</v>
      </c>
      <c r="L999" s="7">
        <f t="shared" si="96"/>
        <v>0</v>
      </c>
    </row>
    <row r="1000" spans="1:12" s="55" customFormat="1" ht="409.6">
      <c r="A1000" s="55" t="s">
        <v>1008</v>
      </c>
      <c r="B1000" s="86">
        <v>502286</v>
      </c>
      <c r="C1000" s="55" t="s">
        <v>1016</v>
      </c>
      <c r="D1000" s="55" t="s">
        <v>1122</v>
      </c>
      <c r="E1000" s="16">
        <v>0</v>
      </c>
      <c r="F1000" s="5">
        <v>0</v>
      </c>
      <c r="G1000" s="2">
        <f t="shared" si="91"/>
        <v>0</v>
      </c>
      <c r="H1000" s="3">
        <f t="shared" si="94"/>
        <v>2.6127523289424244</v>
      </c>
      <c r="I1000" s="1">
        <f t="shared" si="92"/>
        <v>0</v>
      </c>
      <c r="J1000" s="1">
        <f t="shared" si="93"/>
        <v>0</v>
      </c>
      <c r="K1000" s="29">
        <f t="shared" si="95"/>
        <v>0.88532578097819392</v>
      </c>
      <c r="L1000" s="7">
        <f t="shared" si="96"/>
        <v>0</v>
      </c>
    </row>
    <row r="1001" spans="1:12" s="55" customFormat="1" ht="409.6">
      <c r="A1001" s="55" t="s">
        <v>1008</v>
      </c>
      <c r="B1001" s="55">
        <v>502287</v>
      </c>
      <c r="C1001" s="55" t="s">
        <v>1017</v>
      </c>
      <c r="D1001" s="55" t="s">
        <v>1122</v>
      </c>
      <c r="E1001" s="16">
        <v>0</v>
      </c>
      <c r="F1001" s="5">
        <v>0</v>
      </c>
      <c r="G1001" s="2">
        <f t="shared" si="91"/>
        <v>0</v>
      </c>
      <c r="H1001" s="3">
        <f t="shared" si="94"/>
        <v>2.6127523289424244</v>
      </c>
      <c r="I1001" s="1">
        <f t="shared" si="92"/>
        <v>0</v>
      </c>
      <c r="J1001" s="1">
        <f t="shared" si="93"/>
        <v>0</v>
      </c>
      <c r="K1001" s="29">
        <f t="shared" si="95"/>
        <v>0.88532578097819392</v>
      </c>
      <c r="L1001" s="7">
        <f t="shared" si="96"/>
        <v>0</v>
      </c>
    </row>
    <row r="1002" spans="1:12" s="55" customFormat="1" ht="409.6">
      <c r="A1002" s="55" t="s">
        <v>1008</v>
      </c>
      <c r="B1002" s="92">
        <v>502288</v>
      </c>
      <c r="C1002" s="55" t="s">
        <v>1018</v>
      </c>
      <c r="D1002" s="55" t="s">
        <v>1122</v>
      </c>
      <c r="E1002" s="16">
        <v>0</v>
      </c>
      <c r="F1002" s="5">
        <v>1523</v>
      </c>
      <c r="G1002" s="2">
        <f t="shared" si="91"/>
        <v>0</v>
      </c>
      <c r="H1002" s="3">
        <f t="shared" si="94"/>
        <v>2.6127523289424244</v>
      </c>
      <c r="I1002" s="1">
        <f t="shared" si="92"/>
        <v>0</v>
      </c>
      <c r="J1002" s="1">
        <f t="shared" si="93"/>
        <v>0</v>
      </c>
      <c r="K1002" s="29">
        <f t="shared" si="95"/>
        <v>0.88532578097819392</v>
      </c>
      <c r="L1002" s="7">
        <f t="shared" si="96"/>
        <v>0</v>
      </c>
    </row>
    <row r="1003" spans="1:12" s="55" customFormat="1" ht="409.6">
      <c r="A1003" s="55" t="s">
        <v>1008</v>
      </c>
      <c r="B1003" s="55">
        <v>503032</v>
      </c>
      <c r="C1003" s="55" t="s">
        <v>1019</v>
      </c>
      <c r="D1003" s="55" t="s">
        <v>1122</v>
      </c>
      <c r="E1003" s="16">
        <v>0</v>
      </c>
      <c r="F1003" s="5">
        <v>0</v>
      </c>
      <c r="G1003" s="2">
        <f t="shared" si="91"/>
        <v>0</v>
      </c>
      <c r="H1003" s="3">
        <f t="shared" si="94"/>
        <v>2.6127523289424244</v>
      </c>
      <c r="I1003" s="1">
        <f t="shared" si="92"/>
        <v>0</v>
      </c>
      <c r="J1003" s="1">
        <f t="shared" si="93"/>
        <v>0</v>
      </c>
      <c r="K1003" s="29">
        <f t="shared" si="95"/>
        <v>0.88532578097819392</v>
      </c>
      <c r="L1003" s="7">
        <f t="shared" si="96"/>
        <v>0</v>
      </c>
    </row>
    <row r="1004" spans="1:12" s="55" customFormat="1" ht="409.6">
      <c r="A1004" s="55" t="s">
        <v>1020</v>
      </c>
      <c r="B1004" s="86">
        <v>512251</v>
      </c>
      <c r="C1004" s="55" t="s">
        <v>1021</v>
      </c>
      <c r="D1004" s="55" t="s">
        <v>1122</v>
      </c>
      <c r="E1004" s="16">
        <v>0</v>
      </c>
      <c r="F1004" s="5">
        <v>0</v>
      </c>
      <c r="G1004" s="2">
        <f t="shared" si="91"/>
        <v>0</v>
      </c>
      <c r="H1004" s="3">
        <f t="shared" si="94"/>
        <v>2.6127523289424244</v>
      </c>
      <c r="I1004" s="1">
        <f t="shared" si="92"/>
        <v>0</v>
      </c>
      <c r="J1004" s="1">
        <f t="shared" si="93"/>
        <v>0</v>
      </c>
      <c r="K1004" s="29">
        <f t="shared" si="95"/>
        <v>0.88532578097819392</v>
      </c>
      <c r="L1004" s="7">
        <f t="shared" si="96"/>
        <v>0</v>
      </c>
    </row>
    <row r="1005" spans="1:12" s="55" customFormat="1" ht="409.6">
      <c r="A1005" s="55" t="s">
        <v>1020</v>
      </c>
      <c r="B1005" s="55">
        <v>512289</v>
      </c>
      <c r="C1005" s="55" t="s">
        <v>1022</v>
      </c>
      <c r="D1005" s="55" t="s">
        <v>1122</v>
      </c>
      <c r="E1005" s="16">
        <v>0</v>
      </c>
      <c r="F1005" s="5">
        <v>0</v>
      </c>
      <c r="G1005" s="2">
        <f t="shared" si="91"/>
        <v>0</v>
      </c>
      <c r="H1005" s="3">
        <f t="shared" si="94"/>
        <v>2.6127523289424244</v>
      </c>
      <c r="I1005" s="1">
        <f t="shared" si="92"/>
        <v>0</v>
      </c>
      <c r="J1005" s="1">
        <f t="shared" si="93"/>
        <v>0</v>
      </c>
      <c r="K1005" s="29">
        <f t="shared" si="95"/>
        <v>0.88532578097819392</v>
      </c>
      <c r="L1005" s="7">
        <f t="shared" si="96"/>
        <v>0</v>
      </c>
    </row>
    <row r="1006" spans="1:12" s="55" customFormat="1" ht="409.6">
      <c r="A1006" s="55" t="s">
        <v>1020</v>
      </c>
      <c r="B1006" s="86">
        <v>512290</v>
      </c>
      <c r="C1006" s="55" t="s">
        <v>1023</v>
      </c>
      <c r="D1006" s="55" t="s">
        <v>1122</v>
      </c>
      <c r="E1006" s="16">
        <v>0</v>
      </c>
      <c r="F1006" s="5">
        <v>0</v>
      </c>
      <c r="G1006" s="2">
        <f t="shared" si="91"/>
        <v>0</v>
      </c>
      <c r="H1006" s="3">
        <f t="shared" si="94"/>
        <v>2.6127523289424244</v>
      </c>
      <c r="I1006" s="1">
        <f t="shared" si="92"/>
        <v>0</v>
      </c>
      <c r="J1006" s="1">
        <f t="shared" si="93"/>
        <v>0</v>
      </c>
      <c r="K1006" s="29">
        <f t="shared" si="95"/>
        <v>0.88532578097819392</v>
      </c>
      <c r="L1006" s="7">
        <f t="shared" si="96"/>
        <v>0</v>
      </c>
    </row>
    <row r="1007" spans="1:12" s="55" customFormat="1" ht="409.6">
      <c r="A1007" s="55" t="s">
        <v>1020</v>
      </c>
      <c r="B1007" s="86">
        <v>512291</v>
      </c>
      <c r="C1007" s="55" t="s">
        <v>1024</v>
      </c>
      <c r="D1007" s="55" t="s">
        <v>1122</v>
      </c>
      <c r="E1007" s="16">
        <v>0</v>
      </c>
      <c r="F1007" s="5">
        <v>0</v>
      </c>
      <c r="G1007" s="2">
        <f t="shared" si="91"/>
        <v>0</v>
      </c>
      <c r="H1007" s="3">
        <f t="shared" si="94"/>
        <v>2.6127523289424244</v>
      </c>
      <c r="I1007" s="1">
        <f t="shared" si="92"/>
        <v>0</v>
      </c>
      <c r="J1007" s="1">
        <f t="shared" si="93"/>
        <v>0</v>
      </c>
      <c r="K1007" s="29">
        <f t="shared" si="95"/>
        <v>0.88532578097819392</v>
      </c>
      <c r="L1007" s="7">
        <f t="shared" si="96"/>
        <v>0</v>
      </c>
    </row>
    <row r="1008" spans="1:12" s="55" customFormat="1" ht="409.6">
      <c r="A1008" s="55" t="s">
        <v>1020</v>
      </c>
      <c r="B1008" s="86">
        <v>512295</v>
      </c>
      <c r="C1008" s="55" t="s">
        <v>1025</v>
      </c>
      <c r="D1008" s="55" t="s">
        <v>1122</v>
      </c>
      <c r="E1008" s="16">
        <v>0</v>
      </c>
      <c r="F1008" s="5">
        <v>0</v>
      </c>
      <c r="G1008" s="2">
        <f t="shared" si="91"/>
        <v>0</v>
      </c>
      <c r="H1008" s="3">
        <f t="shared" si="94"/>
        <v>2.6127523289424244</v>
      </c>
      <c r="I1008" s="1">
        <f t="shared" si="92"/>
        <v>0</v>
      </c>
      <c r="J1008" s="1">
        <f t="shared" si="93"/>
        <v>0</v>
      </c>
      <c r="K1008" s="29">
        <f t="shared" si="95"/>
        <v>0.88532578097819392</v>
      </c>
      <c r="L1008" s="7">
        <f t="shared" si="96"/>
        <v>0</v>
      </c>
    </row>
    <row r="1009" spans="1:12" s="55" customFormat="1" ht="409.6">
      <c r="A1009" s="55" t="s">
        <v>1020</v>
      </c>
      <c r="B1009" s="86">
        <v>512296</v>
      </c>
      <c r="C1009" s="55" t="s">
        <v>1026</v>
      </c>
      <c r="D1009" s="55" t="s">
        <v>1122</v>
      </c>
      <c r="E1009" s="16">
        <v>0</v>
      </c>
      <c r="F1009" s="5">
        <v>0</v>
      </c>
      <c r="G1009" s="2">
        <f t="shared" si="91"/>
        <v>0</v>
      </c>
      <c r="H1009" s="3">
        <f t="shared" si="94"/>
        <v>2.6127523289424244</v>
      </c>
      <c r="I1009" s="1">
        <f t="shared" si="92"/>
        <v>0</v>
      </c>
      <c r="J1009" s="1">
        <f t="shared" si="93"/>
        <v>0</v>
      </c>
      <c r="K1009" s="29">
        <f t="shared" si="95"/>
        <v>0.88532578097819392</v>
      </c>
      <c r="L1009" s="7">
        <f t="shared" si="96"/>
        <v>0</v>
      </c>
    </row>
    <row r="1010" spans="1:12" s="55" customFormat="1" ht="409.6">
      <c r="A1010" s="55" t="s">
        <v>1020</v>
      </c>
      <c r="B1010" s="55">
        <v>512297</v>
      </c>
      <c r="C1010" s="55" t="s">
        <v>1027</v>
      </c>
      <c r="D1010" s="55" t="s">
        <v>1122</v>
      </c>
      <c r="E1010" s="16">
        <v>0</v>
      </c>
      <c r="F1010" s="5">
        <v>0</v>
      </c>
      <c r="G1010" s="2">
        <f t="shared" si="91"/>
        <v>0</v>
      </c>
      <c r="H1010" s="3">
        <f t="shared" si="94"/>
        <v>2.6127523289424244</v>
      </c>
      <c r="I1010" s="1">
        <f t="shared" si="92"/>
        <v>0</v>
      </c>
      <c r="J1010" s="1">
        <f t="shared" si="93"/>
        <v>0</v>
      </c>
      <c r="K1010" s="29">
        <f t="shared" si="95"/>
        <v>0.88532578097819392</v>
      </c>
      <c r="L1010" s="7">
        <f t="shared" si="96"/>
        <v>0</v>
      </c>
    </row>
    <row r="1011" spans="1:12" s="55" customFormat="1" ht="409.6">
      <c r="A1011" s="55" t="s">
        <v>1028</v>
      </c>
      <c r="B1011" s="86">
        <v>520580</v>
      </c>
      <c r="C1011" s="55" t="s">
        <v>1029</v>
      </c>
      <c r="D1011" s="55" t="s">
        <v>1122</v>
      </c>
      <c r="E1011" s="16">
        <v>0</v>
      </c>
      <c r="F1011" s="5">
        <v>0</v>
      </c>
      <c r="G1011" s="2">
        <f t="shared" si="91"/>
        <v>0</v>
      </c>
      <c r="H1011" s="3">
        <f t="shared" si="94"/>
        <v>2.6127523289424244</v>
      </c>
      <c r="I1011" s="1">
        <f t="shared" si="92"/>
        <v>0</v>
      </c>
      <c r="J1011" s="1">
        <f t="shared" si="93"/>
        <v>0</v>
      </c>
      <c r="K1011" s="29">
        <f t="shared" si="95"/>
        <v>0.88532578097819392</v>
      </c>
      <c r="L1011" s="7">
        <f t="shared" si="96"/>
        <v>0</v>
      </c>
    </row>
    <row r="1012" spans="1:12" s="55" customFormat="1" ht="409.6">
      <c r="A1012" s="55" t="s">
        <v>1028</v>
      </c>
      <c r="B1012" s="86">
        <v>520581</v>
      </c>
      <c r="C1012" s="55" t="s">
        <v>1030</v>
      </c>
      <c r="D1012" s="55" t="s">
        <v>1122</v>
      </c>
      <c r="E1012" s="16">
        <v>0</v>
      </c>
      <c r="F1012" s="5">
        <v>0</v>
      </c>
      <c r="G1012" s="2">
        <f t="shared" si="91"/>
        <v>0</v>
      </c>
      <c r="H1012" s="3">
        <f t="shared" si="94"/>
        <v>2.6127523289424244</v>
      </c>
      <c r="I1012" s="1">
        <f t="shared" si="92"/>
        <v>0</v>
      </c>
      <c r="J1012" s="1">
        <f t="shared" si="93"/>
        <v>0</v>
      </c>
      <c r="K1012" s="29">
        <f t="shared" si="95"/>
        <v>0.88532578097819392</v>
      </c>
      <c r="L1012" s="7">
        <f t="shared" si="96"/>
        <v>0</v>
      </c>
    </row>
    <row r="1013" spans="1:12" s="55" customFormat="1" ht="409.6">
      <c r="A1013" s="55" t="s">
        <v>1028</v>
      </c>
      <c r="B1013" s="55">
        <v>522404</v>
      </c>
      <c r="C1013" s="55" t="s">
        <v>1031</v>
      </c>
      <c r="D1013" s="55" t="s">
        <v>1122</v>
      </c>
      <c r="E1013" s="16">
        <v>0</v>
      </c>
      <c r="F1013" s="5">
        <v>0</v>
      </c>
      <c r="G1013" s="2">
        <f t="shared" si="91"/>
        <v>0</v>
      </c>
      <c r="H1013" s="3">
        <f t="shared" si="94"/>
        <v>2.6127523289424244</v>
      </c>
      <c r="I1013" s="1">
        <f t="shared" si="92"/>
        <v>0</v>
      </c>
      <c r="J1013" s="1">
        <f t="shared" si="93"/>
        <v>0</v>
      </c>
      <c r="K1013" s="29">
        <f t="shared" si="95"/>
        <v>0.88532578097819392</v>
      </c>
      <c r="L1013" s="7">
        <f t="shared" si="96"/>
        <v>0</v>
      </c>
    </row>
    <row r="1014" spans="1:12" s="55" customFormat="1" ht="409.6">
      <c r="A1014" s="55" t="s">
        <v>1028</v>
      </c>
      <c r="B1014" s="86">
        <v>522417</v>
      </c>
      <c r="C1014" s="55" t="s">
        <v>1032</v>
      </c>
      <c r="D1014" s="55" t="s">
        <v>1122</v>
      </c>
      <c r="E1014" s="16">
        <v>0</v>
      </c>
      <c r="F1014" s="5">
        <v>0</v>
      </c>
      <c r="G1014" s="2">
        <f t="shared" si="91"/>
        <v>0</v>
      </c>
      <c r="H1014" s="3">
        <f t="shared" si="94"/>
        <v>2.6127523289424244</v>
      </c>
      <c r="I1014" s="1">
        <f t="shared" si="92"/>
        <v>0</v>
      </c>
      <c r="J1014" s="1">
        <f t="shared" si="93"/>
        <v>0</v>
      </c>
      <c r="K1014" s="29">
        <f t="shared" si="95"/>
        <v>0.88532578097819392</v>
      </c>
      <c r="L1014" s="7">
        <f t="shared" si="96"/>
        <v>0</v>
      </c>
    </row>
    <row r="1015" spans="1:12" s="55" customFormat="1" ht="409.6">
      <c r="A1015" s="55" t="s">
        <v>1028</v>
      </c>
      <c r="B1015" s="55">
        <v>522418</v>
      </c>
      <c r="C1015" s="55" t="s">
        <v>1033</v>
      </c>
      <c r="D1015" s="55" t="s">
        <v>1122</v>
      </c>
      <c r="E1015" s="16">
        <v>0</v>
      </c>
      <c r="F1015" s="5">
        <v>0</v>
      </c>
      <c r="G1015" s="2">
        <f t="shared" si="91"/>
        <v>0</v>
      </c>
      <c r="H1015" s="3">
        <f t="shared" si="94"/>
        <v>2.6127523289424244</v>
      </c>
      <c r="I1015" s="1">
        <f t="shared" si="92"/>
        <v>0</v>
      </c>
      <c r="J1015" s="1">
        <f t="shared" si="93"/>
        <v>0</v>
      </c>
      <c r="K1015" s="29">
        <f t="shared" si="95"/>
        <v>0.88532578097819392</v>
      </c>
      <c r="L1015" s="7">
        <f t="shared" si="96"/>
        <v>0</v>
      </c>
    </row>
    <row r="1016" spans="1:12" s="55" customFormat="1" ht="409.6">
      <c r="A1016" s="55" t="s">
        <v>1028</v>
      </c>
      <c r="B1016" s="86">
        <v>522419</v>
      </c>
      <c r="C1016" s="55" t="s">
        <v>1034</v>
      </c>
      <c r="D1016" s="55" t="s">
        <v>1122</v>
      </c>
      <c r="E1016" s="16">
        <v>0</v>
      </c>
      <c r="F1016" s="5">
        <v>0</v>
      </c>
      <c r="G1016" s="2">
        <f t="shared" si="91"/>
        <v>0</v>
      </c>
      <c r="H1016" s="3">
        <f t="shared" si="94"/>
        <v>2.6127523289424244</v>
      </c>
      <c r="I1016" s="1">
        <f t="shared" si="92"/>
        <v>0</v>
      </c>
      <c r="J1016" s="1">
        <f t="shared" si="93"/>
        <v>0</v>
      </c>
      <c r="K1016" s="29">
        <f t="shared" si="95"/>
        <v>0.88532578097819392</v>
      </c>
      <c r="L1016" s="7">
        <f t="shared" si="96"/>
        <v>0</v>
      </c>
    </row>
    <row r="1017" spans="1:12" s="55" customFormat="1" ht="409.6">
      <c r="A1017" s="55" t="s">
        <v>1028</v>
      </c>
      <c r="B1017" s="86">
        <v>522423</v>
      </c>
      <c r="C1017" s="55" t="s">
        <v>1035</v>
      </c>
      <c r="D1017" s="55" t="s">
        <v>1122</v>
      </c>
      <c r="E1017" s="16">
        <v>0</v>
      </c>
      <c r="F1017" s="5">
        <v>0</v>
      </c>
      <c r="G1017" s="2">
        <f t="shared" si="91"/>
        <v>0</v>
      </c>
      <c r="H1017" s="3">
        <f t="shared" si="94"/>
        <v>2.6127523289424244</v>
      </c>
      <c r="I1017" s="1">
        <f t="shared" si="92"/>
        <v>0</v>
      </c>
      <c r="J1017" s="1">
        <f t="shared" si="93"/>
        <v>0</v>
      </c>
      <c r="K1017" s="29">
        <f t="shared" si="95"/>
        <v>0.88532578097819392</v>
      </c>
      <c r="L1017" s="7">
        <f t="shared" si="96"/>
        <v>0</v>
      </c>
    </row>
    <row r="1018" spans="1:12" s="55" customFormat="1" ht="409.6">
      <c r="A1018" s="55" t="s">
        <v>1028</v>
      </c>
      <c r="B1018" s="86">
        <v>522426</v>
      </c>
      <c r="C1018" s="55" t="s">
        <v>1036</v>
      </c>
      <c r="D1018" s="55" t="s">
        <v>1122</v>
      </c>
      <c r="E1018" s="16">
        <v>0</v>
      </c>
      <c r="F1018" s="5">
        <v>0</v>
      </c>
      <c r="G1018" s="2">
        <f t="shared" si="91"/>
        <v>0</v>
      </c>
      <c r="H1018" s="3">
        <f t="shared" si="94"/>
        <v>2.6127523289424244</v>
      </c>
      <c r="I1018" s="1">
        <f t="shared" si="92"/>
        <v>0</v>
      </c>
      <c r="J1018" s="1">
        <f t="shared" si="93"/>
        <v>0</v>
      </c>
      <c r="K1018" s="29">
        <f t="shared" si="95"/>
        <v>0.88532578097819392</v>
      </c>
      <c r="L1018" s="7">
        <f t="shared" si="96"/>
        <v>0</v>
      </c>
    </row>
    <row r="1019" spans="1:12" s="55" customFormat="1" ht="409.6">
      <c r="A1019" s="55" t="s">
        <v>1028</v>
      </c>
      <c r="B1019" s="55">
        <v>522427</v>
      </c>
      <c r="C1019" s="55" t="s">
        <v>1037</v>
      </c>
      <c r="D1019" s="55" t="s">
        <v>1122</v>
      </c>
      <c r="E1019" s="16">
        <v>0</v>
      </c>
      <c r="F1019" s="5">
        <v>0</v>
      </c>
      <c r="G1019" s="2">
        <f t="shared" si="91"/>
        <v>0</v>
      </c>
      <c r="H1019" s="3">
        <f t="shared" si="94"/>
        <v>2.6127523289424244</v>
      </c>
      <c r="I1019" s="1">
        <f t="shared" si="92"/>
        <v>0</v>
      </c>
      <c r="J1019" s="1">
        <f t="shared" si="93"/>
        <v>0</v>
      </c>
      <c r="K1019" s="29">
        <f t="shared" si="95"/>
        <v>0.88532578097819392</v>
      </c>
      <c r="L1019" s="7">
        <f t="shared" si="96"/>
        <v>0</v>
      </c>
    </row>
    <row r="1020" spans="1:12" s="55" customFormat="1" ht="409.6">
      <c r="A1020" s="55" t="s">
        <v>1028</v>
      </c>
      <c r="B1020" s="55">
        <v>522430</v>
      </c>
      <c r="C1020" s="55" t="s">
        <v>1038</v>
      </c>
      <c r="D1020" s="55" t="s">
        <v>1122</v>
      </c>
      <c r="E1020" s="16">
        <v>0</v>
      </c>
      <c r="F1020" s="5">
        <v>0</v>
      </c>
      <c r="G1020" s="2">
        <f t="shared" si="91"/>
        <v>0</v>
      </c>
      <c r="H1020" s="3">
        <f t="shared" si="94"/>
        <v>2.6127523289424244</v>
      </c>
      <c r="I1020" s="1">
        <f t="shared" si="92"/>
        <v>0</v>
      </c>
      <c r="J1020" s="1">
        <f t="shared" si="93"/>
        <v>0</v>
      </c>
      <c r="K1020" s="29">
        <f t="shared" si="95"/>
        <v>0.88532578097819392</v>
      </c>
      <c r="L1020" s="7">
        <f t="shared" si="96"/>
        <v>0</v>
      </c>
    </row>
    <row r="1021" spans="1:12" s="55" customFormat="1" ht="409.6">
      <c r="A1021" s="55" t="s">
        <v>1028</v>
      </c>
      <c r="B1021" s="86">
        <v>522431</v>
      </c>
      <c r="C1021" s="55" t="s">
        <v>1039</v>
      </c>
      <c r="D1021" s="55" t="s">
        <v>1122</v>
      </c>
      <c r="E1021" s="16">
        <v>0</v>
      </c>
      <c r="F1021" s="5">
        <v>0</v>
      </c>
      <c r="G1021" s="2">
        <f t="shared" si="91"/>
        <v>0</v>
      </c>
      <c r="H1021" s="3">
        <f t="shared" si="94"/>
        <v>2.6127523289424244</v>
      </c>
      <c r="I1021" s="1">
        <f t="shared" si="92"/>
        <v>0</v>
      </c>
      <c r="J1021" s="1">
        <f t="shared" si="93"/>
        <v>0</v>
      </c>
      <c r="K1021" s="29">
        <f t="shared" si="95"/>
        <v>0.88532578097819392</v>
      </c>
      <c r="L1021" s="7">
        <f t="shared" si="96"/>
        <v>0</v>
      </c>
    </row>
    <row r="1022" spans="1:12" s="55" customFormat="1" ht="409.6">
      <c r="A1022" s="55" t="s">
        <v>1028</v>
      </c>
      <c r="B1022" s="55">
        <v>522437</v>
      </c>
      <c r="C1022" s="55" t="s">
        <v>1040</v>
      </c>
      <c r="D1022" s="55" t="s">
        <v>1122</v>
      </c>
      <c r="E1022" s="16">
        <v>0</v>
      </c>
      <c r="F1022" s="5">
        <v>0</v>
      </c>
      <c r="G1022" s="2">
        <f t="shared" si="91"/>
        <v>0</v>
      </c>
      <c r="H1022" s="3">
        <f t="shared" si="94"/>
        <v>2.6127523289424244</v>
      </c>
      <c r="I1022" s="1">
        <f t="shared" si="92"/>
        <v>0</v>
      </c>
      <c r="J1022" s="1">
        <f t="shared" si="93"/>
        <v>0</v>
      </c>
      <c r="K1022" s="29">
        <f t="shared" si="95"/>
        <v>0.88532578097819392</v>
      </c>
      <c r="L1022" s="7">
        <f t="shared" si="96"/>
        <v>0</v>
      </c>
    </row>
    <row r="1023" spans="1:12" s="55" customFormat="1" ht="409.6">
      <c r="A1023" s="55" t="s">
        <v>1028</v>
      </c>
      <c r="B1023" s="86">
        <v>522442</v>
      </c>
      <c r="C1023" s="55" t="s">
        <v>1041</v>
      </c>
      <c r="D1023" s="55" t="s">
        <v>1122</v>
      </c>
      <c r="E1023" s="16">
        <v>0</v>
      </c>
      <c r="F1023" s="5">
        <v>0</v>
      </c>
      <c r="G1023" s="2">
        <f t="shared" si="91"/>
        <v>0</v>
      </c>
      <c r="H1023" s="3">
        <f t="shared" si="94"/>
        <v>2.6127523289424244</v>
      </c>
      <c r="I1023" s="1">
        <f t="shared" si="92"/>
        <v>0</v>
      </c>
      <c r="J1023" s="1">
        <f t="shared" si="93"/>
        <v>0</v>
      </c>
      <c r="K1023" s="29">
        <f t="shared" si="95"/>
        <v>0.88532578097819392</v>
      </c>
      <c r="L1023" s="7">
        <f t="shared" si="96"/>
        <v>0</v>
      </c>
    </row>
    <row r="1024" spans="1:12" s="55" customFormat="1" ht="409.6">
      <c r="A1024" s="55" t="s">
        <v>1028</v>
      </c>
      <c r="B1024" s="86">
        <v>522446</v>
      </c>
      <c r="C1024" s="55" t="s">
        <v>1042</v>
      </c>
      <c r="D1024" s="55" t="s">
        <v>1122</v>
      </c>
      <c r="E1024" s="16">
        <v>0</v>
      </c>
      <c r="F1024" s="5">
        <v>0</v>
      </c>
      <c r="G1024" s="2">
        <f t="shared" si="91"/>
        <v>0</v>
      </c>
      <c r="H1024" s="3">
        <f t="shared" si="94"/>
        <v>2.6127523289424244</v>
      </c>
      <c r="I1024" s="1">
        <f t="shared" si="92"/>
        <v>0</v>
      </c>
      <c r="J1024" s="1">
        <f t="shared" si="93"/>
        <v>0</v>
      </c>
      <c r="K1024" s="29">
        <f t="shared" si="95"/>
        <v>0.88532578097819392</v>
      </c>
      <c r="L1024" s="7">
        <f t="shared" si="96"/>
        <v>0</v>
      </c>
    </row>
    <row r="1025" spans="1:12" s="55" customFormat="1" ht="409.6">
      <c r="A1025" s="55" t="s">
        <v>1028</v>
      </c>
      <c r="B1025" s="86">
        <v>522447</v>
      </c>
      <c r="C1025" s="55" t="s">
        <v>1043</v>
      </c>
      <c r="D1025" s="55" t="s">
        <v>1122</v>
      </c>
      <c r="E1025" s="16">
        <v>0</v>
      </c>
      <c r="F1025" s="5">
        <v>0</v>
      </c>
      <c r="G1025" s="2">
        <f t="shared" si="91"/>
        <v>0</v>
      </c>
      <c r="H1025" s="3">
        <f t="shared" si="94"/>
        <v>2.6127523289424244</v>
      </c>
      <c r="I1025" s="1">
        <f t="shared" si="92"/>
        <v>0</v>
      </c>
      <c r="J1025" s="1">
        <f t="shared" si="93"/>
        <v>0</v>
      </c>
      <c r="K1025" s="29">
        <f t="shared" si="95"/>
        <v>0.88532578097819392</v>
      </c>
      <c r="L1025" s="7">
        <f t="shared" si="96"/>
        <v>0</v>
      </c>
    </row>
    <row r="1026" spans="1:12" s="55" customFormat="1" ht="409.6">
      <c r="A1026" s="55" t="s">
        <v>1028</v>
      </c>
      <c r="B1026" s="86">
        <v>522451</v>
      </c>
      <c r="C1026" s="55" t="s">
        <v>1044</v>
      </c>
      <c r="D1026" s="55" t="s">
        <v>1122</v>
      </c>
      <c r="E1026" s="16">
        <v>0</v>
      </c>
      <c r="F1026" s="5">
        <v>0</v>
      </c>
      <c r="G1026" s="2">
        <f t="shared" si="91"/>
        <v>0</v>
      </c>
      <c r="H1026" s="3">
        <f t="shared" si="94"/>
        <v>2.6127523289424244</v>
      </c>
      <c r="I1026" s="1">
        <f t="shared" si="92"/>
        <v>0</v>
      </c>
      <c r="J1026" s="1">
        <f t="shared" si="93"/>
        <v>0</v>
      </c>
      <c r="K1026" s="29">
        <f t="shared" si="95"/>
        <v>0.88532578097819392</v>
      </c>
      <c r="L1026" s="7">
        <f t="shared" si="96"/>
        <v>0</v>
      </c>
    </row>
    <row r="1027" spans="1:12" s="55" customFormat="1" ht="409.6">
      <c r="A1027" s="55" t="s">
        <v>1028</v>
      </c>
      <c r="B1027" s="86">
        <v>522452</v>
      </c>
      <c r="C1027" s="55" t="s">
        <v>1045</v>
      </c>
      <c r="D1027" s="55" t="s">
        <v>1122</v>
      </c>
      <c r="E1027" s="16">
        <v>0</v>
      </c>
      <c r="F1027" s="5">
        <v>0</v>
      </c>
      <c r="G1027" s="2">
        <f t="shared" ref="G1027:G1090" si="97">IFERROR(E1027/F1027,0)</f>
        <v>0</v>
      </c>
      <c r="H1027" s="3">
        <f t="shared" si="94"/>
        <v>2.6127523289424244</v>
      </c>
      <c r="I1027" s="1">
        <f t="shared" ref="I1027:I1090" si="98">MIN(E1027,F1027*H1027)</f>
        <v>0</v>
      </c>
      <c r="J1027" s="1">
        <f t="shared" ref="J1027:J1090" si="99">E1027-I1027</f>
        <v>0</v>
      </c>
      <c r="K1027" s="29">
        <f t="shared" si="95"/>
        <v>0.88532578097819392</v>
      </c>
      <c r="L1027" s="7">
        <f t="shared" si="96"/>
        <v>0</v>
      </c>
    </row>
    <row r="1028" spans="1:12" s="55" customFormat="1" ht="409.6">
      <c r="A1028" s="55" t="s">
        <v>1046</v>
      </c>
      <c r="B1028" s="86">
        <v>532359</v>
      </c>
      <c r="C1028" s="55" t="s">
        <v>1047</v>
      </c>
      <c r="D1028" s="55" t="s">
        <v>1122</v>
      </c>
      <c r="E1028" s="16">
        <v>0</v>
      </c>
      <c r="F1028" s="5">
        <v>0</v>
      </c>
      <c r="G1028" s="2">
        <f t="shared" si="97"/>
        <v>0</v>
      </c>
      <c r="H1028" s="3">
        <f t="shared" ref="H1028:H1096" si="100">$D$1107</f>
        <v>2.6127523289424244</v>
      </c>
      <c r="I1028" s="1">
        <f t="shared" si="98"/>
        <v>0</v>
      </c>
      <c r="J1028" s="1">
        <f t="shared" si="99"/>
        <v>0</v>
      </c>
      <c r="K1028" s="29">
        <f t="shared" ref="K1028:K1096" si="101">$J$1105</f>
        <v>0.88532578097819392</v>
      </c>
      <c r="L1028" s="7">
        <f t="shared" ref="L1028:L1091" si="102">K1028*J1028</f>
        <v>0</v>
      </c>
    </row>
    <row r="1029" spans="1:12" s="55" customFormat="1" ht="409.6">
      <c r="A1029" s="55" t="s">
        <v>1046</v>
      </c>
      <c r="B1029" s="86">
        <v>532362</v>
      </c>
      <c r="C1029" s="55" t="s">
        <v>1048</v>
      </c>
      <c r="D1029" s="55" t="s">
        <v>1122</v>
      </c>
      <c r="E1029" s="16">
        <v>0</v>
      </c>
      <c r="F1029" s="5">
        <v>0</v>
      </c>
      <c r="G1029" s="2">
        <f t="shared" si="97"/>
        <v>0</v>
      </c>
      <c r="H1029" s="3">
        <f t="shared" si="100"/>
        <v>2.6127523289424244</v>
      </c>
      <c r="I1029" s="1">
        <f t="shared" si="98"/>
        <v>0</v>
      </c>
      <c r="J1029" s="1">
        <f t="shared" si="99"/>
        <v>0</v>
      </c>
      <c r="K1029" s="29">
        <f t="shared" si="101"/>
        <v>0.88532578097819392</v>
      </c>
      <c r="L1029" s="7">
        <f t="shared" si="102"/>
        <v>0</v>
      </c>
    </row>
    <row r="1030" spans="1:12" s="55" customFormat="1" ht="409.6">
      <c r="A1030" s="55" t="s">
        <v>1046</v>
      </c>
      <c r="B1030" s="86">
        <v>532363</v>
      </c>
      <c r="C1030" s="55" t="s">
        <v>1049</v>
      </c>
      <c r="D1030" s="55" t="s">
        <v>1122</v>
      </c>
      <c r="E1030" s="16">
        <v>0</v>
      </c>
      <c r="F1030" s="5">
        <v>0</v>
      </c>
      <c r="G1030" s="2">
        <f t="shared" si="97"/>
        <v>0</v>
      </c>
      <c r="H1030" s="3">
        <f t="shared" si="100"/>
        <v>2.6127523289424244</v>
      </c>
      <c r="I1030" s="1">
        <f t="shared" si="98"/>
        <v>0</v>
      </c>
      <c r="J1030" s="1">
        <f t="shared" si="99"/>
        <v>0</v>
      </c>
      <c r="K1030" s="29">
        <f t="shared" si="101"/>
        <v>0.88532578097819392</v>
      </c>
      <c r="L1030" s="7">
        <f t="shared" si="102"/>
        <v>0</v>
      </c>
    </row>
    <row r="1031" spans="1:12" s="55" customFormat="1" ht="409.6">
      <c r="A1031" s="55" t="s">
        <v>1046</v>
      </c>
      <c r="B1031" s="86">
        <v>532364</v>
      </c>
      <c r="C1031" s="55" t="s">
        <v>1050</v>
      </c>
      <c r="D1031" s="55" t="s">
        <v>1122</v>
      </c>
      <c r="E1031" s="16">
        <v>0</v>
      </c>
      <c r="F1031" s="5">
        <v>0</v>
      </c>
      <c r="G1031" s="2">
        <f t="shared" si="97"/>
        <v>0</v>
      </c>
      <c r="H1031" s="3">
        <f t="shared" si="100"/>
        <v>2.6127523289424244</v>
      </c>
      <c r="I1031" s="1">
        <f t="shared" si="98"/>
        <v>0</v>
      </c>
      <c r="J1031" s="1">
        <f t="shared" si="99"/>
        <v>0</v>
      </c>
      <c r="K1031" s="29">
        <f t="shared" si="101"/>
        <v>0.88532578097819392</v>
      </c>
      <c r="L1031" s="7">
        <f t="shared" si="102"/>
        <v>0</v>
      </c>
    </row>
    <row r="1032" spans="1:12" s="55" customFormat="1" ht="409.6">
      <c r="A1032" s="55" t="s">
        <v>1046</v>
      </c>
      <c r="B1032" s="86">
        <v>532369</v>
      </c>
      <c r="C1032" s="55" t="s">
        <v>1051</v>
      </c>
      <c r="D1032" s="55" t="s">
        <v>1122</v>
      </c>
      <c r="E1032" s="16">
        <v>0</v>
      </c>
      <c r="F1032" s="5">
        <v>0</v>
      </c>
      <c r="G1032" s="2">
        <f t="shared" si="97"/>
        <v>0</v>
      </c>
      <c r="H1032" s="3">
        <f t="shared" si="100"/>
        <v>2.6127523289424244</v>
      </c>
      <c r="I1032" s="1">
        <f t="shared" si="98"/>
        <v>0</v>
      </c>
      <c r="J1032" s="1">
        <f t="shared" si="99"/>
        <v>0</v>
      </c>
      <c r="K1032" s="29">
        <f t="shared" si="101"/>
        <v>0.88532578097819392</v>
      </c>
      <c r="L1032" s="7">
        <f t="shared" si="102"/>
        <v>0</v>
      </c>
    </row>
    <row r="1033" spans="1:12" s="55" customFormat="1" ht="409.6">
      <c r="A1033" s="55" t="s">
        <v>1046</v>
      </c>
      <c r="B1033" s="55">
        <v>532371</v>
      </c>
      <c r="C1033" s="55" t="s">
        <v>1052</v>
      </c>
      <c r="D1033" s="55" t="s">
        <v>1122</v>
      </c>
      <c r="E1033" s="16">
        <v>0</v>
      </c>
      <c r="F1033" s="5">
        <v>0</v>
      </c>
      <c r="G1033" s="2">
        <f t="shared" si="97"/>
        <v>0</v>
      </c>
      <c r="H1033" s="3">
        <f t="shared" si="100"/>
        <v>2.6127523289424244</v>
      </c>
      <c r="I1033" s="1">
        <f t="shared" si="98"/>
        <v>0</v>
      </c>
      <c r="J1033" s="1">
        <f t="shared" si="99"/>
        <v>0</v>
      </c>
      <c r="K1033" s="29">
        <f t="shared" si="101"/>
        <v>0.88532578097819392</v>
      </c>
      <c r="L1033" s="7">
        <f t="shared" si="102"/>
        <v>0</v>
      </c>
    </row>
    <row r="1034" spans="1:12" s="55" customFormat="1" ht="409.6">
      <c r="A1034" s="55" t="s">
        <v>1046</v>
      </c>
      <c r="B1034" s="86">
        <v>532373</v>
      </c>
      <c r="C1034" s="55" t="s">
        <v>1053</v>
      </c>
      <c r="D1034" s="55" t="s">
        <v>1122</v>
      </c>
      <c r="E1034" s="16">
        <v>0</v>
      </c>
      <c r="F1034" s="5">
        <v>0</v>
      </c>
      <c r="G1034" s="2">
        <f t="shared" si="97"/>
        <v>0</v>
      </c>
      <c r="H1034" s="3">
        <f t="shared" si="100"/>
        <v>2.6127523289424244</v>
      </c>
      <c r="I1034" s="1">
        <f t="shared" si="98"/>
        <v>0</v>
      </c>
      <c r="J1034" s="1">
        <f t="shared" si="99"/>
        <v>0</v>
      </c>
      <c r="K1034" s="29">
        <f t="shared" si="101"/>
        <v>0.88532578097819392</v>
      </c>
      <c r="L1034" s="7">
        <f t="shared" si="102"/>
        <v>0</v>
      </c>
    </row>
    <row r="1035" spans="1:12" s="55" customFormat="1" ht="409.6">
      <c r="A1035" s="55" t="s">
        <v>1046</v>
      </c>
      <c r="B1035" s="55">
        <v>532375</v>
      </c>
      <c r="C1035" s="55" t="s">
        <v>1054</v>
      </c>
      <c r="D1035" s="55" t="s">
        <v>1122</v>
      </c>
      <c r="E1035" s="16">
        <v>0</v>
      </c>
      <c r="F1035" s="5">
        <v>0</v>
      </c>
      <c r="G1035" s="2">
        <f t="shared" si="97"/>
        <v>0</v>
      </c>
      <c r="H1035" s="3">
        <f t="shared" si="100"/>
        <v>2.6127523289424244</v>
      </c>
      <c r="I1035" s="1">
        <f t="shared" si="98"/>
        <v>0</v>
      </c>
      <c r="J1035" s="1">
        <f t="shared" si="99"/>
        <v>0</v>
      </c>
      <c r="K1035" s="29">
        <f t="shared" si="101"/>
        <v>0.88532578097819392</v>
      </c>
      <c r="L1035" s="7">
        <f t="shared" si="102"/>
        <v>0</v>
      </c>
    </row>
    <row r="1036" spans="1:12" s="55" customFormat="1" ht="409.6">
      <c r="A1036" s="55" t="s">
        <v>1046</v>
      </c>
      <c r="B1036" s="55">
        <v>532376</v>
      </c>
      <c r="C1036" s="55" t="s">
        <v>1055</v>
      </c>
      <c r="D1036" s="55" t="s">
        <v>1122</v>
      </c>
      <c r="E1036" s="16">
        <v>0</v>
      </c>
      <c r="F1036" s="5">
        <v>0</v>
      </c>
      <c r="G1036" s="2">
        <f t="shared" si="97"/>
        <v>0</v>
      </c>
      <c r="H1036" s="3">
        <f t="shared" si="100"/>
        <v>2.6127523289424244</v>
      </c>
      <c r="I1036" s="1">
        <f t="shared" si="98"/>
        <v>0</v>
      </c>
      <c r="J1036" s="1">
        <f t="shared" si="99"/>
        <v>0</v>
      </c>
      <c r="K1036" s="29">
        <f t="shared" si="101"/>
        <v>0.88532578097819392</v>
      </c>
      <c r="L1036" s="7">
        <f t="shared" si="102"/>
        <v>0</v>
      </c>
    </row>
    <row r="1037" spans="1:12" s="55" customFormat="1" ht="409.6">
      <c r="A1037" s="55" t="s">
        <v>1046</v>
      </c>
      <c r="B1037" s="86">
        <v>532377</v>
      </c>
      <c r="C1037" s="55" t="s">
        <v>1056</v>
      </c>
      <c r="D1037" s="55" t="s">
        <v>1122</v>
      </c>
      <c r="E1037" s="16">
        <v>0</v>
      </c>
      <c r="F1037" s="5">
        <v>0</v>
      </c>
      <c r="G1037" s="2">
        <f t="shared" si="97"/>
        <v>0</v>
      </c>
      <c r="H1037" s="3">
        <f t="shared" si="100"/>
        <v>2.6127523289424244</v>
      </c>
      <c r="I1037" s="1">
        <f t="shared" si="98"/>
        <v>0</v>
      </c>
      <c r="J1037" s="1">
        <f t="shared" si="99"/>
        <v>0</v>
      </c>
      <c r="K1037" s="29">
        <f t="shared" si="101"/>
        <v>0.88532578097819392</v>
      </c>
      <c r="L1037" s="7">
        <f t="shared" si="102"/>
        <v>0</v>
      </c>
    </row>
    <row r="1038" spans="1:12" s="55" customFormat="1" ht="409.6">
      <c r="A1038" s="55" t="s">
        <v>1046</v>
      </c>
      <c r="B1038" s="55">
        <v>532378</v>
      </c>
      <c r="C1038" s="55" t="s">
        <v>1057</v>
      </c>
      <c r="D1038" s="55" t="s">
        <v>1122</v>
      </c>
      <c r="E1038" s="16">
        <v>0</v>
      </c>
      <c r="F1038" s="5">
        <v>0</v>
      </c>
      <c r="G1038" s="2">
        <f t="shared" si="97"/>
        <v>0</v>
      </c>
      <c r="H1038" s="3">
        <f t="shared" si="100"/>
        <v>2.6127523289424244</v>
      </c>
      <c r="I1038" s="1">
        <f t="shared" si="98"/>
        <v>0</v>
      </c>
      <c r="J1038" s="1">
        <f t="shared" si="99"/>
        <v>0</v>
      </c>
      <c r="K1038" s="29">
        <f t="shared" si="101"/>
        <v>0.88532578097819392</v>
      </c>
      <c r="L1038" s="7">
        <f t="shared" si="102"/>
        <v>0</v>
      </c>
    </row>
    <row r="1039" spans="1:12" s="55" customFormat="1" ht="409.6">
      <c r="A1039" s="55" t="s">
        <v>1046</v>
      </c>
      <c r="B1039" s="86">
        <v>532383</v>
      </c>
      <c r="C1039" s="55" t="s">
        <v>1058</v>
      </c>
      <c r="D1039" s="55" t="s">
        <v>1122</v>
      </c>
      <c r="E1039" s="16">
        <v>0</v>
      </c>
      <c r="F1039" s="5">
        <v>0</v>
      </c>
      <c r="G1039" s="2">
        <f t="shared" si="97"/>
        <v>0</v>
      </c>
      <c r="H1039" s="3">
        <f t="shared" si="100"/>
        <v>2.6127523289424244</v>
      </c>
      <c r="I1039" s="1">
        <f t="shared" si="98"/>
        <v>0</v>
      </c>
      <c r="J1039" s="1">
        <f t="shared" si="99"/>
        <v>0</v>
      </c>
      <c r="K1039" s="29">
        <f t="shared" si="101"/>
        <v>0.88532578097819392</v>
      </c>
      <c r="L1039" s="7">
        <f t="shared" si="102"/>
        <v>0</v>
      </c>
    </row>
    <row r="1040" spans="1:12" s="55" customFormat="1" ht="409.6">
      <c r="A1040" s="55" t="s">
        <v>1046</v>
      </c>
      <c r="B1040" s="86">
        <v>532384</v>
      </c>
      <c r="C1040" s="55" t="s">
        <v>1059</v>
      </c>
      <c r="D1040" s="55" t="s">
        <v>1122</v>
      </c>
      <c r="E1040" s="16">
        <v>0</v>
      </c>
      <c r="F1040" s="5">
        <v>0</v>
      </c>
      <c r="G1040" s="2">
        <f t="shared" si="97"/>
        <v>0</v>
      </c>
      <c r="H1040" s="3">
        <f t="shared" si="100"/>
        <v>2.6127523289424244</v>
      </c>
      <c r="I1040" s="1">
        <f t="shared" si="98"/>
        <v>0</v>
      </c>
      <c r="J1040" s="1">
        <f t="shared" si="99"/>
        <v>0</v>
      </c>
      <c r="K1040" s="29">
        <f t="shared" si="101"/>
        <v>0.88532578097819392</v>
      </c>
      <c r="L1040" s="7">
        <f t="shared" si="102"/>
        <v>0</v>
      </c>
    </row>
    <row r="1041" spans="1:12" s="55" customFormat="1" ht="409.6">
      <c r="A1041" s="55" t="s">
        <v>1046</v>
      </c>
      <c r="B1041" s="55">
        <v>532385</v>
      </c>
      <c r="C1041" s="55" t="s">
        <v>1060</v>
      </c>
      <c r="D1041" s="55" t="s">
        <v>1122</v>
      </c>
      <c r="E1041" s="16">
        <v>0</v>
      </c>
      <c r="F1041" s="5">
        <v>0</v>
      </c>
      <c r="G1041" s="2">
        <f t="shared" si="97"/>
        <v>0</v>
      </c>
      <c r="H1041" s="3">
        <f t="shared" si="100"/>
        <v>2.6127523289424244</v>
      </c>
      <c r="I1041" s="1">
        <f t="shared" si="98"/>
        <v>0</v>
      </c>
      <c r="J1041" s="1">
        <f t="shared" si="99"/>
        <v>0</v>
      </c>
      <c r="K1041" s="29">
        <f t="shared" si="101"/>
        <v>0.88532578097819392</v>
      </c>
      <c r="L1041" s="7">
        <f t="shared" si="102"/>
        <v>0</v>
      </c>
    </row>
    <row r="1042" spans="1:12" s="55" customFormat="1" ht="409.6">
      <c r="A1042" s="55" t="s">
        <v>1046</v>
      </c>
      <c r="B1042" s="86">
        <v>532386</v>
      </c>
      <c r="C1042" s="55" t="s">
        <v>1061</v>
      </c>
      <c r="D1042" s="55" t="s">
        <v>1122</v>
      </c>
      <c r="E1042" s="16">
        <v>0</v>
      </c>
      <c r="F1042" s="5">
        <v>0</v>
      </c>
      <c r="G1042" s="2">
        <f t="shared" si="97"/>
        <v>0</v>
      </c>
      <c r="H1042" s="3">
        <f t="shared" si="100"/>
        <v>2.6127523289424244</v>
      </c>
      <c r="I1042" s="1">
        <f t="shared" si="98"/>
        <v>0</v>
      </c>
      <c r="J1042" s="1">
        <f t="shared" si="99"/>
        <v>0</v>
      </c>
      <c r="K1042" s="29">
        <f t="shared" si="101"/>
        <v>0.88532578097819392</v>
      </c>
      <c r="L1042" s="7">
        <f t="shared" si="102"/>
        <v>0</v>
      </c>
    </row>
    <row r="1043" spans="1:12" s="55" customFormat="1" ht="409.6">
      <c r="A1043" s="55" t="s">
        <v>1046</v>
      </c>
      <c r="B1043" s="86">
        <v>532387</v>
      </c>
      <c r="C1043" s="55" t="s">
        <v>1062</v>
      </c>
      <c r="D1043" s="55" t="s">
        <v>1122</v>
      </c>
      <c r="E1043" s="16">
        <v>0</v>
      </c>
      <c r="F1043" s="5">
        <v>0</v>
      </c>
      <c r="G1043" s="2">
        <f t="shared" si="97"/>
        <v>0</v>
      </c>
      <c r="H1043" s="3">
        <f t="shared" si="100"/>
        <v>2.6127523289424244</v>
      </c>
      <c r="I1043" s="1">
        <f t="shared" si="98"/>
        <v>0</v>
      </c>
      <c r="J1043" s="1">
        <f t="shared" si="99"/>
        <v>0</v>
      </c>
      <c r="K1043" s="29">
        <f t="shared" si="101"/>
        <v>0.88532578097819392</v>
      </c>
      <c r="L1043" s="7">
        <f t="shared" si="102"/>
        <v>0</v>
      </c>
    </row>
    <row r="1044" spans="1:12" s="55" customFormat="1" ht="409.6">
      <c r="A1044" s="55" t="s">
        <v>1046</v>
      </c>
      <c r="B1044" s="86">
        <v>532388</v>
      </c>
      <c r="C1044" s="55" t="s">
        <v>1063</v>
      </c>
      <c r="D1044" s="55" t="s">
        <v>1122</v>
      </c>
      <c r="E1044" s="16">
        <v>0</v>
      </c>
      <c r="F1044" s="5">
        <v>0</v>
      </c>
      <c r="G1044" s="2">
        <f t="shared" si="97"/>
        <v>0</v>
      </c>
      <c r="H1044" s="3">
        <f t="shared" si="100"/>
        <v>2.6127523289424244</v>
      </c>
      <c r="I1044" s="1">
        <f t="shared" si="98"/>
        <v>0</v>
      </c>
      <c r="J1044" s="1">
        <f t="shared" si="99"/>
        <v>0</v>
      </c>
      <c r="K1044" s="29">
        <f t="shared" si="101"/>
        <v>0.88532578097819392</v>
      </c>
      <c r="L1044" s="7">
        <f t="shared" si="102"/>
        <v>0</v>
      </c>
    </row>
    <row r="1045" spans="1:12" s="55" customFormat="1" ht="409.6">
      <c r="A1045" s="55" t="s">
        <v>1046</v>
      </c>
      <c r="B1045" s="86">
        <v>532389</v>
      </c>
      <c r="C1045" s="55" t="s">
        <v>1064</v>
      </c>
      <c r="D1045" s="55" t="s">
        <v>1122</v>
      </c>
      <c r="E1045" s="16">
        <v>0</v>
      </c>
      <c r="F1045" s="5">
        <v>0</v>
      </c>
      <c r="G1045" s="2">
        <f t="shared" si="97"/>
        <v>0</v>
      </c>
      <c r="H1045" s="3">
        <f t="shared" si="100"/>
        <v>2.6127523289424244</v>
      </c>
      <c r="I1045" s="1">
        <f t="shared" si="98"/>
        <v>0</v>
      </c>
      <c r="J1045" s="1">
        <f t="shared" si="99"/>
        <v>0</v>
      </c>
      <c r="K1045" s="29">
        <f t="shared" si="101"/>
        <v>0.88532578097819392</v>
      </c>
      <c r="L1045" s="7">
        <f t="shared" si="102"/>
        <v>0</v>
      </c>
    </row>
    <row r="1046" spans="1:12" s="55" customFormat="1" ht="409.6">
      <c r="A1046" s="55" t="s">
        <v>1046</v>
      </c>
      <c r="B1046" s="86">
        <v>532390</v>
      </c>
      <c r="C1046" s="55" t="s">
        <v>1065</v>
      </c>
      <c r="D1046" s="55" t="s">
        <v>1122</v>
      </c>
      <c r="E1046" s="16">
        <v>0</v>
      </c>
      <c r="F1046" s="5">
        <v>0</v>
      </c>
      <c r="G1046" s="2">
        <f t="shared" si="97"/>
        <v>0</v>
      </c>
      <c r="H1046" s="3">
        <f t="shared" si="100"/>
        <v>2.6127523289424244</v>
      </c>
      <c r="I1046" s="1">
        <f t="shared" si="98"/>
        <v>0</v>
      </c>
      <c r="J1046" s="1">
        <f t="shared" si="99"/>
        <v>0</v>
      </c>
      <c r="K1046" s="29">
        <f t="shared" si="101"/>
        <v>0.88532578097819392</v>
      </c>
      <c r="L1046" s="7">
        <f t="shared" si="102"/>
        <v>0</v>
      </c>
    </row>
    <row r="1047" spans="1:12" s="55" customFormat="1" ht="409.6">
      <c r="A1047" s="55" t="s">
        <v>1046</v>
      </c>
      <c r="B1047" s="86">
        <v>532391</v>
      </c>
      <c r="C1047" s="55" t="s">
        <v>1066</v>
      </c>
      <c r="D1047" s="55" t="s">
        <v>1122</v>
      </c>
      <c r="E1047" s="16">
        <v>0</v>
      </c>
      <c r="F1047" s="5">
        <v>0</v>
      </c>
      <c r="G1047" s="2">
        <f t="shared" si="97"/>
        <v>0</v>
      </c>
      <c r="H1047" s="3">
        <f t="shared" si="100"/>
        <v>2.6127523289424244</v>
      </c>
      <c r="I1047" s="1">
        <f t="shared" si="98"/>
        <v>0</v>
      </c>
      <c r="J1047" s="1">
        <f t="shared" si="99"/>
        <v>0</v>
      </c>
      <c r="K1047" s="29">
        <f t="shared" si="101"/>
        <v>0.88532578097819392</v>
      </c>
      <c r="L1047" s="7">
        <f t="shared" si="102"/>
        <v>0</v>
      </c>
    </row>
    <row r="1048" spans="1:12" s="55" customFormat="1" ht="409.6">
      <c r="A1048" s="55" t="s">
        <v>1046</v>
      </c>
      <c r="B1048" s="86">
        <v>532392</v>
      </c>
      <c r="C1048" s="55" t="s">
        <v>1067</v>
      </c>
      <c r="D1048" s="55" t="s">
        <v>1122</v>
      </c>
      <c r="E1048" s="16">
        <v>0</v>
      </c>
      <c r="F1048" s="5">
        <v>0</v>
      </c>
      <c r="G1048" s="2">
        <f t="shared" si="97"/>
        <v>0</v>
      </c>
      <c r="H1048" s="3">
        <f t="shared" si="100"/>
        <v>2.6127523289424244</v>
      </c>
      <c r="I1048" s="1">
        <f t="shared" si="98"/>
        <v>0</v>
      </c>
      <c r="J1048" s="1">
        <f t="shared" si="99"/>
        <v>0</v>
      </c>
      <c r="K1048" s="29">
        <f t="shared" si="101"/>
        <v>0.88532578097819392</v>
      </c>
      <c r="L1048" s="7">
        <f t="shared" si="102"/>
        <v>0</v>
      </c>
    </row>
    <row r="1049" spans="1:12" s="55" customFormat="1" ht="409.6">
      <c r="A1049" s="55" t="s">
        <v>1046</v>
      </c>
      <c r="B1049" s="55">
        <v>532393</v>
      </c>
      <c r="C1049" s="55" t="s">
        <v>1068</v>
      </c>
      <c r="D1049" s="55" t="s">
        <v>1122</v>
      </c>
      <c r="E1049" s="16">
        <v>0</v>
      </c>
      <c r="F1049" s="5">
        <v>0</v>
      </c>
      <c r="G1049" s="2">
        <f t="shared" si="97"/>
        <v>0</v>
      </c>
      <c r="H1049" s="3">
        <f t="shared" si="100"/>
        <v>2.6127523289424244</v>
      </c>
      <c r="I1049" s="1">
        <f t="shared" si="98"/>
        <v>0</v>
      </c>
      <c r="J1049" s="1">
        <f t="shared" si="99"/>
        <v>0</v>
      </c>
      <c r="K1049" s="29">
        <f t="shared" si="101"/>
        <v>0.88532578097819392</v>
      </c>
      <c r="L1049" s="7">
        <f t="shared" si="102"/>
        <v>0</v>
      </c>
    </row>
    <row r="1050" spans="1:12" s="55" customFormat="1" ht="409.6">
      <c r="A1050" s="55" t="s">
        <v>1046</v>
      </c>
      <c r="B1050" s="86">
        <v>532396</v>
      </c>
      <c r="C1050" s="55" t="s">
        <v>1069</v>
      </c>
      <c r="D1050" s="55" t="s">
        <v>1122</v>
      </c>
      <c r="E1050" s="16">
        <v>0</v>
      </c>
      <c r="F1050" s="5">
        <v>0</v>
      </c>
      <c r="G1050" s="2">
        <f t="shared" si="97"/>
        <v>0</v>
      </c>
      <c r="H1050" s="3">
        <f t="shared" si="100"/>
        <v>2.6127523289424244</v>
      </c>
      <c r="I1050" s="1">
        <f t="shared" si="98"/>
        <v>0</v>
      </c>
      <c r="J1050" s="1">
        <f t="shared" si="99"/>
        <v>0</v>
      </c>
      <c r="K1050" s="29">
        <f t="shared" si="101"/>
        <v>0.88532578097819392</v>
      </c>
      <c r="L1050" s="7">
        <f t="shared" si="102"/>
        <v>0</v>
      </c>
    </row>
    <row r="1051" spans="1:12" s="55" customFormat="1" ht="409.6">
      <c r="A1051" s="55" t="s">
        <v>1046</v>
      </c>
      <c r="B1051" s="86">
        <v>532397</v>
      </c>
      <c r="C1051" s="55" t="s">
        <v>1070</v>
      </c>
      <c r="D1051" s="55" t="s">
        <v>1122</v>
      </c>
      <c r="E1051" s="16">
        <v>0</v>
      </c>
      <c r="F1051" s="5">
        <v>0</v>
      </c>
      <c r="G1051" s="2">
        <f t="shared" si="97"/>
        <v>0</v>
      </c>
      <c r="H1051" s="3">
        <f t="shared" si="100"/>
        <v>2.6127523289424244</v>
      </c>
      <c r="I1051" s="1">
        <f t="shared" si="98"/>
        <v>0</v>
      </c>
      <c r="J1051" s="1">
        <f t="shared" si="99"/>
        <v>0</v>
      </c>
      <c r="K1051" s="29">
        <f t="shared" si="101"/>
        <v>0.88532578097819392</v>
      </c>
      <c r="L1051" s="7">
        <f t="shared" si="102"/>
        <v>0</v>
      </c>
    </row>
    <row r="1052" spans="1:12" s="55" customFormat="1" ht="409.6">
      <c r="A1052" s="55" t="s">
        <v>1046</v>
      </c>
      <c r="B1052" s="86">
        <v>532399</v>
      </c>
      <c r="C1052" s="55" t="s">
        <v>1071</v>
      </c>
      <c r="D1052" s="55" t="s">
        <v>1122</v>
      </c>
      <c r="E1052" s="16">
        <v>0</v>
      </c>
      <c r="F1052" s="5">
        <v>0</v>
      </c>
      <c r="G1052" s="2">
        <f t="shared" si="97"/>
        <v>0</v>
      </c>
      <c r="H1052" s="3">
        <f t="shared" si="100"/>
        <v>2.6127523289424244</v>
      </c>
      <c r="I1052" s="1">
        <f t="shared" si="98"/>
        <v>0</v>
      </c>
      <c r="J1052" s="1">
        <f t="shared" si="99"/>
        <v>0</v>
      </c>
      <c r="K1052" s="29">
        <f t="shared" si="101"/>
        <v>0.88532578097819392</v>
      </c>
      <c r="L1052" s="7">
        <f t="shared" si="102"/>
        <v>0</v>
      </c>
    </row>
    <row r="1053" spans="1:12" s="55" customFormat="1" ht="409.6">
      <c r="A1053" s="55" t="s">
        <v>1046</v>
      </c>
      <c r="B1053" s="55">
        <v>532404</v>
      </c>
      <c r="C1053" s="55" t="s">
        <v>1072</v>
      </c>
      <c r="D1053" s="55" t="s">
        <v>1122</v>
      </c>
      <c r="E1053" s="16">
        <v>0</v>
      </c>
      <c r="F1053" s="5">
        <v>0</v>
      </c>
      <c r="G1053" s="2">
        <f t="shared" si="97"/>
        <v>0</v>
      </c>
      <c r="H1053" s="3">
        <f t="shared" si="100"/>
        <v>2.6127523289424244</v>
      </c>
      <c r="I1053" s="1">
        <f t="shared" si="98"/>
        <v>0</v>
      </c>
      <c r="J1053" s="1">
        <f t="shared" si="99"/>
        <v>0</v>
      </c>
      <c r="K1053" s="29">
        <f t="shared" si="101"/>
        <v>0.88532578097819392</v>
      </c>
      <c r="L1053" s="7">
        <f t="shared" si="102"/>
        <v>0</v>
      </c>
    </row>
    <row r="1054" spans="1:12" s="55" customFormat="1" ht="409.6">
      <c r="A1054" s="55" t="s">
        <v>1046</v>
      </c>
      <c r="B1054" s="86">
        <v>533336</v>
      </c>
      <c r="C1054" s="55" t="s">
        <v>1073</v>
      </c>
      <c r="D1054" s="55" t="s">
        <v>1122</v>
      </c>
      <c r="E1054" s="16">
        <v>0</v>
      </c>
      <c r="F1054" s="5">
        <v>0</v>
      </c>
      <c r="G1054" s="2">
        <f t="shared" si="97"/>
        <v>0</v>
      </c>
      <c r="H1054" s="3">
        <f t="shared" si="100"/>
        <v>2.6127523289424244</v>
      </c>
      <c r="I1054" s="1">
        <f t="shared" si="98"/>
        <v>0</v>
      </c>
      <c r="J1054" s="1">
        <f t="shared" si="99"/>
        <v>0</v>
      </c>
      <c r="K1054" s="29">
        <f t="shared" si="101"/>
        <v>0.88532578097819392</v>
      </c>
      <c r="L1054" s="7">
        <f t="shared" si="102"/>
        <v>0</v>
      </c>
    </row>
    <row r="1055" spans="1:12" s="55" customFormat="1" ht="409.6">
      <c r="A1055" s="55" t="s">
        <v>1074</v>
      </c>
      <c r="B1055" s="86">
        <v>542301</v>
      </c>
      <c r="C1055" s="55" t="s">
        <v>1075</v>
      </c>
      <c r="D1055" s="55" t="s">
        <v>1122</v>
      </c>
      <c r="E1055" s="16">
        <v>0</v>
      </c>
      <c r="F1055" s="5">
        <v>0</v>
      </c>
      <c r="G1055" s="2">
        <f t="shared" si="97"/>
        <v>0</v>
      </c>
      <c r="H1055" s="3">
        <f t="shared" si="100"/>
        <v>2.6127523289424244</v>
      </c>
      <c r="I1055" s="1">
        <f t="shared" si="98"/>
        <v>0</v>
      </c>
      <c r="J1055" s="1">
        <f t="shared" si="99"/>
        <v>0</v>
      </c>
      <c r="K1055" s="29">
        <f t="shared" si="101"/>
        <v>0.88532578097819392</v>
      </c>
      <c r="L1055" s="7">
        <f t="shared" si="102"/>
        <v>0</v>
      </c>
    </row>
    <row r="1056" spans="1:12" s="55" customFormat="1" ht="409.6">
      <c r="A1056" s="55" t="s">
        <v>1074</v>
      </c>
      <c r="B1056" s="55">
        <v>542311</v>
      </c>
      <c r="C1056" s="55" t="s">
        <v>1076</v>
      </c>
      <c r="D1056" s="55" t="s">
        <v>1122</v>
      </c>
      <c r="E1056" s="16">
        <v>0</v>
      </c>
      <c r="F1056" s="5">
        <v>0</v>
      </c>
      <c r="G1056" s="2">
        <f t="shared" si="97"/>
        <v>0</v>
      </c>
      <c r="H1056" s="3">
        <f t="shared" si="100"/>
        <v>2.6127523289424244</v>
      </c>
      <c r="I1056" s="1">
        <f t="shared" si="98"/>
        <v>0</v>
      </c>
      <c r="J1056" s="1">
        <f t="shared" si="99"/>
        <v>0</v>
      </c>
      <c r="K1056" s="29">
        <f t="shared" si="101"/>
        <v>0.88532578097819392</v>
      </c>
      <c r="L1056" s="7">
        <f t="shared" si="102"/>
        <v>0</v>
      </c>
    </row>
    <row r="1057" spans="1:12" s="55" customFormat="1" ht="409.6">
      <c r="A1057" s="55" t="s">
        <v>1074</v>
      </c>
      <c r="B1057" s="86">
        <v>542313</v>
      </c>
      <c r="C1057" s="55" t="s">
        <v>1077</v>
      </c>
      <c r="D1057" s="55" t="s">
        <v>1122</v>
      </c>
      <c r="E1057" s="16">
        <v>0</v>
      </c>
      <c r="F1057" s="5">
        <v>0</v>
      </c>
      <c r="G1057" s="2">
        <f t="shared" si="97"/>
        <v>0</v>
      </c>
      <c r="H1057" s="3">
        <f t="shared" si="100"/>
        <v>2.6127523289424244</v>
      </c>
      <c r="I1057" s="1">
        <f t="shared" si="98"/>
        <v>0</v>
      </c>
      <c r="J1057" s="1">
        <f t="shared" si="99"/>
        <v>0</v>
      </c>
      <c r="K1057" s="29">
        <f t="shared" si="101"/>
        <v>0.88532578097819392</v>
      </c>
      <c r="L1057" s="7">
        <f t="shared" si="102"/>
        <v>0</v>
      </c>
    </row>
    <row r="1058" spans="1:12" s="55" customFormat="1" ht="409.6">
      <c r="A1058" s="55" t="s">
        <v>1074</v>
      </c>
      <c r="B1058" s="86">
        <v>542318</v>
      </c>
      <c r="C1058" s="55" t="s">
        <v>1078</v>
      </c>
      <c r="D1058" s="55" t="s">
        <v>1122</v>
      </c>
      <c r="E1058" s="16">
        <v>0</v>
      </c>
      <c r="F1058" s="5">
        <v>0</v>
      </c>
      <c r="G1058" s="2">
        <f t="shared" si="97"/>
        <v>0</v>
      </c>
      <c r="H1058" s="3">
        <f t="shared" si="100"/>
        <v>2.6127523289424244</v>
      </c>
      <c r="I1058" s="1">
        <f t="shared" si="98"/>
        <v>0</v>
      </c>
      <c r="J1058" s="1">
        <f t="shared" si="99"/>
        <v>0</v>
      </c>
      <c r="K1058" s="29">
        <f t="shared" si="101"/>
        <v>0.88532578097819392</v>
      </c>
      <c r="L1058" s="7">
        <f t="shared" si="102"/>
        <v>0</v>
      </c>
    </row>
    <row r="1059" spans="1:12" s="55" customFormat="1" ht="409.6">
      <c r="A1059" s="55" t="s">
        <v>1074</v>
      </c>
      <c r="B1059" s="55">
        <v>542321</v>
      </c>
      <c r="C1059" s="55" t="s">
        <v>1079</v>
      </c>
      <c r="D1059" s="55" t="s">
        <v>1122</v>
      </c>
      <c r="E1059" s="16">
        <v>0</v>
      </c>
      <c r="F1059" s="5">
        <v>0</v>
      </c>
      <c r="G1059" s="2">
        <f t="shared" si="97"/>
        <v>0</v>
      </c>
      <c r="H1059" s="3">
        <f t="shared" si="100"/>
        <v>2.6127523289424244</v>
      </c>
      <c r="I1059" s="1">
        <f t="shared" si="98"/>
        <v>0</v>
      </c>
      <c r="J1059" s="1">
        <f t="shared" si="99"/>
        <v>0</v>
      </c>
      <c r="K1059" s="29">
        <f t="shared" si="101"/>
        <v>0.88532578097819392</v>
      </c>
      <c r="L1059" s="7">
        <f t="shared" si="102"/>
        <v>0</v>
      </c>
    </row>
    <row r="1060" spans="1:12" s="55" customFormat="1" ht="409.6">
      <c r="A1060" s="55" t="s">
        <v>1074</v>
      </c>
      <c r="B1060" s="55">
        <v>542322</v>
      </c>
      <c r="C1060" s="55" t="s">
        <v>1080</v>
      </c>
      <c r="D1060" s="55" t="s">
        <v>1122</v>
      </c>
      <c r="E1060" s="16">
        <v>0</v>
      </c>
      <c r="F1060" s="5">
        <v>0</v>
      </c>
      <c r="G1060" s="2">
        <f t="shared" si="97"/>
        <v>0</v>
      </c>
      <c r="H1060" s="3">
        <f t="shared" si="100"/>
        <v>2.6127523289424244</v>
      </c>
      <c r="I1060" s="1">
        <f t="shared" si="98"/>
        <v>0</v>
      </c>
      <c r="J1060" s="1">
        <f t="shared" si="99"/>
        <v>0</v>
      </c>
      <c r="K1060" s="29">
        <f t="shared" si="101"/>
        <v>0.88532578097819392</v>
      </c>
      <c r="L1060" s="7">
        <f t="shared" si="102"/>
        <v>0</v>
      </c>
    </row>
    <row r="1061" spans="1:12" s="55" customFormat="1" ht="409.6">
      <c r="A1061" s="55" t="s">
        <v>1074</v>
      </c>
      <c r="B1061" s="55">
        <v>542323</v>
      </c>
      <c r="C1061" s="55" t="s">
        <v>1081</v>
      </c>
      <c r="D1061" s="55" t="s">
        <v>1122</v>
      </c>
      <c r="E1061" s="16">
        <v>0</v>
      </c>
      <c r="F1061" s="5">
        <v>0</v>
      </c>
      <c r="G1061" s="2">
        <f t="shared" si="97"/>
        <v>0</v>
      </c>
      <c r="H1061" s="3">
        <f t="shared" si="100"/>
        <v>2.6127523289424244</v>
      </c>
      <c r="I1061" s="1">
        <f t="shared" si="98"/>
        <v>0</v>
      </c>
      <c r="J1061" s="1">
        <f t="shared" si="99"/>
        <v>0</v>
      </c>
      <c r="K1061" s="29">
        <f t="shared" si="101"/>
        <v>0.88532578097819392</v>
      </c>
      <c r="L1061" s="7">
        <f t="shared" si="102"/>
        <v>0</v>
      </c>
    </row>
    <row r="1062" spans="1:12" s="55" customFormat="1" ht="409.6">
      <c r="A1062" s="55" t="s">
        <v>1074</v>
      </c>
      <c r="B1062" s="86">
        <v>542324</v>
      </c>
      <c r="C1062" s="55" t="s">
        <v>1082</v>
      </c>
      <c r="D1062" s="55" t="s">
        <v>1122</v>
      </c>
      <c r="E1062" s="16">
        <v>0</v>
      </c>
      <c r="F1062" s="5">
        <v>0</v>
      </c>
      <c r="G1062" s="2">
        <f t="shared" si="97"/>
        <v>0</v>
      </c>
      <c r="H1062" s="3">
        <f t="shared" si="100"/>
        <v>2.6127523289424244</v>
      </c>
      <c r="I1062" s="1">
        <f t="shared" si="98"/>
        <v>0</v>
      </c>
      <c r="J1062" s="1">
        <f t="shared" si="99"/>
        <v>0</v>
      </c>
      <c r="K1062" s="29">
        <f t="shared" si="101"/>
        <v>0.88532578097819392</v>
      </c>
      <c r="L1062" s="7">
        <f t="shared" si="102"/>
        <v>0</v>
      </c>
    </row>
    <row r="1063" spans="1:12" s="55" customFormat="1" ht="409.6">
      <c r="A1063" s="55" t="s">
        <v>1074</v>
      </c>
      <c r="B1063" s="86">
        <v>542332</v>
      </c>
      <c r="C1063" s="55" t="s">
        <v>1083</v>
      </c>
      <c r="D1063" s="55" t="s">
        <v>1122</v>
      </c>
      <c r="E1063" s="16">
        <v>0</v>
      </c>
      <c r="F1063" s="5">
        <v>0</v>
      </c>
      <c r="G1063" s="2">
        <f t="shared" si="97"/>
        <v>0</v>
      </c>
      <c r="H1063" s="3">
        <f t="shared" si="100"/>
        <v>2.6127523289424244</v>
      </c>
      <c r="I1063" s="1">
        <f t="shared" si="98"/>
        <v>0</v>
      </c>
      <c r="J1063" s="1">
        <f t="shared" si="99"/>
        <v>0</v>
      </c>
      <c r="K1063" s="29">
        <f t="shared" si="101"/>
        <v>0.88532578097819392</v>
      </c>
      <c r="L1063" s="7">
        <f t="shared" si="102"/>
        <v>0</v>
      </c>
    </row>
    <row r="1064" spans="1:12" s="55" customFormat="1" ht="409.6">
      <c r="A1064" s="55" t="s">
        <v>1074</v>
      </c>
      <c r="B1064" s="86">
        <v>542338</v>
      </c>
      <c r="C1064" s="55" t="s">
        <v>1084</v>
      </c>
      <c r="D1064" s="55" t="s">
        <v>1122</v>
      </c>
      <c r="E1064" s="16">
        <v>0</v>
      </c>
      <c r="F1064" s="5">
        <v>0</v>
      </c>
      <c r="G1064" s="2">
        <f t="shared" si="97"/>
        <v>0</v>
      </c>
      <c r="H1064" s="3">
        <f t="shared" si="100"/>
        <v>2.6127523289424244</v>
      </c>
      <c r="I1064" s="1">
        <f t="shared" si="98"/>
        <v>0</v>
      </c>
      <c r="J1064" s="1">
        <f t="shared" si="99"/>
        <v>0</v>
      </c>
      <c r="K1064" s="29">
        <f t="shared" si="101"/>
        <v>0.88532578097819392</v>
      </c>
      <c r="L1064" s="7">
        <f t="shared" si="102"/>
        <v>0</v>
      </c>
    </row>
    <row r="1065" spans="1:12" s="55" customFormat="1" ht="409.6">
      <c r="A1065" s="55" t="s">
        <v>1074</v>
      </c>
      <c r="B1065" s="86">
        <v>542339</v>
      </c>
      <c r="C1065" s="55" t="s">
        <v>1085</v>
      </c>
      <c r="D1065" s="55" t="s">
        <v>1122</v>
      </c>
      <c r="E1065" s="16">
        <v>0</v>
      </c>
      <c r="F1065" s="5">
        <v>0</v>
      </c>
      <c r="G1065" s="2">
        <f t="shared" si="97"/>
        <v>0</v>
      </c>
      <c r="H1065" s="3">
        <f t="shared" si="100"/>
        <v>2.6127523289424244</v>
      </c>
      <c r="I1065" s="1">
        <f t="shared" si="98"/>
        <v>0</v>
      </c>
      <c r="J1065" s="1">
        <f t="shared" si="99"/>
        <v>0</v>
      </c>
      <c r="K1065" s="29">
        <f t="shared" si="101"/>
        <v>0.88532578097819392</v>
      </c>
      <c r="L1065" s="7">
        <f t="shared" si="102"/>
        <v>0</v>
      </c>
    </row>
    <row r="1066" spans="1:12" s="55" customFormat="1" ht="409.6">
      <c r="A1066" s="55" t="s">
        <v>1074</v>
      </c>
      <c r="B1066" s="86">
        <v>542343</v>
      </c>
      <c r="C1066" s="55" t="s">
        <v>1086</v>
      </c>
      <c r="D1066" s="55" t="s">
        <v>1122</v>
      </c>
      <c r="E1066" s="16">
        <v>0</v>
      </c>
      <c r="F1066" s="5">
        <v>0</v>
      </c>
      <c r="G1066" s="2">
        <f t="shared" si="97"/>
        <v>0</v>
      </c>
      <c r="H1066" s="3">
        <f t="shared" si="100"/>
        <v>2.6127523289424244</v>
      </c>
      <c r="I1066" s="1">
        <f t="shared" si="98"/>
        <v>0</v>
      </c>
      <c r="J1066" s="1">
        <f t="shared" si="99"/>
        <v>0</v>
      </c>
      <c r="K1066" s="29">
        <f t="shared" si="101"/>
        <v>0.88532578097819392</v>
      </c>
      <c r="L1066" s="7">
        <f t="shared" si="102"/>
        <v>0</v>
      </c>
    </row>
    <row r="1067" spans="1:12" s="55" customFormat="1" ht="409.6">
      <c r="A1067" s="55" t="s">
        <v>1074</v>
      </c>
      <c r="B1067" s="55">
        <v>542346</v>
      </c>
      <c r="C1067" s="55" t="s">
        <v>1087</v>
      </c>
      <c r="D1067" s="55" t="s">
        <v>1122</v>
      </c>
      <c r="E1067" s="16">
        <v>0</v>
      </c>
      <c r="F1067" s="5">
        <v>0</v>
      </c>
      <c r="G1067" s="2">
        <f t="shared" si="97"/>
        <v>0</v>
      </c>
      <c r="H1067" s="3">
        <f t="shared" si="100"/>
        <v>2.6127523289424244</v>
      </c>
      <c r="I1067" s="1">
        <f t="shared" si="98"/>
        <v>0</v>
      </c>
      <c r="J1067" s="1">
        <f t="shared" si="99"/>
        <v>0</v>
      </c>
      <c r="K1067" s="29">
        <f t="shared" si="101"/>
        <v>0.88532578097819392</v>
      </c>
      <c r="L1067" s="7">
        <f t="shared" si="102"/>
        <v>0</v>
      </c>
    </row>
    <row r="1068" spans="1:12" s="55" customFormat="1" ht="409.6">
      <c r="A1068" s="55" t="s">
        <v>1088</v>
      </c>
      <c r="B1068" s="86">
        <v>552220</v>
      </c>
      <c r="C1068" s="55" t="s">
        <v>1089</v>
      </c>
      <c r="D1068" s="55" t="s">
        <v>1122</v>
      </c>
      <c r="E1068" s="16">
        <v>0</v>
      </c>
      <c r="F1068" s="5">
        <v>0</v>
      </c>
      <c r="G1068" s="2">
        <f t="shared" si="97"/>
        <v>0</v>
      </c>
      <c r="H1068" s="3">
        <f t="shared" si="100"/>
        <v>2.6127523289424244</v>
      </c>
      <c r="I1068" s="1">
        <f t="shared" si="98"/>
        <v>0</v>
      </c>
      <c r="J1068" s="1">
        <f t="shared" si="99"/>
        <v>0</v>
      </c>
      <c r="K1068" s="29">
        <f t="shared" si="101"/>
        <v>0.88532578097819392</v>
      </c>
      <c r="L1068" s="7">
        <f t="shared" si="102"/>
        <v>0</v>
      </c>
    </row>
    <row r="1069" spans="1:12" s="55" customFormat="1" ht="409.6">
      <c r="A1069" s="55" t="s">
        <v>1088</v>
      </c>
      <c r="B1069" s="55">
        <v>552233</v>
      </c>
      <c r="C1069" s="55" t="s">
        <v>1090</v>
      </c>
      <c r="D1069" s="55" t="s">
        <v>1122</v>
      </c>
      <c r="E1069" s="16">
        <v>0</v>
      </c>
      <c r="F1069" s="5">
        <v>0</v>
      </c>
      <c r="G1069" s="2">
        <f t="shared" si="97"/>
        <v>0</v>
      </c>
      <c r="H1069" s="3">
        <f t="shared" si="100"/>
        <v>2.6127523289424244</v>
      </c>
      <c r="I1069" s="1">
        <f t="shared" si="98"/>
        <v>0</v>
      </c>
      <c r="J1069" s="1">
        <f t="shared" si="99"/>
        <v>0</v>
      </c>
      <c r="K1069" s="29">
        <f t="shared" si="101"/>
        <v>0.88532578097819392</v>
      </c>
      <c r="L1069" s="7">
        <f t="shared" si="102"/>
        <v>0</v>
      </c>
    </row>
    <row r="1070" spans="1:12" s="55" customFormat="1" ht="409.6">
      <c r="A1070" s="55" t="s">
        <v>1088</v>
      </c>
      <c r="B1070" s="55">
        <v>552284</v>
      </c>
      <c r="C1070" s="55" t="s">
        <v>1091</v>
      </c>
      <c r="D1070" s="55" t="s">
        <v>1122</v>
      </c>
      <c r="E1070" s="16">
        <v>0</v>
      </c>
      <c r="F1070" s="5">
        <v>0</v>
      </c>
      <c r="G1070" s="2">
        <f t="shared" si="97"/>
        <v>0</v>
      </c>
      <c r="H1070" s="3">
        <f t="shared" si="100"/>
        <v>2.6127523289424244</v>
      </c>
      <c r="I1070" s="1">
        <f t="shared" si="98"/>
        <v>0</v>
      </c>
      <c r="J1070" s="1">
        <f t="shared" si="99"/>
        <v>0</v>
      </c>
      <c r="K1070" s="29">
        <f t="shared" si="101"/>
        <v>0.88532578097819392</v>
      </c>
      <c r="L1070" s="7">
        <f t="shared" si="102"/>
        <v>0</v>
      </c>
    </row>
    <row r="1071" spans="1:12" s="55" customFormat="1" ht="409.6">
      <c r="A1071" s="55" t="s">
        <v>1088</v>
      </c>
      <c r="B1071" s="86">
        <v>552349</v>
      </c>
      <c r="C1071" s="55" t="s">
        <v>1092</v>
      </c>
      <c r="D1071" s="55" t="s">
        <v>1122</v>
      </c>
      <c r="E1071" s="16">
        <v>0</v>
      </c>
      <c r="F1071" s="5">
        <v>0</v>
      </c>
      <c r="G1071" s="2">
        <f t="shared" si="97"/>
        <v>0</v>
      </c>
      <c r="H1071" s="3">
        <f t="shared" si="100"/>
        <v>2.6127523289424244</v>
      </c>
      <c r="I1071" s="1">
        <f t="shared" si="98"/>
        <v>0</v>
      </c>
      <c r="J1071" s="1">
        <f t="shared" si="99"/>
        <v>0</v>
      </c>
      <c r="K1071" s="29">
        <f t="shared" si="101"/>
        <v>0.88532578097819392</v>
      </c>
      <c r="L1071" s="7">
        <f t="shared" si="102"/>
        <v>0</v>
      </c>
    </row>
    <row r="1072" spans="1:12" s="55" customFormat="1" ht="409.6">
      <c r="A1072" s="55" t="s">
        <v>1088</v>
      </c>
      <c r="B1072" s="55">
        <v>552351</v>
      </c>
      <c r="C1072" s="55" t="s">
        <v>1093</v>
      </c>
      <c r="D1072" s="55" t="s">
        <v>1122</v>
      </c>
      <c r="E1072" s="16">
        <v>0</v>
      </c>
      <c r="F1072" s="5">
        <v>0</v>
      </c>
      <c r="G1072" s="2">
        <f t="shared" si="97"/>
        <v>0</v>
      </c>
      <c r="H1072" s="3">
        <f t="shared" si="100"/>
        <v>2.6127523289424244</v>
      </c>
      <c r="I1072" s="1">
        <f t="shared" si="98"/>
        <v>0</v>
      </c>
      <c r="J1072" s="1">
        <f t="shared" si="99"/>
        <v>0</v>
      </c>
      <c r="K1072" s="29">
        <f t="shared" si="101"/>
        <v>0.88532578097819392</v>
      </c>
      <c r="L1072" s="7">
        <f t="shared" si="102"/>
        <v>0</v>
      </c>
    </row>
    <row r="1073" spans="1:12" s="55" customFormat="1" ht="409.6">
      <c r="A1073" s="55" t="s">
        <v>1088</v>
      </c>
      <c r="B1073" s="55">
        <v>552353</v>
      </c>
      <c r="C1073" s="55" t="s">
        <v>1094</v>
      </c>
      <c r="D1073" s="55" t="s">
        <v>1122</v>
      </c>
      <c r="E1073" s="16">
        <v>0</v>
      </c>
      <c r="F1073" s="5">
        <v>0</v>
      </c>
      <c r="G1073" s="2">
        <f t="shared" si="97"/>
        <v>0</v>
      </c>
      <c r="H1073" s="3">
        <f t="shared" si="100"/>
        <v>2.6127523289424244</v>
      </c>
      <c r="I1073" s="1">
        <f t="shared" si="98"/>
        <v>0</v>
      </c>
      <c r="J1073" s="1">
        <f t="shared" si="99"/>
        <v>0</v>
      </c>
      <c r="K1073" s="29">
        <f t="shared" si="101"/>
        <v>0.88532578097819392</v>
      </c>
      <c r="L1073" s="7">
        <f t="shared" si="102"/>
        <v>0</v>
      </c>
    </row>
    <row r="1074" spans="1:12" s="55" customFormat="1" ht="409.6">
      <c r="A1074" s="55" t="s">
        <v>1088</v>
      </c>
      <c r="B1074" s="55">
        <v>552356</v>
      </c>
      <c r="C1074" s="55" t="s">
        <v>1095</v>
      </c>
      <c r="D1074" s="55" t="s">
        <v>1122</v>
      </c>
      <c r="E1074" s="16">
        <v>0</v>
      </c>
      <c r="F1074" s="5">
        <v>0</v>
      </c>
      <c r="G1074" s="2">
        <f t="shared" si="97"/>
        <v>0</v>
      </c>
      <c r="H1074" s="3">
        <f t="shared" si="100"/>
        <v>2.6127523289424244</v>
      </c>
      <c r="I1074" s="1">
        <f t="shared" si="98"/>
        <v>0</v>
      </c>
      <c r="J1074" s="1">
        <f t="shared" si="99"/>
        <v>0</v>
      </c>
      <c r="K1074" s="29">
        <f t="shared" si="101"/>
        <v>0.88532578097819392</v>
      </c>
      <c r="L1074" s="7">
        <f t="shared" si="102"/>
        <v>0</v>
      </c>
    </row>
    <row r="1075" spans="1:12" s="55" customFormat="1" ht="409.6">
      <c r="A1075" s="55" t="s">
        <v>1088</v>
      </c>
      <c r="B1075" s="86">
        <v>553304</v>
      </c>
      <c r="C1075" s="55" t="s">
        <v>1096</v>
      </c>
      <c r="D1075" s="55" t="s">
        <v>1122</v>
      </c>
      <c r="E1075" s="16">
        <v>0</v>
      </c>
      <c r="F1075" s="5">
        <v>0</v>
      </c>
      <c r="G1075" s="2">
        <f t="shared" si="97"/>
        <v>0</v>
      </c>
      <c r="H1075" s="3">
        <f t="shared" si="100"/>
        <v>2.6127523289424244</v>
      </c>
      <c r="I1075" s="1">
        <f t="shared" si="98"/>
        <v>0</v>
      </c>
      <c r="J1075" s="1">
        <f t="shared" si="99"/>
        <v>0</v>
      </c>
      <c r="K1075" s="29">
        <f t="shared" si="101"/>
        <v>0.88532578097819392</v>
      </c>
      <c r="L1075" s="7">
        <f t="shared" si="102"/>
        <v>0</v>
      </c>
    </row>
    <row r="1076" spans="1:12" s="55" customFormat="1" ht="409.6">
      <c r="A1076" s="55" t="s">
        <v>1097</v>
      </c>
      <c r="B1076" s="55">
        <v>610989</v>
      </c>
      <c r="C1076" s="55" t="s">
        <v>1098</v>
      </c>
      <c r="D1076" s="55" t="s">
        <v>1122</v>
      </c>
      <c r="E1076" s="16">
        <v>0</v>
      </c>
      <c r="F1076" s="5">
        <v>0</v>
      </c>
      <c r="G1076" s="2">
        <f t="shared" si="97"/>
        <v>0</v>
      </c>
      <c r="H1076" s="3">
        <f t="shared" si="100"/>
        <v>2.6127523289424244</v>
      </c>
      <c r="I1076" s="1">
        <f t="shared" si="98"/>
        <v>0</v>
      </c>
      <c r="J1076" s="1">
        <f t="shared" si="99"/>
        <v>0</v>
      </c>
      <c r="K1076" s="29">
        <f t="shared" si="101"/>
        <v>0.88532578097819392</v>
      </c>
      <c r="L1076" s="7">
        <f t="shared" si="102"/>
        <v>0</v>
      </c>
    </row>
    <row r="1077" spans="1:12" s="55" customFormat="1" ht="409.6">
      <c r="A1077" s="55" t="s">
        <v>1097</v>
      </c>
      <c r="B1077" s="55">
        <v>613001</v>
      </c>
      <c r="C1077" s="55" t="s">
        <v>1099</v>
      </c>
      <c r="D1077" s="55" t="s">
        <v>1122</v>
      </c>
      <c r="E1077" s="16">
        <v>0</v>
      </c>
      <c r="F1077" s="5">
        <v>0</v>
      </c>
      <c r="G1077" s="2">
        <f t="shared" si="97"/>
        <v>0</v>
      </c>
      <c r="H1077" s="3">
        <f t="shared" si="100"/>
        <v>2.6127523289424244</v>
      </c>
      <c r="I1077" s="1">
        <f t="shared" si="98"/>
        <v>0</v>
      </c>
      <c r="J1077" s="1">
        <f t="shared" si="99"/>
        <v>0</v>
      </c>
      <c r="K1077" s="29">
        <f t="shared" si="101"/>
        <v>0.88532578097819392</v>
      </c>
      <c r="L1077" s="7">
        <f t="shared" si="102"/>
        <v>0</v>
      </c>
    </row>
    <row r="1078" spans="1:12" s="55" customFormat="1" ht="409.6">
      <c r="A1078" s="55" t="s">
        <v>1097</v>
      </c>
      <c r="B1078" s="55">
        <v>613002</v>
      </c>
      <c r="C1078" s="55" t="s">
        <v>1100</v>
      </c>
      <c r="D1078" s="55" t="s">
        <v>1122</v>
      </c>
      <c r="E1078" s="16">
        <v>0</v>
      </c>
      <c r="F1078" s="5">
        <v>0</v>
      </c>
      <c r="G1078" s="2">
        <f t="shared" si="97"/>
        <v>0</v>
      </c>
      <c r="H1078" s="3">
        <f t="shared" si="100"/>
        <v>2.6127523289424244</v>
      </c>
      <c r="I1078" s="1">
        <f t="shared" si="98"/>
        <v>0</v>
      </c>
      <c r="J1078" s="1">
        <f t="shared" si="99"/>
        <v>0</v>
      </c>
      <c r="K1078" s="29">
        <f t="shared" si="101"/>
        <v>0.88532578097819392</v>
      </c>
      <c r="L1078" s="7">
        <f t="shared" si="102"/>
        <v>0</v>
      </c>
    </row>
    <row r="1079" spans="1:12" s="55" customFormat="1" ht="409.6">
      <c r="A1079" s="55" t="s">
        <v>1097</v>
      </c>
      <c r="B1079" s="55">
        <v>613003</v>
      </c>
      <c r="C1079" s="55" t="s">
        <v>1101</v>
      </c>
      <c r="D1079" s="55" t="s">
        <v>1122</v>
      </c>
      <c r="E1079" s="16">
        <v>0</v>
      </c>
      <c r="F1079" s="5">
        <v>0</v>
      </c>
      <c r="G1079" s="2">
        <f t="shared" si="97"/>
        <v>0</v>
      </c>
      <c r="H1079" s="3">
        <f t="shared" si="100"/>
        <v>2.6127523289424244</v>
      </c>
      <c r="I1079" s="1">
        <f t="shared" si="98"/>
        <v>0</v>
      </c>
      <c r="J1079" s="1">
        <f t="shared" si="99"/>
        <v>0</v>
      </c>
      <c r="K1079" s="29">
        <f t="shared" si="101"/>
        <v>0.88532578097819392</v>
      </c>
      <c r="L1079" s="7">
        <f t="shared" si="102"/>
        <v>0</v>
      </c>
    </row>
    <row r="1080" spans="1:12" s="55" customFormat="1" ht="409.6">
      <c r="A1080" s="55" t="s">
        <v>1097</v>
      </c>
      <c r="B1080" s="55">
        <v>613004</v>
      </c>
      <c r="C1080" s="55" t="s">
        <v>1102</v>
      </c>
      <c r="D1080" s="55" t="s">
        <v>1122</v>
      </c>
      <c r="E1080" s="16">
        <v>0</v>
      </c>
      <c r="F1080" s="5">
        <v>0</v>
      </c>
      <c r="G1080" s="2">
        <f t="shared" si="97"/>
        <v>0</v>
      </c>
      <c r="H1080" s="3">
        <f t="shared" si="100"/>
        <v>2.6127523289424244</v>
      </c>
      <c r="I1080" s="1">
        <f t="shared" si="98"/>
        <v>0</v>
      </c>
      <c r="J1080" s="1">
        <f t="shared" si="99"/>
        <v>0</v>
      </c>
      <c r="K1080" s="29">
        <f t="shared" si="101"/>
        <v>0.88532578097819392</v>
      </c>
      <c r="L1080" s="7">
        <f t="shared" si="102"/>
        <v>0</v>
      </c>
    </row>
    <row r="1081" spans="1:12" s="55" customFormat="1" ht="409.6">
      <c r="A1081" s="55" t="s">
        <v>1097</v>
      </c>
      <c r="B1081" s="55">
        <v>613005</v>
      </c>
      <c r="C1081" s="55" t="s">
        <v>1103</v>
      </c>
      <c r="D1081" s="55" t="s">
        <v>1122</v>
      </c>
      <c r="E1081" s="16">
        <v>0</v>
      </c>
      <c r="F1081" s="5">
        <v>0</v>
      </c>
      <c r="G1081" s="2">
        <f t="shared" si="97"/>
        <v>0</v>
      </c>
      <c r="H1081" s="3">
        <f t="shared" si="100"/>
        <v>2.6127523289424244</v>
      </c>
      <c r="I1081" s="1">
        <f t="shared" si="98"/>
        <v>0</v>
      </c>
      <c r="J1081" s="1">
        <f t="shared" si="99"/>
        <v>0</v>
      </c>
      <c r="K1081" s="29">
        <f t="shared" si="101"/>
        <v>0.88532578097819392</v>
      </c>
      <c r="L1081" s="7">
        <f t="shared" si="102"/>
        <v>0</v>
      </c>
    </row>
    <row r="1082" spans="1:12" s="55" customFormat="1" ht="409.6">
      <c r="A1082" s="55" t="s">
        <v>1097</v>
      </c>
      <c r="B1082" s="55">
        <v>613006</v>
      </c>
      <c r="C1082" s="55" t="s">
        <v>1104</v>
      </c>
      <c r="D1082" s="55" t="s">
        <v>1122</v>
      </c>
      <c r="E1082" s="16">
        <v>0</v>
      </c>
      <c r="F1082" s="5">
        <v>0</v>
      </c>
      <c r="G1082" s="2">
        <f t="shared" si="97"/>
        <v>0</v>
      </c>
      <c r="H1082" s="3">
        <f t="shared" si="100"/>
        <v>2.6127523289424244</v>
      </c>
      <c r="I1082" s="1">
        <f t="shared" si="98"/>
        <v>0</v>
      </c>
      <c r="J1082" s="1">
        <f t="shared" si="99"/>
        <v>0</v>
      </c>
      <c r="K1082" s="29">
        <f t="shared" si="101"/>
        <v>0.88532578097819392</v>
      </c>
      <c r="L1082" s="7">
        <f t="shared" si="102"/>
        <v>0</v>
      </c>
    </row>
    <row r="1083" spans="1:12" s="55" customFormat="1" ht="409.6">
      <c r="A1083" s="55" t="s">
        <v>1097</v>
      </c>
      <c r="B1083" s="55">
        <v>613007</v>
      </c>
      <c r="C1083" s="55" t="s">
        <v>1105</v>
      </c>
      <c r="D1083" s="55" t="s">
        <v>1122</v>
      </c>
      <c r="E1083" s="16">
        <v>0</v>
      </c>
      <c r="F1083" s="5">
        <v>0</v>
      </c>
      <c r="G1083" s="2">
        <f t="shared" si="97"/>
        <v>0</v>
      </c>
      <c r="H1083" s="3">
        <f t="shared" si="100"/>
        <v>2.6127523289424244</v>
      </c>
      <c r="I1083" s="1">
        <f t="shared" si="98"/>
        <v>0</v>
      </c>
      <c r="J1083" s="1">
        <f t="shared" si="99"/>
        <v>0</v>
      </c>
      <c r="K1083" s="29">
        <f t="shared" si="101"/>
        <v>0.88532578097819392</v>
      </c>
      <c r="L1083" s="7">
        <f t="shared" si="102"/>
        <v>0</v>
      </c>
    </row>
    <row r="1084" spans="1:12" s="55" customFormat="1" ht="409.6">
      <c r="A1084" s="55" t="s">
        <v>1097</v>
      </c>
      <c r="B1084" s="55">
        <v>613011</v>
      </c>
      <c r="C1084" s="55" t="s">
        <v>1106</v>
      </c>
      <c r="D1084" s="55" t="s">
        <v>1122</v>
      </c>
      <c r="E1084" s="16">
        <v>0</v>
      </c>
      <c r="F1084" s="5">
        <v>0</v>
      </c>
      <c r="G1084" s="2">
        <f t="shared" si="97"/>
        <v>0</v>
      </c>
      <c r="H1084" s="3">
        <f t="shared" si="100"/>
        <v>2.6127523289424244</v>
      </c>
      <c r="I1084" s="1">
        <f t="shared" si="98"/>
        <v>0</v>
      </c>
      <c r="J1084" s="1">
        <f t="shared" si="99"/>
        <v>0</v>
      </c>
      <c r="K1084" s="29">
        <f t="shared" si="101"/>
        <v>0.88532578097819392</v>
      </c>
      <c r="L1084" s="7">
        <f t="shared" si="102"/>
        <v>0</v>
      </c>
    </row>
    <row r="1085" spans="1:12" s="55" customFormat="1" ht="409.6">
      <c r="A1085" s="55" t="s">
        <v>1097</v>
      </c>
      <c r="B1085" s="55">
        <v>613013</v>
      </c>
      <c r="C1085" s="55" t="s">
        <v>1107</v>
      </c>
      <c r="D1085" s="55" t="s">
        <v>1122</v>
      </c>
      <c r="E1085" s="16">
        <v>0</v>
      </c>
      <c r="F1085" s="5">
        <v>0</v>
      </c>
      <c r="G1085" s="2">
        <f t="shared" si="97"/>
        <v>0</v>
      </c>
      <c r="H1085" s="3">
        <f t="shared" si="100"/>
        <v>2.6127523289424244</v>
      </c>
      <c r="I1085" s="1">
        <f t="shared" si="98"/>
        <v>0</v>
      </c>
      <c r="J1085" s="1">
        <f t="shared" si="99"/>
        <v>0</v>
      </c>
      <c r="K1085" s="29">
        <f t="shared" si="101"/>
        <v>0.88532578097819392</v>
      </c>
      <c r="L1085" s="7">
        <f t="shared" si="102"/>
        <v>0</v>
      </c>
    </row>
    <row r="1086" spans="1:12" s="55" customFormat="1" ht="409.6">
      <c r="A1086" s="55" t="s">
        <v>1097</v>
      </c>
      <c r="B1086" s="55">
        <v>613015</v>
      </c>
      <c r="C1086" s="55" t="s">
        <v>1108</v>
      </c>
      <c r="D1086" s="55" t="s">
        <v>1122</v>
      </c>
      <c r="E1086" s="16">
        <v>0</v>
      </c>
      <c r="F1086" s="5">
        <v>0</v>
      </c>
      <c r="G1086" s="2">
        <f t="shared" si="97"/>
        <v>0</v>
      </c>
      <c r="H1086" s="3">
        <f t="shared" si="100"/>
        <v>2.6127523289424244</v>
      </c>
      <c r="I1086" s="1">
        <f t="shared" si="98"/>
        <v>0</v>
      </c>
      <c r="J1086" s="1">
        <f t="shared" si="99"/>
        <v>0</v>
      </c>
      <c r="K1086" s="29">
        <f t="shared" si="101"/>
        <v>0.88532578097819392</v>
      </c>
      <c r="L1086" s="7">
        <f t="shared" si="102"/>
        <v>0</v>
      </c>
    </row>
    <row r="1087" spans="1:12" s="55" customFormat="1" ht="409.6">
      <c r="A1087" s="55" t="s">
        <v>1097</v>
      </c>
      <c r="B1087" s="55">
        <v>613016</v>
      </c>
      <c r="C1087" s="55" t="s">
        <v>1109</v>
      </c>
      <c r="D1087" s="55" t="s">
        <v>1122</v>
      </c>
      <c r="E1087" s="16">
        <v>0</v>
      </c>
      <c r="F1087" s="5">
        <v>0</v>
      </c>
      <c r="G1087" s="2">
        <f t="shared" si="97"/>
        <v>0</v>
      </c>
      <c r="H1087" s="3">
        <f t="shared" si="100"/>
        <v>2.6127523289424244</v>
      </c>
      <c r="I1087" s="1">
        <f t="shared" si="98"/>
        <v>0</v>
      </c>
      <c r="J1087" s="1">
        <f t="shared" si="99"/>
        <v>0</v>
      </c>
      <c r="K1087" s="29">
        <f t="shared" si="101"/>
        <v>0.88532578097819392</v>
      </c>
      <c r="L1087" s="7">
        <f t="shared" si="102"/>
        <v>0</v>
      </c>
    </row>
    <row r="1088" spans="1:12" s="55" customFormat="1" ht="409.6">
      <c r="A1088" s="55" t="s">
        <v>1097</v>
      </c>
      <c r="B1088" s="55">
        <v>613017</v>
      </c>
      <c r="C1088" s="55" t="s">
        <v>1110</v>
      </c>
      <c r="D1088" s="55" t="s">
        <v>1122</v>
      </c>
      <c r="E1088" s="16">
        <v>0</v>
      </c>
      <c r="F1088" s="5">
        <v>0</v>
      </c>
      <c r="G1088" s="2">
        <f t="shared" si="97"/>
        <v>0</v>
      </c>
      <c r="H1088" s="3">
        <f t="shared" si="100"/>
        <v>2.6127523289424244</v>
      </c>
      <c r="I1088" s="1">
        <f t="shared" si="98"/>
        <v>0</v>
      </c>
      <c r="J1088" s="1">
        <f t="shared" si="99"/>
        <v>0</v>
      </c>
      <c r="K1088" s="29">
        <f t="shared" si="101"/>
        <v>0.88532578097819392</v>
      </c>
      <c r="L1088" s="7">
        <f t="shared" si="102"/>
        <v>0</v>
      </c>
    </row>
    <row r="1089" spans="1:13" s="55" customFormat="1" ht="409.6">
      <c r="A1089" s="55" t="s">
        <v>1097</v>
      </c>
      <c r="B1089" s="55">
        <v>613018</v>
      </c>
      <c r="C1089" s="55" t="s">
        <v>1111</v>
      </c>
      <c r="D1089" s="55" t="s">
        <v>1122</v>
      </c>
      <c r="E1089" s="16">
        <v>0</v>
      </c>
      <c r="F1089" s="5">
        <v>0</v>
      </c>
      <c r="G1089" s="2">
        <f t="shared" si="97"/>
        <v>0</v>
      </c>
      <c r="H1089" s="3">
        <f t="shared" si="100"/>
        <v>2.6127523289424244</v>
      </c>
      <c r="I1089" s="1">
        <f t="shared" si="98"/>
        <v>0</v>
      </c>
      <c r="J1089" s="1">
        <f t="shared" si="99"/>
        <v>0</v>
      </c>
      <c r="K1089" s="29">
        <f t="shared" si="101"/>
        <v>0.88532578097819392</v>
      </c>
      <c r="L1089" s="7">
        <f t="shared" si="102"/>
        <v>0</v>
      </c>
    </row>
    <row r="1090" spans="1:13" s="55" customFormat="1" ht="409.6">
      <c r="A1090" s="55" t="s">
        <v>1097</v>
      </c>
      <c r="B1090" s="55">
        <v>613019</v>
      </c>
      <c r="C1090" s="55" t="s">
        <v>1112</v>
      </c>
      <c r="D1090" s="55" t="s">
        <v>1122</v>
      </c>
      <c r="E1090" s="16">
        <v>0</v>
      </c>
      <c r="F1090" s="5">
        <v>0</v>
      </c>
      <c r="G1090" s="2">
        <f t="shared" si="97"/>
        <v>0</v>
      </c>
      <c r="H1090" s="3">
        <f t="shared" si="100"/>
        <v>2.6127523289424244</v>
      </c>
      <c r="I1090" s="1">
        <f t="shared" si="98"/>
        <v>0</v>
      </c>
      <c r="J1090" s="1">
        <f t="shared" si="99"/>
        <v>0</v>
      </c>
      <c r="K1090" s="29">
        <f t="shared" si="101"/>
        <v>0.88532578097819392</v>
      </c>
      <c r="L1090" s="7">
        <f t="shared" si="102"/>
        <v>0</v>
      </c>
    </row>
    <row r="1091" spans="1:13" s="55" customFormat="1" ht="409.6">
      <c r="A1091" s="55" t="s">
        <v>1097</v>
      </c>
      <c r="B1091" s="55">
        <v>613023</v>
      </c>
      <c r="C1091" s="55" t="s">
        <v>1113</v>
      </c>
      <c r="D1091" s="55" t="s">
        <v>1122</v>
      </c>
      <c r="E1091" s="16">
        <v>0</v>
      </c>
      <c r="F1091" s="5">
        <v>0</v>
      </c>
      <c r="G1091" s="2">
        <f t="shared" ref="G1091:G1096" si="103">IFERROR(E1091/F1091,0)</f>
        <v>0</v>
      </c>
      <c r="H1091" s="3">
        <f t="shared" si="100"/>
        <v>2.6127523289424244</v>
      </c>
      <c r="I1091" s="1">
        <f t="shared" ref="I1091:I1096" si="104">MIN(E1091,F1091*H1091)</f>
        <v>0</v>
      </c>
      <c r="J1091" s="1">
        <f t="shared" ref="J1091:J1096" si="105">E1091-I1091</f>
        <v>0</v>
      </c>
      <c r="K1091" s="29">
        <f t="shared" si="101"/>
        <v>0.88532578097819392</v>
      </c>
      <c r="L1091" s="7">
        <f t="shared" si="102"/>
        <v>0</v>
      </c>
    </row>
    <row r="1092" spans="1:13" s="55" customFormat="1" ht="409.6">
      <c r="A1092" s="55" t="s">
        <v>1097</v>
      </c>
      <c r="B1092" s="55">
        <v>613025</v>
      </c>
      <c r="C1092" s="55" t="s">
        <v>1114</v>
      </c>
      <c r="D1092" s="55" t="s">
        <v>1122</v>
      </c>
      <c r="E1092" s="16">
        <v>0</v>
      </c>
      <c r="F1092" s="5">
        <v>0</v>
      </c>
      <c r="G1092" s="2">
        <f t="shared" si="103"/>
        <v>0</v>
      </c>
      <c r="H1092" s="3">
        <f t="shared" si="100"/>
        <v>2.6127523289424244</v>
      </c>
      <c r="I1092" s="1">
        <f t="shared" si="104"/>
        <v>0</v>
      </c>
      <c r="J1092" s="1">
        <f t="shared" si="105"/>
        <v>0</v>
      </c>
      <c r="K1092" s="29">
        <f t="shared" si="101"/>
        <v>0.88532578097819392</v>
      </c>
      <c r="L1092" s="7">
        <f t="shared" ref="L1092:L1096" si="106">K1092*J1092</f>
        <v>0</v>
      </c>
    </row>
    <row r="1093" spans="1:13" s="55" customFormat="1" ht="409.6">
      <c r="A1093" s="55" t="s">
        <v>1097</v>
      </c>
      <c r="B1093" s="55">
        <v>613026</v>
      </c>
      <c r="C1093" s="55" t="s">
        <v>1115</v>
      </c>
      <c r="D1093" s="55" t="s">
        <v>1122</v>
      </c>
      <c r="E1093" s="16">
        <v>0</v>
      </c>
      <c r="F1093" s="5">
        <v>0</v>
      </c>
      <c r="G1093" s="2">
        <f t="shared" si="103"/>
        <v>0</v>
      </c>
      <c r="H1093" s="3">
        <f t="shared" si="100"/>
        <v>2.6127523289424244</v>
      </c>
      <c r="I1093" s="1">
        <f t="shared" si="104"/>
        <v>0</v>
      </c>
      <c r="J1093" s="1">
        <f t="shared" si="105"/>
        <v>0</v>
      </c>
      <c r="K1093" s="29">
        <f t="shared" si="101"/>
        <v>0.88532578097819392</v>
      </c>
      <c r="L1093" s="7">
        <f t="shared" si="106"/>
        <v>0</v>
      </c>
    </row>
    <row r="1094" spans="1:13" s="55" customFormat="1" ht="409.6">
      <c r="A1094" s="55" t="s">
        <v>1097</v>
      </c>
      <c r="B1094" s="55">
        <v>613028</v>
      </c>
      <c r="C1094" s="55" t="s">
        <v>1116</v>
      </c>
      <c r="D1094" s="55" t="s">
        <v>1122</v>
      </c>
      <c r="E1094" s="16">
        <v>0</v>
      </c>
      <c r="F1094" s="5">
        <v>0</v>
      </c>
      <c r="G1094" s="2">
        <f t="shared" si="103"/>
        <v>0</v>
      </c>
      <c r="H1094" s="3">
        <f t="shared" si="100"/>
        <v>2.6127523289424244</v>
      </c>
      <c r="I1094" s="1">
        <f t="shared" si="104"/>
        <v>0</v>
      </c>
      <c r="J1094" s="1">
        <f t="shared" si="105"/>
        <v>0</v>
      </c>
      <c r="K1094" s="29">
        <f t="shared" si="101"/>
        <v>0.88532578097819392</v>
      </c>
      <c r="L1094" s="7">
        <f t="shared" si="106"/>
        <v>0</v>
      </c>
    </row>
    <row r="1095" spans="1:13" s="55" customFormat="1" ht="409.6">
      <c r="A1095" s="55" t="s">
        <v>1117</v>
      </c>
      <c r="B1095" s="86">
        <v>663800</v>
      </c>
      <c r="C1095" s="55" t="s">
        <v>1118</v>
      </c>
      <c r="D1095" s="55" t="s">
        <v>1122</v>
      </c>
      <c r="E1095" s="16">
        <v>0</v>
      </c>
      <c r="F1095" s="5">
        <v>0</v>
      </c>
      <c r="G1095" s="2">
        <f t="shared" si="103"/>
        <v>0</v>
      </c>
      <c r="H1095" s="3">
        <f t="shared" si="100"/>
        <v>2.6127523289424244</v>
      </c>
      <c r="I1095" s="1">
        <f t="shared" si="104"/>
        <v>0</v>
      </c>
      <c r="J1095" s="1">
        <f t="shared" si="105"/>
        <v>0</v>
      </c>
      <c r="K1095" s="29">
        <f t="shared" si="101"/>
        <v>0.88532578097819392</v>
      </c>
      <c r="L1095" s="7">
        <f t="shared" si="106"/>
        <v>0</v>
      </c>
    </row>
    <row r="1096" spans="1:13" s="55" customFormat="1" ht="409.6">
      <c r="A1096" s="55" t="s">
        <v>1119</v>
      </c>
      <c r="B1096" s="86">
        <v>673900</v>
      </c>
      <c r="C1096" s="55" t="s">
        <v>1120</v>
      </c>
      <c r="D1096" s="55" t="s">
        <v>1122</v>
      </c>
      <c r="E1096" s="16">
        <v>0</v>
      </c>
      <c r="F1096" s="5">
        <v>0</v>
      </c>
      <c r="G1096" s="2">
        <f t="shared" si="103"/>
        <v>0</v>
      </c>
      <c r="H1096" s="3">
        <f t="shared" si="100"/>
        <v>2.6127523289424244</v>
      </c>
      <c r="I1096" s="1">
        <f t="shared" si="104"/>
        <v>0</v>
      </c>
      <c r="J1096" s="1">
        <f t="shared" si="105"/>
        <v>0</v>
      </c>
      <c r="K1096" s="29">
        <f t="shared" si="101"/>
        <v>0.88532578097819392</v>
      </c>
      <c r="L1096" s="7">
        <f t="shared" si="106"/>
        <v>0</v>
      </c>
    </row>
    <row r="1097" spans="1:13" s="55" customFormat="1" ht="409.6">
      <c r="B1097" s="86"/>
      <c r="E1097" s="1"/>
      <c r="F1097" s="5"/>
      <c r="G1097" s="2"/>
      <c r="H1097" s="3"/>
      <c r="I1097" s="1"/>
      <c r="J1097" s="1"/>
      <c r="K1097" s="29"/>
      <c r="L1097" s="7"/>
    </row>
    <row r="1098" spans="1:13" ht="409.6">
      <c r="A1098" s="39" t="s">
        <v>1149</v>
      </c>
      <c r="D1098" s="39"/>
      <c r="E1098" s="1">
        <f>SUM(E3:E1096)</f>
        <v>1130937</v>
      </c>
      <c r="F1098" s="20">
        <f>SUM(F3:F1096)</f>
        <v>32265</v>
      </c>
      <c r="I1098" s="1">
        <f>SUM(I3:I1096)</f>
        <v>43951.719677469468</v>
      </c>
      <c r="J1098" s="1">
        <f>SUM(J3:J1096)</f>
        <v>1086985.2803225305</v>
      </c>
      <c r="L1098" s="7">
        <f>SUM(L3:L1096)</f>
        <v>962336.09221334546</v>
      </c>
    </row>
    <row r="1099" spans="1:13" s="55" customFormat="1" ht="409.6">
      <c r="E1099" s="1"/>
      <c r="F1099" s="20"/>
      <c r="G1099" s="2"/>
      <c r="H1099" s="1"/>
      <c r="I1099" s="1"/>
      <c r="J1099" s="1"/>
      <c r="L1099" s="7"/>
    </row>
    <row r="1100" spans="1:13" ht="15" thickBot="1">
      <c r="D1100" s="39"/>
      <c r="H1100" s="21"/>
      <c r="M1100" s="8"/>
    </row>
    <row r="1101" spans="1:13" ht="409.6">
      <c r="C1101" s="22" t="s">
        <v>1209</v>
      </c>
      <c r="D1101" s="18">
        <f>'Quarterly Demand Calc'!D5</f>
        <v>0.85091927509078347</v>
      </c>
    </row>
    <row r="1102" spans="1:13" ht="15" thickBot="1">
      <c r="C1102" s="12" t="s">
        <v>1138</v>
      </c>
      <c r="D1102" s="28">
        <f>E1098</f>
        <v>1130937</v>
      </c>
    </row>
    <row r="1103" spans="1:13" ht="409.6">
      <c r="C1103" s="12" t="s">
        <v>1124</v>
      </c>
      <c r="D1103" s="118">
        <f>D1102*D1101</f>
        <v>962336.09221334534</v>
      </c>
      <c r="I1103" s="27" t="s">
        <v>1140</v>
      </c>
      <c r="J1103" s="11">
        <f>D1103</f>
        <v>962336.09221334534</v>
      </c>
    </row>
    <row r="1104" spans="1:13" s="45" customFormat="1" ht="48" customHeight="1">
      <c r="C1104" s="42" t="s">
        <v>1131</v>
      </c>
      <c r="D1104" s="47">
        <f>D1102-D1103</f>
        <v>168600.90778665466</v>
      </c>
      <c r="F1104" s="48"/>
      <c r="G1104" s="51"/>
      <c r="H1104" s="48"/>
      <c r="I1104" s="46" t="s">
        <v>1144</v>
      </c>
      <c r="J1104" s="43">
        <f>J1098</f>
        <v>1086985.2803225305</v>
      </c>
    </row>
    <row r="1105" spans="3:10" ht="29.4" thickBot="1">
      <c r="C1105" s="12" t="s">
        <v>1132</v>
      </c>
      <c r="D1105" s="28">
        <f>D1104/2</f>
        <v>84300.453893327329</v>
      </c>
      <c r="I1105" s="52" t="s">
        <v>1148</v>
      </c>
      <c r="J1105" s="15">
        <f>J1103/J1104</f>
        <v>0.88532578097819392</v>
      </c>
    </row>
    <row r="1106" spans="3:10" ht="409.6">
      <c r="C1106" s="12" t="s">
        <v>1139</v>
      </c>
      <c r="D1106" s="32">
        <f>F1098</f>
        <v>32265</v>
      </c>
    </row>
    <row r="1107" spans="3:10" ht="15" thickBot="1">
      <c r="C1107" s="14" t="s">
        <v>1213</v>
      </c>
      <c r="D1107" s="31">
        <f>D1105/D1106</f>
        <v>2.6127523289424244</v>
      </c>
      <c r="E1107" s="95"/>
    </row>
  </sheetData>
  <sortState ref="A4:L1095">
    <sortCondition ref="B4:B1095"/>
  </sortState>
  <mergeCells count="1">
    <mergeCell ref="A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5"/>
  <sheetViews>
    <sheetView topLeftCell="A1066" workbookViewId="0">
      <selection activeCell="J1082" sqref="J1082"/>
    </sheetView>
  </sheetViews>
  <sheetFormatPr defaultRowHeight="14.4"/>
  <sheetData>
    <row r="1" spans="1:3">
      <c r="A1" s="61" t="s">
        <v>1161</v>
      </c>
      <c r="B1" s="61" t="s">
        <v>1162</v>
      </c>
    </row>
    <row r="2" spans="1:3">
      <c r="A2" s="62">
        <v>100002</v>
      </c>
      <c r="B2" s="63">
        <v>0</v>
      </c>
      <c r="C2">
        <f>VLOOKUP(A2,'HCLS Adjustment'!B:B,1,FALSE)</f>
        <v>100002</v>
      </c>
    </row>
    <row r="3" spans="1:3">
      <c r="A3" s="62">
        <v>100003</v>
      </c>
      <c r="B3" s="63">
        <v>0</v>
      </c>
      <c r="C3" s="55">
        <f>VLOOKUP(A3,'HCLS Adjustment'!B:B,1,FALSE)</f>
        <v>100003</v>
      </c>
    </row>
    <row r="4" spans="1:3">
      <c r="A4" s="62">
        <v>100005</v>
      </c>
      <c r="B4" s="63">
        <v>3366</v>
      </c>
      <c r="C4" s="55">
        <f>VLOOKUP(A4,'HCLS Adjustment'!B:B,1,FALSE)</f>
        <v>100005</v>
      </c>
    </row>
    <row r="5" spans="1:3">
      <c r="A5" s="62">
        <v>100007</v>
      </c>
      <c r="B5" s="63">
        <v>0</v>
      </c>
      <c r="C5" s="55">
        <f>VLOOKUP(A5,'HCLS Adjustment'!B:B,1,FALSE)</f>
        <v>100007</v>
      </c>
    </row>
    <row r="6" spans="1:3">
      <c r="A6" s="62">
        <v>100010</v>
      </c>
      <c r="B6" s="63">
        <v>0</v>
      </c>
      <c r="C6" s="55">
        <f>VLOOKUP(A6,'HCLS Adjustment'!B:B,1,FALSE)</f>
        <v>100010</v>
      </c>
    </row>
    <row r="7" spans="1:3">
      <c r="A7" s="62">
        <v>100011</v>
      </c>
      <c r="B7" s="63">
        <v>0</v>
      </c>
      <c r="C7" s="55">
        <f>VLOOKUP(A7,'HCLS Adjustment'!B:B,1,FALSE)</f>
        <v>100011</v>
      </c>
    </row>
    <row r="8" spans="1:3">
      <c r="A8" s="62">
        <v>100019</v>
      </c>
      <c r="B8" s="63">
        <v>12475</v>
      </c>
      <c r="C8" s="55">
        <f>VLOOKUP(A8,'HCLS Adjustment'!B:B,1,FALSE)</f>
        <v>100019</v>
      </c>
    </row>
    <row r="9" spans="1:3">
      <c r="A9" s="62">
        <v>100020</v>
      </c>
      <c r="B9" s="63">
        <v>0</v>
      </c>
      <c r="C9" s="55">
        <f>VLOOKUP(A9,'HCLS Adjustment'!B:B,1,FALSE)</f>
        <v>100020</v>
      </c>
    </row>
    <row r="10" spans="1:3">
      <c r="A10" s="62">
        <v>100022</v>
      </c>
      <c r="B10" s="63">
        <v>0</v>
      </c>
      <c r="C10" s="55">
        <f>VLOOKUP(A10,'HCLS Adjustment'!B:B,1,FALSE)</f>
        <v>100022</v>
      </c>
    </row>
    <row r="11" spans="1:3">
      <c r="A11" s="62">
        <v>100024</v>
      </c>
      <c r="B11" s="63">
        <v>0</v>
      </c>
      <c r="C11" s="55">
        <f>VLOOKUP(A11,'HCLS Adjustment'!B:B,1,FALSE)</f>
        <v>100024</v>
      </c>
    </row>
    <row r="12" spans="1:3">
      <c r="A12" s="62">
        <v>100027</v>
      </c>
      <c r="B12" s="63">
        <v>27077</v>
      </c>
      <c r="C12" s="55">
        <f>VLOOKUP(A12,'HCLS Adjustment'!B:B,1,FALSE)</f>
        <v>100027</v>
      </c>
    </row>
    <row r="13" spans="1:3">
      <c r="A13" s="62">
        <v>100029</v>
      </c>
      <c r="B13" s="63">
        <v>0</v>
      </c>
      <c r="C13" s="55">
        <f>VLOOKUP(A13,'HCLS Adjustment'!B:B,1,FALSE)</f>
        <v>100029</v>
      </c>
    </row>
    <row r="14" spans="1:3">
      <c r="A14" s="62">
        <v>100031</v>
      </c>
      <c r="B14" s="63">
        <v>0</v>
      </c>
      <c r="C14" s="55">
        <f>VLOOKUP(A14,'HCLS Adjustment'!B:B,1,FALSE)</f>
        <v>100031</v>
      </c>
    </row>
    <row r="15" spans="1:3">
      <c r="A15" s="62">
        <v>100034</v>
      </c>
      <c r="B15" s="63">
        <v>0</v>
      </c>
      <c r="C15" s="55">
        <f>VLOOKUP(A15,'HCLS Adjustment'!B:B,1,FALSE)</f>
        <v>100034</v>
      </c>
    </row>
    <row r="16" spans="1:3">
      <c r="A16" s="62">
        <v>103315</v>
      </c>
      <c r="B16" s="63">
        <v>0</v>
      </c>
      <c r="C16" s="55">
        <f>VLOOKUP(A16,'HCLS Adjustment'!B:B,1,FALSE)</f>
        <v>103315</v>
      </c>
    </row>
    <row r="17" spans="1:3">
      <c r="A17" s="62">
        <v>110036</v>
      </c>
      <c r="B17" s="63">
        <v>0</v>
      </c>
      <c r="C17" s="55">
        <f>VLOOKUP(A17,'HCLS Adjustment'!B:B,1,FALSE)</f>
        <v>110036</v>
      </c>
    </row>
    <row r="18" spans="1:3">
      <c r="A18" s="62">
        <v>110737</v>
      </c>
      <c r="B18" s="63">
        <v>0</v>
      </c>
      <c r="C18" s="55" t="e">
        <f>VLOOKUP(A18,'HCLS Adjustment'!B:B,1,FALSE)</f>
        <v>#N/A</v>
      </c>
    </row>
    <row r="19" spans="1:3">
      <c r="A19" s="62">
        <v>120038</v>
      </c>
      <c r="B19" s="63">
        <v>5100</v>
      </c>
      <c r="C19" s="55">
        <f>VLOOKUP(A19,'HCLS Adjustment'!B:B,1,FALSE)</f>
        <v>120038</v>
      </c>
    </row>
    <row r="20" spans="1:3">
      <c r="A20" s="62">
        <v>120039</v>
      </c>
      <c r="B20" s="63">
        <v>0</v>
      </c>
      <c r="C20" s="55">
        <f>VLOOKUP(A20,'HCLS Adjustment'!B:B,1,FALSE)</f>
        <v>120039</v>
      </c>
    </row>
    <row r="21" spans="1:3">
      <c r="A21" s="62">
        <v>120042</v>
      </c>
      <c r="B21" s="63">
        <v>433</v>
      </c>
      <c r="C21" s="55">
        <f>VLOOKUP(A21,'HCLS Adjustment'!B:B,1,FALSE)</f>
        <v>120042</v>
      </c>
    </row>
    <row r="22" spans="1:3">
      <c r="A22" s="62">
        <v>120043</v>
      </c>
      <c r="B22" s="63">
        <v>0</v>
      </c>
      <c r="C22" s="55">
        <f>VLOOKUP(A22,'HCLS Adjustment'!B:B,1,FALSE)</f>
        <v>120043</v>
      </c>
    </row>
    <row r="23" spans="1:3">
      <c r="A23" s="62">
        <v>120045</v>
      </c>
      <c r="B23" s="63">
        <v>0</v>
      </c>
      <c r="C23" s="55">
        <f>VLOOKUP(A23,'HCLS Adjustment'!B:B,1,FALSE)</f>
        <v>120045</v>
      </c>
    </row>
    <row r="24" spans="1:3">
      <c r="A24" s="62">
        <v>120047</v>
      </c>
      <c r="B24" s="63">
        <v>0</v>
      </c>
      <c r="C24" s="55">
        <f>VLOOKUP(A24,'HCLS Adjustment'!B:B,1,FALSE)</f>
        <v>120047</v>
      </c>
    </row>
    <row r="25" spans="1:3">
      <c r="A25" s="62">
        <v>120049</v>
      </c>
      <c r="B25" s="63">
        <v>0</v>
      </c>
      <c r="C25" s="55">
        <f>VLOOKUP(A25,'HCLS Adjustment'!B:B,1,FALSE)</f>
        <v>120049</v>
      </c>
    </row>
    <row r="26" spans="1:3">
      <c r="A26" s="62">
        <v>120050</v>
      </c>
      <c r="B26" s="63">
        <v>0</v>
      </c>
      <c r="C26" s="55">
        <f>VLOOKUP(A26,'HCLS Adjustment'!B:B,1,FALSE)</f>
        <v>120050</v>
      </c>
    </row>
    <row r="27" spans="1:3">
      <c r="A27" s="62">
        <v>123321</v>
      </c>
      <c r="B27" s="63">
        <v>0</v>
      </c>
      <c r="C27" s="55">
        <f>VLOOKUP(A27,'HCLS Adjustment'!B:B,1,FALSE)</f>
        <v>123321</v>
      </c>
    </row>
    <row r="28" spans="1:3">
      <c r="A28" s="62">
        <v>140053</v>
      </c>
      <c r="B28" s="63">
        <v>0</v>
      </c>
      <c r="C28" s="55">
        <f>VLOOKUP(A28,'HCLS Adjustment'!B:B,1,FALSE)</f>
        <v>140053</v>
      </c>
    </row>
    <row r="29" spans="1:3">
      <c r="A29" s="62">
        <v>140058</v>
      </c>
      <c r="B29" s="63">
        <v>0</v>
      </c>
      <c r="C29" s="55">
        <f>VLOOKUP(A29,'HCLS Adjustment'!B:B,1,FALSE)</f>
        <v>140058</v>
      </c>
    </row>
    <row r="30" spans="1:3">
      <c r="A30" s="62">
        <v>140061</v>
      </c>
      <c r="B30" s="63">
        <v>0</v>
      </c>
      <c r="C30" s="55">
        <f>VLOOKUP(A30,'HCLS Adjustment'!B:B,1,FALSE)</f>
        <v>140061</v>
      </c>
    </row>
    <row r="31" spans="1:3">
      <c r="A31" s="62">
        <v>140062</v>
      </c>
      <c r="B31" s="63">
        <v>0</v>
      </c>
      <c r="C31" s="55">
        <f>VLOOKUP(A31,'HCLS Adjustment'!B:B,1,FALSE)</f>
        <v>140062</v>
      </c>
    </row>
    <row r="32" spans="1:3">
      <c r="A32" s="62">
        <v>140064</v>
      </c>
      <c r="B32" s="63">
        <v>18983</v>
      </c>
      <c r="C32" s="55">
        <f>VLOOKUP(A32,'HCLS Adjustment'!B:B,1,FALSE)</f>
        <v>140064</v>
      </c>
    </row>
    <row r="33" spans="1:3">
      <c r="A33" s="62">
        <v>140068</v>
      </c>
      <c r="B33" s="63">
        <v>28425</v>
      </c>
      <c r="C33" s="55">
        <f>VLOOKUP(A33,'HCLS Adjustment'!B:B,1,FALSE)</f>
        <v>140068</v>
      </c>
    </row>
    <row r="34" spans="1:3">
      <c r="A34" s="62">
        <v>140069</v>
      </c>
      <c r="B34" s="63">
        <v>0</v>
      </c>
      <c r="C34" s="55">
        <f>VLOOKUP(A34,'HCLS Adjustment'!B:B,1,FALSE)</f>
        <v>140069</v>
      </c>
    </row>
    <row r="35" spans="1:3">
      <c r="A35" s="62">
        <v>147332</v>
      </c>
      <c r="B35" s="63">
        <v>0</v>
      </c>
      <c r="C35" s="55">
        <f>VLOOKUP(A35,'HCLS Adjustment'!B:B,1,FALSE)</f>
        <v>147332</v>
      </c>
    </row>
    <row r="36" spans="1:3">
      <c r="A36" s="62">
        <v>150071</v>
      </c>
      <c r="B36" s="63">
        <v>0</v>
      </c>
      <c r="C36" s="55">
        <f>VLOOKUP(A36,'HCLS Adjustment'!B:B,1,FALSE)</f>
        <v>150071</v>
      </c>
    </row>
    <row r="37" spans="1:3">
      <c r="A37" s="62">
        <v>150076</v>
      </c>
      <c r="B37" s="63">
        <v>0</v>
      </c>
      <c r="C37" s="55">
        <f>VLOOKUP(A37,'HCLS Adjustment'!B:B,1,FALSE)</f>
        <v>150076</v>
      </c>
    </row>
    <row r="38" spans="1:3">
      <c r="A38" s="62">
        <v>150077</v>
      </c>
      <c r="B38" s="63">
        <v>0</v>
      </c>
      <c r="C38" s="55">
        <f>VLOOKUP(A38,'HCLS Adjustment'!B:B,1,FALSE)</f>
        <v>150077</v>
      </c>
    </row>
    <row r="39" spans="1:3">
      <c r="A39" s="62">
        <v>150079</v>
      </c>
      <c r="B39" s="63">
        <v>0</v>
      </c>
      <c r="C39" s="55">
        <f>VLOOKUP(A39,'HCLS Adjustment'!B:B,1,FALSE)</f>
        <v>150079</v>
      </c>
    </row>
    <row r="40" spans="1:3">
      <c r="A40" s="62">
        <v>150081</v>
      </c>
      <c r="B40" s="63">
        <v>23269</v>
      </c>
      <c r="C40" s="55">
        <f>VLOOKUP(A40,'HCLS Adjustment'!B:B,1,FALSE)</f>
        <v>150081</v>
      </c>
    </row>
    <row r="41" spans="1:3">
      <c r="A41" s="62">
        <v>150085</v>
      </c>
      <c r="B41" s="63">
        <v>16393</v>
      </c>
      <c r="C41" s="55">
        <f>VLOOKUP(A41,'HCLS Adjustment'!B:B,1,FALSE)</f>
        <v>150085</v>
      </c>
    </row>
    <row r="42" spans="1:3">
      <c r="A42" s="62">
        <v>150088</v>
      </c>
      <c r="B42" s="63">
        <v>25712</v>
      </c>
      <c r="C42" s="55">
        <f>VLOOKUP(A42,'HCLS Adjustment'!B:B,1,FALSE)</f>
        <v>150088</v>
      </c>
    </row>
    <row r="43" spans="1:3">
      <c r="A43" s="62">
        <v>150089</v>
      </c>
      <c r="B43" s="63">
        <v>0</v>
      </c>
      <c r="C43" s="55">
        <f>VLOOKUP(A43,'HCLS Adjustment'!B:B,1,FALSE)</f>
        <v>150089</v>
      </c>
    </row>
    <row r="44" spans="1:3">
      <c r="A44" s="62">
        <v>150091</v>
      </c>
      <c r="B44" s="63">
        <v>0</v>
      </c>
      <c r="C44" s="55">
        <f>VLOOKUP(A44,'HCLS Adjustment'!B:B,1,FALSE)</f>
        <v>150091</v>
      </c>
    </row>
    <row r="45" spans="1:3">
      <c r="A45" s="62">
        <v>150092</v>
      </c>
      <c r="B45" s="63">
        <v>3079</v>
      </c>
      <c r="C45" s="55">
        <f>VLOOKUP(A45,'HCLS Adjustment'!B:B,1,FALSE)</f>
        <v>150092</v>
      </c>
    </row>
    <row r="46" spans="1:3">
      <c r="A46" s="62">
        <v>150093</v>
      </c>
      <c r="B46" s="63">
        <v>0</v>
      </c>
      <c r="C46" s="55">
        <f>VLOOKUP(A46,'HCLS Adjustment'!B:B,1,FALSE)</f>
        <v>150093</v>
      </c>
    </row>
    <row r="47" spans="1:3">
      <c r="A47" s="62">
        <v>150095</v>
      </c>
      <c r="B47" s="63">
        <v>0</v>
      </c>
      <c r="C47" s="55">
        <f>VLOOKUP(A47,'HCLS Adjustment'!B:B,1,FALSE)</f>
        <v>150095</v>
      </c>
    </row>
    <row r="48" spans="1:3">
      <c r="A48" s="62">
        <v>150097</v>
      </c>
      <c r="B48" s="63">
        <v>0</v>
      </c>
      <c r="C48" s="55">
        <f>VLOOKUP(A48,'HCLS Adjustment'!B:B,1,FALSE)</f>
        <v>150097</v>
      </c>
    </row>
    <row r="49" spans="1:3">
      <c r="A49" s="62">
        <v>150099</v>
      </c>
      <c r="B49" s="63">
        <v>0</v>
      </c>
      <c r="C49" s="55">
        <f>VLOOKUP(A49,'HCLS Adjustment'!B:B,1,FALSE)</f>
        <v>150099</v>
      </c>
    </row>
    <row r="50" spans="1:3">
      <c r="A50" s="62">
        <v>150104</v>
      </c>
      <c r="B50" s="63">
        <v>0</v>
      </c>
      <c r="C50" s="55">
        <f>VLOOKUP(A50,'HCLS Adjustment'!B:B,1,FALSE)</f>
        <v>150104</v>
      </c>
    </row>
    <row r="51" spans="1:3">
      <c r="A51" s="62">
        <v>150105</v>
      </c>
      <c r="B51" s="63">
        <v>0</v>
      </c>
      <c r="C51" s="55">
        <f>VLOOKUP(A51,'HCLS Adjustment'!B:B,1,FALSE)</f>
        <v>150105</v>
      </c>
    </row>
    <row r="52" spans="1:3">
      <c r="A52" s="62">
        <v>150107</v>
      </c>
      <c r="B52" s="63">
        <v>0</v>
      </c>
      <c r="C52" s="55">
        <f>VLOOKUP(A52,'HCLS Adjustment'!B:B,1,FALSE)</f>
        <v>150107</v>
      </c>
    </row>
    <row r="53" spans="1:3">
      <c r="A53" s="62">
        <v>150108</v>
      </c>
      <c r="B53" s="63">
        <v>0</v>
      </c>
      <c r="C53" s="55">
        <f>VLOOKUP(A53,'HCLS Adjustment'!B:B,1,FALSE)</f>
        <v>150108</v>
      </c>
    </row>
    <row r="54" spans="1:3">
      <c r="A54" s="62">
        <v>150111</v>
      </c>
      <c r="B54" s="63">
        <v>0</v>
      </c>
      <c r="C54" s="55">
        <f>VLOOKUP(A54,'HCLS Adjustment'!B:B,1,FALSE)</f>
        <v>150111</v>
      </c>
    </row>
    <row r="55" spans="1:3">
      <c r="A55" s="62">
        <v>150112</v>
      </c>
      <c r="B55" s="63">
        <v>28558</v>
      </c>
      <c r="C55" s="55">
        <f>VLOOKUP(A55,'HCLS Adjustment'!B:B,1,FALSE)</f>
        <v>150112</v>
      </c>
    </row>
    <row r="56" spans="1:3">
      <c r="A56" s="62">
        <v>150114</v>
      </c>
      <c r="B56" s="63">
        <v>4151</v>
      </c>
      <c r="C56" s="55">
        <f>VLOOKUP(A56,'HCLS Adjustment'!B:B,1,FALSE)</f>
        <v>150114</v>
      </c>
    </row>
    <row r="57" spans="1:3">
      <c r="A57" s="62">
        <v>150116</v>
      </c>
      <c r="B57" s="63">
        <v>0</v>
      </c>
      <c r="C57" s="55">
        <f>VLOOKUP(A57,'HCLS Adjustment'!B:B,1,FALSE)</f>
        <v>150116</v>
      </c>
    </row>
    <row r="58" spans="1:3">
      <c r="A58" s="62">
        <v>150118</v>
      </c>
      <c r="B58" s="63">
        <v>7296</v>
      </c>
      <c r="C58" s="55">
        <f>VLOOKUP(A58,'HCLS Adjustment'!B:B,1,FALSE)</f>
        <v>150118</v>
      </c>
    </row>
    <row r="59" spans="1:3">
      <c r="A59" s="62">
        <v>150125</v>
      </c>
      <c r="B59" s="63">
        <v>0</v>
      </c>
      <c r="C59" s="55">
        <f>VLOOKUP(A59,'HCLS Adjustment'!B:B,1,FALSE)</f>
        <v>150125</v>
      </c>
    </row>
    <row r="60" spans="1:3">
      <c r="A60" s="62">
        <v>150129</v>
      </c>
      <c r="B60" s="63">
        <v>13631</v>
      </c>
      <c r="C60" s="55">
        <f>VLOOKUP(A60,'HCLS Adjustment'!B:B,1,FALSE)</f>
        <v>150129</v>
      </c>
    </row>
    <row r="61" spans="1:3">
      <c r="A61" s="62">
        <v>150131</v>
      </c>
      <c r="B61" s="63">
        <v>9816</v>
      </c>
      <c r="C61" s="55">
        <f>VLOOKUP(A61,'HCLS Adjustment'!B:B,1,FALSE)</f>
        <v>150131</v>
      </c>
    </row>
    <row r="62" spans="1:3">
      <c r="A62" s="62">
        <v>150133</v>
      </c>
      <c r="B62" s="63">
        <v>0</v>
      </c>
      <c r="C62" s="55">
        <f>VLOOKUP(A62,'HCLS Adjustment'!B:B,1,FALSE)</f>
        <v>150133</v>
      </c>
    </row>
    <row r="63" spans="1:3">
      <c r="A63" s="62">
        <v>150135</v>
      </c>
      <c r="B63" s="63">
        <v>0</v>
      </c>
      <c r="C63" s="55">
        <f>VLOOKUP(A63,'HCLS Adjustment'!B:B,1,FALSE)</f>
        <v>150135</v>
      </c>
    </row>
    <row r="64" spans="1:3">
      <c r="A64" s="62">
        <v>160135</v>
      </c>
      <c r="B64" s="63">
        <v>0</v>
      </c>
      <c r="C64" s="55">
        <f>VLOOKUP(A64,'HCLS Adjustment'!B:B,1,FALSE)</f>
        <v>160135</v>
      </c>
    </row>
    <row r="65" spans="1:3">
      <c r="A65" s="62">
        <v>170156</v>
      </c>
      <c r="B65" s="63">
        <v>0</v>
      </c>
      <c r="C65" s="55">
        <f>VLOOKUP(A65,'HCLS Adjustment'!B:B,1,FALSE)</f>
        <v>170156</v>
      </c>
    </row>
    <row r="66" spans="1:3">
      <c r="A66" s="62">
        <v>170171</v>
      </c>
      <c r="B66" s="63">
        <v>0</v>
      </c>
      <c r="C66" s="55">
        <f>VLOOKUP(A66,'HCLS Adjustment'!B:B,1,FALSE)</f>
        <v>170171</v>
      </c>
    </row>
    <row r="67" spans="1:3">
      <c r="A67" s="62">
        <v>170175</v>
      </c>
      <c r="B67" s="63">
        <v>0</v>
      </c>
      <c r="C67" s="55">
        <f>VLOOKUP(A67,'HCLS Adjustment'!B:B,1,FALSE)</f>
        <v>170175</v>
      </c>
    </row>
    <row r="68" spans="1:3">
      <c r="A68" s="62">
        <v>170177</v>
      </c>
      <c r="B68" s="63">
        <v>0</v>
      </c>
      <c r="C68" s="55">
        <f>VLOOKUP(A68,'HCLS Adjustment'!B:B,1,FALSE)</f>
        <v>170177</v>
      </c>
    </row>
    <row r="69" spans="1:3">
      <c r="A69" s="62">
        <v>170179</v>
      </c>
      <c r="B69" s="63">
        <v>0</v>
      </c>
      <c r="C69" s="55">
        <f>VLOOKUP(A69,'HCLS Adjustment'!B:B,1,FALSE)</f>
        <v>170179</v>
      </c>
    </row>
    <row r="70" spans="1:3">
      <c r="A70" s="62">
        <v>170183</v>
      </c>
      <c r="B70" s="63">
        <v>0</v>
      </c>
      <c r="C70" s="55">
        <f>VLOOKUP(A70,'HCLS Adjustment'!B:B,1,FALSE)</f>
        <v>170183</v>
      </c>
    </row>
    <row r="71" spans="1:3">
      <c r="A71" s="62">
        <v>170189</v>
      </c>
      <c r="B71" s="63">
        <v>16434</v>
      </c>
      <c r="C71" s="55">
        <f>VLOOKUP(A71,'HCLS Adjustment'!B:B,1,FALSE)</f>
        <v>170189</v>
      </c>
    </row>
    <row r="72" spans="1:3">
      <c r="A72" s="62">
        <v>170191</v>
      </c>
      <c r="B72" s="63">
        <v>0</v>
      </c>
      <c r="C72" s="55">
        <f>VLOOKUP(A72,'HCLS Adjustment'!B:B,1,FALSE)</f>
        <v>170191</v>
      </c>
    </row>
    <row r="73" spans="1:3">
      <c r="A73" s="62">
        <v>170192</v>
      </c>
      <c r="B73" s="63">
        <v>0</v>
      </c>
      <c r="C73" s="55">
        <f>VLOOKUP(A73,'HCLS Adjustment'!B:B,1,FALSE)</f>
        <v>170192</v>
      </c>
    </row>
    <row r="74" spans="1:3">
      <c r="A74" s="62">
        <v>170195</v>
      </c>
      <c r="B74" s="63">
        <v>1663</v>
      </c>
      <c r="C74" s="55">
        <f>VLOOKUP(A74,'HCLS Adjustment'!B:B,1,FALSE)</f>
        <v>170195</v>
      </c>
    </row>
    <row r="75" spans="1:3">
      <c r="A75" s="62">
        <v>170196</v>
      </c>
      <c r="B75" s="63">
        <v>0</v>
      </c>
      <c r="C75" s="55">
        <f>VLOOKUP(A75,'HCLS Adjustment'!B:B,1,FALSE)</f>
        <v>170196</v>
      </c>
    </row>
    <row r="76" spans="1:3">
      <c r="A76" s="62">
        <v>170197</v>
      </c>
      <c r="B76" s="63">
        <v>0</v>
      </c>
      <c r="C76" s="55">
        <f>VLOOKUP(A76,'HCLS Adjustment'!B:B,1,FALSE)</f>
        <v>170197</v>
      </c>
    </row>
    <row r="77" spans="1:3">
      <c r="A77" s="62">
        <v>170200</v>
      </c>
      <c r="B77" s="63">
        <v>0</v>
      </c>
      <c r="C77" s="55">
        <f>VLOOKUP(A77,'HCLS Adjustment'!B:B,1,FALSE)</f>
        <v>170200</v>
      </c>
    </row>
    <row r="78" spans="1:3">
      <c r="A78" s="62">
        <v>170205</v>
      </c>
      <c r="B78" s="63">
        <v>0</v>
      </c>
      <c r="C78" s="55">
        <f>VLOOKUP(A78,'HCLS Adjustment'!B:B,1,FALSE)</f>
        <v>170205</v>
      </c>
    </row>
    <row r="79" spans="1:3">
      <c r="A79" s="62">
        <v>170206</v>
      </c>
      <c r="B79" s="63">
        <v>0</v>
      </c>
      <c r="C79" s="55">
        <f>VLOOKUP(A79,'HCLS Adjustment'!B:B,1,FALSE)</f>
        <v>170206</v>
      </c>
    </row>
    <row r="80" spans="1:3">
      <c r="A80" s="62">
        <v>170210</v>
      </c>
      <c r="B80" s="63">
        <v>0</v>
      </c>
      <c r="C80" s="55">
        <f>VLOOKUP(A80,'HCLS Adjustment'!B:B,1,FALSE)</f>
        <v>170210</v>
      </c>
    </row>
    <row r="81" spans="1:3">
      <c r="A81" s="62">
        <v>170215</v>
      </c>
      <c r="B81" s="63">
        <v>0</v>
      </c>
      <c r="C81" s="55">
        <f>VLOOKUP(A81,'HCLS Adjustment'!B:B,1,FALSE)</f>
        <v>170215</v>
      </c>
    </row>
    <row r="82" spans="1:3">
      <c r="A82" s="62">
        <v>170277</v>
      </c>
      <c r="B82" s="63">
        <v>505</v>
      </c>
      <c r="C82" s="55">
        <f>VLOOKUP(A82,'HCLS Adjustment'!B:B,1,FALSE)</f>
        <v>170277</v>
      </c>
    </row>
    <row r="83" spans="1:3">
      <c r="A83" s="62">
        <v>180216</v>
      </c>
      <c r="B83" s="63">
        <v>0</v>
      </c>
      <c r="C83" s="55">
        <f>VLOOKUP(A83,'HCLS Adjustment'!B:B,1,FALSE)</f>
        <v>180216</v>
      </c>
    </row>
    <row r="84" spans="1:3">
      <c r="A84" s="62">
        <v>190217</v>
      </c>
      <c r="B84" s="63">
        <v>0</v>
      </c>
      <c r="C84" s="55">
        <f>VLOOKUP(A84,'HCLS Adjustment'!B:B,1,FALSE)</f>
        <v>190217</v>
      </c>
    </row>
    <row r="85" spans="1:3">
      <c r="A85" s="62">
        <v>190219</v>
      </c>
      <c r="B85" s="63">
        <v>0</v>
      </c>
      <c r="C85" s="55">
        <f>VLOOKUP(A85,'HCLS Adjustment'!B:B,1,FALSE)</f>
        <v>190219</v>
      </c>
    </row>
    <row r="86" spans="1:3">
      <c r="A86" s="62">
        <v>190220</v>
      </c>
      <c r="B86" s="63">
        <v>2327</v>
      </c>
      <c r="C86" s="55">
        <f>VLOOKUP(A86,'HCLS Adjustment'!B:B,1,FALSE)</f>
        <v>190220</v>
      </c>
    </row>
    <row r="87" spans="1:3">
      <c r="A87" s="62">
        <v>190225</v>
      </c>
      <c r="B87" s="63">
        <v>0</v>
      </c>
      <c r="C87" s="55">
        <f>VLOOKUP(A87,'HCLS Adjustment'!B:B,1,FALSE)</f>
        <v>190225</v>
      </c>
    </row>
    <row r="88" spans="1:3">
      <c r="A88" s="62">
        <v>190226</v>
      </c>
      <c r="B88" s="63">
        <v>0</v>
      </c>
      <c r="C88" s="55">
        <f>VLOOKUP(A88,'HCLS Adjustment'!B:B,1,FALSE)</f>
        <v>190226</v>
      </c>
    </row>
    <row r="89" spans="1:3">
      <c r="A89" s="62">
        <v>190237</v>
      </c>
      <c r="B89" s="63">
        <v>10071</v>
      </c>
      <c r="C89" s="55">
        <f>VLOOKUP(A89,'HCLS Adjustment'!B:B,1,FALSE)</f>
        <v>190237</v>
      </c>
    </row>
    <row r="90" spans="1:3">
      <c r="A90" s="62">
        <v>190238</v>
      </c>
      <c r="B90" s="63">
        <v>16357</v>
      </c>
      <c r="C90" s="55">
        <f>VLOOKUP(A90,'HCLS Adjustment'!B:B,1,FALSE)</f>
        <v>190238</v>
      </c>
    </row>
    <row r="91" spans="1:3">
      <c r="A91" s="62">
        <v>190239</v>
      </c>
      <c r="B91" s="63">
        <v>0</v>
      </c>
      <c r="C91" s="55">
        <f>VLOOKUP(A91,'HCLS Adjustment'!B:B,1,FALSE)</f>
        <v>190239</v>
      </c>
    </row>
    <row r="92" spans="1:3">
      <c r="A92" s="62">
        <v>190243</v>
      </c>
      <c r="B92" s="63">
        <v>0</v>
      </c>
      <c r="C92" s="55">
        <f>VLOOKUP(A92,'HCLS Adjustment'!B:B,1,FALSE)</f>
        <v>190243</v>
      </c>
    </row>
    <row r="93" spans="1:3">
      <c r="A93" s="62">
        <v>190248</v>
      </c>
      <c r="B93" s="63">
        <v>22535</v>
      </c>
      <c r="C93" s="55">
        <f>VLOOKUP(A93,'HCLS Adjustment'!B:B,1,FALSE)</f>
        <v>190248</v>
      </c>
    </row>
    <row r="94" spans="1:3">
      <c r="A94" s="62">
        <v>190249</v>
      </c>
      <c r="B94" s="63">
        <v>2513</v>
      </c>
      <c r="C94" s="55">
        <f>VLOOKUP(A94,'HCLS Adjustment'!B:B,1,FALSE)</f>
        <v>190249</v>
      </c>
    </row>
    <row r="95" spans="1:3">
      <c r="A95" s="62">
        <v>190250</v>
      </c>
      <c r="B95" s="63">
        <v>0</v>
      </c>
      <c r="C95" s="55">
        <f>VLOOKUP(A95,'HCLS Adjustment'!B:B,1,FALSE)</f>
        <v>190250</v>
      </c>
    </row>
    <row r="96" spans="1:3">
      <c r="A96" s="62">
        <v>190253</v>
      </c>
      <c r="B96" s="63">
        <v>0</v>
      </c>
      <c r="C96" s="55">
        <f>VLOOKUP(A96,'HCLS Adjustment'!B:B,1,FALSE)</f>
        <v>190253</v>
      </c>
    </row>
    <row r="97" spans="1:3">
      <c r="A97" s="62">
        <v>193029</v>
      </c>
      <c r="B97" s="63">
        <v>0</v>
      </c>
      <c r="C97" s="55">
        <f>VLOOKUP(A97,'HCLS Adjustment'!B:B,1,FALSE)</f>
        <v>193029</v>
      </c>
    </row>
    <row r="98" spans="1:3">
      <c r="A98" s="62">
        <v>197251</v>
      </c>
      <c r="B98" s="63">
        <v>1614</v>
      </c>
      <c r="C98" s="55">
        <f>VLOOKUP(A98,'HCLS Adjustment'!B:B,1,FALSE)</f>
        <v>197251</v>
      </c>
    </row>
    <row r="99" spans="1:3">
      <c r="A99" s="62">
        <v>200256</v>
      </c>
      <c r="B99" s="63">
        <v>1632</v>
      </c>
      <c r="C99" s="55">
        <f>VLOOKUP(A99,'HCLS Adjustment'!B:B,1,FALSE)</f>
        <v>200256</v>
      </c>
    </row>
    <row r="100" spans="1:3">
      <c r="A100" s="62">
        <v>200257</v>
      </c>
      <c r="B100" s="63">
        <v>59818</v>
      </c>
      <c r="C100" s="55">
        <f>VLOOKUP(A100,'HCLS Adjustment'!B:B,1,FALSE)</f>
        <v>200257</v>
      </c>
    </row>
    <row r="101" spans="1:3">
      <c r="A101" s="62">
        <v>200258</v>
      </c>
      <c r="B101" s="63">
        <v>0</v>
      </c>
      <c r="C101" s="55">
        <f>VLOOKUP(A101,'HCLS Adjustment'!B:B,1,FALSE)</f>
        <v>200258</v>
      </c>
    </row>
    <row r="102" spans="1:3">
      <c r="A102" s="62">
        <v>200259</v>
      </c>
      <c r="B102" s="63">
        <v>88598</v>
      </c>
      <c r="C102" s="55">
        <f>VLOOKUP(A102,'HCLS Adjustment'!B:B,1,FALSE)</f>
        <v>200259</v>
      </c>
    </row>
    <row r="103" spans="1:3">
      <c r="A103" s="62">
        <v>200267</v>
      </c>
      <c r="B103" s="63">
        <v>5724</v>
      </c>
      <c r="C103" s="55">
        <f>VLOOKUP(A103,'HCLS Adjustment'!B:B,1,FALSE)</f>
        <v>200267</v>
      </c>
    </row>
    <row r="104" spans="1:3">
      <c r="A104" s="62">
        <v>200277</v>
      </c>
      <c r="B104" s="63">
        <v>0</v>
      </c>
      <c r="C104" s="55">
        <f>VLOOKUP(A104,'HCLS Adjustment'!B:B,1,FALSE)</f>
        <v>200277</v>
      </c>
    </row>
    <row r="105" spans="1:3">
      <c r="A105" s="62">
        <v>210330</v>
      </c>
      <c r="B105" s="63">
        <v>34093</v>
      </c>
      <c r="C105" s="55">
        <f>VLOOKUP(A105,'HCLS Adjustment'!B:B,1,FALSE)</f>
        <v>210330</v>
      </c>
    </row>
    <row r="106" spans="1:3">
      <c r="A106" s="62">
        <v>210331</v>
      </c>
      <c r="B106" s="63">
        <v>107679</v>
      </c>
      <c r="C106" s="55">
        <f>VLOOKUP(A106,'HCLS Adjustment'!B:B,1,FALSE)</f>
        <v>210331</v>
      </c>
    </row>
    <row r="107" spans="1:3">
      <c r="A107" s="62">
        <v>210335</v>
      </c>
      <c r="B107" s="63">
        <v>0</v>
      </c>
      <c r="C107" s="55">
        <f>VLOOKUP(A107,'HCLS Adjustment'!B:B,1,FALSE)</f>
        <v>210335</v>
      </c>
    </row>
    <row r="108" spans="1:3">
      <c r="A108" s="62">
        <v>210338</v>
      </c>
      <c r="B108" s="63">
        <v>0</v>
      </c>
      <c r="C108" s="55">
        <f>VLOOKUP(A108,'HCLS Adjustment'!B:B,1,FALSE)</f>
        <v>210338</v>
      </c>
    </row>
    <row r="109" spans="1:3">
      <c r="A109" s="62">
        <v>220324</v>
      </c>
      <c r="B109" s="63">
        <v>0</v>
      </c>
      <c r="C109" s="55">
        <f>VLOOKUP(A109,'HCLS Adjustment'!B:B,1,FALSE)</f>
        <v>220324</v>
      </c>
    </row>
    <row r="110" spans="1:3">
      <c r="A110" s="62">
        <v>220338</v>
      </c>
      <c r="B110" s="63">
        <v>0</v>
      </c>
      <c r="C110" s="55">
        <f>VLOOKUP(A110,'HCLS Adjustment'!B:B,1,FALSE)</f>
        <v>220338</v>
      </c>
    </row>
    <row r="111" spans="1:3">
      <c r="A111" s="62">
        <v>220344</v>
      </c>
      <c r="B111" s="63">
        <v>0</v>
      </c>
      <c r="C111" s="55">
        <f>VLOOKUP(A111,'HCLS Adjustment'!B:B,1,FALSE)</f>
        <v>220344</v>
      </c>
    </row>
    <row r="112" spans="1:3">
      <c r="A112" s="62">
        <v>220346</v>
      </c>
      <c r="B112" s="63">
        <v>0</v>
      </c>
      <c r="C112" s="55">
        <f>VLOOKUP(A112,'HCLS Adjustment'!B:B,1,FALSE)</f>
        <v>220346</v>
      </c>
    </row>
    <row r="113" spans="1:3">
      <c r="A113" s="62">
        <v>220347</v>
      </c>
      <c r="B113" s="63">
        <v>138179</v>
      </c>
      <c r="C113" s="55">
        <f>VLOOKUP(A113,'HCLS Adjustment'!B:B,1,FALSE)</f>
        <v>220347</v>
      </c>
    </row>
    <row r="114" spans="1:3">
      <c r="A114" s="62">
        <v>220348</v>
      </c>
      <c r="B114" s="63">
        <v>55596</v>
      </c>
      <c r="C114" s="55">
        <f>VLOOKUP(A114,'HCLS Adjustment'!B:B,1,FALSE)</f>
        <v>220348</v>
      </c>
    </row>
    <row r="115" spans="1:3">
      <c r="A115" s="62">
        <v>220351</v>
      </c>
      <c r="B115" s="63">
        <v>0</v>
      </c>
      <c r="C115" s="55">
        <f>VLOOKUP(A115,'HCLS Adjustment'!B:B,1,FALSE)</f>
        <v>220351</v>
      </c>
    </row>
    <row r="116" spans="1:3">
      <c r="A116" s="62">
        <v>220354</v>
      </c>
      <c r="B116" s="63">
        <v>44428</v>
      </c>
      <c r="C116" s="55">
        <f>VLOOKUP(A116,'HCLS Adjustment'!B:B,1,FALSE)</f>
        <v>220354</v>
      </c>
    </row>
    <row r="117" spans="1:3">
      <c r="A117" s="62">
        <v>220355</v>
      </c>
      <c r="B117" s="63">
        <v>0</v>
      </c>
      <c r="C117" s="55">
        <f>VLOOKUP(A117,'HCLS Adjustment'!B:B,1,FALSE)</f>
        <v>220355</v>
      </c>
    </row>
    <row r="118" spans="1:3">
      <c r="A118" s="62">
        <v>220358</v>
      </c>
      <c r="B118" s="63">
        <v>85385</v>
      </c>
      <c r="C118" s="55">
        <f>VLOOKUP(A118,'HCLS Adjustment'!B:B,1,FALSE)</f>
        <v>220358</v>
      </c>
    </row>
    <row r="119" spans="1:3">
      <c r="A119" s="62">
        <v>220360</v>
      </c>
      <c r="B119" s="63">
        <v>35854</v>
      </c>
      <c r="C119" s="55">
        <f>VLOOKUP(A119,'HCLS Adjustment'!B:B,1,FALSE)</f>
        <v>220360</v>
      </c>
    </row>
    <row r="120" spans="1:3">
      <c r="A120" s="62">
        <v>220365</v>
      </c>
      <c r="B120" s="63">
        <v>20260</v>
      </c>
      <c r="C120" s="55">
        <f>VLOOKUP(A120,'HCLS Adjustment'!B:B,1,FALSE)</f>
        <v>220365</v>
      </c>
    </row>
    <row r="121" spans="1:3">
      <c r="A121" s="62">
        <v>220368</v>
      </c>
      <c r="B121" s="63">
        <v>6555</v>
      </c>
      <c r="C121" s="55">
        <f>VLOOKUP(A121,'HCLS Adjustment'!B:B,1,FALSE)</f>
        <v>220368</v>
      </c>
    </row>
    <row r="122" spans="1:3">
      <c r="A122" s="62">
        <v>220369</v>
      </c>
      <c r="B122" s="63">
        <v>0</v>
      </c>
      <c r="C122" s="55">
        <f>VLOOKUP(A122,'HCLS Adjustment'!B:B,1,FALSE)</f>
        <v>220369</v>
      </c>
    </row>
    <row r="123" spans="1:3">
      <c r="A123" s="62">
        <v>220371</v>
      </c>
      <c r="B123" s="63">
        <v>0</v>
      </c>
      <c r="C123" s="55">
        <f>VLOOKUP(A123,'HCLS Adjustment'!B:B,1,FALSE)</f>
        <v>220371</v>
      </c>
    </row>
    <row r="124" spans="1:3">
      <c r="A124" s="62">
        <v>220375</v>
      </c>
      <c r="B124" s="63">
        <v>0</v>
      </c>
      <c r="C124" s="55">
        <f>VLOOKUP(A124,'HCLS Adjustment'!B:B,1,FALSE)</f>
        <v>220375</v>
      </c>
    </row>
    <row r="125" spans="1:3">
      <c r="A125" s="62">
        <v>220376</v>
      </c>
      <c r="B125" s="63">
        <v>77055</v>
      </c>
      <c r="C125" s="55">
        <f>VLOOKUP(A125,'HCLS Adjustment'!B:B,1,FALSE)</f>
        <v>220376</v>
      </c>
    </row>
    <row r="126" spans="1:3">
      <c r="A126" s="62">
        <v>220377</v>
      </c>
      <c r="B126" s="63">
        <v>192790</v>
      </c>
      <c r="C126" s="55">
        <f>VLOOKUP(A126,'HCLS Adjustment'!B:B,1,FALSE)</f>
        <v>220377</v>
      </c>
    </row>
    <row r="127" spans="1:3">
      <c r="A127" s="62">
        <v>220378</v>
      </c>
      <c r="B127" s="63">
        <v>241659</v>
      </c>
      <c r="C127" s="55">
        <f>VLOOKUP(A127,'HCLS Adjustment'!B:B,1,FALSE)</f>
        <v>220378</v>
      </c>
    </row>
    <row r="128" spans="1:3">
      <c r="A128" s="62">
        <v>220379</v>
      </c>
      <c r="B128" s="63">
        <v>5782</v>
      </c>
      <c r="C128" s="55">
        <f>VLOOKUP(A128,'HCLS Adjustment'!B:B,1,FALSE)</f>
        <v>220379</v>
      </c>
    </row>
    <row r="129" spans="1:3">
      <c r="A129" s="62">
        <v>220380</v>
      </c>
      <c r="B129" s="63">
        <v>9246</v>
      </c>
      <c r="C129" s="55">
        <f>VLOOKUP(A129,'HCLS Adjustment'!B:B,1,FALSE)</f>
        <v>220380</v>
      </c>
    </row>
    <row r="130" spans="1:3">
      <c r="A130" s="62">
        <v>220381</v>
      </c>
      <c r="B130" s="63">
        <v>227154</v>
      </c>
      <c r="C130" s="55">
        <f>VLOOKUP(A130,'HCLS Adjustment'!B:B,1,FALSE)</f>
        <v>220381</v>
      </c>
    </row>
    <row r="131" spans="1:3">
      <c r="A131" s="62">
        <v>220382</v>
      </c>
      <c r="B131" s="63">
        <v>26990</v>
      </c>
      <c r="C131" s="55">
        <f>VLOOKUP(A131,'HCLS Adjustment'!B:B,1,FALSE)</f>
        <v>220382</v>
      </c>
    </row>
    <row r="132" spans="1:3">
      <c r="A132" s="62">
        <v>220389</v>
      </c>
      <c r="B132" s="63">
        <v>0</v>
      </c>
      <c r="C132" s="55">
        <f>VLOOKUP(A132,'HCLS Adjustment'!B:B,1,FALSE)</f>
        <v>220389</v>
      </c>
    </row>
    <row r="133" spans="1:3">
      <c r="A133" s="62">
        <v>220392</v>
      </c>
      <c r="B133" s="63">
        <v>826</v>
      </c>
      <c r="C133" s="55">
        <f>VLOOKUP(A133,'HCLS Adjustment'!B:B,1,FALSE)</f>
        <v>220392</v>
      </c>
    </row>
    <row r="134" spans="1:3">
      <c r="A134" s="62">
        <v>220394</v>
      </c>
      <c r="B134" s="63">
        <v>63909</v>
      </c>
      <c r="C134" s="55">
        <f>VLOOKUP(A134,'HCLS Adjustment'!B:B,1,FALSE)</f>
        <v>220394</v>
      </c>
    </row>
    <row r="135" spans="1:3">
      <c r="A135" s="62">
        <v>230468</v>
      </c>
      <c r="B135" s="63">
        <v>0</v>
      </c>
      <c r="C135" s="55">
        <f>VLOOKUP(A135,'HCLS Adjustment'!B:B,1,FALSE)</f>
        <v>230468</v>
      </c>
    </row>
    <row r="136" spans="1:3">
      <c r="A136" s="62">
        <v>230469</v>
      </c>
      <c r="B136" s="63">
        <v>1472</v>
      </c>
      <c r="C136" s="55">
        <f>VLOOKUP(A136,'HCLS Adjustment'!B:B,1,FALSE)</f>
        <v>230469</v>
      </c>
    </row>
    <row r="137" spans="1:3">
      <c r="A137" s="62">
        <v>230473</v>
      </c>
      <c r="B137" s="63">
        <v>0</v>
      </c>
      <c r="C137" s="55">
        <f>VLOOKUP(A137,'HCLS Adjustment'!B:B,1,FALSE)</f>
        <v>230473</v>
      </c>
    </row>
    <row r="138" spans="1:3">
      <c r="A138" s="62">
        <v>230478</v>
      </c>
      <c r="B138" s="63">
        <v>0</v>
      </c>
      <c r="C138" s="55">
        <f>VLOOKUP(A138,'HCLS Adjustment'!B:B,1,FALSE)</f>
        <v>230478</v>
      </c>
    </row>
    <row r="139" spans="1:3">
      <c r="A139" s="62">
        <v>230491</v>
      </c>
      <c r="B139" s="63">
        <v>0</v>
      </c>
      <c r="C139" s="55">
        <f>VLOOKUP(A139,'HCLS Adjustment'!B:B,1,FALSE)</f>
        <v>230491</v>
      </c>
    </row>
    <row r="140" spans="1:3">
      <c r="A140" s="62">
        <v>230494</v>
      </c>
      <c r="B140" s="63">
        <v>0</v>
      </c>
      <c r="C140" s="55">
        <f>VLOOKUP(A140,'HCLS Adjustment'!B:B,1,FALSE)</f>
        <v>230494</v>
      </c>
    </row>
    <row r="141" spans="1:3">
      <c r="A141" s="62">
        <v>230496</v>
      </c>
      <c r="B141" s="63">
        <v>0</v>
      </c>
      <c r="C141" s="55">
        <f>VLOOKUP(A141,'HCLS Adjustment'!B:B,1,FALSE)</f>
        <v>230496</v>
      </c>
    </row>
    <row r="142" spans="1:3">
      <c r="A142" s="62">
        <v>230497</v>
      </c>
      <c r="B142" s="63">
        <v>0</v>
      </c>
      <c r="C142" s="55">
        <f>VLOOKUP(A142,'HCLS Adjustment'!B:B,1,FALSE)</f>
        <v>230497</v>
      </c>
    </row>
    <row r="143" spans="1:3">
      <c r="A143" s="62">
        <v>230498</v>
      </c>
      <c r="B143" s="63">
        <v>0</v>
      </c>
      <c r="C143" s="55">
        <f>VLOOKUP(A143,'HCLS Adjustment'!B:B,1,FALSE)</f>
        <v>230498</v>
      </c>
    </row>
    <row r="144" spans="1:3">
      <c r="A144" s="62">
        <v>230500</v>
      </c>
      <c r="B144" s="63">
        <v>2245</v>
      </c>
      <c r="C144" s="55">
        <f>VLOOKUP(A144,'HCLS Adjustment'!B:B,1,FALSE)</f>
        <v>230500</v>
      </c>
    </row>
    <row r="145" spans="1:3">
      <c r="A145" s="62">
        <v>230501</v>
      </c>
      <c r="B145" s="63">
        <v>0</v>
      </c>
      <c r="C145" s="55">
        <f>VLOOKUP(A145,'HCLS Adjustment'!B:B,1,FALSE)</f>
        <v>230501</v>
      </c>
    </row>
    <row r="146" spans="1:3">
      <c r="A146" s="62">
        <v>230502</v>
      </c>
      <c r="B146" s="63">
        <v>0</v>
      </c>
      <c r="C146" s="55">
        <f>VLOOKUP(A146,'HCLS Adjustment'!B:B,1,FALSE)</f>
        <v>230502</v>
      </c>
    </row>
    <row r="147" spans="1:3">
      <c r="A147" s="62">
        <v>230503</v>
      </c>
      <c r="B147" s="63">
        <v>0</v>
      </c>
      <c r="C147" s="55">
        <f>VLOOKUP(A147,'HCLS Adjustment'!B:B,1,FALSE)</f>
        <v>230503</v>
      </c>
    </row>
    <row r="148" spans="1:3">
      <c r="A148" s="62">
        <v>230505</v>
      </c>
      <c r="B148" s="63">
        <v>0</v>
      </c>
      <c r="C148" s="55">
        <f>VLOOKUP(A148,'HCLS Adjustment'!B:B,1,FALSE)</f>
        <v>230505</v>
      </c>
    </row>
    <row r="149" spans="1:3">
      <c r="A149" s="62">
        <v>230510</v>
      </c>
      <c r="B149" s="63">
        <v>269463</v>
      </c>
      <c r="C149" s="55">
        <f>VLOOKUP(A149,'HCLS Adjustment'!B:B,1,FALSE)</f>
        <v>230510</v>
      </c>
    </row>
    <row r="150" spans="1:3">
      <c r="A150" s="62">
        <v>230511</v>
      </c>
      <c r="B150" s="63">
        <v>0</v>
      </c>
      <c r="C150" s="55">
        <f>VLOOKUP(A150,'HCLS Adjustment'!B:B,1,FALSE)</f>
        <v>230511</v>
      </c>
    </row>
    <row r="151" spans="1:3">
      <c r="A151" s="62">
        <v>240512</v>
      </c>
      <c r="B151" s="63">
        <v>446224</v>
      </c>
      <c r="C151" s="55">
        <f>VLOOKUP(A151,'HCLS Adjustment'!B:B,1,FALSE)</f>
        <v>240512</v>
      </c>
    </row>
    <row r="152" spans="1:3">
      <c r="A152" s="62">
        <v>240515</v>
      </c>
      <c r="B152" s="63">
        <v>0</v>
      </c>
      <c r="C152" s="55">
        <f>VLOOKUP(A152,'HCLS Adjustment'!B:B,1,FALSE)</f>
        <v>240515</v>
      </c>
    </row>
    <row r="153" spans="1:3">
      <c r="A153" s="62">
        <v>240516</v>
      </c>
      <c r="B153" s="63">
        <v>0</v>
      </c>
      <c r="C153" s="55">
        <f>VLOOKUP(A153,'HCLS Adjustment'!B:B,1,FALSE)</f>
        <v>240516</v>
      </c>
    </row>
    <row r="154" spans="1:3">
      <c r="A154" s="62">
        <v>240520</v>
      </c>
      <c r="B154" s="63">
        <v>551032</v>
      </c>
      <c r="C154" s="55">
        <f>VLOOKUP(A154,'HCLS Adjustment'!B:B,1,FALSE)</f>
        <v>240520</v>
      </c>
    </row>
    <row r="155" spans="1:3">
      <c r="A155" s="62">
        <v>240521</v>
      </c>
      <c r="B155" s="63">
        <v>0</v>
      </c>
      <c r="C155" s="55">
        <f>VLOOKUP(A155,'HCLS Adjustment'!B:B,1,FALSE)</f>
        <v>240521</v>
      </c>
    </row>
    <row r="156" spans="1:3">
      <c r="A156" s="62">
        <v>240523</v>
      </c>
      <c r="B156" s="63">
        <v>163493</v>
      </c>
      <c r="C156" s="55">
        <f>VLOOKUP(A156,'HCLS Adjustment'!B:B,1,FALSE)</f>
        <v>240523</v>
      </c>
    </row>
    <row r="157" spans="1:3">
      <c r="A157" s="62">
        <v>240527</v>
      </c>
      <c r="B157" s="63">
        <v>44201</v>
      </c>
      <c r="C157" s="55">
        <f>VLOOKUP(A157,'HCLS Adjustment'!B:B,1,FALSE)</f>
        <v>240527</v>
      </c>
    </row>
    <row r="158" spans="1:3">
      <c r="A158" s="62">
        <v>240528</v>
      </c>
      <c r="B158" s="63">
        <v>0</v>
      </c>
      <c r="C158" s="55">
        <f>VLOOKUP(A158,'HCLS Adjustment'!B:B,1,FALSE)</f>
        <v>240528</v>
      </c>
    </row>
    <row r="159" spans="1:3">
      <c r="A159" s="62">
        <v>240531</v>
      </c>
      <c r="B159" s="63">
        <v>0</v>
      </c>
      <c r="C159" s="55">
        <f>VLOOKUP(A159,'HCLS Adjustment'!B:B,1,FALSE)</f>
        <v>240531</v>
      </c>
    </row>
    <row r="160" spans="1:3">
      <c r="A160" s="62">
        <v>240532</v>
      </c>
      <c r="B160" s="63">
        <v>3291</v>
      </c>
      <c r="C160" s="55">
        <f>VLOOKUP(A160,'HCLS Adjustment'!B:B,1,FALSE)</f>
        <v>240532</v>
      </c>
    </row>
    <row r="161" spans="1:3">
      <c r="A161" s="62">
        <v>240533</v>
      </c>
      <c r="B161" s="63">
        <v>3044</v>
      </c>
      <c r="C161" s="55">
        <f>VLOOKUP(A161,'HCLS Adjustment'!B:B,1,FALSE)</f>
        <v>240533</v>
      </c>
    </row>
    <row r="162" spans="1:3">
      <c r="A162" s="62">
        <v>240535</v>
      </c>
      <c r="B162" s="63">
        <v>3250</v>
      </c>
      <c r="C162" s="55">
        <f>VLOOKUP(A162,'HCLS Adjustment'!B:B,1,FALSE)</f>
        <v>240535</v>
      </c>
    </row>
    <row r="163" spans="1:3">
      <c r="A163" s="62">
        <v>240536</v>
      </c>
      <c r="B163" s="63">
        <v>122372</v>
      </c>
      <c r="C163" s="55">
        <f>VLOOKUP(A163,'HCLS Adjustment'!B:B,1,FALSE)</f>
        <v>240536</v>
      </c>
    </row>
    <row r="164" spans="1:3">
      <c r="A164" s="62">
        <v>240538</v>
      </c>
      <c r="B164" s="63">
        <v>0</v>
      </c>
      <c r="C164" s="55">
        <f>VLOOKUP(A164,'HCLS Adjustment'!B:B,1,FALSE)</f>
        <v>240538</v>
      </c>
    </row>
    <row r="165" spans="1:3">
      <c r="A165" s="62">
        <v>240539</v>
      </c>
      <c r="B165" s="63">
        <v>188355</v>
      </c>
      <c r="C165" s="55">
        <f>VLOOKUP(A165,'HCLS Adjustment'!B:B,1,FALSE)</f>
        <v>240539</v>
      </c>
    </row>
    <row r="166" spans="1:3">
      <c r="A166" s="62">
        <v>240541</v>
      </c>
      <c r="B166" s="63">
        <v>0</v>
      </c>
      <c r="C166" s="55">
        <f>VLOOKUP(A166,'HCLS Adjustment'!B:B,1,FALSE)</f>
        <v>240541</v>
      </c>
    </row>
    <row r="167" spans="1:3">
      <c r="A167" s="62">
        <v>240542</v>
      </c>
      <c r="B167" s="63">
        <v>0</v>
      </c>
      <c r="C167" s="55">
        <f>VLOOKUP(A167,'HCLS Adjustment'!B:B,1,FALSE)</f>
        <v>240542</v>
      </c>
    </row>
    <row r="168" spans="1:3">
      <c r="A168" s="62">
        <v>240544</v>
      </c>
      <c r="B168" s="63">
        <v>0</v>
      </c>
      <c r="C168" s="55">
        <f>VLOOKUP(A168,'HCLS Adjustment'!B:B,1,FALSE)</f>
        <v>240544</v>
      </c>
    </row>
    <row r="169" spans="1:3">
      <c r="A169" s="62">
        <v>240546</v>
      </c>
      <c r="B169" s="63">
        <v>0</v>
      </c>
      <c r="C169" s="55">
        <f>VLOOKUP(A169,'HCLS Adjustment'!B:B,1,FALSE)</f>
        <v>240546</v>
      </c>
    </row>
    <row r="170" spans="1:3">
      <c r="A170" s="62">
        <v>240550</v>
      </c>
      <c r="B170" s="63">
        <v>352016</v>
      </c>
      <c r="C170" s="55">
        <f>VLOOKUP(A170,'HCLS Adjustment'!B:B,1,FALSE)</f>
        <v>240550</v>
      </c>
    </row>
    <row r="171" spans="1:3">
      <c r="A171" s="62">
        <v>240551</v>
      </c>
      <c r="B171" s="63">
        <v>0</v>
      </c>
      <c r="C171" s="55">
        <f>VLOOKUP(A171,'HCLS Adjustment'!B:B,1,FALSE)</f>
        <v>240551</v>
      </c>
    </row>
    <row r="172" spans="1:3">
      <c r="A172" s="62">
        <v>250282</v>
      </c>
      <c r="B172" s="63">
        <v>0</v>
      </c>
      <c r="C172" s="55">
        <f>VLOOKUP(A172,'HCLS Adjustment'!B:B,1,FALSE)</f>
        <v>250282</v>
      </c>
    </row>
    <row r="173" spans="1:3">
      <c r="A173" s="62">
        <v>250283</v>
      </c>
      <c r="B173" s="63">
        <v>0</v>
      </c>
      <c r="C173" s="55">
        <f>VLOOKUP(A173,'HCLS Adjustment'!B:B,1,FALSE)</f>
        <v>250283</v>
      </c>
    </row>
    <row r="174" spans="1:3">
      <c r="A174" s="62">
        <v>250284</v>
      </c>
      <c r="B174" s="63">
        <v>0</v>
      </c>
      <c r="C174" s="55">
        <f>VLOOKUP(A174,'HCLS Adjustment'!B:B,1,FALSE)</f>
        <v>250284</v>
      </c>
    </row>
    <row r="175" spans="1:3">
      <c r="A175" s="62">
        <v>250285</v>
      </c>
      <c r="B175" s="63">
        <v>707</v>
      </c>
      <c r="C175" s="55">
        <f>VLOOKUP(A175,'HCLS Adjustment'!B:B,1,FALSE)</f>
        <v>250285</v>
      </c>
    </row>
    <row r="176" spans="1:3">
      <c r="A176" s="62">
        <v>250286</v>
      </c>
      <c r="B176" s="63">
        <v>8611</v>
      </c>
      <c r="C176" s="55">
        <f>VLOOKUP(A176,'HCLS Adjustment'!B:B,1,FALSE)</f>
        <v>250286</v>
      </c>
    </row>
    <row r="177" spans="1:3">
      <c r="A177" s="62">
        <v>250290</v>
      </c>
      <c r="B177" s="63">
        <v>191230</v>
      </c>
      <c r="C177" s="55">
        <f>VLOOKUP(A177,'HCLS Adjustment'!B:B,1,FALSE)</f>
        <v>250290</v>
      </c>
    </row>
    <row r="178" spans="1:3">
      <c r="A178" s="62">
        <v>250295</v>
      </c>
      <c r="B178" s="63">
        <v>0</v>
      </c>
      <c r="C178" s="55">
        <f>VLOOKUP(A178,'HCLS Adjustment'!B:B,1,FALSE)</f>
        <v>250295</v>
      </c>
    </row>
    <row r="179" spans="1:3">
      <c r="A179" s="62">
        <v>250299</v>
      </c>
      <c r="B179" s="63">
        <v>0</v>
      </c>
      <c r="C179" s="55">
        <f>VLOOKUP(A179,'HCLS Adjustment'!B:B,1,FALSE)</f>
        <v>250299</v>
      </c>
    </row>
    <row r="180" spans="1:3">
      <c r="A180" s="62">
        <v>250300</v>
      </c>
      <c r="B180" s="63">
        <v>41372</v>
      </c>
      <c r="C180" s="55">
        <f>VLOOKUP(A180,'HCLS Adjustment'!B:B,1,FALSE)</f>
        <v>250300</v>
      </c>
    </row>
    <row r="181" spans="1:3">
      <c r="A181" s="62">
        <v>250304</v>
      </c>
      <c r="B181" s="63">
        <v>16858</v>
      </c>
      <c r="C181" s="55">
        <f>VLOOKUP(A181,'HCLS Adjustment'!B:B,1,FALSE)</f>
        <v>250304</v>
      </c>
    </row>
    <row r="182" spans="1:3">
      <c r="A182" s="62">
        <v>250305</v>
      </c>
      <c r="B182" s="63">
        <v>125829</v>
      </c>
      <c r="C182" s="55">
        <f>VLOOKUP(A182,'HCLS Adjustment'!B:B,1,FALSE)</f>
        <v>250305</v>
      </c>
    </row>
    <row r="183" spans="1:3">
      <c r="A183" s="62">
        <v>250307</v>
      </c>
      <c r="B183" s="63">
        <v>17937</v>
      </c>
      <c r="C183" s="55">
        <f>VLOOKUP(A183,'HCLS Adjustment'!B:B,1,FALSE)</f>
        <v>250307</v>
      </c>
    </row>
    <row r="184" spans="1:3">
      <c r="A184" s="62">
        <v>250308</v>
      </c>
      <c r="B184" s="63">
        <v>198498</v>
      </c>
      <c r="C184" s="55">
        <f>VLOOKUP(A184,'HCLS Adjustment'!B:B,1,FALSE)</f>
        <v>250308</v>
      </c>
    </row>
    <row r="185" spans="1:3">
      <c r="A185" s="62">
        <v>250311</v>
      </c>
      <c r="B185" s="63">
        <v>13461</v>
      </c>
      <c r="C185" s="55">
        <f>VLOOKUP(A185,'HCLS Adjustment'!B:B,1,FALSE)</f>
        <v>250311</v>
      </c>
    </row>
    <row r="186" spans="1:3">
      <c r="A186" s="62">
        <v>250312</v>
      </c>
      <c r="B186" s="63">
        <v>0</v>
      </c>
      <c r="C186" s="55">
        <f>VLOOKUP(A186,'HCLS Adjustment'!B:B,1,FALSE)</f>
        <v>250312</v>
      </c>
    </row>
    <row r="187" spans="1:3">
      <c r="A187" s="62">
        <v>250314</v>
      </c>
      <c r="B187" s="63">
        <v>0</v>
      </c>
      <c r="C187" s="55">
        <f>VLOOKUP(A187,'HCLS Adjustment'!B:B,1,FALSE)</f>
        <v>250314</v>
      </c>
    </row>
    <row r="188" spans="1:3">
      <c r="A188" s="62">
        <v>250315</v>
      </c>
      <c r="B188" s="63">
        <v>44870</v>
      </c>
      <c r="C188" s="55">
        <f>VLOOKUP(A188,'HCLS Adjustment'!B:B,1,FALSE)</f>
        <v>250315</v>
      </c>
    </row>
    <row r="189" spans="1:3">
      <c r="A189" s="62">
        <v>250316</v>
      </c>
      <c r="B189" s="63">
        <v>53288</v>
      </c>
      <c r="C189" s="55">
        <f>VLOOKUP(A189,'HCLS Adjustment'!B:B,1,FALSE)</f>
        <v>250316</v>
      </c>
    </row>
    <row r="190" spans="1:3">
      <c r="A190" s="62">
        <v>250317</v>
      </c>
      <c r="B190" s="63">
        <v>0</v>
      </c>
      <c r="C190" s="55">
        <f>VLOOKUP(A190,'HCLS Adjustment'!B:B,1,FALSE)</f>
        <v>250317</v>
      </c>
    </row>
    <row r="191" spans="1:3">
      <c r="A191" s="62">
        <v>250322</v>
      </c>
      <c r="B191" s="63">
        <v>58583</v>
      </c>
      <c r="C191" s="55">
        <f>VLOOKUP(A191,'HCLS Adjustment'!B:B,1,FALSE)</f>
        <v>250322</v>
      </c>
    </row>
    <row r="192" spans="1:3">
      <c r="A192" s="62">
        <v>260396</v>
      </c>
      <c r="B192" s="63">
        <v>124474</v>
      </c>
      <c r="C192" s="55">
        <f>VLOOKUP(A192,'HCLS Adjustment'!B:B,1,FALSE)</f>
        <v>260396</v>
      </c>
    </row>
    <row r="193" spans="1:3">
      <c r="A193" s="62">
        <v>260398</v>
      </c>
      <c r="B193" s="63">
        <v>0</v>
      </c>
      <c r="C193" s="55">
        <f>VLOOKUP(A193,'HCLS Adjustment'!B:B,1,FALSE)</f>
        <v>260398</v>
      </c>
    </row>
    <row r="194" spans="1:3">
      <c r="A194" s="62">
        <v>260401</v>
      </c>
      <c r="B194" s="63">
        <v>179603</v>
      </c>
      <c r="C194" s="55">
        <f>VLOOKUP(A194,'HCLS Adjustment'!B:B,1,FALSE)</f>
        <v>260401</v>
      </c>
    </row>
    <row r="195" spans="1:3">
      <c r="A195" s="62">
        <v>260406</v>
      </c>
      <c r="B195" s="63">
        <v>263244</v>
      </c>
      <c r="C195" s="55">
        <f>VLOOKUP(A195,'HCLS Adjustment'!B:B,1,FALSE)</f>
        <v>260406</v>
      </c>
    </row>
    <row r="196" spans="1:3">
      <c r="A196" s="62">
        <v>260408</v>
      </c>
      <c r="B196" s="63">
        <v>0</v>
      </c>
      <c r="C196" s="55">
        <f>VLOOKUP(A196,'HCLS Adjustment'!B:B,1,FALSE)</f>
        <v>260408</v>
      </c>
    </row>
    <row r="197" spans="1:3">
      <c r="A197" s="62">
        <v>260411</v>
      </c>
      <c r="B197" s="63">
        <v>0</v>
      </c>
      <c r="C197" s="55">
        <f>VLOOKUP(A197,'HCLS Adjustment'!B:B,1,FALSE)</f>
        <v>260411</v>
      </c>
    </row>
    <row r="198" spans="1:3">
      <c r="A198" s="62">
        <v>260412</v>
      </c>
      <c r="B198" s="63">
        <v>0</v>
      </c>
      <c r="C198" s="55">
        <f>VLOOKUP(A198,'HCLS Adjustment'!B:B,1,FALSE)</f>
        <v>260412</v>
      </c>
    </row>
    <row r="199" spans="1:3">
      <c r="A199" s="62">
        <v>260413</v>
      </c>
      <c r="B199" s="63">
        <v>167827</v>
      </c>
      <c r="C199" s="55">
        <f>VLOOKUP(A199,'HCLS Adjustment'!B:B,1,FALSE)</f>
        <v>260413</v>
      </c>
    </row>
    <row r="200" spans="1:3">
      <c r="A200" s="62">
        <v>260414</v>
      </c>
      <c r="B200" s="63">
        <v>297544</v>
      </c>
      <c r="C200" s="55">
        <f>VLOOKUP(A200,'HCLS Adjustment'!B:B,1,FALSE)</f>
        <v>260414</v>
      </c>
    </row>
    <row r="201" spans="1:3">
      <c r="A201" s="62">
        <v>260415</v>
      </c>
      <c r="B201" s="63">
        <v>305336</v>
      </c>
      <c r="C201" s="55">
        <f>VLOOKUP(A201,'HCLS Adjustment'!B:B,1,FALSE)</f>
        <v>260415</v>
      </c>
    </row>
    <row r="202" spans="1:3">
      <c r="A202" s="62">
        <v>260417</v>
      </c>
      <c r="B202" s="63">
        <v>0</v>
      </c>
      <c r="C202" s="55">
        <f>VLOOKUP(A202,'HCLS Adjustment'!B:B,1,FALSE)</f>
        <v>260417</v>
      </c>
    </row>
    <row r="203" spans="1:3">
      <c r="A203" s="62">
        <v>260418</v>
      </c>
      <c r="B203" s="63">
        <v>136674</v>
      </c>
      <c r="C203" s="55">
        <f>VLOOKUP(A203,'HCLS Adjustment'!B:B,1,FALSE)</f>
        <v>260418</v>
      </c>
    </row>
    <row r="204" spans="1:3">
      <c r="A204" s="62">
        <v>260419</v>
      </c>
      <c r="B204" s="63">
        <v>0</v>
      </c>
      <c r="C204" s="55">
        <f>VLOOKUP(A204,'HCLS Adjustment'!B:B,1,FALSE)</f>
        <v>260419</v>
      </c>
    </row>
    <row r="205" spans="1:3">
      <c r="A205" s="62">
        <v>260421</v>
      </c>
      <c r="B205" s="63">
        <v>421347</v>
      </c>
      <c r="C205" s="55">
        <f>VLOOKUP(A205,'HCLS Adjustment'!B:B,1,FALSE)</f>
        <v>260421</v>
      </c>
    </row>
    <row r="206" spans="1:3">
      <c r="A206" s="62">
        <v>270425</v>
      </c>
      <c r="B206" s="63">
        <v>79290</v>
      </c>
      <c r="C206" s="55">
        <f>VLOOKUP(A206,'HCLS Adjustment'!B:B,1,FALSE)</f>
        <v>270425</v>
      </c>
    </row>
    <row r="207" spans="1:3">
      <c r="A207" s="62">
        <v>270426</v>
      </c>
      <c r="B207" s="63">
        <v>29538</v>
      </c>
      <c r="C207" s="55">
        <f>VLOOKUP(A207,'HCLS Adjustment'!B:B,1,FALSE)</f>
        <v>270426</v>
      </c>
    </row>
    <row r="208" spans="1:3">
      <c r="A208" s="62">
        <v>270428</v>
      </c>
      <c r="B208" s="63">
        <v>0</v>
      </c>
      <c r="C208" s="55">
        <f>VLOOKUP(A208,'HCLS Adjustment'!B:B,1,FALSE)</f>
        <v>270428</v>
      </c>
    </row>
    <row r="209" spans="1:3">
      <c r="A209" s="62">
        <v>270429</v>
      </c>
      <c r="B209" s="63">
        <v>148242</v>
      </c>
      <c r="C209" s="55">
        <f>VLOOKUP(A209,'HCLS Adjustment'!B:B,1,FALSE)</f>
        <v>270429</v>
      </c>
    </row>
    <row r="210" spans="1:3">
      <c r="A210" s="62">
        <v>270430</v>
      </c>
      <c r="B210" s="63">
        <v>72175</v>
      </c>
      <c r="C210" s="55">
        <f>VLOOKUP(A210,'HCLS Adjustment'!B:B,1,FALSE)</f>
        <v>270430</v>
      </c>
    </row>
    <row r="211" spans="1:3">
      <c r="A211" s="62">
        <v>270432</v>
      </c>
      <c r="B211" s="63">
        <v>44833</v>
      </c>
      <c r="C211" s="55">
        <f>VLOOKUP(A211,'HCLS Adjustment'!B:B,1,FALSE)</f>
        <v>270432</v>
      </c>
    </row>
    <row r="212" spans="1:3">
      <c r="A212" s="62">
        <v>270433</v>
      </c>
      <c r="B212" s="63">
        <v>23041</v>
      </c>
      <c r="C212" s="55">
        <f>VLOOKUP(A212,'HCLS Adjustment'!B:B,1,FALSE)</f>
        <v>270433</v>
      </c>
    </row>
    <row r="213" spans="1:3">
      <c r="A213" s="62">
        <v>270435</v>
      </c>
      <c r="B213" s="63">
        <v>79441</v>
      </c>
      <c r="C213" s="55">
        <f>VLOOKUP(A213,'HCLS Adjustment'!B:B,1,FALSE)</f>
        <v>270435</v>
      </c>
    </row>
    <row r="214" spans="1:3">
      <c r="A214" s="62">
        <v>270438</v>
      </c>
      <c r="B214" s="63">
        <v>7138</v>
      </c>
      <c r="C214" s="55">
        <f>VLOOKUP(A214,'HCLS Adjustment'!B:B,1,FALSE)</f>
        <v>270438</v>
      </c>
    </row>
    <row r="215" spans="1:3">
      <c r="A215" s="62">
        <v>270441</v>
      </c>
      <c r="B215" s="63">
        <v>89423</v>
      </c>
      <c r="C215" s="55">
        <f>VLOOKUP(A215,'HCLS Adjustment'!B:B,1,FALSE)</f>
        <v>270441</v>
      </c>
    </row>
    <row r="216" spans="1:3">
      <c r="A216" s="62">
        <v>280446</v>
      </c>
      <c r="B216" s="63">
        <v>40037</v>
      </c>
      <c r="C216" s="55">
        <f>VLOOKUP(A216,'HCLS Adjustment'!B:B,1,FALSE)</f>
        <v>280446</v>
      </c>
    </row>
    <row r="217" spans="1:3">
      <c r="A217" s="62">
        <v>280447</v>
      </c>
      <c r="B217" s="63">
        <v>35487</v>
      </c>
      <c r="C217" s="55">
        <f>VLOOKUP(A217,'HCLS Adjustment'!B:B,1,FALSE)</f>
        <v>280447</v>
      </c>
    </row>
    <row r="218" spans="1:3">
      <c r="A218" s="62">
        <v>280448</v>
      </c>
      <c r="B218" s="63">
        <v>0</v>
      </c>
      <c r="C218" s="55">
        <f>VLOOKUP(A218,'HCLS Adjustment'!B:B,1,FALSE)</f>
        <v>280448</v>
      </c>
    </row>
    <row r="219" spans="1:3">
      <c r="A219" s="62">
        <v>280451</v>
      </c>
      <c r="B219" s="63">
        <v>0</v>
      </c>
      <c r="C219" s="55">
        <f>VLOOKUP(A219,'HCLS Adjustment'!B:B,1,FALSE)</f>
        <v>280451</v>
      </c>
    </row>
    <row r="220" spans="1:3">
      <c r="A220" s="62">
        <v>280452</v>
      </c>
      <c r="B220" s="63">
        <v>13437</v>
      </c>
      <c r="C220" s="55">
        <f>VLOOKUP(A220,'HCLS Adjustment'!B:B,1,FALSE)</f>
        <v>280452</v>
      </c>
    </row>
    <row r="221" spans="1:3">
      <c r="A221" s="62">
        <v>280454</v>
      </c>
      <c r="B221" s="63">
        <v>95108</v>
      </c>
      <c r="C221" s="55">
        <f>VLOOKUP(A221,'HCLS Adjustment'!B:B,1,FALSE)</f>
        <v>280454</v>
      </c>
    </row>
    <row r="222" spans="1:3">
      <c r="A222" s="62">
        <v>280455</v>
      </c>
      <c r="B222" s="63">
        <v>0</v>
      </c>
      <c r="C222" s="55">
        <f>VLOOKUP(A222,'HCLS Adjustment'!B:B,1,FALSE)</f>
        <v>280455</v>
      </c>
    </row>
    <row r="223" spans="1:3">
      <c r="A223" s="62">
        <v>280456</v>
      </c>
      <c r="B223" s="63">
        <v>17125</v>
      </c>
      <c r="C223" s="55">
        <f>VLOOKUP(A223,'HCLS Adjustment'!B:B,1,FALSE)</f>
        <v>280456</v>
      </c>
    </row>
    <row r="224" spans="1:3">
      <c r="A224" s="62">
        <v>280457</v>
      </c>
      <c r="B224" s="63">
        <v>24143</v>
      </c>
      <c r="C224" s="55">
        <f>VLOOKUP(A224,'HCLS Adjustment'!B:B,1,FALSE)</f>
        <v>280457</v>
      </c>
    </row>
    <row r="225" spans="1:3">
      <c r="A225" s="62">
        <v>280461</v>
      </c>
      <c r="B225" s="63">
        <v>35670</v>
      </c>
      <c r="C225" s="55">
        <f>VLOOKUP(A225,'HCLS Adjustment'!B:B,1,FALSE)</f>
        <v>280461</v>
      </c>
    </row>
    <row r="226" spans="1:3">
      <c r="A226" s="62">
        <v>280462</v>
      </c>
      <c r="B226" s="63">
        <v>8815</v>
      </c>
      <c r="C226" s="55">
        <f>VLOOKUP(A226,'HCLS Adjustment'!B:B,1,FALSE)</f>
        <v>280462</v>
      </c>
    </row>
    <row r="227" spans="1:3">
      <c r="A227" s="62">
        <v>280466</v>
      </c>
      <c r="B227" s="63">
        <v>26489</v>
      </c>
      <c r="C227" s="55">
        <f>VLOOKUP(A227,'HCLS Adjustment'!B:B,1,FALSE)</f>
        <v>280466</v>
      </c>
    </row>
    <row r="228" spans="1:3">
      <c r="A228" s="62">
        <v>280467</v>
      </c>
      <c r="B228" s="63">
        <v>3375</v>
      </c>
      <c r="C228" s="55">
        <f>VLOOKUP(A228,'HCLS Adjustment'!B:B,1,FALSE)</f>
        <v>280467</v>
      </c>
    </row>
    <row r="229" spans="1:3">
      <c r="A229" s="62">
        <v>283301</v>
      </c>
      <c r="B229" s="63">
        <v>0</v>
      </c>
      <c r="C229" s="55">
        <f>VLOOKUP(A229,'HCLS Adjustment'!B:B,1,FALSE)</f>
        <v>283301</v>
      </c>
    </row>
    <row r="230" spans="1:3">
      <c r="A230" s="62">
        <v>287449</v>
      </c>
      <c r="B230" s="63">
        <v>3345</v>
      </c>
      <c r="C230" s="55">
        <f>VLOOKUP(A230,'HCLS Adjustment'!B:B,1,FALSE)</f>
        <v>287449</v>
      </c>
    </row>
    <row r="231" spans="1:3">
      <c r="A231" s="62">
        <v>290280</v>
      </c>
      <c r="B231" s="63">
        <v>0</v>
      </c>
      <c r="C231" s="55">
        <f>VLOOKUP(A231,'HCLS Adjustment'!B:B,1,FALSE)</f>
        <v>290280</v>
      </c>
    </row>
    <row r="232" spans="1:3">
      <c r="A232" s="62">
        <v>290553</v>
      </c>
      <c r="B232" s="63">
        <v>0</v>
      </c>
      <c r="C232" s="55">
        <f>VLOOKUP(A232,'HCLS Adjustment'!B:B,1,FALSE)</f>
        <v>290553</v>
      </c>
    </row>
    <row r="233" spans="1:3">
      <c r="A233" s="62">
        <v>290554</v>
      </c>
      <c r="B233" s="63">
        <v>0</v>
      </c>
      <c r="C233" s="55">
        <f>VLOOKUP(A233,'HCLS Adjustment'!B:B,1,FALSE)</f>
        <v>290554</v>
      </c>
    </row>
    <row r="234" spans="1:3">
      <c r="A234" s="62">
        <v>290559</v>
      </c>
      <c r="B234" s="63">
        <v>68430</v>
      </c>
      <c r="C234" s="55">
        <f>VLOOKUP(A234,'HCLS Adjustment'!B:B,1,FALSE)</f>
        <v>290559</v>
      </c>
    </row>
    <row r="235" spans="1:3">
      <c r="A235" s="62">
        <v>290561</v>
      </c>
      <c r="B235" s="63">
        <v>0</v>
      </c>
      <c r="C235" s="55">
        <f>VLOOKUP(A235,'HCLS Adjustment'!B:B,1,FALSE)</f>
        <v>290561</v>
      </c>
    </row>
    <row r="236" spans="1:3">
      <c r="A236" s="62">
        <v>290562</v>
      </c>
      <c r="B236" s="63">
        <v>0</v>
      </c>
      <c r="C236" s="55">
        <f>VLOOKUP(A236,'HCLS Adjustment'!B:B,1,FALSE)</f>
        <v>290562</v>
      </c>
    </row>
    <row r="237" spans="1:3">
      <c r="A237" s="62">
        <v>290565</v>
      </c>
      <c r="B237" s="63">
        <v>0</v>
      </c>
      <c r="C237" s="55">
        <f>VLOOKUP(A237,'HCLS Adjustment'!B:B,1,FALSE)</f>
        <v>290565</v>
      </c>
    </row>
    <row r="238" spans="1:3">
      <c r="A238" s="62">
        <v>290566</v>
      </c>
      <c r="B238" s="63">
        <v>0</v>
      </c>
      <c r="C238" s="55">
        <f>VLOOKUP(A238,'HCLS Adjustment'!B:B,1,FALSE)</f>
        <v>290566</v>
      </c>
    </row>
    <row r="239" spans="1:3">
      <c r="A239" s="62">
        <v>290570</v>
      </c>
      <c r="B239" s="63">
        <v>0</v>
      </c>
      <c r="C239" s="55">
        <f>VLOOKUP(A239,'HCLS Adjustment'!B:B,1,FALSE)</f>
        <v>290570</v>
      </c>
    </row>
    <row r="240" spans="1:3">
      <c r="A240" s="62">
        <v>290571</v>
      </c>
      <c r="B240" s="63">
        <v>0</v>
      </c>
      <c r="C240" s="55">
        <f>VLOOKUP(A240,'HCLS Adjustment'!B:B,1,FALSE)</f>
        <v>290571</v>
      </c>
    </row>
    <row r="241" spans="1:3">
      <c r="A241" s="62">
        <v>290573</v>
      </c>
      <c r="B241" s="63">
        <v>332609</v>
      </c>
      <c r="C241" s="55">
        <f>VLOOKUP(A241,'HCLS Adjustment'!B:B,1,FALSE)</f>
        <v>290573</v>
      </c>
    </row>
    <row r="242" spans="1:3">
      <c r="A242" s="62">
        <v>290575</v>
      </c>
      <c r="B242" s="63">
        <v>0</v>
      </c>
      <c r="C242" s="55">
        <f>VLOOKUP(A242,'HCLS Adjustment'!B:B,1,FALSE)</f>
        <v>290575</v>
      </c>
    </row>
    <row r="243" spans="1:3">
      <c r="A243" s="62">
        <v>290576</v>
      </c>
      <c r="B243" s="63">
        <v>0</v>
      </c>
      <c r="C243" s="55">
        <f>VLOOKUP(A243,'HCLS Adjustment'!B:B,1,FALSE)</f>
        <v>290576</v>
      </c>
    </row>
    <row r="244" spans="1:3">
      <c r="A244" s="62">
        <v>290578</v>
      </c>
      <c r="B244" s="63">
        <v>0</v>
      </c>
      <c r="C244" s="55">
        <f>VLOOKUP(A244,'HCLS Adjustment'!B:B,1,FALSE)</f>
        <v>290578</v>
      </c>
    </row>
    <row r="245" spans="1:3">
      <c r="A245" s="62">
        <v>290579</v>
      </c>
      <c r="B245" s="63">
        <v>271769</v>
      </c>
      <c r="C245" s="55">
        <f>VLOOKUP(A245,'HCLS Adjustment'!B:B,1,FALSE)</f>
        <v>290579</v>
      </c>
    </row>
    <row r="246" spans="1:3">
      <c r="A246" s="62">
        <v>290581</v>
      </c>
      <c r="B246" s="63">
        <v>86136</v>
      </c>
      <c r="C246" s="55">
        <f>VLOOKUP(A246,'HCLS Adjustment'!B:B,1,FALSE)</f>
        <v>290581</v>
      </c>
    </row>
    <row r="247" spans="1:3">
      <c r="A247" s="62">
        <v>290583</v>
      </c>
      <c r="B247" s="63">
        <v>666</v>
      </c>
      <c r="C247" s="55">
        <f>VLOOKUP(A247,'HCLS Adjustment'!B:B,1,FALSE)</f>
        <v>290583</v>
      </c>
    </row>
    <row r="248" spans="1:3">
      <c r="A248" s="62">
        <v>290598</v>
      </c>
      <c r="B248" s="63">
        <v>12188</v>
      </c>
      <c r="C248" s="55">
        <f>VLOOKUP(A248,'HCLS Adjustment'!B:B,1,FALSE)</f>
        <v>290598</v>
      </c>
    </row>
    <row r="249" spans="1:3">
      <c r="A249" s="62">
        <v>300585</v>
      </c>
      <c r="B249" s="63">
        <v>3364</v>
      </c>
      <c r="C249" s="55">
        <f>VLOOKUP(A249,'HCLS Adjustment'!B:B,1,FALSE)</f>
        <v>300585</v>
      </c>
    </row>
    <row r="250" spans="1:3">
      <c r="A250" s="62">
        <v>300586</v>
      </c>
      <c r="B250" s="63">
        <v>9029</v>
      </c>
      <c r="C250" s="55">
        <f>VLOOKUP(A250,'HCLS Adjustment'!B:B,1,FALSE)</f>
        <v>300586</v>
      </c>
    </row>
    <row r="251" spans="1:3">
      <c r="A251" s="62">
        <v>300588</v>
      </c>
      <c r="B251" s="63">
        <v>731</v>
      </c>
      <c r="C251" s="55">
        <f>VLOOKUP(A251,'HCLS Adjustment'!B:B,1,FALSE)</f>
        <v>300588</v>
      </c>
    </row>
    <row r="252" spans="1:3">
      <c r="A252" s="62">
        <v>300589</v>
      </c>
      <c r="B252" s="63">
        <v>744</v>
      </c>
      <c r="C252" s="55">
        <f>VLOOKUP(A252,'HCLS Adjustment'!B:B,1,FALSE)</f>
        <v>300589</v>
      </c>
    </row>
    <row r="253" spans="1:3">
      <c r="A253" s="62">
        <v>300590</v>
      </c>
      <c r="B253" s="63">
        <v>19237</v>
      </c>
      <c r="C253" s="55">
        <f>VLOOKUP(A253,'HCLS Adjustment'!B:B,1,FALSE)</f>
        <v>300590</v>
      </c>
    </row>
    <row r="254" spans="1:3">
      <c r="A254" s="62">
        <v>300591</v>
      </c>
      <c r="B254" s="63">
        <v>1561</v>
      </c>
      <c r="C254" s="55">
        <f>VLOOKUP(A254,'HCLS Adjustment'!B:B,1,FALSE)</f>
        <v>300591</v>
      </c>
    </row>
    <row r="255" spans="1:3">
      <c r="A255" s="62">
        <v>300594</v>
      </c>
      <c r="B255" s="63">
        <v>0</v>
      </c>
      <c r="C255" s="55">
        <f>VLOOKUP(A255,'HCLS Adjustment'!B:B,1,FALSE)</f>
        <v>300594</v>
      </c>
    </row>
    <row r="256" spans="1:3">
      <c r="A256" s="62">
        <v>300597</v>
      </c>
      <c r="B256" s="63">
        <v>292402</v>
      </c>
      <c r="C256" s="55">
        <f>VLOOKUP(A256,'HCLS Adjustment'!B:B,1,FALSE)</f>
        <v>300597</v>
      </c>
    </row>
    <row r="257" spans="1:3">
      <c r="A257" s="62">
        <v>300598</v>
      </c>
      <c r="B257" s="63">
        <v>31001</v>
      </c>
      <c r="C257" s="55">
        <f>VLOOKUP(A257,'HCLS Adjustment'!B:B,1,FALSE)</f>
        <v>300598</v>
      </c>
    </row>
    <row r="258" spans="1:3">
      <c r="A258" s="62">
        <v>300606</v>
      </c>
      <c r="B258" s="63">
        <v>21110</v>
      </c>
      <c r="C258" s="55">
        <f>VLOOKUP(A258,'HCLS Adjustment'!B:B,1,FALSE)</f>
        <v>300606</v>
      </c>
    </row>
    <row r="259" spans="1:3">
      <c r="A259" s="62">
        <v>300607</v>
      </c>
      <c r="B259" s="63">
        <v>0</v>
      </c>
      <c r="C259" s="55">
        <f>VLOOKUP(A259,'HCLS Adjustment'!B:B,1,FALSE)</f>
        <v>300607</v>
      </c>
    </row>
    <row r="260" spans="1:3">
      <c r="A260" s="62">
        <v>300609</v>
      </c>
      <c r="B260" s="63">
        <v>0</v>
      </c>
      <c r="C260" s="55">
        <f>VLOOKUP(A260,'HCLS Adjustment'!B:B,1,FALSE)</f>
        <v>300609</v>
      </c>
    </row>
    <row r="261" spans="1:3">
      <c r="A261" s="62">
        <v>300612</v>
      </c>
      <c r="B261" s="63">
        <v>8552</v>
      </c>
      <c r="C261" s="55">
        <f>VLOOKUP(A261,'HCLS Adjustment'!B:B,1,FALSE)</f>
        <v>300612</v>
      </c>
    </row>
    <row r="262" spans="1:3">
      <c r="A262" s="62">
        <v>300613</v>
      </c>
      <c r="B262" s="63">
        <v>0</v>
      </c>
      <c r="C262" s="55">
        <f>VLOOKUP(A262,'HCLS Adjustment'!B:B,1,FALSE)</f>
        <v>300613</v>
      </c>
    </row>
    <row r="263" spans="1:3">
      <c r="A263" s="62">
        <v>300614</v>
      </c>
      <c r="B263" s="63">
        <v>1848</v>
      </c>
      <c r="C263" s="55">
        <f>VLOOKUP(A263,'HCLS Adjustment'!B:B,1,FALSE)</f>
        <v>300614</v>
      </c>
    </row>
    <row r="264" spans="1:3">
      <c r="A264" s="62">
        <v>300619</v>
      </c>
      <c r="B264" s="63">
        <v>0</v>
      </c>
      <c r="C264" s="55">
        <f>VLOOKUP(A264,'HCLS Adjustment'!B:B,1,FALSE)</f>
        <v>300619</v>
      </c>
    </row>
    <row r="265" spans="1:3">
      <c r="A265" s="62">
        <v>300625</v>
      </c>
      <c r="B265" s="63">
        <v>0</v>
      </c>
      <c r="C265" s="55">
        <f>VLOOKUP(A265,'HCLS Adjustment'!B:B,1,FALSE)</f>
        <v>300625</v>
      </c>
    </row>
    <row r="266" spans="1:3">
      <c r="A266" s="62">
        <v>300633</v>
      </c>
      <c r="B266" s="63">
        <v>895</v>
      </c>
      <c r="C266" s="55">
        <f>VLOOKUP(A266,'HCLS Adjustment'!B:B,1,FALSE)</f>
        <v>300633</v>
      </c>
    </row>
    <row r="267" spans="1:3">
      <c r="A267" s="62">
        <v>300634</v>
      </c>
      <c r="B267" s="63">
        <v>0</v>
      </c>
      <c r="C267" s="55">
        <f>VLOOKUP(A267,'HCLS Adjustment'!B:B,1,FALSE)</f>
        <v>300634</v>
      </c>
    </row>
    <row r="268" spans="1:3">
      <c r="A268" s="62">
        <v>300639</v>
      </c>
      <c r="B268" s="63">
        <v>0</v>
      </c>
      <c r="C268" s="55">
        <f>VLOOKUP(A268,'HCLS Adjustment'!B:B,1,FALSE)</f>
        <v>300639</v>
      </c>
    </row>
    <row r="269" spans="1:3">
      <c r="A269" s="62">
        <v>300644</v>
      </c>
      <c r="B269" s="63">
        <v>13166</v>
      </c>
      <c r="C269" s="55">
        <f>VLOOKUP(A269,'HCLS Adjustment'!B:B,1,FALSE)</f>
        <v>300644</v>
      </c>
    </row>
    <row r="270" spans="1:3">
      <c r="A270" s="62">
        <v>300645</v>
      </c>
      <c r="B270" s="63">
        <v>0</v>
      </c>
      <c r="C270" s="55">
        <f>VLOOKUP(A270,'HCLS Adjustment'!B:B,1,FALSE)</f>
        <v>300645</v>
      </c>
    </row>
    <row r="271" spans="1:3">
      <c r="A271" s="62">
        <v>300650</v>
      </c>
      <c r="B271" s="63">
        <v>3787</v>
      </c>
      <c r="C271" s="55">
        <f>VLOOKUP(A271,'HCLS Adjustment'!B:B,1,FALSE)</f>
        <v>300650</v>
      </c>
    </row>
    <row r="272" spans="1:3">
      <c r="A272" s="62">
        <v>300651</v>
      </c>
      <c r="B272" s="63">
        <v>1437</v>
      </c>
      <c r="C272" s="55">
        <f>VLOOKUP(A272,'HCLS Adjustment'!B:B,1,FALSE)</f>
        <v>300651</v>
      </c>
    </row>
    <row r="273" spans="1:3">
      <c r="A273" s="62">
        <v>300654</v>
      </c>
      <c r="B273" s="63">
        <v>0</v>
      </c>
      <c r="C273" s="55">
        <f>VLOOKUP(A273,'HCLS Adjustment'!B:B,1,FALSE)</f>
        <v>300654</v>
      </c>
    </row>
    <row r="274" spans="1:3">
      <c r="A274" s="62">
        <v>300656</v>
      </c>
      <c r="B274" s="63">
        <v>0</v>
      </c>
      <c r="C274" s="55">
        <f>VLOOKUP(A274,'HCLS Adjustment'!B:B,1,FALSE)</f>
        <v>300656</v>
      </c>
    </row>
    <row r="275" spans="1:3">
      <c r="A275" s="62">
        <v>300658</v>
      </c>
      <c r="B275" s="63">
        <v>0</v>
      </c>
      <c r="C275" s="55">
        <f>VLOOKUP(A275,'HCLS Adjustment'!B:B,1,FALSE)</f>
        <v>300658</v>
      </c>
    </row>
    <row r="276" spans="1:3">
      <c r="A276" s="62">
        <v>300659</v>
      </c>
      <c r="B276" s="63">
        <v>0</v>
      </c>
      <c r="C276" s="55">
        <f>VLOOKUP(A276,'HCLS Adjustment'!B:B,1,FALSE)</f>
        <v>300659</v>
      </c>
    </row>
    <row r="277" spans="1:3">
      <c r="A277" s="62">
        <v>300662</v>
      </c>
      <c r="B277" s="63">
        <v>3216</v>
      </c>
      <c r="C277" s="55">
        <f>VLOOKUP(A277,'HCLS Adjustment'!B:B,1,FALSE)</f>
        <v>300662</v>
      </c>
    </row>
    <row r="278" spans="1:3">
      <c r="A278" s="62">
        <v>300663</v>
      </c>
      <c r="B278" s="63">
        <v>2936</v>
      </c>
      <c r="C278" s="55">
        <f>VLOOKUP(A278,'HCLS Adjustment'!B:B,1,FALSE)</f>
        <v>300663</v>
      </c>
    </row>
    <row r="279" spans="1:3">
      <c r="A279" s="62">
        <v>300664</v>
      </c>
      <c r="B279" s="63">
        <v>0</v>
      </c>
      <c r="C279" s="55">
        <f>VLOOKUP(A279,'HCLS Adjustment'!B:B,1,FALSE)</f>
        <v>300664</v>
      </c>
    </row>
    <row r="280" spans="1:3">
      <c r="A280" s="62">
        <v>310542</v>
      </c>
      <c r="B280" s="63">
        <v>23133</v>
      </c>
      <c r="C280" s="55">
        <f>VLOOKUP(A280,'HCLS Adjustment'!B:B,1,FALSE)</f>
        <v>310542</v>
      </c>
    </row>
    <row r="281" spans="1:3">
      <c r="A281" s="62">
        <v>310669</v>
      </c>
      <c r="B281" s="63">
        <v>45265</v>
      </c>
      <c r="C281" s="55">
        <f>VLOOKUP(A281,'HCLS Adjustment'!B:B,1,FALSE)</f>
        <v>310669</v>
      </c>
    </row>
    <row r="282" spans="1:3">
      <c r="A282" s="62">
        <v>310672</v>
      </c>
      <c r="B282" s="63">
        <v>0</v>
      </c>
      <c r="C282" s="55">
        <f>VLOOKUP(A282,'HCLS Adjustment'!B:B,1,FALSE)</f>
        <v>310672</v>
      </c>
    </row>
    <row r="283" spans="1:3">
      <c r="A283" s="62">
        <v>310675</v>
      </c>
      <c r="B283" s="63">
        <v>0</v>
      </c>
      <c r="C283" s="55">
        <f>VLOOKUP(A283,'HCLS Adjustment'!B:B,1,FALSE)</f>
        <v>310675</v>
      </c>
    </row>
    <row r="284" spans="1:3">
      <c r="A284" s="62">
        <v>310676</v>
      </c>
      <c r="B284" s="63">
        <v>0</v>
      </c>
      <c r="C284" s="55">
        <f>VLOOKUP(A284,'HCLS Adjustment'!B:B,1,FALSE)</f>
        <v>310676</v>
      </c>
    </row>
    <row r="285" spans="1:3">
      <c r="A285" s="62">
        <v>310677</v>
      </c>
      <c r="B285" s="63">
        <v>0</v>
      </c>
      <c r="C285" s="55">
        <f>VLOOKUP(A285,'HCLS Adjustment'!B:B,1,FALSE)</f>
        <v>310677</v>
      </c>
    </row>
    <row r="286" spans="1:3">
      <c r="A286" s="62">
        <v>310678</v>
      </c>
      <c r="B286" s="63">
        <v>0</v>
      </c>
      <c r="C286" s="55">
        <f>VLOOKUP(A286,'HCLS Adjustment'!B:B,1,FALSE)</f>
        <v>310678</v>
      </c>
    </row>
    <row r="287" spans="1:3">
      <c r="A287" s="62">
        <v>310679</v>
      </c>
      <c r="B287" s="63">
        <v>0</v>
      </c>
      <c r="C287" s="55">
        <f>VLOOKUP(A287,'HCLS Adjustment'!B:B,1,FALSE)</f>
        <v>310679</v>
      </c>
    </row>
    <row r="288" spans="1:3">
      <c r="A288" s="62">
        <v>310683</v>
      </c>
      <c r="B288" s="63">
        <v>0</v>
      </c>
      <c r="C288" s="55">
        <f>VLOOKUP(A288,'HCLS Adjustment'!B:B,1,FALSE)</f>
        <v>310683</v>
      </c>
    </row>
    <row r="289" spans="1:3">
      <c r="A289" s="62">
        <v>310685</v>
      </c>
      <c r="B289" s="63">
        <v>0</v>
      </c>
      <c r="C289" s="55">
        <f>VLOOKUP(A289,'HCLS Adjustment'!B:B,1,FALSE)</f>
        <v>310685</v>
      </c>
    </row>
    <row r="290" spans="1:3">
      <c r="A290" s="62">
        <v>310688</v>
      </c>
      <c r="B290" s="63">
        <v>1530</v>
      </c>
      <c r="C290" s="55">
        <f>VLOOKUP(A290,'HCLS Adjustment'!B:B,1,FALSE)</f>
        <v>310688</v>
      </c>
    </row>
    <row r="291" spans="1:3">
      <c r="A291" s="62">
        <v>310691</v>
      </c>
      <c r="B291" s="63">
        <v>33868</v>
      </c>
      <c r="C291" s="55">
        <f>VLOOKUP(A291,'HCLS Adjustment'!B:B,1,FALSE)</f>
        <v>310691</v>
      </c>
    </row>
    <row r="292" spans="1:3">
      <c r="A292" s="62">
        <v>310692</v>
      </c>
      <c r="B292" s="63">
        <v>0</v>
      </c>
      <c r="C292" s="55">
        <f>VLOOKUP(A292,'HCLS Adjustment'!B:B,1,FALSE)</f>
        <v>310692</v>
      </c>
    </row>
    <row r="293" spans="1:3">
      <c r="A293" s="62">
        <v>310694</v>
      </c>
      <c r="B293" s="63">
        <v>3241</v>
      </c>
      <c r="C293" s="55">
        <f>VLOOKUP(A293,'HCLS Adjustment'!B:B,1,FALSE)</f>
        <v>310694</v>
      </c>
    </row>
    <row r="294" spans="1:3">
      <c r="A294" s="62">
        <v>310703</v>
      </c>
      <c r="B294" s="63">
        <v>10272</v>
      </c>
      <c r="C294" s="55">
        <f>VLOOKUP(A294,'HCLS Adjustment'!B:B,1,FALSE)</f>
        <v>310703</v>
      </c>
    </row>
    <row r="295" spans="1:3">
      <c r="A295" s="62">
        <v>310704</v>
      </c>
      <c r="B295" s="63">
        <v>16861</v>
      </c>
      <c r="C295" s="55">
        <f>VLOOKUP(A295,'HCLS Adjustment'!B:B,1,FALSE)</f>
        <v>310704</v>
      </c>
    </row>
    <row r="296" spans="1:3">
      <c r="A296" s="62">
        <v>310708</v>
      </c>
      <c r="B296" s="63">
        <v>14190</v>
      </c>
      <c r="C296" s="55">
        <f>VLOOKUP(A296,'HCLS Adjustment'!B:B,1,FALSE)</f>
        <v>310708</v>
      </c>
    </row>
    <row r="297" spans="1:3">
      <c r="A297" s="62">
        <v>310711</v>
      </c>
      <c r="B297" s="63">
        <v>3047</v>
      </c>
      <c r="C297" s="55">
        <f>VLOOKUP(A297,'HCLS Adjustment'!B:B,1,FALSE)</f>
        <v>310711</v>
      </c>
    </row>
    <row r="298" spans="1:3">
      <c r="A298" s="62">
        <v>310713</v>
      </c>
      <c r="B298" s="63">
        <v>0</v>
      </c>
      <c r="C298" s="55">
        <f>VLOOKUP(A298,'HCLS Adjustment'!B:B,1,FALSE)</f>
        <v>310713</v>
      </c>
    </row>
    <row r="299" spans="1:3">
      <c r="A299" s="62">
        <v>310714</v>
      </c>
      <c r="B299" s="63">
        <v>21120</v>
      </c>
      <c r="C299" s="55">
        <f>VLOOKUP(A299,'HCLS Adjustment'!B:B,1,FALSE)</f>
        <v>310714</v>
      </c>
    </row>
    <row r="300" spans="1:3">
      <c r="A300" s="62">
        <v>310717</v>
      </c>
      <c r="B300" s="63">
        <v>0</v>
      </c>
      <c r="C300" s="55">
        <f>VLOOKUP(A300,'HCLS Adjustment'!B:B,1,FALSE)</f>
        <v>310717</v>
      </c>
    </row>
    <row r="301" spans="1:3">
      <c r="A301" s="62">
        <v>310721</v>
      </c>
      <c r="B301" s="63">
        <v>47160</v>
      </c>
      <c r="C301" s="55">
        <f>VLOOKUP(A301,'HCLS Adjustment'!B:B,1,FALSE)</f>
        <v>310721</v>
      </c>
    </row>
    <row r="302" spans="1:3">
      <c r="A302" s="62">
        <v>310725</v>
      </c>
      <c r="B302" s="63">
        <v>155</v>
      </c>
      <c r="C302" s="55">
        <f>VLOOKUP(A302,'HCLS Adjustment'!B:B,1,FALSE)</f>
        <v>310725</v>
      </c>
    </row>
    <row r="303" spans="1:3">
      <c r="A303" s="62">
        <v>310726</v>
      </c>
      <c r="B303" s="63">
        <v>0</v>
      </c>
      <c r="C303" s="55">
        <f>VLOOKUP(A303,'HCLS Adjustment'!B:B,1,FALSE)</f>
        <v>310726</v>
      </c>
    </row>
    <row r="304" spans="1:3">
      <c r="A304" s="62">
        <v>310728</v>
      </c>
      <c r="B304" s="63">
        <v>1784</v>
      </c>
      <c r="C304" s="55">
        <f>VLOOKUP(A304,'HCLS Adjustment'!B:B,1,FALSE)</f>
        <v>310728</v>
      </c>
    </row>
    <row r="305" spans="1:3">
      <c r="A305" s="62">
        <v>310732</v>
      </c>
      <c r="B305" s="63">
        <v>65194</v>
      </c>
      <c r="C305" s="55">
        <f>VLOOKUP(A305,'HCLS Adjustment'!B:B,1,FALSE)</f>
        <v>310732</v>
      </c>
    </row>
    <row r="306" spans="1:3">
      <c r="A306" s="62">
        <v>310734</v>
      </c>
      <c r="B306" s="63">
        <v>6936</v>
      </c>
      <c r="C306" s="55">
        <f>VLOOKUP(A306,'HCLS Adjustment'!B:B,1,FALSE)</f>
        <v>310734</v>
      </c>
    </row>
    <row r="307" spans="1:3">
      <c r="A307" s="62">
        <v>310735</v>
      </c>
      <c r="B307" s="63">
        <v>1701</v>
      </c>
      <c r="C307" s="55">
        <f>VLOOKUP(A307,'HCLS Adjustment'!B:B,1,FALSE)</f>
        <v>310735</v>
      </c>
    </row>
    <row r="308" spans="1:3">
      <c r="A308" s="62">
        <v>310737</v>
      </c>
      <c r="B308" s="63">
        <v>0</v>
      </c>
      <c r="C308" s="55">
        <f>VLOOKUP(A308,'HCLS Adjustment'!B:B,1,FALSE)</f>
        <v>310737</v>
      </c>
    </row>
    <row r="309" spans="1:3">
      <c r="A309" s="62">
        <v>310738</v>
      </c>
      <c r="B309" s="63">
        <v>0</v>
      </c>
      <c r="C309" s="55">
        <f>VLOOKUP(A309,'HCLS Adjustment'!B:B,1,FALSE)</f>
        <v>310738</v>
      </c>
    </row>
    <row r="310" spans="1:3">
      <c r="A310" s="62">
        <v>310777</v>
      </c>
      <c r="B310" s="63">
        <v>0</v>
      </c>
      <c r="C310" s="55">
        <f>VLOOKUP(A310,'HCLS Adjustment'!B:B,1,FALSE)</f>
        <v>310777</v>
      </c>
    </row>
    <row r="311" spans="1:3">
      <c r="A311" s="62">
        <v>310785</v>
      </c>
      <c r="B311" s="63">
        <v>17776</v>
      </c>
      <c r="C311" s="55">
        <f>VLOOKUP(A311,'HCLS Adjustment'!B:B,1,FALSE)</f>
        <v>310785</v>
      </c>
    </row>
    <row r="312" spans="1:3">
      <c r="A312" s="62">
        <v>320742</v>
      </c>
      <c r="B312" s="63">
        <v>19189</v>
      </c>
      <c r="C312" s="55">
        <f>VLOOKUP(A312,'HCLS Adjustment'!B:B,1,FALSE)</f>
        <v>320742</v>
      </c>
    </row>
    <row r="313" spans="1:3">
      <c r="A313" s="62">
        <v>320744</v>
      </c>
      <c r="B313" s="63">
        <v>2904</v>
      </c>
      <c r="C313" s="55">
        <f>VLOOKUP(A313,'HCLS Adjustment'!B:B,1,FALSE)</f>
        <v>320744</v>
      </c>
    </row>
    <row r="314" spans="1:3">
      <c r="A314" s="62">
        <v>320751</v>
      </c>
      <c r="B314" s="63">
        <v>0</v>
      </c>
      <c r="C314" s="55">
        <f>VLOOKUP(A314,'HCLS Adjustment'!B:B,1,FALSE)</f>
        <v>320751</v>
      </c>
    </row>
    <row r="315" spans="1:3">
      <c r="A315" s="62">
        <v>320753</v>
      </c>
      <c r="B315" s="63">
        <v>299731</v>
      </c>
      <c r="C315" s="55">
        <f>VLOOKUP(A315,'HCLS Adjustment'!B:B,1,FALSE)</f>
        <v>320753</v>
      </c>
    </row>
    <row r="316" spans="1:3">
      <c r="A316" s="62">
        <v>320756</v>
      </c>
      <c r="B316" s="63">
        <v>1908</v>
      </c>
      <c r="C316" s="55">
        <f>VLOOKUP(A316,'HCLS Adjustment'!B:B,1,FALSE)</f>
        <v>320756</v>
      </c>
    </row>
    <row r="317" spans="1:3">
      <c r="A317" s="62">
        <v>320759</v>
      </c>
      <c r="B317" s="63">
        <v>132321</v>
      </c>
      <c r="C317" s="55">
        <f>VLOOKUP(A317,'HCLS Adjustment'!B:B,1,FALSE)</f>
        <v>320759</v>
      </c>
    </row>
    <row r="318" spans="1:3">
      <c r="A318" s="62">
        <v>320771</v>
      </c>
      <c r="B318" s="63">
        <v>3365</v>
      </c>
      <c r="C318" s="55">
        <f>VLOOKUP(A318,'HCLS Adjustment'!B:B,1,FALSE)</f>
        <v>320771</v>
      </c>
    </row>
    <row r="319" spans="1:3">
      <c r="A319" s="62">
        <v>320775</v>
      </c>
      <c r="B319" s="63">
        <v>266234</v>
      </c>
      <c r="C319" s="55">
        <f>VLOOKUP(A319,'HCLS Adjustment'!B:B,1,FALSE)</f>
        <v>320775</v>
      </c>
    </row>
    <row r="320" spans="1:3">
      <c r="A320" s="62">
        <v>320776</v>
      </c>
      <c r="B320" s="63">
        <v>0</v>
      </c>
      <c r="C320" s="55">
        <f>VLOOKUP(A320,'HCLS Adjustment'!B:B,1,FALSE)</f>
        <v>320776</v>
      </c>
    </row>
    <row r="321" spans="1:3">
      <c r="A321" s="62">
        <v>320777</v>
      </c>
      <c r="B321" s="63">
        <v>0</v>
      </c>
      <c r="C321" s="55">
        <f>VLOOKUP(A321,'HCLS Adjustment'!B:B,1,FALSE)</f>
        <v>320777</v>
      </c>
    </row>
    <row r="322" spans="1:3">
      <c r="A322" s="62">
        <v>320778</v>
      </c>
      <c r="B322" s="63">
        <v>0</v>
      </c>
      <c r="C322" s="55">
        <f>VLOOKUP(A322,'HCLS Adjustment'!B:B,1,FALSE)</f>
        <v>320778</v>
      </c>
    </row>
    <row r="323" spans="1:3">
      <c r="A323" s="62">
        <v>320783</v>
      </c>
      <c r="B323" s="63">
        <v>47941</v>
      </c>
      <c r="C323" s="55">
        <f>VLOOKUP(A323,'HCLS Adjustment'!B:B,1,FALSE)</f>
        <v>320783</v>
      </c>
    </row>
    <row r="324" spans="1:3">
      <c r="A324" s="62">
        <v>320788</v>
      </c>
      <c r="B324" s="63">
        <v>452</v>
      </c>
      <c r="C324" s="55">
        <f>VLOOKUP(A324,'HCLS Adjustment'!B:B,1,FALSE)</f>
        <v>320788</v>
      </c>
    </row>
    <row r="325" spans="1:3">
      <c r="A325" s="62">
        <v>320790</v>
      </c>
      <c r="B325" s="63">
        <v>50773</v>
      </c>
      <c r="C325" s="55">
        <f>VLOOKUP(A325,'HCLS Adjustment'!B:B,1,FALSE)</f>
        <v>320790</v>
      </c>
    </row>
    <row r="326" spans="1:3">
      <c r="A326" s="62">
        <v>320792</v>
      </c>
      <c r="B326" s="63">
        <v>0</v>
      </c>
      <c r="C326" s="55">
        <f>VLOOKUP(A326,'HCLS Adjustment'!B:B,1,FALSE)</f>
        <v>320792</v>
      </c>
    </row>
    <row r="327" spans="1:3">
      <c r="A327" s="62">
        <v>320796</v>
      </c>
      <c r="B327" s="63">
        <v>10970</v>
      </c>
      <c r="C327" s="55">
        <f>VLOOKUP(A327,'HCLS Adjustment'!B:B,1,FALSE)</f>
        <v>320796</v>
      </c>
    </row>
    <row r="328" spans="1:3">
      <c r="A328" s="62">
        <v>320797</v>
      </c>
      <c r="B328" s="63">
        <v>1489</v>
      </c>
      <c r="C328" s="55">
        <f>VLOOKUP(A328,'HCLS Adjustment'!B:B,1,FALSE)</f>
        <v>320797</v>
      </c>
    </row>
    <row r="329" spans="1:3">
      <c r="A329" s="62">
        <v>320800</v>
      </c>
      <c r="B329" s="63">
        <v>0</v>
      </c>
      <c r="C329" s="55">
        <f>VLOOKUP(A329,'HCLS Adjustment'!B:B,1,FALSE)</f>
        <v>320800</v>
      </c>
    </row>
    <row r="330" spans="1:3">
      <c r="A330" s="62">
        <v>320807</v>
      </c>
      <c r="B330" s="63">
        <v>157692</v>
      </c>
      <c r="C330" s="55">
        <f>VLOOKUP(A330,'HCLS Adjustment'!B:B,1,FALSE)</f>
        <v>320807</v>
      </c>
    </row>
    <row r="331" spans="1:3">
      <c r="A331" s="62">
        <v>320809</v>
      </c>
      <c r="B331" s="63">
        <v>10184</v>
      </c>
      <c r="C331" s="55">
        <f>VLOOKUP(A331,'HCLS Adjustment'!B:B,1,FALSE)</f>
        <v>320809</v>
      </c>
    </row>
    <row r="332" spans="1:3">
      <c r="A332" s="62">
        <v>320813</v>
      </c>
      <c r="B332" s="63">
        <v>32106</v>
      </c>
      <c r="C332" s="55">
        <f>VLOOKUP(A332,'HCLS Adjustment'!B:B,1,FALSE)</f>
        <v>320813</v>
      </c>
    </row>
    <row r="333" spans="1:3">
      <c r="A333" s="62">
        <v>320815</v>
      </c>
      <c r="B333" s="63">
        <v>5274</v>
      </c>
      <c r="C333" s="55">
        <f>VLOOKUP(A333,'HCLS Adjustment'!B:B,1,FALSE)</f>
        <v>320815</v>
      </c>
    </row>
    <row r="334" spans="1:3">
      <c r="A334" s="62">
        <v>320816</v>
      </c>
      <c r="B334" s="63">
        <v>2975</v>
      </c>
      <c r="C334" s="55">
        <f>VLOOKUP(A334,'HCLS Adjustment'!B:B,1,FALSE)</f>
        <v>320816</v>
      </c>
    </row>
    <row r="335" spans="1:3">
      <c r="A335" s="62">
        <v>320818</v>
      </c>
      <c r="B335" s="63">
        <v>679060</v>
      </c>
      <c r="C335" s="55">
        <f>VLOOKUP(A335,'HCLS Adjustment'!B:B,1,FALSE)</f>
        <v>320818</v>
      </c>
    </row>
    <row r="336" spans="1:3">
      <c r="A336" s="62">
        <v>320819</v>
      </c>
      <c r="B336" s="63">
        <v>233608</v>
      </c>
      <c r="C336" s="55">
        <f>VLOOKUP(A336,'HCLS Adjustment'!B:B,1,FALSE)</f>
        <v>320819</v>
      </c>
    </row>
    <row r="337" spans="1:3">
      <c r="A337" s="62">
        <v>320825</v>
      </c>
      <c r="B337" s="63">
        <v>73862</v>
      </c>
      <c r="C337" s="55">
        <f>VLOOKUP(A337,'HCLS Adjustment'!B:B,1,FALSE)</f>
        <v>320825</v>
      </c>
    </row>
    <row r="338" spans="1:3">
      <c r="A338" s="62">
        <v>320826</v>
      </c>
      <c r="B338" s="63">
        <v>3304</v>
      </c>
      <c r="C338" s="55">
        <f>VLOOKUP(A338,'HCLS Adjustment'!B:B,1,FALSE)</f>
        <v>320826</v>
      </c>
    </row>
    <row r="339" spans="1:3">
      <c r="A339" s="62">
        <v>320827</v>
      </c>
      <c r="B339" s="63">
        <v>0</v>
      </c>
      <c r="C339" s="55">
        <f>VLOOKUP(A339,'HCLS Adjustment'!B:B,1,FALSE)</f>
        <v>320827</v>
      </c>
    </row>
    <row r="340" spans="1:3">
      <c r="A340" s="62">
        <v>320829</v>
      </c>
      <c r="B340" s="63">
        <v>0</v>
      </c>
      <c r="C340" s="55">
        <f>VLOOKUP(A340,'HCLS Adjustment'!B:B,1,FALSE)</f>
        <v>320829</v>
      </c>
    </row>
    <row r="341" spans="1:3">
      <c r="A341" s="62">
        <v>320830</v>
      </c>
      <c r="B341" s="63">
        <v>14369</v>
      </c>
      <c r="C341" s="55">
        <f>VLOOKUP(A341,'HCLS Adjustment'!B:B,1,FALSE)</f>
        <v>320830</v>
      </c>
    </row>
    <row r="342" spans="1:3">
      <c r="A342" s="62">
        <v>320834</v>
      </c>
      <c r="B342" s="63">
        <v>27452</v>
      </c>
      <c r="C342" s="55">
        <f>VLOOKUP(A342,'HCLS Adjustment'!B:B,1,FALSE)</f>
        <v>320834</v>
      </c>
    </row>
    <row r="343" spans="1:3">
      <c r="A343" s="62">
        <v>320837</v>
      </c>
      <c r="B343" s="63">
        <v>1517</v>
      </c>
      <c r="C343" s="55">
        <f>VLOOKUP(A343,'HCLS Adjustment'!B:B,1,FALSE)</f>
        <v>320837</v>
      </c>
    </row>
    <row r="344" spans="1:3">
      <c r="A344" s="62">
        <v>320839</v>
      </c>
      <c r="B344" s="63">
        <v>2495</v>
      </c>
      <c r="C344" s="55">
        <f>VLOOKUP(A344,'HCLS Adjustment'!B:B,1,FALSE)</f>
        <v>320839</v>
      </c>
    </row>
    <row r="345" spans="1:3">
      <c r="A345" s="62">
        <v>330842</v>
      </c>
      <c r="B345" s="63">
        <v>0</v>
      </c>
      <c r="C345" s="55">
        <f>VLOOKUP(A345,'HCLS Adjustment'!B:B,1,FALSE)</f>
        <v>330842</v>
      </c>
    </row>
    <row r="346" spans="1:3">
      <c r="A346" s="62">
        <v>330843</v>
      </c>
      <c r="B346" s="63">
        <v>0</v>
      </c>
      <c r="C346" s="55">
        <f>VLOOKUP(A346,'HCLS Adjustment'!B:B,1,FALSE)</f>
        <v>330843</v>
      </c>
    </row>
    <row r="347" spans="1:3">
      <c r="A347" s="62">
        <v>330844</v>
      </c>
      <c r="B347" s="63">
        <v>0</v>
      </c>
      <c r="C347" s="55">
        <f>VLOOKUP(A347,'HCLS Adjustment'!B:B,1,FALSE)</f>
        <v>330844</v>
      </c>
    </row>
    <row r="348" spans="1:3">
      <c r="A348" s="62">
        <v>330846</v>
      </c>
      <c r="B348" s="63">
        <v>0</v>
      </c>
      <c r="C348" s="55">
        <f>VLOOKUP(A348,'HCLS Adjustment'!B:B,1,FALSE)</f>
        <v>330846</v>
      </c>
    </row>
    <row r="349" spans="1:3">
      <c r="A349" s="62">
        <v>330847</v>
      </c>
      <c r="B349" s="63">
        <v>1341</v>
      </c>
      <c r="C349" s="55">
        <f>VLOOKUP(A349,'HCLS Adjustment'!B:B,1,FALSE)</f>
        <v>330847</v>
      </c>
    </row>
    <row r="350" spans="1:3">
      <c r="A350" s="62">
        <v>330848</v>
      </c>
      <c r="B350" s="63">
        <v>1892</v>
      </c>
      <c r="C350" s="55">
        <f>VLOOKUP(A350,'HCLS Adjustment'!B:B,1,FALSE)</f>
        <v>330848</v>
      </c>
    </row>
    <row r="351" spans="1:3">
      <c r="A351" s="62">
        <v>330849</v>
      </c>
      <c r="B351" s="63">
        <v>0</v>
      </c>
      <c r="C351" s="55">
        <f>VLOOKUP(A351,'HCLS Adjustment'!B:B,1,FALSE)</f>
        <v>330849</v>
      </c>
    </row>
    <row r="352" spans="1:3">
      <c r="A352" s="62">
        <v>330850</v>
      </c>
      <c r="B352" s="63">
        <v>10435</v>
      </c>
      <c r="C352" s="55">
        <f>VLOOKUP(A352,'HCLS Adjustment'!B:B,1,FALSE)</f>
        <v>330850</v>
      </c>
    </row>
    <row r="353" spans="1:3">
      <c r="A353" s="62">
        <v>330851</v>
      </c>
      <c r="B353" s="63">
        <v>0</v>
      </c>
      <c r="C353" s="55">
        <f>VLOOKUP(A353,'HCLS Adjustment'!B:B,1,FALSE)</f>
        <v>330851</v>
      </c>
    </row>
    <row r="354" spans="1:3">
      <c r="A354" s="62">
        <v>330855</v>
      </c>
      <c r="B354" s="63">
        <v>0</v>
      </c>
      <c r="C354" s="55">
        <f>VLOOKUP(A354,'HCLS Adjustment'!B:B,1,FALSE)</f>
        <v>330855</v>
      </c>
    </row>
    <row r="355" spans="1:3">
      <c r="A355" s="62">
        <v>330856</v>
      </c>
      <c r="B355" s="63">
        <v>7448</v>
      </c>
      <c r="C355" s="55">
        <f>VLOOKUP(A355,'HCLS Adjustment'!B:B,1,FALSE)</f>
        <v>330856</v>
      </c>
    </row>
    <row r="356" spans="1:3">
      <c r="A356" s="62">
        <v>330859</v>
      </c>
      <c r="B356" s="63">
        <v>0</v>
      </c>
      <c r="C356" s="55">
        <f>VLOOKUP(A356,'HCLS Adjustment'!B:B,1,FALSE)</f>
        <v>330859</v>
      </c>
    </row>
    <row r="357" spans="1:3">
      <c r="A357" s="62">
        <v>330860</v>
      </c>
      <c r="B357" s="63">
        <v>238645</v>
      </c>
      <c r="C357" s="55">
        <f>VLOOKUP(A357,'HCLS Adjustment'!B:B,1,FALSE)</f>
        <v>330860</v>
      </c>
    </row>
    <row r="358" spans="1:3">
      <c r="A358" s="62">
        <v>330861</v>
      </c>
      <c r="B358" s="63">
        <v>109858</v>
      </c>
      <c r="C358" s="55">
        <f>VLOOKUP(A358,'HCLS Adjustment'!B:B,1,FALSE)</f>
        <v>330861</v>
      </c>
    </row>
    <row r="359" spans="1:3">
      <c r="A359" s="62">
        <v>330863</v>
      </c>
      <c r="B359" s="63">
        <v>102424</v>
      </c>
      <c r="C359" s="55">
        <f>VLOOKUP(A359,'HCLS Adjustment'!B:B,1,FALSE)</f>
        <v>330863</v>
      </c>
    </row>
    <row r="360" spans="1:3">
      <c r="A360" s="62">
        <v>330865</v>
      </c>
      <c r="B360" s="63">
        <v>0</v>
      </c>
      <c r="C360" s="55">
        <f>VLOOKUP(A360,'HCLS Adjustment'!B:B,1,FALSE)</f>
        <v>330865</v>
      </c>
    </row>
    <row r="361" spans="1:3">
      <c r="A361" s="62">
        <v>330866</v>
      </c>
      <c r="B361" s="63">
        <v>45523</v>
      </c>
      <c r="C361" s="55">
        <f>VLOOKUP(A361,'HCLS Adjustment'!B:B,1,FALSE)</f>
        <v>330866</v>
      </c>
    </row>
    <row r="362" spans="1:3">
      <c r="A362" s="62">
        <v>330868</v>
      </c>
      <c r="B362" s="63">
        <v>4679</v>
      </c>
      <c r="C362" s="55">
        <f>VLOOKUP(A362,'HCLS Adjustment'!B:B,1,FALSE)</f>
        <v>330868</v>
      </c>
    </row>
    <row r="363" spans="1:3">
      <c r="A363" s="62">
        <v>330872</v>
      </c>
      <c r="B363" s="63">
        <v>0</v>
      </c>
      <c r="C363" s="55">
        <f>VLOOKUP(A363,'HCLS Adjustment'!B:B,1,FALSE)</f>
        <v>330872</v>
      </c>
    </row>
    <row r="364" spans="1:3">
      <c r="A364" s="62">
        <v>330875</v>
      </c>
      <c r="B364" s="63">
        <v>0</v>
      </c>
      <c r="C364" s="55">
        <f>VLOOKUP(A364,'HCLS Adjustment'!B:B,1,FALSE)</f>
        <v>330875</v>
      </c>
    </row>
    <row r="365" spans="1:3">
      <c r="A365" s="62">
        <v>330879</v>
      </c>
      <c r="B365" s="63">
        <v>0</v>
      </c>
      <c r="C365" s="55">
        <f>VLOOKUP(A365,'HCLS Adjustment'!B:B,1,FALSE)</f>
        <v>330879</v>
      </c>
    </row>
    <row r="366" spans="1:3">
      <c r="A366" s="62">
        <v>330880</v>
      </c>
      <c r="B366" s="63">
        <v>0</v>
      </c>
      <c r="C366" s="55">
        <f>VLOOKUP(A366,'HCLS Adjustment'!B:B,1,FALSE)</f>
        <v>330880</v>
      </c>
    </row>
    <row r="367" spans="1:3">
      <c r="A367" s="62">
        <v>330881</v>
      </c>
      <c r="B367" s="63">
        <v>0</v>
      </c>
      <c r="C367" s="55">
        <f>VLOOKUP(A367,'HCLS Adjustment'!B:B,1,FALSE)</f>
        <v>330881</v>
      </c>
    </row>
    <row r="368" spans="1:3">
      <c r="A368" s="62">
        <v>330889</v>
      </c>
      <c r="B368" s="63">
        <v>3595</v>
      </c>
      <c r="C368" s="55">
        <f>VLOOKUP(A368,'HCLS Adjustment'!B:B,1,FALSE)</f>
        <v>330889</v>
      </c>
    </row>
    <row r="369" spans="1:3">
      <c r="A369" s="62">
        <v>330892</v>
      </c>
      <c r="B369" s="63">
        <v>14467</v>
      </c>
      <c r="C369" s="55">
        <f>VLOOKUP(A369,'HCLS Adjustment'!B:B,1,FALSE)</f>
        <v>330892</v>
      </c>
    </row>
    <row r="370" spans="1:3">
      <c r="A370" s="62">
        <v>330896</v>
      </c>
      <c r="B370" s="63">
        <v>4930</v>
      </c>
      <c r="C370" s="55">
        <f>VLOOKUP(A370,'HCLS Adjustment'!B:B,1,FALSE)</f>
        <v>330896</v>
      </c>
    </row>
    <row r="371" spans="1:3">
      <c r="A371" s="62">
        <v>330899</v>
      </c>
      <c r="B371" s="63">
        <v>57843</v>
      </c>
      <c r="C371" s="55">
        <f>VLOOKUP(A371,'HCLS Adjustment'!B:B,1,FALSE)</f>
        <v>330899</v>
      </c>
    </row>
    <row r="372" spans="1:3">
      <c r="A372" s="62">
        <v>330900</v>
      </c>
      <c r="B372" s="63">
        <v>100782</v>
      </c>
      <c r="C372" s="55">
        <f>VLOOKUP(A372,'HCLS Adjustment'!B:B,1,FALSE)</f>
        <v>330900</v>
      </c>
    </row>
    <row r="373" spans="1:3">
      <c r="A373" s="62">
        <v>330902</v>
      </c>
      <c r="B373" s="63">
        <v>44207</v>
      </c>
      <c r="C373" s="55">
        <f>VLOOKUP(A373,'HCLS Adjustment'!B:B,1,FALSE)</f>
        <v>330902</v>
      </c>
    </row>
    <row r="374" spans="1:3">
      <c r="A374" s="62">
        <v>330905</v>
      </c>
      <c r="B374" s="63">
        <v>0</v>
      </c>
      <c r="C374" s="55">
        <f>VLOOKUP(A374,'HCLS Adjustment'!B:B,1,FALSE)</f>
        <v>330905</v>
      </c>
    </row>
    <row r="375" spans="1:3">
      <c r="A375" s="62">
        <v>330908</v>
      </c>
      <c r="B375" s="63">
        <v>148168</v>
      </c>
      <c r="C375" s="55">
        <f>VLOOKUP(A375,'HCLS Adjustment'!B:B,1,FALSE)</f>
        <v>330908</v>
      </c>
    </row>
    <row r="376" spans="1:3">
      <c r="A376" s="62">
        <v>330909</v>
      </c>
      <c r="B376" s="63">
        <v>0</v>
      </c>
      <c r="C376" s="55">
        <f>VLOOKUP(A376,'HCLS Adjustment'!B:B,1,FALSE)</f>
        <v>330909</v>
      </c>
    </row>
    <row r="377" spans="1:3">
      <c r="A377" s="62">
        <v>330910</v>
      </c>
      <c r="B377" s="63">
        <v>49996</v>
      </c>
      <c r="C377" s="55">
        <f>VLOOKUP(A377,'HCLS Adjustment'!B:B,1,FALSE)</f>
        <v>330910</v>
      </c>
    </row>
    <row r="378" spans="1:3">
      <c r="A378" s="62">
        <v>330914</v>
      </c>
      <c r="B378" s="63">
        <v>2815</v>
      </c>
      <c r="C378" s="55">
        <f>VLOOKUP(A378,'HCLS Adjustment'!B:B,1,FALSE)</f>
        <v>330914</v>
      </c>
    </row>
    <row r="379" spans="1:3">
      <c r="A379" s="62">
        <v>330915</v>
      </c>
      <c r="B379" s="63">
        <v>0</v>
      </c>
      <c r="C379" s="55">
        <f>VLOOKUP(A379,'HCLS Adjustment'!B:B,1,FALSE)</f>
        <v>330915</v>
      </c>
    </row>
    <row r="380" spans="1:3">
      <c r="A380" s="62">
        <v>330916</v>
      </c>
      <c r="B380" s="63">
        <v>0</v>
      </c>
      <c r="C380" s="55">
        <f>VLOOKUP(A380,'HCLS Adjustment'!B:B,1,FALSE)</f>
        <v>330916</v>
      </c>
    </row>
    <row r="381" spans="1:3">
      <c r="A381" s="62">
        <v>330917</v>
      </c>
      <c r="B381" s="63">
        <v>27445</v>
      </c>
      <c r="C381" s="55">
        <f>VLOOKUP(A381,'HCLS Adjustment'!B:B,1,FALSE)</f>
        <v>330917</v>
      </c>
    </row>
    <row r="382" spans="1:3">
      <c r="A382" s="62">
        <v>330918</v>
      </c>
      <c r="B382" s="63">
        <v>226899</v>
      </c>
      <c r="C382" s="55">
        <f>VLOOKUP(A382,'HCLS Adjustment'!B:B,1,FALSE)</f>
        <v>330918</v>
      </c>
    </row>
    <row r="383" spans="1:3">
      <c r="A383" s="62">
        <v>330920</v>
      </c>
      <c r="B383" s="63">
        <v>0</v>
      </c>
      <c r="C383" s="55">
        <f>VLOOKUP(A383,'HCLS Adjustment'!B:B,1,FALSE)</f>
        <v>330920</v>
      </c>
    </row>
    <row r="384" spans="1:3">
      <c r="A384" s="62">
        <v>330925</v>
      </c>
      <c r="B384" s="63">
        <v>0</v>
      </c>
      <c r="C384" s="55">
        <f>VLOOKUP(A384,'HCLS Adjustment'!B:B,1,FALSE)</f>
        <v>330925</v>
      </c>
    </row>
    <row r="385" spans="1:3">
      <c r="A385" s="62">
        <v>330930</v>
      </c>
      <c r="B385" s="63">
        <v>4891</v>
      </c>
      <c r="C385" s="55">
        <f>VLOOKUP(A385,'HCLS Adjustment'!B:B,1,FALSE)</f>
        <v>330930</v>
      </c>
    </row>
    <row r="386" spans="1:3">
      <c r="A386" s="62">
        <v>330936</v>
      </c>
      <c r="B386" s="63">
        <v>0</v>
      </c>
      <c r="C386" s="55">
        <f>VLOOKUP(A386,'HCLS Adjustment'!B:B,1,FALSE)</f>
        <v>330936</v>
      </c>
    </row>
    <row r="387" spans="1:3">
      <c r="A387" s="62">
        <v>330937</v>
      </c>
      <c r="B387" s="63">
        <v>0</v>
      </c>
      <c r="C387" s="55">
        <f>VLOOKUP(A387,'HCLS Adjustment'!B:B,1,FALSE)</f>
        <v>330937</v>
      </c>
    </row>
    <row r="388" spans="1:3">
      <c r="A388" s="62">
        <v>330938</v>
      </c>
      <c r="B388" s="63">
        <v>0</v>
      </c>
      <c r="C388" s="55">
        <f>VLOOKUP(A388,'HCLS Adjustment'!B:B,1,FALSE)</f>
        <v>330938</v>
      </c>
    </row>
    <row r="389" spans="1:3">
      <c r="A389" s="62">
        <v>330942</v>
      </c>
      <c r="B389" s="63">
        <v>111774</v>
      </c>
      <c r="C389" s="55">
        <f>VLOOKUP(A389,'HCLS Adjustment'!B:B,1,FALSE)</f>
        <v>330942</v>
      </c>
    </row>
    <row r="390" spans="1:3">
      <c r="A390" s="62">
        <v>330943</v>
      </c>
      <c r="B390" s="63">
        <v>0</v>
      </c>
      <c r="C390" s="55">
        <f>VLOOKUP(A390,'HCLS Adjustment'!B:B,1,FALSE)</f>
        <v>330943</v>
      </c>
    </row>
    <row r="391" spans="1:3">
      <c r="A391" s="62">
        <v>330945</v>
      </c>
      <c r="B391" s="63">
        <v>0</v>
      </c>
      <c r="C391" s="55">
        <f>VLOOKUP(A391,'HCLS Adjustment'!B:B,1,FALSE)</f>
        <v>330945</v>
      </c>
    </row>
    <row r="392" spans="1:3">
      <c r="A392" s="62">
        <v>330946</v>
      </c>
      <c r="B392" s="63">
        <v>6440</v>
      </c>
      <c r="C392" s="55">
        <f>VLOOKUP(A392,'HCLS Adjustment'!B:B,1,FALSE)</f>
        <v>330946</v>
      </c>
    </row>
    <row r="393" spans="1:3">
      <c r="A393" s="62">
        <v>330949</v>
      </c>
      <c r="B393" s="63">
        <v>22718</v>
      </c>
      <c r="C393" s="55">
        <f>VLOOKUP(A393,'HCLS Adjustment'!B:B,1,FALSE)</f>
        <v>330949</v>
      </c>
    </row>
    <row r="394" spans="1:3">
      <c r="A394" s="62">
        <v>330951</v>
      </c>
      <c r="B394" s="63">
        <v>0</v>
      </c>
      <c r="C394" s="55">
        <f>VLOOKUP(A394,'HCLS Adjustment'!B:B,1,FALSE)</f>
        <v>330951</v>
      </c>
    </row>
    <row r="395" spans="1:3">
      <c r="A395" s="62">
        <v>330952</v>
      </c>
      <c r="B395" s="63">
        <v>8842</v>
      </c>
      <c r="C395" s="55">
        <f>VLOOKUP(A395,'HCLS Adjustment'!B:B,1,FALSE)</f>
        <v>330952</v>
      </c>
    </row>
    <row r="396" spans="1:3">
      <c r="A396" s="62">
        <v>330953</v>
      </c>
      <c r="B396" s="63">
        <v>36072</v>
      </c>
      <c r="C396" s="55">
        <f>VLOOKUP(A396,'HCLS Adjustment'!B:B,1,FALSE)</f>
        <v>330953</v>
      </c>
    </row>
    <row r="397" spans="1:3">
      <c r="A397" s="62">
        <v>330954</v>
      </c>
      <c r="B397" s="63">
        <v>0</v>
      </c>
      <c r="C397" s="55">
        <f>VLOOKUP(A397,'HCLS Adjustment'!B:B,1,FALSE)</f>
        <v>330954</v>
      </c>
    </row>
    <row r="398" spans="1:3">
      <c r="A398" s="62">
        <v>330955</v>
      </c>
      <c r="B398" s="63">
        <v>0</v>
      </c>
      <c r="C398" s="55">
        <f>VLOOKUP(A398,'HCLS Adjustment'!B:B,1,FALSE)</f>
        <v>330955</v>
      </c>
    </row>
    <row r="399" spans="1:3">
      <c r="A399" s="62">
        <v>330958</v>
      </c>
      <c r="B399" s="63">
        <v>0</v>
      </c>
      <c r="C399" s="55">
        <f>VLOOKUP(A399,'HCLS Adjustment'!B:B,1,FALSE)</f>
        <v>330958</v>
      </c>
    </row>
    <row r="400" spans="1:3">
      <c r="A400" s="62">
        <v>330960</v>
      </c>
      <c r="B400" s="63">
        <v>135503</v>
      </c>
      <c r="C400" s="55">
        <f>VLOOKUP(A400,'HCLS Adjustment'!B:B,1,FALSE)</f>
        <v>330960</v>
      </c>
    </row>
    <row r="401" spans="1:3">
      <c r="A401" s="62">
        <v>330962</v>
      </c>
      <c r="B401" s="63">
        <v>47285</v>
      </c>
      <c r="C401" s="55">
        <f>VLOOKUP(A401,'HCLS Adjustment'!B:B,1,FALSE)</f>
        <v>330962</v>
      </c>
    </row>
    <row r="402" spans="1:3">
      <c r="A402" s="62">
        <v>330963</v>
      </c>
      <c r="B402" s="63">
        <v>0</v>
      </c>
      <c r="C402" s="55">
        <f>VLOOKUP(A402,'HCLS Adjustment'!B:B,1,FALSE)</f>
        <v>330963</v>
      </c>
    </row>
    <row r="403" spans="1:3">
      <c r="A403" s="62">
        <v>330966</v>
      </c>
      <c r="B403" s="63">
        <v>78948</v>
      </c>
      <c r="C403" s="55">
        <f>VLOOKUP(A403,'HCLS Adjustment'!B:B,1,FALSE)</f>
        <v>330966</v>
      </c>
    </row>
    <row r="404" spans="1:3">
      <c r="A404" s="62">
        <v>330968</v>
      </c>
      <c r="B404" s="63">
        <v>0</v>
      </c>
      <c r="C404" s="55">
        <f>VLOOKUP(A404,'HCLS Adjustment'!B:B,1,FALSE)</f>
        <v>330968</v>
      </c>
    </row>
    <row r="405" spans="1:3">
      <c r="A405" s="62">
        <v>330971</v>
      </c>
      <c r="B405" s="63">
        <v>121033</v>
      </c>
      <c r="C405" s="55">
        <f>VLOOKUP(A405,'HCLS Adjustment'!B:B,1,FALSE)</f>
        <v>330971</v>
      </c>
    </row>
    <row r="406" spans="1:3">
      <c r="A406" s="62">
        <v>330973</v>
      </c>
      <c r="B406" s="63">
        <v>2194</v>
      </c>
      <c r="C406" s="55">
        <f>VLOOKUP(A406,'HCLS Adjustment'!B:B,1,FALSE)</f>
        <v>330973</v>
      </c>
    </row>
    <row r="407" spans="1:3">
      <c r="A407" s="62">
        <v>330974</v>
      </c>
      <c r="B407" s="63">
        <v>126542</v>
      </c>
      <c r="C407" s="55">
        <f>VLOOKUP(A407,'HCLS Adjustment'!B:B,1,FALSE)</f>
        <v>330974</v>
      </c>
    </row>
    <row r="408" spans="1:3">
      <c r="A408" s="62">
        <v>340976</v>
      </c>
      <c r="B408" s="63">
        <v>126987</v>
      </c>
      <c r="C408" s="55">
        <f>VLOOKUP(A408,'HCLS Adjustment'!B:B,1,FALSE)</f>
        <v>340976</v>
      </c>
    </row>
    <row r="409" spans="1:3">
      <c r="A409" s="62">
        <v>340978</v>
      </c>
      <c r="B409" s="63">
        <v>27121</v>
      </c>
      <c r="C409" s="55">
        <f>VLOOKUP(A409,'HCLS Adjustment'!B:B,1,FALSE)</f>
        <v>340978</v>
      </c>
    </row>
    <row r="410" spans="1:3">
      <c r="A410" s="62">
        <v>340983</v>
      </c>
      <c r="B410" s="63">
        <v>2768</v>
      </c>
      <c r="C410" s="55">
        <f>VLOOKUP(A410,'HCLS Adjustment'!B:B,1,FALSE)</f>
        <v>340983</v>
      </c>
    </row>
    <row r="411" spans="1:3">
      <c r="A411" s="62">
        <v>340984</v>
      </c>
      <c r="B411" s="63">
        <v>33343</v>
      </c>
      <c r="C411" s="55">
        <f>VLOOKUP(A411,'HCLS Adjustment'!B:B,1,FALSE)</f>
        <v>340984</v>
      </c>
    </row>
    <row r="412" spans="1:3">
      <c r="A412" s="62">
        <v>340990</v>
      </c>
      <c r="B412" s="63">
        <v>1144</v>
      </c>
      <c r="C412" s="55">
        <f>VLOOKUP(A412,'HCLS Adjustment'!B:B,1,FALSE)</f>
        <v>340990</v>
      </c>
    </row>
    <row r="413" spans="1:3">
      <c r="A413" s="62">
        <v>340993</v>
      </c>
      <c r="B413" s="63">
        <v>3291</v>
      </c>
      <c r="C413" s="55">
        <f>VLOOKUP(A413,'HCLS Adjustment'!B:B,1,FALSE)</f>
        <v>340993</v>
      </c>
    </row>
    <row r="414" spans="1:3">
      <c r="A414" s="62">
        <v>341003</v>
      </c>
      <c r="B414" s="63">
        <v>48276</v>
      </c>
      <c r="C414" s="55">
        <f>VLOOKUP(A414,'HCLS Adjustment'!B:B,1,FALSE)</f>
        <v>341003</v>
      </c>
    </row>
    <row r="415" spans="1:3">
      <c r="A415" s="62">
        <v>341012</v>
      </c>
      <c r="B415" s="63">
        <v>0</v>
      </c>
      <c r="C415" s="55">
        <f>VLOOKUP(A415,'HCLS Adjustment'!B:B,1,FALSE)</f>
        <v>341012</v>
      </c>
    </row>
    <row r="416" spans="1:3">
      <c r="A416" s="62">
        <v>341016</v>
      </c>
      <c r="B416" s="63">
        <v>0</v>
      </c>
      <c r="C416" s="55">
        <f>VLOOKUP(A416,'HCLS Adjustment'!B:B,1,FALSE)</f>
        <v>341016</v>
      </c>
    </row>
    <row r="417" spans="1:3">
      <c r="A417" s="62">
        <v>341017</v>
      </c>
      <c r="B417" s="63">
        <v>0</v>
      </c>
      <c r="C417" s="55">
        <f>VLOOKUP(A417,'HCLS Adjustment'!B:B,1,FALSE)</f>
        <v>341017</v>
      </c>
    </row>
    <row r="418" spans="1:3">
      <c r="A418" s="62">
        <v>341020</v>
      </c>
      <c r="B418" s="63">
        <v>0</v>
      </c>
      <c r="C418" s="55">
        <f>VLOOKUP(A418,'HCLS Adjustment'!B:B,1,FALSE)</f>
        <v>341020</v>
      </c>
    </row>
    <row r="419" spans="1:3">
      <c r="A419" s="62">
        <v>341021</v>
      </c>
      <c r="B419" s="63">
        <v>1181</v>
      </c>
      <c r="C419" s="55">
        <f>VLOOKUP(A419,'HCLS Adjustment'!B:B,1,FALSE)</f>
        <v>341021</v>
      </c>
    </row>
    <row r="420" spans="1:3">
      <c r="A420" s="62">
        <v>341023</v>
      </c>
      <c r="B420" s="63">
        <v>7414</v>
      </c>
      <c r="C420" s="55">
        <f>VLOOKUP(A420,'HCLS Adjustment'!B:B,1,FALSE)</f>
        <v>341023</v>
      </c>
    </row>
    <row r="421" spans="1:3">
      <c r="A421" s="62">
        <v>341024</v>
      </c>
      <c r="B421" s="63">
        <v>20773</v>
      </c>
      <c r="C421" s="55">
        <f>VLOOKUP(A421,'HCLS Adjustment'!B:B,1,FALSE)</f>
        <v>341024</v>
      </c>
    </row>
    <row r="422" spans="1:3">
      <c r="A422" s="62">
        <v>341025</v>
      </c>
      <c r="B422" s="63">
        <v>416049</v>
      </c>
      <c r="C422" s="55">
        <f>VLOOKUP(A422,'HCLS Adjustment'!B:B,1,FALSE)</f>
        <v>341025</v>
      </c>
    </row>
    <row r="423" spans="1:3">
      <c r="A423" s="62">
        <v>341026</v>
      </c>
      <c r="B423" s="63">
        <v>0</v>
      </c>
      <c r="C423" s="55">
        <f>VLOOKUP(A423,'HCLS Adjustment'!B:B,1,FALSE)</f>
        <v>341026</v>
      </c>
    </row>
    <row r="424" spans="1:3">
      <c r="A424" s="62">
        <v>341029</v>
      </c>
      <c r="B424" s="63">
        <v>6603</v>
      </c>
      <c r="C424" s="55">
        <f>VLOOKUP(A424,'HCLS Adjustment'!B:B,1,FALSE)</f>
        <v>341029</v>
      </c>
    </row>
    <row r="425" spans="1:3">
      <c r="A425" s="62">
        <v>341032</v>
      </c>
      <c r="B425" s="63">
        <v>58453</v>
      </c>
      <c r="C425" s="55">
        <f>VLOOKUP(A425,'HCLS Adjustment'!B:B,1,FALSE)</f>
        <v>341032</v>
      </c>
    </row>
    <row r="426" spans="1:3">
      <c r="A426" s="62">
        <v>341041</v>
      </c>
      <c r="B426" s="63">
        <v>1150</v>
      </c>
      <c r="C426" s="55">
        <f>VLOOKUP(A426,'HCLS Adjustment'!B:B,1,FALSE)</f>
        <v>341041</v>
      </c>
    </row>
    <row r="427" spans="1:3">
      <c r="A427" s="62">
        <v>341043</v>
      </c>
      <c r="B427" s="63">
        <v>53420</v>
      </c>
      <c r="C427" s="55">
        <f>VLOOKUP(A427,'HCLS Adjustment'!B:B,1,FALSE)</f>
        <v>341043</v>
      </c>
    </row>
    <row r="428" spans="1:3">
      <c r="A428" s="62">
        <v>341045</v>
      </c>
      <c r="B428" s="63">
        <v>38576</v>
      </c>
      <c r="C428" s="55">
        <f>VLOOKUP(A428,'HCLS Adjustment'!B:B,1,FALSE)</f>
        <v>341045</v>
      </c>
    </row>
    <row r="429" spans="1:3">
      <c r="A429" s="62">
        <v>341046</v>
      </c>
      <c r="B429" s="63">
        <v>1590</v>
      </c>
      <c r="C429" s="55">
        <f>VLOOKUP(A429,'HCLS Adjustment'!B:B,1,FALSE)</f>
        <v>341046</v>
      </c>
    </row>
    <row r="430" spans="1:3">
      <c r="A430" s="62">
        <v>341047</v>
      </c>
      <c r="B430" s="63">
        <v>159921</v>
      </c>
      <c r="C430" s="55">
        <f>VLOOKUP(A430,'HCLS Adjustment'!B:B,1,FALSE)</f>
        <v>341047</v>
      </c>
    </row>
    <row r="431" spans="1:3">
      <c r="A431" s="62">
        <v>341048</v>
      </c>
      <c r="B431" s="63">
        <v>447</v>
      </c>
      <c r="C431" s="55">
        <f>VLOOKUP(A431,'HCLS Adjustment'!B:B,1,FALSE)</f>
        <v>341048</v>
      </c>
    </row>
    <row r="432" spans="1:3">
      <c r="A432" s="62">
        <v>341049</v>
      </c>
      <c r="B432" s="63">
        <v>79008</v>
      </c>
      <c r="C432" s="55">
        <f>VLOOKUP(A432,'HCLS Adjustment'!B:B,1,FALSE)</f>
        <v>341049</v>
      </c>
    </row>
    <row r="433" spans="1:3">
      <c r="A433" s="62">
        <v>341050</v>
      </c>
      <c r="B433" s="63">
        <v>0</v>
      </c>
      <c r="C433" s="55">
        <f>VLOOKUP(A433,'HCLS Adjustment'!B:B,1,FALSE)</f>
        <v>341050</v>
      </c>
    </row>
    <row r="434" spans="1:3">
      <c r="A434" s="62">
        <v>341053</v>
      </c>
      <c r="B434" s="63">
        <v>0</v>
      </c>
      <c r="C434" s="55">
        <f>VLOOKUP(A434,'HCLS Adjustment'!B:B,1,FALSE)</f>
        <v>341053</v>
      </c>
    </row>
    <row r="435" spans="1:3">
      <c r="A435" s="62">
        <v>341054</v>
      </c>
      <c r="B435" s="63">
        <v>44488</v>
      </c>
      <c r="C435" s="55">
        <f>VLOOKUP(A435,'HCLS Adjustment'!B:B,1,FALSE)</f>
        <v>341054</v>
      </c>
    </row>
    <row r="436" spans="1:3">
      <c r="A436" s="62">
        <v>341058</v>
      </c>
      <c r="B436" s="63">
        <v>0</v>
      </c>
      <c r="C436" s="55">
        <f>VLOOKUP(A436,'HCLS Adjustment'!B:B,1,FALSE)</f>
        <v>341058</v>
      </c>
    </row>
    <row r="437" spans="1:3">
      <c r="A437" s="62">
        <v>341060</v>
      </c>
      <c r="B437" s="63">
        <v>6460</v>
      </c>
      <c r="C437" s="55">
        <f>VLOOKUP(A437,'HCLS Adjustment'!B:B,1,FALSE)</f>
        <v>341060</v>
      </c>
    </row>
    <row r="438" spans="1:3">
      <c r="A438" s="62">
        <v>341062</v>
      </c>
      <c r="B438" s="63">
        <v>2793</v>
      </c>
      <c r="C438" s="55">
        <f>VLOOKUP(A438,'HCLS Adjustment'!B:B,1,FALSE)</f>
        <v>341062</v>
      </c>
    </row>
    <row r="439" spans="1:3">
      <c r="A439" s="62">
        <v>341066</v>
      </c>
      <c r="B439" s="63">
        <v>23193</v>
      </c>
      <c r="C439" s="55">
        <f>VLOOKUP(A439,'HCLS Adjustment'!B:B,1,FALSE)</f>
        <v>341066</v>
      </c>
    </row>
    <row r="440" spans="1:3">
      <c r="A440" s="62">
        <v>341075</v>
      </c>
      <c r="B440" s="63">
        <v>3401</v>
      </c>
      <c r="C440" s="55">
        <f>VLOOKUP(A440,'HCLS Adjustment'!B:B,1,FALSE)</f>
        <v>341075</v>
      </c>
    </row>
    <row r="441" spans="1:3">
      <c r="A441" s="62">
        <v>341086</v>
      </c>
      <c r="B441" s="63">
        <v>3085</v>
      </c>
      <c r="C441" s="55">
        <f>VLOOKUP(A441,'HCLS Adjustment'!B:B,1,FALSE)</f>
        <v>341086</v>
      </c>
    </row>
    <row r="442" spans="1:3">
      <c r="A442" s="62">
        <v>341087</v>
      </c>
      <c r="B442" s="63">
        <v>3016</v>
      </c>
      <c r="C442" s="55">
        <f>VLOOKUP(A442,'HCLS Adjustment'!B:B,1,FALSE)</f>
        <v>341087</v>
      </c>
    </row>
    <row r="443" spans="1:3">
      <c r="A443" s="62">
        <v>341088</v>
      </c>
      <c r="B443" s="63">
        <v>194672</v>
      </c>
      <c r="C443" s="55">
        <f>VLOOKUP(A443,'HCLS Adjustment'!B:B,1,FALSE)</f>
        <v>341088</v>
      </c>
    </row>
    <row r="444" spans="1:3">
      <c r="A444" s="62">
        <v>341091</v>
      </c>
      <c r="B444" s="63">
        <v>17320</v>
      </c>
      <c r="C444" s="55">
        <f>VLOOKUP(A444,'HCLS Adjustment'!B:B,1,FALSE)</f>
        <v>341091</v>
      </c>
    </row>
    <row r="445" spans="1:3">
      <c r="A445" s="62">
        <v>341092</v>
      </c>
      <c r="B445" s="63">
        <v>993</v>
      </c>
      <c r="C445" s="55">
        <f>VLOOKUP(A445,'HCLS Adjustment'!B:B,1,FALSE)</f>
        <v>341092</v>
      </c>
    </row>
    <row r="446" spans="1:3">
      <c r="A446" s="62">
        <v>350739</v>
      </c>
      <c r="B446" s="63">
        <v>384</v>
      </c>
      <c r="C446" s="55">
        <f>VLOOKUP(A446,'HCLS Adjustment'!B:B,1,FALSE)</f>
        <v>350739</v>
      </c>
    </row>
    <row r="447" spans="1:3">
      <c r="A447" s="62">
        <v>351097</v>
      </c>
      <c r="B447" s="63">
        <v>3127</v>
      </c>
      <c r="C447" s="55">
        <f>VLOOKUP(A447,'HCLS Adjustment'!B:B,1,FALSE)</f>
        <v>351097</v>
      </c>
    </row>
    <row r="448" spans="1:3">
      <c r="A448" s="62">
        <v>351098</v>
      </c>
      <c r="B448" s="63">
        <v>3151</v>
      </c>
      <c r="C448" s="55">
        <f>VLOOKUP(A448,'HCLS Adjustment'!B:B,1,FALSE)</f>
        <v>351098</v>
      </c>
    </row>
    <row r="449" spans="1:3">
      <c r="A449" s="62">
        <v>351101</v>
      </c>
      <c r="B449" s="63">
        <v>0</v>
      </c>
      <c r="C449" s="55">
        <f>VLOOKUP(A449,'HCLS Adjustment'!B:B,1,FALSE)</f>
        <v>351101</v>
      </c>
    </row>
    <row r="450" spans="1:3">
      <c r="A450" s="62">
        <v>351105</v>
      </c>
      <c r="B450" s="63">
        <v>13022</v>
      </c>
      <c r="C450" s="55">
        <f>VLOOKUP(A450,'HCLS Adjustment'!B:B,1,FALSE)</f>
        <v>351105</v>
      </c>
    </row>
    <row r="451" spans="1:3">
      <c r="A451" s="62">
        <v>351106</v>
      </c>
      <c r="B451" s="63">
        <v>0</v>
      </c>
      <c r="C451" s="55">
        <f>VLOOKUP(A451,'HCLS Adjustment'!B:B,1,FALSE)</f>
        <v>351106</v>
      </c>
    </row>
    <row r="452" spans="1:3">
      <c r="A452" s="62">
        <v>351107</v>
      </c>
      <c r="B452" s="63">
        <v>3122</v>
      </c>
      <c r="C452" s="55">
        <f>VLOOKUP(A452,'HCLS Adjustment'!B:B,1,FALSE)</f>
        <v>351107</v>
      </c>
    </row>
    <row r="453" spans="1:3">
      <c r="A453" s="62">
        <v>351108</v>
      </c>
      <c r="B453" s="63">
        <v>1510</v>
      </c>
      <c r="C453" s="55">
        <f>VLOOKUP(A453,'HCLS Adjustment'!B:B,1,FALSE)</f>
        <v>351108</v>
      </c>
    </row>
    <row r="454" spans="1:3">
      <c r="A454" s="62">
        <v>351110</v>
      </c>
      <c r="B454" s="63">
        <v>35900</v>
      </c>
      <c r="C454" s="55">
        <f>VLOOKUP(A454,'HCLS Adjustment'!B:B,1,FALSE)</f>
        <v>351110</v>
      </c>
    </row>
    <row r="455" spans="1:3">
      <c r="A455" s="62">
        <v>351112</v>
      </c>
      <c r="B455" s="63">
        <v>9628</v>
      </c>
      <c r="C455" s="55">
        <f>VLOOKUP(A455,'HCLS Adjustment'!B:B,1,FALSE)</f>
        <v>351112</v>
      </c>
    </row>
    <row r="456" spans="1:3">
      <c r="A456" s="62">
        <v>351113</v>
      </c>
      <c r="B456" s="63">
        <v>0</v>
      </c>
      <c r="C456" s="55">
        <f>VLOOKUP(A456,'HCLS Adjustment'!B:B,1,FALSE)</f>
        <v>351113</v>
      </c>
    </row>
    <row r="457" spans="1:3">
      <c r="A457" s="62">
        <v>351114</v>
      </c>
      <c r="B457" s="63">
        <v>3236</v>
      </c>
      <c r="C457" s="55">
        <f>VLOOKUP(A457,'HCLS Adjustment'!B:B,1,FALSE)</f>
        <v>351114</v>
      </c>
    </row>
    <row r="458" spans="1:3">
      <c r="A458" s="62">
        <v>351115</v>
      </c>
      <c r="B458" s="63">
        <v>9180</v>
      </c>
      <c r="C458" s="55">
        <f>VLOOKUP(A458,'HCLS Adjustment'!B:B,1,FALSE)</f>
        <v>351115</v>
      </c>
    </row>
    <row r="459" spans="1:3">
      <c r="A459" s="62">
        <v>351118</v>
      </c>
      <c r="B459" s="63">
        <v>788</v>
      </c>
      <c r="C459" s="55">
        <f>VLOOKUP(A459,'HCLS Adjustment'!B:B,1,FALSE)</f>
        <v>351118</v>
      </c>
    </row>
    <row r="460" spans="1:3">
      <c r="A460" s="62">
        <v>351119</v>
      </c>
      <c r="B460" s="63">
        <v>3006</v>
      </c>
      <c r="C460" s="55">
        <f>VLOOKUP(A460,'HCLS Adjustment'!B:B,1,FALSE)</f>
        <v>351119</v>
      </c>
    </row>
    <row r="461" spans="1:3">
      <c r="A461" s="62">
        <v>351121</v>
      </c>
      <c r="B461" s="63">
        <v>1573</v>
      </c>
      <c r="C461" s="55">
        <f>VLOOKUP(A461,'HCLS Adjustment'!B:B,1,FALSE)</f>
        <v>351121</v>
      </c>
    </row>
    <row r="462" spans="1:3">
      <c r="A462" s="62">
        <v>351125</v>
      </c>
      <c r="B462" s="63">
        <v>0</v>
      </c>
      <c r="C462" s="55">
        <f>VLOOKUP(A462,'HCLS Adjustment'!B:B,1,FALSE)</f>
        <v>351125</v>
      </c>
    </row>
    <row r="463" spans="1:3">
      <c r="A463" s="62">
        <v>351129</v>
      </c>
      <c r="B463" s="63">
        <v>48012</v>
      </c>
      <c r="C463" s="55">
        <f>VLOOKUP(A463,'HCLS Adjustment'!B:B,1,FALSE)</f>
        <v>351129</v>
      </c>
    </row>
    <row r="464" spans="1:3">
      <c r="A464" s="62">
        <v>351130</v>
      </c>
      <c r="B464" s="63">
        <v>11210</v>
      </c>
      <c r="C464" s="55">
        <f>VLOOKUP(A464,'HCLS Adjustment'!B:B,1,FALSE)</f>
        <v>351130</v>
      </c>
    </row>
    <row r="465" spans="1:3">
      <c r="A465" s="62">
        <v>351132</v>
      </c>
      <c r="B465" s="63">
        <v>24448</v>
      </c>
      <c r="C465" s="55">
        <f>VLOOKUP(A465,'HCLS Adjustment'!B:B,1,FALSE)</f>
        <v>351132</v>
      </c>
    </row>
    <row r="466" spans="1:3">
      <c r="A466" s="62">
        <v>351133</v>
      </c>
      <c r="B466" s="63">
        <v>9849</v>
      </c>
      <c r="C466" s="55">
        <f>VLOOKUP(A466,'HCLS Adjustment'!B:B,1,FALSE)</f>
        <v>351133</v>
      </c>
    </row>
    <row r="467" spans="1:3">
      <c r="A467" s="62">
        <v>351134</v>
      </c>
      <c r="B467" s="63">
        <v>20881</v>
      </c>
      <c r="C467" s="55">
        <f>VLOOKUP(A467,'HCLS Adjustment'!B:B,1,FALSE)</f>
        <v>351134</v>
      </c>
    </row>
    <row r="468" spans="1:3">
      <c r="A468" s="62">
        <v>351136</v>
      </c>
      <c r="B468" s="63">
        <v>3392</v>
      </c>
      <c r="C468" s="55">
        <f>VLOOKUP(A468,'HCLS Adjustment'!B:B,1,FALSE)</f>
        <v>351136</v>
      </c>
    </row>
    <row r="469" spans="1:3">
      <c r="A469" s="62">
        <v>351137</v>
      </c>
      <c r="B469" s="63">
        <v>5899</v>
      </c>
      <c r="C469" s="55">
        <f>VLOOKUP(A469,'HCLS Adjustment'!B:B,1,FALSE)</f>
        <v>351137</v>
      </c>
    </row>
    <row r="470" spans="1:3">
      <c r="A470" s="62">
        <v>351139</v>
      </c>
      <c r="B470" s="63">
        <v>13103</v>
      </c>
      <c r="C470" s="55">
        <f>VLOOKUP(A470,'HCLS Adjustment'!B:B,1,FALSE)</f>
        <v>351139</v>
      </c>
    </row>
    <row r="471" spans="1:3">
      <c r="A471" s="62">
        <v>351141</v>
      </c>
      <c r="B471" s="63">
        <v>1673</v>
      </c>
      <c r="C471" s="55">
        <f>VLOOKUP(A471,'HCLS Adjustment'!B:B,1,FALSE)</f>
        <v>351141</v>
      </c>
    </row>
    <row r="472" spans="1:3">
      <c r="A472" s="62">
        <v>351146</v>
      </c>
      <c r="B472" s="63">
        <v>2895</v>
      </c>
      <c r="C472" s="55">
        <f>VLOOKUP(A472,'HCLS Adjustment'!B:B,1,FALSE)</f>
        <v>351146</v>
      </c>
    </row>
    <row r="473" spans="1:3">
      <c r="A473" s="62">
        <v>351147</v>
      </c>
      <c r="B473" s="63">
        <v>1554</v>
      </c>
      <c r="C473" s="55">
        <f>VLOOKUP(A473,'HCLS Adjustment'!B:B,1,FALSE)</f>
        <v>351147</v>
      </c>
    </row>
    <row r="474" spans="1:3">
      <c r="A474" s="62">
        <v>351149</v>
      </c>
      <c r="B474" s="63">
        <v>3006</v>
      </c>
      <c r="C474" s="55">
        <f>VLOOKUP(A474,'HCLS Adjustment'!B:B,1,FALSE)</f>
        <v>351149</v>
      </c>
    </row>
    <row r="475" spans="1:3">
      <c r="A475" s="62">
        <v>351150</v>
      </c>
      <c r="B475" s="63">
        <v>3375</v>
      </c>
      <c r="C475" s="55">
        <f>VLOOKUP(A475,'HCLS Adjustment'!B:B,1,FALSE)</f>
        <v>351150</v>
      </c>
    </row>
    <row r="476" spans="1:3">
      <c r="A476" s="62">
        <v>351152</v>
      </c>
      <c r="B476" s="63">
        <v>30918</v>
      </c>
      <c r="C476" s="55">
        <f>VLOOKUP(A476,'HCLS Adjustment'!B:B,1,FALSE)</f>
        <v>351152</v>
      </c>
    </row>
    <row r="477" spans="1:3">
      <c r="A477" s="62">
        <v>351153</v>
      </c>
      <c r="B477" s="63">
        <v>2474</v>
      </c>
      <c r="C477" s="55">
        <f>VLOOKUP(A477,'HCLS Adjustment'!B:B,1,FALSE)</f>
        <v>351153</v>
      </c>
    </row>
    <row r="478" spans="1:3">
      <c r="A478" s="62">
        <v>351156</v>
      </c>
      <c r="B478" s="63">
        <v>0</v>
      </c>
      <c r="C478" s="55">
        <f>VLOOKUP(A478,'HCLS Adjustment'!B:B,1,FALSE)</f>
        <v>351156</v>
      </c>
    </row>
    <row r="479" spans="1:3">
      <c r="A479" s="62">
        <v>351157</v>
      </c>
      <c r="B479" s="63">
        <v>6643</v>
      </c>
      <c r="C479" s="55">
        <f>VLOOKUP(A479,'HCLS Adjustment'!B:B,1,FALSE)</f>
        <v>351157</v>
      </c>
    </row>
    <row r="480" spans="1:3">
      <c r="A480" s="62">
        <v>351158</v>
      </c>
      <c r="B480" s="63">
        <v>29324</v>
      </c>
      <c r="C480" s="55">
        <f>VLOOKUP(A480,'HCLS Adjustment'!B:B,1,FALSE)</f>
        <v>351158</v>
      </c>
    </row>
    <row r="481" spans="1:3">
      <c r="A481" s="62">
        <v>351160</v>
      </c>
      <c r="B481" s="63">
        <v>7268</v>
      </c>
      <c r="C481" s="55">
        <f>VLOOKUP(A481,'HCLS Adjustment'!B:B,1,FALSE)</f>
        <v>351160</v>
      </c>
    </row>
    <row r="482" spans="1:3">
      <c r="A482" s="62">
        <v>351162</v>
      </c>
      <c r="B482" s="63">
        <v>6213</v>
      </c>
      <c r="C482" s="55">
        <f>VLOOKUP(A482,'HCLS Adjustment'!B:B,1,FALSE)</f>
        <v>351162</v>
      </c>
    </row>
    <row r="483" spans="1:3">
      <c r="A483" s="62">
        <v>351166</v>
      </c>
      <c r="B483" s="63">
        <v>2088</v>
      </c>
      <c r="C483" s="55">
        <f>VLOOKUP(A483,'HCLS Adjustment'!B:B,1,FALSE)</f>
        <v>351166</v>
      </c>
    </row>
    <row r="484" spans="1:3">
      <c r="A484" s="62">
        <v>351168</v>
      </c>
      <c r="B484" s="63">
        <v>20275</v>
      </c>
      <c r="C484" s="55">
        <f>VLOOKUP(A484,'HCLS Adjustment'!B:B,1,FALSE)</f>
        <v>351168</v>
      </c>
    </row>
    <row r="485" spans="1:3">
      <c r="A485" s="62">
        <v>351169</v>
      </c>
      <c r="B485" s="63">
        <v>9514</v>
      </c>
      <c r="C485" s="55">
        <f>VLOOKUP(A485,'HCLS Adjustment'!B:B,1,FALSE)</f>
        <v>351169</v>
      </c>
    </row>
    <row r="486" spans="1:3">
      <c r="A486" s="62">
        <v>351171</v>
      </c>
      <c r="B486" s="63">
        <v>0</v>
      </c>
      <c r="C486" s="55">
        <f>VLOOKUP(A486,'HCLS Adjustment'!B:B,1,FALSE)</f>
        <v>351171</v>
      </c>
    </row>
    <row r="487" spans="1:3">
      <c r="A487" s="62">
        <v>351172</v>
      </c>
      <c r="B487" s="63">
        <v>89607</v>
      </c>
      <c r="C487" s="55">
        <f>VLOOKUP(A487,'HCLS Adjustment'!B:B,1,FALSE)</f>
        <v>351172</v>
      </c>
    </row>
    <row r="488" spans="1:3">
      <c r="A488" s="62">
        <v>351173</v>
      </c>
      <c r="B488" s="63">
        <v>13574</v>
      </c>
      <c r="C488" s="55">
        <f>VLOOKUP(A488,'HCLS Adjustment'!B:B,1,FALSE)</f>
        <v>351173</v>
      </c>
    </row>
    <row r="489" spans="1:3">
      <c r="A489" s="62">
        <v>351174</v>
      </c>
      <c r="B489" s="63">
        <v>65609</v>
      </c>
      <c r="C489" s="55">
        <f>VLOOKUP(A489,'HCLS Adjustment'!B:B,1,FALSE)</f>
        <v>351174</v>
      </c>
    </row>
    <row r="490" spans="1:3">
      <c r="A490" s="62">
        <v>351175</v>
      </c>
      <c r="B490" s="63">
        <v>3169</v>
      </c>
      <c r="C490" s="55">
        <f>VLOOKUP(A490,'HCLS Adjustment'!B:B,1,FALSE)</f>
        <v>351175</v>
      </c>
    </row>
    <row r="491" spans="1:3">
      <c r="A491" s="62">
        <v>351176</v>
      </c>
      <c r="B491" s="63">
        <v>3325</v>
      </c>
      <c r="C491" s="55">
        <f>VLOOKUP(A491,'HCLS Adjustment'!B:B,1,FALSE)</f>
        <v>351176</v>
      </c>
    </row>
    <row r="492" spans="1:3">
      <c r="A492" s="62">
        <v>351177</v>
      </c>
      <c r="B492" s="63">
        <v>20500</v>
      </c>
      <c r="C492" s="55">
        <f>VLOOKUP(A492,'HCLS Adjustment'!B:B,1,FALSE)</f>
        <v>351177</v>
      </c>
    </row>
    <row r="493" spans="1:3">
      <c r="A493" s="62">
        <v>351179</v>
      </c>
      <c r="B493" s="63">
        <v>3159</v>
      </c>
      <c r="C493" s="55">
        <f>VLOOKUP(A493,'HCLS Adjustment'!B:B,1,FALSE)</f>
        <v>351179</v>
      </c>
    </row>
    <row r="494" spans="1:3">
      <c r="A494" s="62">
        <v>351187</v>
      </c>
      <c r="B494" s="63">
        <v>49290</v>
      </c>
      <c r="C494" s="55">
        <f>VLOOKUP(A494,'HCLS Adjustment'!B:B,1,FALSE)</f>
        <v>351187</v>
      </c>
    </row>
    <row r="495" spans="1:3">
      <c r="A495" s="62">
        <v>351188</v>
      </c>
      <c r="B495" s="63">
        <v>3306</v>
      </c>
      <c r="C495" s="55">
        <f>VLOOKUP(A495,'HCLS Adjustment'!B:B,1,FALSE)</f>
        <v>351188</v>
      </c>
    </row>
    <row r="496" spans="1:3">
      <c r="A496" s="62">
        <v>351189</v>
      </c>
      <c r="B496" s="63">
        <v>6740</v>
      </c>
      <c r="C496" s="55">
        <f>VLOOKUP(A496,'HCLS Adjustment'!B:B,1,FALSE)</f>
        <v>351189</v>
      </c>
    </row>
    <row r="497" spans="1:3">
      <c r="A497" s="62">
        <v>351191</v>
      </c>
      <c r="B497" s="63">
        <v>3184</v>
      </c>
      <c r="C497" s="55">
        <f>VLOOKUP(A497,'HCLS Adjustment'!B:B,1,FALSE)</f>
        <v>351191</v>
      </c>
    </row>
    <row r="498" spans="1:3">
      <c r="A498" s="62">
        <v>351195</v>
      </c>
      <c r="B498" s="63">
        <v>67492</v>
      </c>
      <c r="C498" s="55">
        <f>VLOOKUP(A498,'HCLS Adjustment'!B:B,1,FALSE)</f>
        <v>351195</v>
      </c>
    </row>
    <row r="499" spans="1:3">
      <c r="A499" s="62">
        <v>351199</v>
      </c>
      <c r="B499" s="63">
        <v>3382</v>
      </c>
      <c r="C499" s="55">
        <f>VLOOKUP(A499,'HCLS Adjustment'!B:B,1,FALSE)</f>
        <v>351199</v>
      </c>
    </row>
    <row r="500" spans="1:3">
      <c r="A500" s="62">
        <v>351202</v>
      </c>
      <c r="B500" s="63">
        <v>2730</v>
      </c>
      <c r="C500" s="55">
        <f>VLOOKUP(A500,'HCLS Adjustment'!B:B,1,FALSE)</f>
        <v>351202</v>
      </c>
    </row>
    <row r="501" spans="1:3">
      <c r="A501" s="62">
        <v>351203</v>
      </c>
      <c r="B501" s="63">
        <v>2484</v>
      </c>
      <c r="C501" s="55">
        <f>VLOOKUP(A501,'HCLS Adjustment'!B:B,1,FALSE)</f>
        <v>351203</v>
      </c>
    </row>
    <row r="502" spans="1:3">
      <c r="A502" s="62">
        <v>351205</v>
      </c>
      <c r="B502" s="63">
        <v>6495</v>
      </c>
      <c r="C502" s="55">
        <f>VLOOKUP(A502,'HCLS Adjustment'!B:B,1,FALSE)</f>
        <v>351205</v>
      </c>
    </row>
    <row r="503" spans="1:3">
      <c r="A503" s="62">
        <v>351206</v>
      </c>
      <c r="B503" s="63">
        <v>25586</v>
      </c>
      <c r="C503" s="55">
        <f>VLOOKUP(A503,'HCLS Adjustment'!B:B,1,FALSE)</f>
        <v>351206</v>
      </c>
    </row>
    <row r="504" spans="1:3">
      <c r="A504" s="62">
        <v>351209</v>
      </c>
      <c r="B504" s="63">
        <v>50939</v>
      </c>
      <c r="C504" s="55">
        <f>VLOOKUP(A504,'HCLS Adjustment'!B:B,1,FALSE)</f>
        <v>351209</v>
      </c>
    </row>
    <row r="505" spans="1:3">
      <c r="A505" s="62">
        <v>351212</v>
      </c>
      <c r="B505" s="63">
        <v>0</v>
      </c>
      <c r="C505" s="55">
        <f>VLOOKUP(A505,'HCLS Adjustment'!B:B,1,FALSE)</f>
        <v>351212</v>
      </c>
    </row>
    <row r="506" spans="1:3">
      <c r="A506" s="62">
        <v>351213</v>
      </c>
      <c r="B506" s="63">
        <v>3841</v>
      </c>
      <c r="C506" s="55">
        <f>VLOOKUP(A506,'HCLS Adjustment'!B:B,1,FALSE)</f>
        <v>351213</v>
      </c>
    </row>
    <row r="507" spans="1:3">
      <c r="A507" s="62">
        <v>351214</v>
      </c>
      <c r="B507" s="63">
        <v>55231</v>
      </c>
      <c r="C507" s="55">
        <f>VLOOKUP(A507,'HCLS Adjustment'!B:B,1,FALSE)</f>
        <v>351214</v>
      </c>
    </row>
    <row r="508" spans="1:3">
      <c r="A508" s="62">
        <v>351217</v>
      </c>
      <c r="B508" s="63">
        <v>42210</v>
      </c>
      <c r="C508" s="55">
        <f>VLOOKUP(A508,'HCLS Adjustment'!B:B,1,FALSE)</f>
        <v>351217</v>
      </c>
    </row>
    <row r="509" spans="1:3">
      <c r="A509" s="62">
        <v>351220</v>
      </c>
      <c r="B509" s="63">
        <v>50493</v>
      </c>
      <c r="C509" s="55">
        <f>VLOOKUP(A509,'HCLS Adjustment'!B:B,1,FALSE)</f>
        <v>351220</v>
      </c>
    </row>
    <row r="510" spans="1:3">
      <c r="A510" s="62">
        <v>351222</v>
      </c>
      <c r="B510" s="63">
        <v>2511</v>
      </c>
      <c r="C510" s="55">
        <f>VLOOKUP(A510,'HCLS Adjustment'!B:B,1,FALSE)</f>
        <v>351222</v>
      </c>
    </row>
    <row r="511" spans="1:3">
      <c r="A511" s="62">
        <v>351225</v>
      </c>
      <c r="B511" s="63">
        <v>29408</v>
      </c>
      <c r="C511" s="55">
        <f>VLOOKUP(A511,'HCLS Adjustment'!B:B,1,FALSE)</f>
        <v>351225</v>
      </c>
    </row>
    <row r="512" spans="1:3">
      <c r="A512" s="62">
        <v>351228</v>
      </c>
      <c r="B512" s="63">
        <v>2902</v>
      </c>
      <c r="C512" s="55">
        <f>VLOOKUP(A512,'HCLS Adjustment'!B:B,1,FALSE)</f>
        <v>351228</v>
      </c>
    </row>
    <row r="513" spans="1:3">
      <c r="A513" s="62">
        <v>351229</v>
      </c>
      <c r="B513" s="63">
        <v>19857</v>
      </c>
      <c r="C513" s="55">
        <f>VLOOKUP(A513,'HCLS Adjustment'!B:B,1,FALSE)</f>
        <v>351229</v>
      </c>
    </row>
    <row r="514" spans="1:3">
      <c r="A514" s="62">
        <v>351230</v>
      </c>
      <c r="B514" s="63">
        <v>11564</v>
      </c>
      <c r="C514" s="55">
        <f>VLOOKUP(A514,'HCLS Adjustment'!B:B,1,FALSE)</f>
        <v>351230</v>
      </c>
    </row>
    <row r="515" spans="1:3">
      <c r="A515" s="62">
        <v>351232</v>
      </c>
      <c r="B515" s="63">
        <v>3127</v>
      </c>
      <c r="C515" s="55">
        <f>VLOOKUP(A515,'HCLS Adjustment'!B:B,1,FALSE)</f>
        <v>351232</v>
      </c>
    </row>
    <row r="516" spans="1:3">
      <c r="A516" s="62">
        <v>351235</v>
      </c>
      <c r="B516" s="63">
        <v>3076</v>
      </c>
      <c r="C516" s="55">
        <f>VLOOKUP(A516,'HCLS Adjustment'!B:B,1,FALSE)</f>
        <v>351235</v>
      </c>
    </row>
    <row r="517" spans="1:3">
      <c r="A517" s="62">
        <v>351237</v>
      </c>
      <c r="B517" s="63">
        <v>14552</v>
      </c>
      <c r="C517" s="55">
        <f>VLOOKUP(A517,'HCLS Adjustment'!B:B,1,FALSE)</f>
        <v>351237</v>
      </c>
    </row>
    <row r="518" spans="1:3">
      <c r="A518" s="62">
        <v>351238</v>
      </c>
      <c r="B518" s="63">
        <v>2866</v>
      </c>
      <c r="C518" s="55">
        <f>VLOOKUP(A518,'HCLS Adjustment'!B:B,1,FALSE)</f>
        <v>351238</v>
      </c>
    </row>
    <row r="519" spans="1:3">
      <c r="A519" s="62">
        <v>351239</v>
      </c>
      <c r="B519" s="63">
        <v>5221</v>
      </c>
      <c r="C519" s="55">
        <f>VLOOKUP(A519,'HCLS Adjustment'!B:B,1,FALSE)</f>
        <v>351239</v>
      </c>
    </row>
    <row r="520" spans="1:3">
      <c r="A520" s="62">
        <v>351241</v>
      </c>
      <c r="B520" s="63">
        <v>2493</v>
      </c>
      <c r="C520" s="55">
        <f>VLOOKUP(A520,'HCLS Adjustment'!B:B,1,FALSE)</f>
        <v>351241</v>
      </c>
    </row>
    <row r="521" spans="1:3">
      <c r="A521" s="62">
        <v>351242</v>
      </c>
      <c r="B521" s="63">
        <v>3253</v>
      </c>
      <c r="C521" s="55">
        <f>VLOOKUP(A521,'HCLS Adjustment'!B:B,1,FALSE)</f>
        <v>351242</v>
      </c>
    </row>
    <row r="522" spans="1:3">
      <c r="A522" s="62">
        <v>351245</v>
      </c>
      <c r="B522" s="63">
        <v>19280</v>
      </c>
      <c r="C522" s="55">
        <f>VLOOKUP(A522,'HCLS Adjustment'!B:B,1,FALSE)</f>
        <v>351245</v>
      </c>
    </row>
    <row r="523" spans="1:3">
      <c r="A523" s="62">
        <v>351246</v>
      </c>
      <c r="B523" s="63">
        <v>6525</v>
      </c>
      <c r="C523" s="55">
        <f>VLOOKUP(A523,'HCLS Adjustment'!B:B,1,FALSE)</f>
        <v>351246</v>
      </c>
    </row>
    <row r="524" spans="1:3">
      <c r="A524" s="62">
        <v>351247</v>
      </c>
      <c r="B524" s="63">
        <v>10188</v>
      </c>
      <c r="C524" s="55">
        <f>VLOOKUP(A524,'HCLS Adjustment'!B:B,1,FALSE)</f>
        <v>351247</v>
      </c>
    </row>
    <row r="525" spans="1:3">
      <c r="A525" s="62">
        <v>351250</v>
      </c>
      <c r="B525" s="63">
        <v>3396</v>
      </c>
      <c r="C525" s="55">
        <f>VLOOKUP(A525,'HCLS Adjustment'!B:B,1,FALSE)</f>
        <v>351250</v>
      </c>
    </row>
    <row r="526" spans="1:3">
      <c r="A526" s="62">
        <v>351251</v>
      </c>
      <c r="B526" s="63">
        <v>46890</v>
      </c>
      <c r="C526" s="55">
        <f>VLOOKUP(A526,'HCLS Adjustment'!B:B,1,FALSE)</f>
        <v>351251</v>
      </c>
    </row>
    <row r="527" spans="1:3">
      <c r="A527" s="62">
        <v>351252</v>
      </c>
      <c r="B527" s="63">
        <v>32808</v>
      </c>
      <c r="C527" s="55">
        <f>VLOOKUP(A527,'HCLS Adjustment'!B:B,1,FALSE)</f>
        <v>351252</v>
      </c>
    </row>
    <row r="528" spans="1:3">
      <c r="A528" s="62">
        <v>351257</v>
      </c>
      <c r="B528" s="63">
        <v>1626</v>
      </c>
      <c r="C528" s="55">
        <f>VLOOKUP(A528,'HCLS Adjustment'!B:B,1,FALSE)</f>
        <v>351257</v>
      </c>
    </row>
    <row r="529" spans="1:3">
      <c r="A529" s="62">
        <v>351259</v>
      </c>
      <c r="B529" s="63">
        <v>53063</v>
      </c>
      <c r="C529" s="55">
        <f>VLOOKUP(A529,'HCLS Adjustment'!B:B,1,FALSE)</f>
        <v>351259</v>
      </c>
    </row>
    <row r="530" spans="1:3">
      <c r="A530" s="62">
        <v>351260</v>
      </c>
      <c r="B530" s="63">
        <v>0</v>
      </c>
      <c r="C530" s="55">
        <f>VLOOKUP(A530,'HCLS Adjustment'!B:B,1,FALSE)</f>
        <v>351260</v>
      </c>
    </row>
    <row r="531" spans="1:3">
      <c r="A531" s="62">
        <v>351261</v>
      </c>
      <c r="B531" s="63">
        <v>12203</v>
      </c>
      <c r="C531" s="55">
        <f>VLOOKUP(A531,'HCLS Adjustment'!B:B,1,FALSE)</f>
        <v>351261</v>
      </c>
    </row>
    <row r="532" spans="1:3">
      <c r="A532" s="62">
        <v>351262</v>
      </c>
      <c r="B532" s="63">
        <v>11754</v>
      </c>
      <c r="C532" s="55">
        <f>VLOOKUP(A532,'HCLS Adjustment'!B:B,1,FALSE)</f>
        <v>351262</v>
      </c>
    </row>
    <row r="533" spans="1:3">
      <c r="A533" s="62">
        <v>351263</v>
      </c>
      <c r="B533" s="63">
        <v>46667</v>
      </c>
      <c r="C533" s="55">
        <f>VLOOKUP(A533,'HCLS Adjustment'!B:B,1,FALSE)</f>
        <v>351263</v>
      </c>
    </row>
    <row r="534" spans="1:3">
      <c r="A534" s="62">
        <v>351264</v>
      </c>
      <c r="B534" s="63">
        <v>6171</v>
      </c>
      <c r="C534" s="55">
        <f>VLOOKUP(A534,'HCLS Adjustment'!B:B,1,FALSE)</f>
        <v>351264</v>
      </c>
    </row>
    <row r="535" spans="1:3">
      <c r="A535" s="62">
        <v>351265</v>
      </c>
      <c r="B535" s="63">
        <v>2295</v>
      </c>
      <c r="C535" s="55">
        <f>VLOOKUP(A535,'HCLS Adjustment'!B:B,1,FALSE)</f>
        <v>351265</v>
      </c>
    </row>
    <row r="536" spans="1:3">
      <c r="A536" s="62">
        <v>351266</v>
      </c>
      <c r="B536" s="63">
        <v>2820</v>
      </c>
      <c r="C536" s="55">
        <f>VLOOKUP(A536,'HCLS Adjustment'!B:B,1,FALSE)</f>
        <v>351266</v>
      </c>
    </row>
    <row r="537" spans="1:3">
      <c r="A537" s="62">
        <v>351269</v>
      </c>
      <c r="B537" s="63">
        <v>3028</v>
      </c>
      <c r="C537" s="55">
        <f>VLOOKUP(A537,'HCLS Adjustment'!B:B,1,FALSE)</f>
        <v>351269</v>
      </c>
    </row>
    <row r="538" spans="1:3">
      <c r="A538" s="62">
        <v>351270</v>
      </c>
      <c r="B538" s="63">
        <v>3003</v>
      </c>
      <c r="C538" s="55">
        <f>VLOOKUP(A538,'HCLS Adjustment'!B:B,1,FALSE)</f>
        <v>351270</v>
      </c>
    </row>
    <row r="539" spans="1:3">
      <c r="A539" s="62">
        <v>351271</v>
      </c>
      <c r="B539" s="63">
        <v>15091</v>
      </c>
      <c r="C539" s="55">
        <f>VLOOKUP(A539,'HCLS Adjustment'!B:B,1,FALSE)</f>
        <v>351271</v>
      </c>
    </row>
    <row r="540" spans="1:3">
      <c r="A540" s="62">
        <v>351273</v>
      </c>
      <c r="B540" s="63">
        <v>2547</v>
      </c>
      <c r="C540" s="55">
        <f>VLOOKUP(A540,'HCLS Adjustment'!B:B,1,FALSE)</f>
        <v>351273</v>
      </c>
    </row>
    <row r="541" spans="1:3">
      <c r="A541" s="62">
        <v>351275</v>
      </c>
      <c r="B541" s="63">
        <v>2186</v>
      </c>
      <c r="C541" s="55">
        <f>VLOOKUP(A541,'HCLS Adjustment'!B:B,1,FALSE)</f>
        <v>351275</v>
      </c>
    </row>
    <row r="542" spans="1:3">
      <c r="A542" s="62">
        <v>351276</v>
      </c>
      <c r="B542" s="63">
        <v>6931</v>
      </c>
      <c r="C542" s="55">
        <f>VLOOKUP(A542,'HCLS Adjustment'!B:B,1,FALSE)</f>
        <v>351276</v>
      </c>
    </row>
    <row r="543" spans="1:3">
      <c r="A543" s="62">
        <v>351277</v>
      </c>
      <c r="B543" s="63">
        <v>8786</v>
      </c>
      <c r="C543" s="55">
        <f>VLOOKUP(A543,'HCLS Adjustment'!B:B,1,FALSE)</f>
        <v>351277</v>
      </c>
    </row>
    <row r="544" spans="1:3">
      <c r="A544" s="62">
        <v>351278</v>
      </c>
      <c r="B544" s="63">
        <v>2043</v>
      </c>
      <c r="C544" s="55">
        <f>VLOOKUP(A544,'HCLS Adjustment'!B:B,1,FALSE)</f>
        <v>351278</v>
      </c>
    </row>
    <row r="545" spans="1:3">
      <c r="A545" s="62">
        <v>351280</v>
      </c>
      <c r="B545" s="63">
        <v>13701</v>
      </c>
      <c r="C545" s="55">
        <f>VLOOKUP(A545,'HCLS Adjustment'!B:B,1,FALSE)</f>
        <v>351280</v>
      </c>
    </row>
    <row r="546" spans="1:3">
      <c r="A546" s="62">
        <v>351282</v>
      </c>
      <c r="B546" s="63">
        <v>12191</v>
      </c>
      <c r="C546" s="55">
        <f>VLOOKUP(A546,'HCLS Adjustment'!B:B,1,FALSE)</f>
        <v>351282</v>
      </c>
    </row>
    <row r="547" spans="1:3">
      <c r="A547" s="62">
        <v>351283</v>
      </c>
      <c r="B547" s="63">
        <v>3319</v>
      </c>
      <c r="C547" s="55">
        <f>VLOOKUP(A547,'HCLS Adjustment'!B:B,1,FALSE)</f>
        <v>351283</v>
      </c>
    </row>
    <row r="548" spans="1:3">
      <c r="A548" s="62">
        <v>351284</v>
      </c>
      <c r="B548" s="63">
        <v>13440</v>
      </c>
      <c r="C548" s="55">
        <f>VLOOKUP(A548,'HCLS Adjustment'!B:B,1,FALSE)</f>
        <v>351284</v>
      </c>
    </row>
    <row r="549" spans="1:3">
      <c r="A549" s="62">
        <v>351285</v>
      </c>
      <c r="B549" s="63">
        <v>6788</v>
      </c>
      <c r="C549" s="55">
        <f>VLOOKUP(A549,'HCLS Adjustment'!B:B,1,FALSE)</f>
        <v>351285</v>
      </c>
    </row>
    <row r="550" spans="1:3">
      <c r="A550" s="62">
        <v>351291</v>
      </c>
      <c r="B550" s="63">
        <v>13177</v>
      </c>
      <c r="C550" s="55">
        <f>VLOOKUP(A550,'HCLS Adjustment'!B:B,1,FALSE)</f>
        <v>351291</v>
      </c>
    </row>
    <row r="551" spans="1:3">
      <c r="A551" s="62">
        <v>351292</v>
      </c>
      <c r="B551" s="63">
        <v>2581</v>
      </c>
      <c r="C551" s="55">
        <f>VLOOKUP(A551,'HCLS Adjustment'!B:B,1,FALSE)</f>
        <v>351292</v>
      </c>
    </row>
    <row r="552" spans="1:3">
      <c r="A552" s="62">
        <v>351293</v>
      </c>
      <c r="B552" s="63">
        <v>6698</v>
      </c>
      <c r="C552" s="55">
        <f>VLOOKUP(A552,'HCLS Adjustment'!B:B,1,FALSE)</f>
        <v>351293</v>
      </c>
    </row>
    <row r="553" spans="1:3">
      <c r="A553" s="62">
        <v>351294</v>
      </c>
      <c r="B553" s="63">
        <v>19698</v>
      </c>
      <c r="C553" s="55">
        <f>VLOOKUP(A553,'HCLS Adjustment'!B:B,1,FALSE)</f>
        <v>351294</v>
      </c>
    </row>
    <row r="554" spans="1:3">
      <c r="A554" s="62">
        <v>351295</v>
      </c>
      <c r="B554" s="63">
        <v>0</v>
      </c>
      <c r="C554" s="55">
        <f>VLOOKUP(A554,'HCLS Adjustment'!B:B,1,FALSE)</f>
        <v>351295</v>
      </c>
    </row>
    <row r="555" spans="1:3">
      <c r="A555" s="62">
        <v>351297</v>
      </c>
      <c r="B555" s="63">
        <v>90061</v>
      </c>
      <c r="C555" s="55">
        <f>VLOOKUP(A555,'HCLS Adjustment'!B:B,1,FALSE)</f>
        <v>351297</v>
      </c>
    </row>
    <row r="556" spans="1:3">
      <c r="A556" s="62">
        <v>351298</v>
      </c>
      <c r="B556" s="63">
        <v>127003</v>
      </c>
      <c r="C556" s="55">
        <f>VLOOKUP(A556,'HCLS Adjustment'!B:B,1,FALSE)</f>
        <v>351298</v>
      </c>
    </row>
    <row r="557" spans="1:3">
      <c r="A557" s="62">
        <v>351301</v>
      </c>
      <c r="B557" s="63">
        <v>7205</v>
      </c>
      <c r="C557" s="55">
        <f>VLOOKUP(A557,'HCLS Adjustment'!B:B,1,FALSE)</f>
        <v>351301</v>
      </c>
    </row>
    <row r="558" spans="1:3">
      <c r="A558" s="62">
        <v>351302</v>
      </c>
      <c r="B558" s="63">
        <v>0</v>
      </c>
      <c r="C558" s="55">
        <f>VLOOKUP(A558,'HCLS Adjustment'!B:B,1,FALSE)</f>
        <v>351302</v>
      </c>
    </row>
    <row r="559" spans="1:3">
      <c r="A559" s="62">
        <v>351303</v>
      </c>
      <c r="B559" s="63">
        <v>14580</v>
      </c>
      <c r="C559" s="55">
        <f>VLOOKUP(A559,'HCLS Adjustment'!B:B,1,FALSE)</f>
        <v>351303</v>
      </c>
    </row>
    <row r="560" spans="1:3">
      <c r="A560" s="62">
        <v>351304</v>
      </c>
      <c r="B560" s="63">
        <v>5677</v>
      </c>
      <c r="C560" s="55">
        <f>VLOOKUP(A560,'HCLS Adjustment'!B:B,1,FALSE)</f>
        <v>351304</v>
      </c>
    </row>
    <row r="561" spans="1:3">
      <c r="A561" s="62">
        <v>351305</v>
      </c>
      <c r="B561" s="63">
        <v>21341</v>
      </c>
      <c r="C561" s="55">
        <f>VLOOKUP(A561,'HCLS Adjustment'!B:B,1,FALSE)</f>
        <v>351305</v>
      </c>
    </row>
    <row r="562" spans="1:3">
      <c r="A562" s="62">
        <v>351306</v>
      </c>
      <c r="B562" s="63">
        <v>1679</v>
      </c>
      <c r="C562" s="55">
        <f>VLOOKUP(A562,'HCLS Adjustment'!B:B,1,FALSE)</f>
        <v>351306</v>
      </c>
    </row>
    <row r="563" spans="1:3">
      <c r="A563" s="62">
        <v>351307</v>
      </c>
      <c r="B563" s="63">
        <v>2118</v>
      </c>
      <c r="C563" s="55">
        <f>VLOOKUP(A563,'HCLS Adjustment'!B:B,1,FALSE)</f>
        <v>351307</v>
      </c>
    </row>
    <row r="564" spans="1:3">
      <c r="A564" s="62">
        <v>351308</v>
      </c>
      <c r="B564" s="63">
        <v>3379</v>
      </c>
      <c r="C564" s="55">
        <f>VLOOKUP(A564,'HCLS Adjustment'!B:B,1,FALSE)</f>
        <v>351308</v>
      </c>
    </row>
    <row r="565" spans="1:3">
      <c r="A565" s="62">
        <v>351309</v>
      </c>
      <c r="B565" s="63">
        <v>3184</v>
      </c>
      <c r="C565" s="55">
        <f>VLOOKUP(A565,'HCLS Adjustment'!B:B,1,FALSE)</f>
        <v>351309</v>
      </c>
    </row>
    <row r="566" spans="1:3">
      <c r="A566" s="62">
        <v>351310</v>
      </c>
      <c r="B566" s="63">
        <v>3346</v>
      </c>
      <c r="C566" s="55">
        <f>VLOOKUP(A566,'HCLS Adjustment'!B:B,1,FALSE)</f>
        <v>351310</v>
      </c>
    </row>
    <row r="567" spans="1:3">
      <c r="A567" s="62">
        <v>351316</v>
      </c>
      <c r="B567" s="63">
        <v>13621</v>
      </c>
      <c r="C567" s="55">
        <f>VLOOKUP(A567,'HCLS Adjustment'!B:B,1,FALSE)</f>
        <v>351316</v>
      </c>
    </row>
    <row r="568" spans="1:3">
      <c r="A568" s="62">
        <v>351319</v>
      </c>
      <c r="B568" s="63">
        <v>20141</v>
      </c>
      <c r="C568" s="55">
        <f>VLOOKUP(A568,'HCLS Adjustment'!B:B,1,FALSE)</f>
        <v>351319</v>
      </c>
    </row>
    <row r="569" spans="1:3">
      <c r="A569" s="62">
        <v>351320</v>
      </c>
      <c r="B569" s="63">
        <v>3158</v>
      </c>
      <c r="C569" s="55">
        <f>VLOOKUP(A569,'HCLS Adjustment'!B:B,1,FALSE)</f>
        <v>351320</v>
      </c>
    </row>
    <row r="570" spans="1:3">
      <c r="A570" s="62">
        <v>351322</v>
      </c>
      <c r="B570" s="63">
        <v>3394</v>
      </c>
      <c r="C570" s="55">
        <f>VLOOKUP(A570,'HCLS Adjustment'!B:B,1,FALSE)</f>
        <v>351322</v>
      </c>
    </row>
    <row r="571" spans="1:3">
      <c r="A571" s="62">
        <v>351324</v>
      </c>
      <c r="B571" s="63">
        <v>67499</v>
      </c>
      <c r="C571" s="55">
        <f>VLOOKUP(A571,'HCLS Adjustment'!B:B,1,FALSE)</f>
        <v>351324</v>
      </c>
    </row>
    <row r="572" spans="1:3">
      <c r="A572" s="62">
        <v>351326</v>
      </c>
      <c r="B572" s="63">
        <v>19577</v>
      </c>
      <c r="C572" s="55">
        <f>VLOOKUP(A572,'HCLS Adjustment'!B:B,1,FALSE)</f>
        <v>351326</v>
      </c>
    </row>
    <row r="573" spans="1:3">
      <c r="A573" s="62">
        <v>351327</v>
      </c>
      <c r="B573" s="63">
        <v>19246</v>
      </c>
      <c r="C573" s="55">
        <f>VLOOKUP(A573,'HCLS Adjustment'!B:B,1,FALSE)</f>
        <v>351327</v>
      </c>
    </row>
    <row r="574" spans="1:3">
      <c r="A574" s="62">
        <v>351328</v>
      </c>
      <c r="B574" s="63">
        <v>91446</v>
      </c>
      <c r="C574" s="55">
        <f>VLOOKUP(A574,'HCLS Adjustment'!B:B,1,FALSE)</f>
        <v>351328</v>
      </c>
    </row>
    <row r="575" spans="1:3">
      <c r="A575" s="62">
        <v>351329</v>
      </c>
      <c r="B575" s="63">
        <v>24635</v>
      </c>
      <c r="C575" s="55">
        <f>VLOOKUP(A575,'HCLS Adjustment'!B:B,1,FALSE)</f>
        <v>351329</v>
      </c>
    </row>
    <row r="576" spans="1:3">
      <c r="A576" s="62">
        <v>351331</v>
      </c>
      <c r="B576" s="63">
        <v>16345</v>
      </c>
      <c r="C576" s="55">
        <f>VLOOKUP(A576,'HCLS Adjustment'!B:B,1,FALSE)</f>
        <v>351331</v>
      </c>
    </row>
    <row r="577" spans="1:3">
      <c r="A577" s="62">
        <v>351332</v>
      </c>
      <c r="B577" s="63">
        <v>17431</v>
      </c>
      <c r="C577" s="55">
        <f>VLOOKUP(A577,'HCLS Adjustment'!B:B,1,FALSE)</f>
        <v>351332</v>
      </c>
    </row>
    <row r="578" spans="1:3">
      <c r="A578" s="62">
        <v>351334</v>
      </c>
      <c r="B578" s="63">
        <v>27159</v>
      </c>
      <c r="C578" s="55">
        <f>VLOOKUP(A578,'HCLS Adjustment'!B:B,1,FALSE)</f>
        <v>351334</v>
      </c>
    </row>
    <row r="579" spans="1:3">
      <c r="A579" s="62">
        <v>351335</v>
      </c>
      <c r="B579" s="63">
        <v>3190</v>
      </c>
      <c r="C579" s="55">
        <f>VLOOKUP(A579,'HCLS Adjustment'!B:B,1,FALSE)</f>
        <v>351335</v>
      </c>
    </row>
    <row r="580" spans="1:3">
      <c r="A580" s="62">
        <v>351336</v>
      </c>
      <c r="B580" s="63">
        <v>0</v>
      </c>
      <c r="C580" s="55">
        <f>VLOOKUP(A580,'HCLS Adjustment'!B:B,1,FALSE)</f>
        <v>351336</v>
      </c>
    </row>
    <row r="581" spans="1:3">
      <c r="A581" s="62">
        <v>351337</v>
      </c>
      <c r="B581" s="63">
        <v>67519</v>
      </c>
      <c r="C581" s="55">
        <f>VLOOKUP(A581,'HCLS Adjustment'!B:B,1,FALSE)</f>
        <v>351337</v>
      </c>
    </row>
    <row r="582" spans="1:3">
      <c r="A582" s="62">
        <v>351342</v>
      </c>
      <c r="B582" s="63">
        <v>2190</v>
      </c>
      <c r="C582" s="55">
        <f>VLOOKUP(A582,'HCLS Adjustment'!B:B,1,FALSE)</f>
        <v>351342</v>
      </c>
    </row>
    <row r="583" spans="1:3">
      <c r="A583" s="62">
        <v>351343</v>
      </c>
      <c r="B583" s="63">
        <v>20390</v>
      </c>
      <c r="C583" s="55">
        <f>VLOOKUP(A583,'HCLS Adjustment'!B:B,1,FALSE)</f>
        <v>351343</v>
      </c>
    </row>
    <row r="584" spans="1:3">
      <c r="A584" s="62">
        <v>351344</v>
      </c>
      <c r="B584" s="63">
        <v>5555</v>
      </c>
      <c r="C584" s="55">
        <f>VLOOKUP(A584,'HCLS Adjustment'!B:B,1,FALSE)</f>
        <v>351344</v>
      </c>
    </row>
    <row r="585" spans="1:3">
      <c r="A585" s="62">
        <v>351346</v>
      </c>
      <c r="B585" s="63">
        <v>0</v>
      </c>
      <c r="C585" s="55">
        <f>VLOOKUP(A585,'HCLS Adjustment'!B:B,1,FALSE)</f>
        <v>351346</v>
      </c>
    </row>
    <row r="586" spans="1:3">
      <c r="A586" s="62">
        <v>351405</v>
      </c>
      <c r="B586" s="63">
        <v>31054</v>
      </c>
      <c r="C586" s="55">
        <f>VLOOKUP(A586,'HCLS Adjustment'!B:B,1,FALSE)</f>
        <v>351405</v>
      </c>
    </row>
    <row r="587" spans="1:3">
      <c r="A587" s="62">
        <v>351407</v>
      </c>
      <c r="B587" s="63">
        <v>2000</v>
      </c>
      <c r="C587" s="55">
        <f>VLOOKUP(A587,'HCLS Adjustment'!B:B,1,FALSE)</f>
        <v>351407</v>
      </c>
    </row>
    <row r="588" spans="1:3">
      <c r="A588" s="62">
        <v>351424</v>
      </c>
      <c r="B588" s="63">
        <v>9782</v>
      </c>
      <c r="C588" s="55">
        <f>VLOOKUP(A588,'HCLS Adjustment'!B:B,1,FALSE)</f>
        <v>351424</v>
      </c>
    </row>
    <row r="589" spans="1:3">
      <c r="A589" s="62">
        <v>351888</v>
      </c>
      <c r="B589" s="63">
        <v>106705</v>
      </c>
      <c r="C589" s="55">
        <f>VLOOKUP(A589,'HCLS Adjustment'!B:B,1,FALSE)</f>
        <v>351888</v>
      </c>
    </row>
    <row r="590" spans="1:3">
      <c r="A590" s="62">
        <v>361337</v>
      </c>
      <c r="B590" s="63">
        <v>3106</v>
      </c>
      <c r="C590" s="55">
        <f>VLOOKUP(A590,'HCLS Adjustment'!B:B,1,FALSE)</f>
        <v>361337</v>
      </c>
    </row>
    <row r="591" spans="1:3">
      <c r="A591" s="62">
        <v>361346</v>
      </c>
      <c r="B591" s="63">
        <v>71617</v>
      </c>
      <c r="C591" s="55">
        <f>VLOOKUP(A591,'HCLS Adjustment'!B:B,1,FALSE)</f>
        <v>361346</v>
      </c>
    </row>
    <row r="592" spans="1:3">
      <c r="A592" s="62">
        <v>361347</v>
      </c>
      <c r="B592" s="63">
        <v>89262</v>
      </c>
      <c r="C592" s="55">
        <f>VLOOKUP(A592,'HCLS Adjustment'!B:B,1,FALSE)</f>
        <v>361347</v>
      </c>
    </row>
    <row r="593" spans="1:3">
      <c r="A593" s="62">
        <v>361348</v>
      </c>
      <c r="B593" s="63">
        <v>1196</v>
      </c>
      <c r="C593" s="55">
        <f>VLOOKUP(A593,'HCLS Adjustment'!B:B,1,FALSE)</f>
        <v>361348</v>
      </c>
    </row>
    <row r="594" spans="1:3">
      <c r="A594" s="62">
        <v>361350</v>
      </c>
      <c r="B594" s="63">
        <v>0</v>
      </c>
      <c r="C594" s="55">
        <f>VLOOKUP(A594,'HCLS Adjustment'!B:B,1,FALSE)</f>
        <v>361350</v>
      </c>
    </row>
    <row r="595" spans="1:3">
      <c r="A595" s="62">
        <v>361353</v>
      </c>
      <c r="B595" s="63">
        <v>0</v>
      </c>
      <c r="C595" s="55">
        <f>VLOOKUP(A595,'HCLS Adjustment'!B:B,1,FALSE)</f>
        <v>361353</v>
      </c>
    </row>
    <row r="596" spans="1:3">
      <c r="A596" s="62">
        <v>361356</v>
      </c>
      <c r="B596" s="63">
        <v>0</v>
      </c>
      <c r="C596" s="55">
        <f>VLOOKUP(A596,'HCLS Adjustment'!B:B,1,FALSE)</f>
        <v>361356</v>
      </c>
    </row>
    <row r="597" spans="1:3">
      <c r="A597" s="62">
        <v>361358</v>
      </c>
      <c r="B597" s="63">
        <v>12435</v>
      </c>
      <c r="C597" s="55">
        <f>VLOOKUP(A597,'HCLS Adjustment'!B:B,1,FALSE)</f>
        <v>361358</v>
      </c>
    </row>
    <row r="598" spans="1:3">
      <c r="A598" s="62">
        <v>361362</v>
      </c>
      <c r="B598" s="63">
        <v>18094</v>
      </c>
      <c r="C598" s="55">
        <f>VLOOKUP(A598,'HCLS Adjustment'!B:B,1,FALSE)</f>
        <v>361362</v>
      </c>
    </row>
    <row r="599" spans="1:3">
      <c r="A599" s="62">
        <v>361365</v>
      </c>
      <c r="B599" s="63">
        <v>2939</v>
      </c>
      <c r="C599" s="55">
        <f>VLOOKUP(A599,'HCLS Adjustment'!B:B,1,FALSE)</f>
        <v>361365</v>
      </c>
    </row>
    <row r="600" spans="1:3">
      <c r="A600" s="62">
        <v>361370</v>
      </c>
      <c r="B600" s="63">
        <v>0</v>
      </c>
      <c r="C600" s="55">
        <f>VLOOKUP(A600,'HCLS Adjustment'!B:B,1,FALSE)</f>
        <v>361370</v>
      </c>
    </row>
    <row r="601" spans="1:3">
      <c r="A601" s="62">
        <v>361372</v>
      </c>
      <c r="B601" s="63">
        <v>2048</v>
      </c>
      <c r="C601" s="55">
        <f>VLOOKUP(A601,'HCLS Adjustment'!B:B,1,FALSE)</f>
        <v>361372</v>
      </c>
    </row>
    <row r="602" spans="1:3">
      <c r="A602" s="62">
        <v>361373</v>
      </c>
      <c r="B602" s="63">
        <v>282902</v>
      </c>
      <c r="C602" s="55">
        <f>VLOOKUP(A602,'HCLS Adjustment'!B:B,1,FALSE)</f>
        <v>361373</v>
      </c>
    </row>
    <row r="603" spans="1:3">
      <c r="A603" s="62">
        <v>361374</v>
      </c>
      <c r="B603" s="63">
        <v>22303</v>
      </c>
      <c r="C603" s="55">
        <f>VLOOKUP(A603,'HCLS Adjustment'!B:B,1,FALSE)</f>
        <v>361374</v>
      </c>
    </row>
    <row r="604" spans="1:3">
      <c r="A604" s="62">
        <v>361381</v>
      </c>
      <c r="B604" s="63">
        <v>5172</v>
      </c>
      <c r="C604" s="55">
        <f>VLOOKUP(A604,'HCLS Adjustment'!B:B,1,FALSE)</f>
        <v>361381</v>
      </c>
    </row>
    <row r="605" spans="1:3">
      <c r="A605" s="62">
        <v>361383</v>
      </c>
      <c r="B605" s="63">
        <v>5508</v>
      </c>
      <c r="C605" s="55">
        <f>VLOOKUP(A605,'HCLS Adjustment'!B:B,1,FALSE)</f>
        <v>361383</v>
      </c>
    </row>
    <row r="606" spans="1:3">
      <c r="A606" s="62">
        <v>361384</v>
      </c>
      <c r="B606" s="63">
        <v>0</v>
      </c>
      <c r="C606" s="55">
        <f>VLOOKUP(A606,'HCLS Adjustment'!B:B,1,FALSE)</f>
        <v>361384</v>
      </c>
    </row>
    <row r="607" spans="1:3">
      <c r="A607" s="62">
        <v>361385</v>
      </c>
      <c r="B607" s="63">
        <v>0</v>
      </c>
      <c r="C607" s="55">
        <f>VLOOKUP(A607,'HCLS Adjustment'!B:B,1,FALSE)</f>
        <v>361385</v>
      </c>
    </row>
    <row r="608" spans="1:3">
      <c r="A608" s="62">
        <v>361386</v>
      </c>
      <c r="B608" s="63">
        <v>0</v>
      </c>
      <c r="C608" s="55">
        <f>VLOOKUP(A608,'HCLS Adjustment'!B:B,1,FALSE)</f>
        <v>361386</v>
      </c>
    </row>
    <row r="609" spans="1:3">
      <c r="A609" s="62">
        <v>361387</v>
      </c>
      <c r="B609" s="63">
        <v>72681</v>
      </c>
      <c r="C609" s="55">
        <f>VLOOKUP(A609,'HCLS Adjustment'!B:B,1,FALSE)</f>
        <v>361387</v>
      </c>
    </row>
    <row r="610" spans="1:3">
      <c r="A610" s="62">
        <v>361389</v>
      </c>
      <c r="B610" s="63">
        <v>59429</v>
      </c>
      <c r="C610" s="55">
        <f>VLOOKUP(A610,'HCLS Adjustment'!B:B,1,FALSE)</f>
        <v>361389</v>
      </c>
    </row>
    <row r="611" spans="1:3">
      <c r="A611" s="62">
        <v>361390</v>
      </c>
      <c r="B611" s="63">
        <v>22161</v>
      </c>
      <c r="C611" s="55">
        <f>VLOOKUP(A611,'HCLS Adjustment'!B:B,1,FALSE)</f>
        <v>361390</v>
      </c>
    </row>
    <row r="612" spans="1:3">
      <c r="A612" s="62">
        <v>361391</v>
      </c>
      <c r="B612" s="63">
        <v>16529</v>
      </c>
      <c r="C612" s="55">
        <f>VLOOKUP(A612,'HCLS Adjustment'!B:B,1,FALSE)</f>
        <v>361391</v>
      </c>
    </row>
    <row r="613" spans="1:3">
      <c r="A613" s="62">
        <v>361395</v>
      </c>
      <c r="B613" s="63">
        <v>171703</v>
      </c>
      <c r="C613" s="55">
        <f>VLOOKUP(A613,'HCLS Adjustment'!B:B,1,FALSE)</f>
        <v>361395</v>
      </c>
    </row>
    <row r="614" spans="1:3">
      <c r="A614" s="62">
        <v>361396</v>
      </c>
      <c r="B614" s="63">
        <v>6489</v>
      </c>
      <c r="C614" s="55">
        <f>VLOOKUP(A614,'HCLS Adjustment'!B:B,1,FALSE)</f>
        <v>361396</v>
      </c>
    </row>
    <row r="615" spans="1:3">
      <c r="A615" s="62">
        <v>361399</v>
      </c>
      <c r="B615" s="63">
        <v>0</v>
      </c>
      <c r="C615" s="55">
        <f>VLOOKUP(A615,'HCLS Adjustment'!B:B,1,FALSE)</f>
        <v>361399</v>
      </c>
    </row>
    <row r="616" spans="1:3">
      <c r="A616" s="62">
        <v>361401</v>
      </c>
      <c r="B616" s="63">
        <v>24518</v>
      </c>
      <c r="C616" s="55">
        <f>VLOOKUP(A616,'HCLS Adjustment'!B:B,1,FALSE)</f>
        <v>361401</v>
      </c>
    </row>
    <row r="617" spans="1:3">
      <c r="A617" s="62">
        <v>361403</v>
      </c>
      <c r="B617" s="63">
        <v>1055</v>
      </c>
      <c r="C617" s="55">
        <f>VLOOKUP(A617,'HCLS Adjustment'!B:B,1,FALSE)</f>
        <v>361403</v>
      </c>
    </row>
    <row r="618" spans="1:3">
      <c r="A618" s="62">
        <v>361404</v>
      </c>
      <c r="B618" s="63">
        <v>6748</v>
      </c>
      <c r="C618" s="55">
        <f>VLOOKUP(A618,'HCLS Adjustment'!B:B,1,FALSE)</f>
        <v>361404</v>
      </c>
    </row>
    <row r="619" spans="1:3">
      <c r="A619" s="62">
        <v>361405</v>
      </c>
      <c r="B619" s="63">
        <v>8363</v>
      </c>
      <c r="C619" s="55">
        <f>VLOOKUP(A619,'HCLS Adjustment'!B:B,1,FALSE)</f>
        <v>361405</v>
      </c>
    </row>
    <row r="620" spans="1:3">
      <c r="A620" s="62">
        <v>361408</v>
      </c>
      <c r="B620" s="63">
        <v>10085</v>
      </c>
      <c r="C620" s="55">
        <f>VLOOKUP(A620,'HCLS Adjustment'!B:B,1,FALSE)</f>
        <v>361408</v>
      </c>
    </row>
    <row r="621" spans="1:3">
      <c r="A621" s="62">
        <v>361409</v>
      </c>
      <c r="B621" s="63">
        <v>0</v>
      </c>
      <c r="C621" s="55">
        <f>VLOOKUP(A621,'HCLS Adjustment'!B:B,1,FALSE)</f>
        <v>361409</v>
      </c>
    </row>
    <row r="622" spans="1:3">
      <c r="A622" s="62">
        <v>361410</v>
      </c>
      <c r="B622" s="63">
        <v>34231</v>
      </c>
      <c r="C622" s="55">
        <f>VLOOKUP(A622,'HCLS Adjustment'!B:B,1,FALSE)</f>
        <v>361410</v>
      </c>
    </row>
    <row r="623" spans="1:3">
      <c r="A623" s="62">
        <v>361412</v>
      </c>
      <c r="B623" s="63">
        <v>6013</v>
      </c>
      <c r="C623" s="55">
        <f>VLOOKUP(A623,'HCLS Adjustment'!B:B,1,FALSE)</f>
        <v>361412</v>
      </c>
    </row>
    <row r="624" spans="1:3">
      <c r="A624" s="62">
        <v>361413</v>
      </c>
      <c r="B624" s="63">
        <v>13159</v>
      </c>
      <c r="C624" s="55">
        <f>VLOOKUP(A624,'HCLS Adjustment'!B:B,1,FALSE)</f>
        <v>361413</v>
      </c>
    </row>
    <row r="625" spans="1:3">
      <c r="A625" s="62">
        <v>361419</v>
      </c>
      <c r="B625" s="63">
        <v>10479</v>
      </c>
      <c r="C625" s="55">
        <f>VLOOKUP(A625,'HCLS Adjustment'!B:B,1,FALSE)</f>
        <v>361419</v>
      </c>
    </row>
    <row r="626" spans="1:3">
      <c r="A626" s="62">
        <v>361422</v>
      </c>
      <c r="B626" s="63">
        <v>27367</v>
      </c>
      <c r="C626" s="55">
        <f>VLOOKUP(A626,'HCLS Adjustment'!B:B,1,FALSE)</f>
        <v>361422</v>
      </c>
    </row>
    <row r="627" spans="1:3">
      <c r="A627" s="62">
        <v>361423</v>
      </c>
      <c r="B627" s="63">
        <v>1034</v>
      </c>
      <c r="C627" s="55">
        <f>VLOOKUP(A627,'HCLS Adjustment'!B:B,1,FALSE)</f>
        <v>361423</v>
      </c>
    </row>
    <row r="628" spans="1:3">
      <c r="A628" s="62">
        <v>361424</v>
      </c>
      <c r="B628" s="63">
        <v>6740</v>
      </c>
      <c r="C628" s="55">
        <f>VLOOKUP(A628,'HCLS Adjustment'!B:B,1,FALSE)</f>
        <v>361424</v>
      </c>
    </row>
    <row r="629" spans="1:3">
      <c r="A629" s="62">
        <v>361425</v>
      </c>
      <c r="B629" s="63">
        <v>0</v>
      </c>
      <c r="C629" s="55">
        <f>VLOOKUP(A629,'HCLS Adjustment'!B:B,1,FALSE)</f>
        <v>361425</v>
      </c>
    </row>
    <row r="630" spans="1:3">
      <c r="A630" s="62">
        <v>361426</v>
      </c>
      <c r="B630" s="63">
        <v>15994</v>
      </c>
      <c r="C630" s="55">
        <f>VLOOKUP(A630,'HCLS Adjustment'!B:B,1,FALSE)</f>
        <v>361426</v>
      </c>
    </row>
    <row r="631" spans="1:3">
      <c r="A631" s="62">
        <v>361430</v>
      </c>
      <c r="B631" s="63">
        <v>0</v>
      </c>
      <c r="C631" s="55">
        <f>VLOOKUP(A631,'HCLS Adjustment'!B:B,1,FALSE)</f>
        <v>361430</v>
      </c>
    </row>
    <row r="632" spans="1:3">
      <c r="A632" s="62">
        <v>361431</v>
      </c>
      <c r="B632" s="63">
        <v>12535</v>
      </c>
      <c r="C632" s="55">
        <f>VLOOKUP(A632,'HCLS Adjustment'!B:B,1,FALSE)</f>
        <v>361431</v>
      </c>
    </row>
    <row r="633" spans="1:3">
      <c r="A633" s="62">
        <v>361433</v>
      </c>
      <c r="B633" s="63">
        <v>0</v>
      </c>
      <c r="C633" s="55">
        <f>VLOOKUP(A633,'HCLS Adjustment'!B:B,1,FALSE)</f>
        <v>361433</v>
      </c>
    </row>
    <row r="634" spans="1:3">
      <c r="A634" s="62">
        <v>361439</v>
      </c>
      <c r="B634" s="63">
        <v>7592</v>
      </c>
      <c r="C634" s="55">
        <f>VLOOKUP(A634,'HCLS Adjustment'!B:B,1,FALSE)</f>
        <v>361439</v>
      </c>
    </row>
    <row r="635" spans="1:3">
      <c r="A635" s="62">
        <v>361440</v>
      </c>
      <c r="B635" s="63">
        <v>12966</v>
      </c>
      <c r="C635" s="55">
        <f>VLOOKUP(A635,'HCLS Adjustment'!B:B,1,FALSE)</f>
        <v>361440</v>
      </c>
    </row>
    <row r="636" spans="1:3">
      <c r="A636" s="62">
        <v>361442</v>
      </c>
      <c r="B636" s="63">
        <v>0</v>
      </c>
      <c r="C636" s="55">
        <f>VLOOKUP(A636,'HCLS Adjustment'!B:B,1,FALSE)</f>
        <v>361442</v>
      </c>
    </row>
    <row r="637" spans="1:3">
      <c r="A637" s="62">
        <v>361443</v>
      </c>
      <c r="B637" s="63">
        <v>0</v>
      </c>
      <c r="C637" s="55">
        <f>VLOOKUP(A637,'HCLS Adjustment'!B:B,1,FALSE)</f>
        <v>361443</v>
      </c>
    </row>
    <row r="638" spans="1:3">
      <c r="A638" s="62">
        <v>361448</v>
      </c>
      <c r="B638" s="63">
        <v>18941</v>
      </c>
      <c r="C638" s="55">
        <f>VLOOKUP(A638,'HCLS Adjustment'!B:B,1,FALSE)</f>
        <v>361448</v>
      </c>
    </row>
    <row r="639" spans="1:3">
      <c r="A639" s="62">
        <v>361450</v>
      </c>
      <c r="B639" s="63">
        <v>16672</v>
      </c>
      <c r="C639" s="55">
        <f>VLOOKUP(A639,'HCLS Adjustment'!B:B,1,FALSE)</f>
        <v>361450</v>
      </c>
    </row>
    <row r="640" spans="1:3">
      <c r="A640" s="62">
        <v>361451</v>
      </c>
      <c r="B640" s="63">
        <v>190861</v>
      </c>
      <c r="C640" s="55">
        <f>VLOOKUP(A640,'HCLS Adjustment'!B:B,1,FALSE)</f>
        <v>361451</v>
      </c>
    </row>
    <row r="641" spans="1:3">
      <c r="A641" s="62">
        <v>361453</v>
      </c>
      <c r="B641" s="63">
        <v>5850</v>
      </c>
      <c r="C641" s="55">
        <f>VLOOKUP(A641,'HCLS Adjustment'!B:B,1,FALSE)</f>
        <v>361453</v>
      </c>
    </row>
    <row r="642" spans="1:3">
      <c r="A642" s="62">
        <v>361454</v>
      </c>
      <c r="B642" s="63">
        <v>0</v>
      </c>
      <c r="C642" s="55">
        <f>VLOOKUP(A642,'HCLS Adjustment'!B:B,1,FALSE)</f>
        <v>361454</v>
      </c>
    </row>
    <row r="643" spans="1:3">
      <c r="A643" s="62">
        <v>361472</v>
      </c>
      <c r="B643" s="63">
        <v>33577</v>
      </c>
      <c r="C643" s="55">
        <f>VLOOKUP(A643,'HCLS Adjustment'!B:B,1,FALSE)</f>
        <v>361472</v>
      </c>
    </row>
    <row r="644" spans="1:3">
      <c r="A644" s="62">
        <v>361474</v>
      </c>
      <c r="B644" s="63">
        <v>3314</v>
      </c>
      <c r="C644" s="55">
        <f>VLOOKUP(A644,'HCLS Adjustment'!B:B,1,FALSE)</f>
        <v>361474</v>
      </c>
    </row>
    <row r="645" spans="1:3">
      <c r="A645" s="62">
        <v>361475</v>
      </c>
      <c r="B645" s="63">
        <v>30146</v>
      </c>
      <c r="C645" s="55">
        <f>VLOOKUP(A645,'HCLS Adjustment'!B:B,1,FALSE)</f>
        <v>361475</v>
      </c>
    </row>
    <row r="646" spans="1:3">
      <c r="A646" s="62">
        <v>361476</v>
      </c>
      <c r="B646" s="63">
        <v>3328</v>
      </c>
      <c r="C646" s="55">
        <f>VLOOKUP(A646,'HCLS Adjustment'!B:B,1,FALSE)</f>
        <v>361476</v>
      </c>
    </row>
    <row r="647" spans="1:3">
      <c r="A647" s="62">
        <v>361479</v>
      </c>
      <c r="B647" s="63">
        <v>0</v>
      </c>
      <c r="C647" s="55">
        <f>VLOOKUP(A647,'HCLS Adjustment'!B:B,1,FALSE)</f>
        <v>361479</v>
      </c>
    </row>
    <row r="648" spans="1:3">
      <c r="A648" s="62">
        <v>361483</v>
      </c>
      <c r="B648" s="63">
        <v>0</v>
      </c>
      <c r="C648" s="55">
        <f>VLOOKUP(A648,'HCLS Adjustment'!B:B,1,FALSE)</f>
        <v>361483</v>
      </c>
    </row>
    <row r="649" spans="1:3">
      <c r="A649" s="62">
        <v>361485</v>
      </c>
      <c r="B649" s="63">
        <v>32566</v>
      </c>
      <c r="C649" s="55">
        <f>VLOOKUP(A649,'HCLS Adjustment'!B:B,1,FALSE)</f>
        <v>361485</v>
      </c>
    </row>
    <row r="650" spans="1:3">
      <c r="A650" s="62">
        <v>361487</v>
      </c>
      <c r="B650" s="63">
        <v>0</v>
      </c>
      <c r="C650" s="55">
        <f>VLOOKUP(A650,'HCLS Adjustment'!B:B,1,FALSE)</f>
        <v>361487</v>
      </c>
    </row>
    <row r="651" spans="1:3">
      <c r="A651" s="62">
        <v>361491</v>
      </c>
      <c r="B651" s="63">
        <v>38016</v>
      </c>
      <c r="C651" s="55">
        <f>VLOOKUP(A651,'HCLS Adjustment'!B:B,1,FALSE)</f>
        <v>361491</v>
      </c>
    </row>
    <row r="652" spans="1:3">
      <c r="A652" s="62">
        <v>361494</v>
      </c>
      <c r="B652" s="63">
        <v>42090</v>
      </c>
      <c r="C652" s="55">
        <f>VLOOKUP(A652,'HCLS Adjustment'!B:B,1,FALSE)</f>
        <v>361494</v>
      </c>
    </row>
    <row r="653" spans="1:3">
      <c r="A653" s="62">
        <v>361495</v>
      </c>
      <c r="B653" s="63">
        <v>6237</v>
      </c>
      <c r="C653" s="55">
        <f>VLOOKUP(A653,'HCLS Adjustment'!B:B,1,FALSE)</f>
        <v>361495</v>
      </c>
    </row>
    <row r="654" spans="1:3">
      <c r="A654" s="62">
        <v>361499</v>
      </c>
      <c r="B654" s="63">
        <v>0</v>
      </c>
      <c r="C654" s="55">
        <f>VLOOKUP(A654,'HCLS Adjustment'!B:B,1,FALSE)</f>
        <v>361499</v>
      </c>
    </row>
    <row r="655" spans="1:3">
      <c r="A655" s="62">
        <v>361500</v>
      </c>
      <c r="B655" s="63">
        <v>715</v>
      </c>
      <c r="C655" s="55">
        <f>VLOOKUP(A655,'HCLS Adjustment'!B:B,1,FALSE)</f>
        <v>361500</v>
      </c>
    </row>
    <row r="656" spans="1:3">
      <c r="A656" s="62">
        <v>361501</v>
      </c>
      <c r="B656" s="63">
        <v>206810</v>
      </c>
      <c r="C656" s="55">
        <f>VLOOKUP(A656,'HCLS Adjustment'!B:B,1,FALSE)</f>
        <v>361501</v>
      </c>
    </row>
    <row r="657" spans="1:3">
      <c r="A657" s="62">
        <v>361502</v>
      </c>
      <c r="B657" s="63">
        <v>1414</v>
      </c>
      <c r="C657" s="55">
        <f>VLOOKUP(A657,'HCLS Adjustment'!B:B,1,FALSE)</f>
        <v>361502</v>
      </c>
    </row>
    <row r="658" spans="1:3">
      <c r="A658" s="62">
        <v>361505</v>
      </c>
      <c r="B658" s="63">
        <v>59589</v>
      </c>
      <c r="C658" s="55">
        <f>VLOOKUP(A658,'HCLS Adjustment'!B:B,1,FALSE)</f>
        <v>361505</v>
      </c>
    </row>
    <row r="659" spans="1:3">
      <c r="A659" s="62">
        <v>361507</v>
      </c>
      <c r="B659" s="63">
        <v>0</v>
      </c>
      <c r="C659" s="55">
        <f>VLOOKUP(A659,'HCLS Adjustment'!B:B,1,FALSE)</f>
        <v>361507</v>
      </c>
    </row>
    <row r="660" spans="1:3">
      <c r="A660" s="62">
        <v>361508</v>
      </c>
      <c r="B660" s="63">
        <v>2169</v>
      </c>
      <c r="C660" s="55">
        <f>VLOOKUP(A660,'HCLS Adjustment'!B:B,1,FALSE)</f>
        <v>361508</v>
      </c>
    </row>
    <row r="661" spans="1:3">
      <c r="A661" s="62">
        <v>361510</v>
      </c>
      <c r="B661" s="63">
        <v>62751</v>
      </c>
      <c r="C661" s="55">
        <f>VLOOKUP(A661,'HCLS Adjustment'!B:B,1,FALSE)</f>
        <v>361510</v>
      </c>
    </row>
    <row r="662" spans="1:3">
      <c r="A662" s="62">
        <v>361512</v>
      </c>
      <c r="B662" s="63">
        <v>2036</v>
      </c>
      <c r="C662" s="55">
        <f>VLOOKUP(A662,'HCLS Adjustment'!B:B,1,FALSE)</f>
        <v>361512</v>
      </c>
    </row>
    <row r="663" spans="1:3">
      <c r="A663" s="62">
        <v>361515</v>
      </c>
      <c r="B663" s="63">
        <v>0</v>
      </c>
      <c r="C663" s="55">
        <f>VLOOKUP(A663,'HCLS Adjustment'!B:B,1,FALSE)</f>
        <v>361515</v>
      </c>
    </row>
    <row r="664" spans="1:3">
      <c r="A664" s="62">
        <v>361654</v>
      </c>
      <c r="B664" s="63">
        <v>9902</v>
      </c>
      <c r="C664" s="55">
        <f>VLOOKUP(A664,'HCLS Adjustment'!B:B,1,FALSE)</f>
        <v>361654</v>
      </c>
    </row>
    <row r="665" spans="1:3">
      <c r="A665" s="62">
        <v>371516</v>
      </c>
      <c r="B665" s="63">
        <v>44071</v>
      </c>
      <c r="C665" s="55">
        <f>VLOOKUP(A665,'HCLS Adjustment'!B:B,1,FALSE)</f>
        <v>371516</v>
      </c>
    </row>
    <row r="666" spans="1:3">
      <c r="A666" s="62">
        <v>371517</v>
      </c>
      <c r="B666" s="63">
        <v>8374</v>
      </c>
      <c r="C666" s="55">
        <f>VLOOKUP(A666,'HCLS Adjustment'!B:B,1,FALSE)</f>
        <v>371517</v>
      </c>
    </row>
    <row r="667" spans="1:3">
      <c r="A667" s="62">
        <v>371518</v>
      </c>
      <c r="B667" s="63">
        <v>11382</v>
      </c>
      <c r="C667" s="55">
        <f>VLOOKUP(A667,'HCLS Adjustment'!B:B,1,FALSE)</f>
        <v>371518</v>
      </c>
    </row>
    <row r="668" spans="1:3">
      <c r="A668" s="62">
        <v>371524</v>
      </c>
      <c r="B668" s="63">
        <v>0</v>
      </c>
      <c r="C668" s="55">
        <f>VLOOKUP(A668,'HCLS Adjustment'!B:B,1,FALSE)</f>
        <v>371524</v>
      </c>
    </row>
    <row r="669" spans="1:3">
      <c r="A669" s="62">
        <v>371525</v>
      </c>
      <c r="B669" s="63">
        <v>141209</v>
      </c>
      <c r="C669" s="55">
        <f>VLOOKUP(A669,'HCLS Adjustment'!B:B,1,FALSE)</f>
        <v>371525</v>
      </c>
    </row>
    <row r="670" spans="1:3">
      <c r="A670" s="62">
        <v>371526</v>
      </c>
      <c r="B670" s="63">
        <v>53166</v>
      </c>
      <c r="C670" s="55">
        <f>VLOOKUP(A670,'HCLS Adjustment'!B:B,1,FALSE)</f>
        <v>371526</v>
      </c>
    </row>
    <row r="671" spans="1:3">
      <c r="A671" s="62">
        <v>371530</v>
      </c>
      <c r="B671" s="63">
        <v>14248</v>
      </c>
      <c r="C671" s="55">
        <f>VLOOKUP(A671,'HCLS Adjustment'!B:B,1,FALSE)</f>
        <v>371530</v>
      </c>
    </row>
    <row r="672" spans="1:3">
      <c r="A672" s="62">
        <v>371531</v>
      </c>
      <c r="B672" s="63">
        <v>46520</v>
      </c>
      <c r="C672" s="55">
        <f>VLOOKUP(A672,'HCLS Adjustment'!B:B,1,FALSE)</f>
        <v>371531</v>
      </c>
    </row>
    <row r="673" spans="1:3">
      <c r="A673" s="62">
        <v>371532</v>
      </c>
      <c r="B673" s="63">
        <v>49474</v>
      </c>
      <c r="C673" s="55">
        <f>VLOOKUP(A673,'HCLS Adjustment'!B:B,1,FALSE)</f>
        <v>371532</v>
      </c>
    </row>
    <row r="674" spans="1:3">
      <c r="A674" s="62">
        <v>371534</v>
      </c>
      <c r="B674" s="63">
        <v>113668</v>
      </c>
      <c r="C674" s="55">
        <f>VLOOKUP(A674,'HCLS Adjustment'!B:B,1,FALSE)</f>
        <v>371534</v>
      </c>
    </row>
    <row r="675" spans="1:3">
      <c r="A675" s="62">
        <v>371536</v>
      </c>
      <c r="B675" s="63">
        <v>5991</v>
      </c>
      <c r="C675" s="55">
        <f>VLOOKUP(A675,'HCLS Adjustment'!B:B,1,FALSE)</f>
        <v>371536</v>
      </c>
    </row>
    <row r="676" spans="1:3">
      <c r="A676" s="62">
        <v>371537</v>
      </c>
      <c r="B676" s="63">
        <v>17852</v>
      </c>
      <c r="C676" s="55">
        <f>VLOOKUP(A676,'HCLS Adjustment'!B:B,1,FALSE)</f>
        <v>371537</v>
      </c>
    </row>
    <row r="677" spans="1:3">
      <c r="A677" s="62">
        <v>371540</v>
      </c>
      <c r="B677" s="63">
        <v>54836</v>
      </c>
      <c r="C677" s="55">
        <f>VLOOKUP(A677,'HCLS Adjustment'!B:B,1,FALSE)</f>
        <v>371540</v>
      </c>
    </row>
    <row r="678" spans="1:3">
      <c r="A678" s="62">
        <v>371542</v>
      </c>
      <c r="B678" s="63">
        <v>0</v>
      </c>
      <c r="C678" s="55">
        <f>VLOOKUP(A678,'HCLS Adjustment'!B:B,1,FALSE)</f>
        <v>371542</v>
      </c>
    </row>
    <row r="679" spans="1:3">
      <c r="A679" s="62">
        <v>371553</v>
      </c>
      <c r="B679" s="63">
        <v>156685</v>
      </c>
      <c r="C679" s="55">
        <f>VLOOKUP(A679,'HCLS Adjustment'!B:B,1,FALSE)</f>
        <v>371553</v>
      </c>
    </row>
    <row r="680" spans="1:3">
      <c r="A680" s="62">
        <v>371555</v>
      </c>
      <c r="B680" s="63">
        <v>25923</v>
      </c>
      <c r="C680" s="55">
        <f>VLOOKUP(A680,'HCLS Adjustment'!B:B,1,FALSE)</f>
        <v>371555</v>
      </c>
    </row>
    <row r="681" spans="1:3">
      <c r="A681" s="62">
        <v>371556</v>
      </c>
      <c r="B681" s="63">
        <v>32372</v>
      </c>
      <c r="C681" s="55">
        <f>VLOOKUP(A681,'HCLS Adjustment'!B:B,1,FALSE)</f>
        <v>371556</v>
      </c>
    </row>
    <row r="682" spans="1:3">
      <c r="A682" s="62">
        <v>371557</v>
      </c>
      <c r="B682" s="63">
        <v>37872</v>
      </c>
      <c r="C682" s="55">
        <f>VLOOKUP(A682,'HCLS Adjustment'!B:B,1,FALSE)</f>
        <v>371557</v>
      </c>
    </row>
    <row r="683" spans="1:3">
      <c r="A683" s="62">
        <v>371558</v>
      </c>
      <c r="B683" s="63">
        <v>74606</v>
      </c>
      <c r="C683" s="55">
        <f>VLOOKUP(A683,'HCLS Adjustment'!B:B,1,FALSE)</f>
        <v>371558</v>
      </c>
    </row>
    <row r="684" spans="1:3">
      <c r="A684" s="62">
        <v>371559</v>
      </c>
      <c r="B684" s="63">
        <v>36532</v>
      </c>
      <c r="C684" s="55">
        <f>VLOOKUP(A684,'HCLS Adjustment'!B:B,1,FALSE)</f>
        <v>371559</v>
      </c>
    </row>
    <row r="685" spans="1:3">
      <c r="A685" s="62">
        <v>371561</v>
      </c>
      <c r="B685" s="63">
        <v>8736</v>
      </c>
      <c r="C685" s="55">
        <f>VLOOKUP(A685,'HCLS Adjustment'!B:B,1,FALSE)</f>
        <v>371561</v>
      </c>
    </row>
    <row r="686" spans="1:3">
      <c r="A686" s="62">
        <v>371562</v>
      </c>
      <c r="B686" s="63">
        <v>19800</v>
      </c>
      <c r="C686" s="55">
        <f>VLOOKUP(A686,'HCLS Adjustment'!B:B,1,FALSE)</f>
        <v>371562</v>
      </c>
    </row>
    <row r="687" spans="1:3">
      <c r="A687" s="62">
        <v>371563</v>
      </c>
      <c r="B687" s="63">
        <v>6730</v>
      </c>
      <c r="C687" s="55">
        <f>VLOOKUP(A687,'HCLS Adjustment'!B:B,1,FALSE)</f>
        <v>371563</v>
      </c>
    </row>
    <row r="688" spans="1:3">
      <c r="A688" s="62">
        <v>371565</v>
      </c>
      <c r="B688" s="63">
        <v>10698</v>
      </c>
      <c r="C688" s="55">
        <f>VLOOKUP(A688,'HCLS Adjustment'!B:B,1,FALSE)</f>
        <v>371565</v>
      </c>
    </row>
    <row r="689" spans="1:3">
      <c r="A689" s="62">
        <v>371567</v>
      </c>
      <c r="B689" s="63">
        <v>40345</v>
      </c>
      <c r="C689" s="55">
        <f>VLOOKUP(A689,'HCLS Adjustment'!B:B,1,FALSE)</f>
        <v>371567</v>
      </c>
    </row>
    <row r="690" spans="1:3">
      <c r="A690" s="62">
        <v>371574</v>
      </c>
      <c r="B690" s="63">
        <v>16646</v>
      </c>
      <c r="C690" s="55">
        <f>VLOOKUP(A690,'HCLS Adjustment'!B:B,1,FALSE)</f>
        <v>371574</v>
      </c>
    </row>
    <row r="691" spans="1:3">
      <c r="A691" s="62">
        <v>371576</v>
      </c>
      <c r="B691" s="63">
        <v>278167</v>
      </c>
      <c r="C691" s="55">
        <f>VLOOKUP(A691,'HCLS Adjustment'!B:B,1,FALSE)</f>
        <v>371576</v>
      </c>
    </row>
    <row r="692" spans="1:3">
      <c r="A692" s="62">
        <v>371577</v>
      </c>
      <c r="B692" s="63">
        <v>0</v>
      </c>
      <c r="C692" s="55">
        <f>VLOOKUP(A692,'HCLS Adjustment'!B:B,1,FALSE)</f>
        <v>371577</v>
      </c>
    </row>
    <row r="693" spans="1:3">
      <c r="A693" s="62">
        <v>371581</v>
      </c>
      <c r="B693" s="63">
        <v>3951</v>
      </c>
      <c r="C693" s="55">
        <f>VLOOKUP(A693,'HCLS Adjustment'!B:B,1,FALSE)</f>
        <v>371581</v>
      </c>
    </row>
    <row r="694" spans="1:3">
      <c r="A694" s="62">
        <v>371582</v>
      </c>
      <c r="B694" s="63">
        <v>54851</v>
      </c>
      <c r="C694" s="55">
        <f>VLOOKUP(A694,'HCLS Adjustment'!B:B,1,FALSE)</f>
        <v>371582</v>
      </c>
    </row>
    <row r="695" spans="1:3">
      <c r="A695" s="62">
        <v>371586</v>
      </c>
      <c r="B695" s="63">
        <v>0</v>
      </c>
      <c r="C695" s="55">
        <f>VLOOKUP(A695,'HCLS Adjustment'!B:B,1,FALSE)</f>
        <v>371586</v>
      </c>
    </row>
    <row r="696" spans="1:3">
      <c r="A696" s="62">
        <v>371590</v>
      </c>
      <c r="B696" s="63">
        <v>1119</v>
      </c>
      <c r="C696" s="55">
        <f>VLOOKUP(A696,'HCLS Adjustment'!B:B,1,FALSE)</f>
        <v>371590</v>
      </c>
    </row>
    <row r="697" spans="1:3">
      <c r="A697" s="62">
        <v>371591</v>
      </c>
      <c r="B697" s="63">
        <v>79431</v>
      </c>
      <c r="C697" s="55">
        <f>VLOOKUP(A697,'HCLS Adjustment'!B:B,1,FALSE)</f>
        <v>371591</v>
      </c>
    </row>
    <row r="698" spans="1:3">
      <c r="A698" s="62">
        <v>371592</v>
      </c>
      <c r="B698" s="63">
        <v>56407</v>
      </c>
      <c r="C698" s="55">
        <f>VLOOKUP(A698,'HCLS Adjustment'!B:B,1,FALSE)</f>
        <v>371592</v>
      </c>
    </row>
    <row r="699" spans="1:3">
      <c r="A699" s="62">
        <v>371597</v>
      </c>
      <c r="B699" s="63">
        <v>33524</v>
      </c>
      <c r="C699" s="55">
        <f>VLOOKUP(A699,'HCLS Adjustment'!B:B,1,FALSE)</f>
        <v>371597</v>
      </c>
    </row>
    <row r="700" spans="1:3">
      <c r="A700" s="62">
        <v>372455</v>
      </c>
      <c r="B700" s="63">
        <v>51094</v>
      </c>
      <c r="C700" s="55">
        <f>VLOOKUP(A700,'HCLS Adjustment'!B:B,1,FALSE)</f>
        <v>372455</v>
      </c>
    </row>
    <row r="701" spans="1:3">
      <c r="A701" s="62">
        <v>381447</v>
      </c>
      <c r="B701" s="63">
        <v>79707</v>
      </c>
      <c r="C701" s="55">
        <f>VLOOKUP(A701,'HCLS Adjustment'!B:B,1,FALSE)</f>
        <v>381447</v>
      </c>
    </row>
    <row r="702" spans="1:3">
      <c r="A702" s="62">
        <v>381509</v>
      </c>
      <c r="B702" s="63">
        <v>4119</v>
      </c>
      <c r="C702" s="55">
        <f>VLOOKUP(A702,'HCLS Adjustment'!B:B,1,FALSE)</f>
        <v>381509</v>
      </c>
    </row>
    <row r="703" spans="1:3">
      <c r="A703" s="62">
        <v>381601</v>
      </c>
      <c r="B703" s="63">
        <v>795</v>
      </c>
      <c r="C703" s="55">
        <f>VLOOKUP(A703,'HCLS Adjustment'!B:B,1,FALSE)</f>
        <v>381601</v>
      </c>
    </row>
    <row r="704" spans="1:3">
      <c r="A704" s="62">
        <v>381604</v>
      </c>
      <c r="B704" s="63">
        <v>286451</v>
      </c>
      <c r="C704" s="55">
        <f>VLOOKUP(A704,'HCLS Adjustment'!B:B,1,FALSE)</f>
        <v>381604</v>
      </c>
    </row>
    <row r="705" spans="1:3">
      <c r="A705" s="62">
        <v>381607</v>
      </c>
      <c r="B705" s="63">
        <v>478998</v>
      </c>
      <c r="C705" s="55">
        <f>VLOOKUP(A705,'HCLS Adjustment'!B:B,1,FALSE)</f>
        <v>381607</v>
      </c>
    </row>
    <row r="706" spans="1:3">
      <c r="A706" s="62">
        <v>381610</v>
      </c>
      <c r="B706" s="63">
        <v>140344</v>
      </c>
      <c r="C706" s="55">
        <f>VLOOKUP(A706,'HCLS Adjustment'!B:B,1,FALSE)</f>
        <v>381610</v>
      </c>
    </row>
    <row r="707" spans="1:3">
      <c r="A707" s="62">
        <v>381611</v>
      </c>
      <c r="B707" s="63">
        <v>141284</v>
      </c>
      <c r="C707" s="55">
        <f>VLOOKUP(A707,'HCLS Adjustment'!B:B,1,FALSE)</f>
        <v>381611</v>
      </c>
    </row>
    <row r="708" spans="1:3">
      <c r="A708" s="62">
        <v>381614</v>
      </c>
      <c r="B708" s="63">
        <v>14909</v>
      </c>
      <c r="C708" s="55">
        <f>VLOOKUP(A708,'HCLS Adjustment'!B:B,1,FALSE)</f>
        <v>381614</v>
      </c>
    </row>
    <row r="709" spans="1:3">
      <c r="A709" s="62">
        <v>381615</v>
      </c>
      <c r="B709" s="63">
        <v>13612</v>
      </c>
      <c r="C709" s="55">
        <f>VLOOKUP(A709,'HCLS Adjustment'!B:B,1,FALSE)</f>
        <v>381615</v>
      </c>
    </row>
    <row r="710" spans="1:3">
      <c r="A710" s="62">
        <v>381616</v>
      </c>
      <c r="B710" s="63">
        <v>65065</v>
      </c>
      <c r="C710" s="55">
        <f>VLOOKUP(A710,'HCLS Adjustment'!B:B,1,FALSE)</f>
        <v>381616</v>
      </c>
    </row>
    <row r="711" spans="1:3">
      <c r="A711" s="62">
        <v>381617</v>
      </c>
      <c r="B711" s="63">
        <v>80155</v>
      </c>
      <c r="C711" s="55">
        <f>VLOOKUP(A711,'HCLS Adjustment'!B:B,1,FALSE)</f>
        <v>381617</v>
      </c>
    </row>
    <row r="712" spans="1:3">
      <c r="A712" s="62">
        <v>381622</v>
      </c>
      <c r="B712" s="63">
        <v>6750</v>
      </c>
      <c r="C712" s="55">
        <f>VLOOKUP(A712,'HCLS Adjustment'!B:B,1,FALSE)</f>
        <v>381622</v>
      </c>
    </row>
    <row r="713" spans="1:3">
      <c r="A713" s="62">
        <v>381625</v>
      </c>
      <c r="B713" s="63">
        <v>104603</v>
      </c>
      <c r="C713" s="55">
        <f>VLOOKUP(A713,'HCLS Adjustment'!B:B,1,FALSE)</f>
        <v>381625</v>
      </c>
    </row>
    <row r="714" spans="1:3">
      <c r="A714" s="62">
        <v>381630</v>
      </c>
      <c r="B714" s="63">
        <v>280602</v>
      </c>
      <c r="C714" s="55">
        <f>VLOOKUP(A714,'HCLS Adjustment'!B:B,1,FALSE)</f>
        <v>381630</v>
      </c>
    </row>
    <row r="715" spans="1:3">
      <c r="A715" s="62">
        <v>381631</v>
      </c>
      <c r="B715" s="63">
        <v>85525</v>
      </c>
      <c r="C715" s="55">
        <f>VLOOKUP(A715,'HCLS Adjustment'!B:B,1,FALSE)</f>
        <v>381631</v>
      </c>
    </row>
    <row r="716" spans="1:3">
      <c r="A716" s="62">
        <v>381632</v>
      </c>
      <c r="B716" s="63">
        <v>385728</v>
      </c>
      <c r="C716" s="55">
        <f>VLOOKUP(A716,'HCLS Adjustment'!B:B,1,FALSE)</f>
        <v>381632</v>
      </c>
    </row>
    <row r="717" spans="1:3">
      <c r="A717" s="62">
        <v>381636</v>
      </c>
      <c r="B717" s="63">
        <v>148034</v>
      </c>
      <c r="C717" s="55">
        <f>VLOOKUP(A717,'HCLS Adjustment'!B:B,1,FALSE)</f>
        <v>381636</v>
      </c>
    </row>
    <row r="718" spans="1:3">
      <c r="A718" s="62">
        <v>381637</v>
      </c>
      <c r="B718" s="63">
        <v>207163</v>
      </c>
      <c r="C718" s="55">
        <f>VLOOKUP(A718,'HCLS Adjustment'!B:B,1,FALSE)</f>
        <v>381637</v>
      </c>
    </row>
    <row r="719" spans="1:3">
      <c r="A719" s="62">
        <v>381638</v>
      </c>
      <c r="B719" s="63">
        <v>10033</v>
      </c>
      <c r="C719" s="55">
        <f>VLOOKUP(A719,'HCLS Adjustment'!B:B,1,FALSE)</f>
        <v>381638</v>
      </c>
    </row>
    <row r="720" spans="1:3">
      <c r="A720" s="62">
        <v>382247</v>
      </c>
      <c r="B720" s="63">
        <v>31241</v>
      </c>
      <c r="C720" s="55">
        <f>VLOOKUP(A720,'HCLS Adjustment'!B:B,1,FALSE)</f>
        <v>382247</v>
      </c>
    </row>
    <row r="721" spans="1:3">
      <c r="A721" s="62">
        <v>383303</v>
      </c>
      <c r="B721" s="63">
        <v>139400</v>
      </c>
      <c r="C721" s="55">
        <f>VLOOKUP(A721,'HCLS Adjustment'!B:B,1,FALSE)</f>
        <v>383303</v>
      </c>
    </row>
    <row r="722" spans="1:3">
      <c r="A722" s="62">
        <v>391405</v>
      </c>
      <c r="B722" s="63">
        <v>2397</v>
      </c>
      <c r="C722" s="55">
        <f>VLOOKUP(A722,'HCLS Adjustment'!B:B,1,FALSE)</f>
        <v>391405</v>
      </c>
    </row>
    <row r="723" spans="1:3">
      <c r="A723" s="62">
        <v>391640</v>
      </c>
      <c r="B723" s="63">
        <v>9892</v>
      </c>
      <c r="C723" s="55">
        <f>VLOOKUP(A723,'HCLS Adjustment'!B:B,1,FALSE)</f>
        <v>391640</v>
      </c>
    </row>
    <row r="724" spans="1:3">
      <c r="A724" s="62">
        <v>391642</v>
      </c>
      <c r="B724" s="63">
        <v>35101</v>
      </c>
      <c r="C724" s="55">
        <f>VLOOKUP(A724,'HCLS Adjustment'!B:B,1,FALSE)</f>
        <v>391642</v>
      </c>
    </row>
    <row r="725" spans="1:3">
      <c r="A725" s="62">
        <v>391647</v>
      </c>
      <c r="B725" s="63">
        <v>228958</v>
      </c>
      <c r="C725" s="55">
        <f>VLOOKUP(A725,'HCLS Adjustment'!B:B,1,FALSE)</f>
        <v>391647</v>
      </c>
    </row>
    <row r="726" spans="1:3">
      <c r="A726" s="62">
        <v>391649</v>
      </c>
      <c r="B726" s="63">
        <v>0</v>
      </c>
      <c r="C726" s="55">
        <f>VLOOKUP(A726,'HCLS Adjustment'!B:B,1,FALSE)</f>
        <v>391649</v>
      </c>
    </row>
    <row r="727" spans="1:3">
      <c r="A727" s="62">
        <v>391650</v>
      </c>
      <c r="B727" s="63">
        <v>0</v>
      </c>
      <c r="C727" s="55">
        <f>VLOOKUP(A727,'HCLS Adjustment'!B:B,1,FALSE)</f>
        <v>391650</v>
      </c>
    </row>
    <row r="728" spans="1:3">
      <c r="A728" s="62">
        <v>391652</v>
      </c>
      <c r="B728" s="63">
        <v>34374</v>
      </c>
      <c r="C728" s="55">
        <f>VLOOKUP(A728,'HCLS Adjustment'!B:B,1,FALSE)</f>
        <v>391652</v>
      </c>
    </row>
    <row r="729" spans="1:3">
      <c r="A729" s="62">
        <v>391653</v>
      </c>
      <c r="B729" s="63">
        <v>3240</v>
      </c>
      <c r="C729" s="55">
        <f>VLOOKUP(A729,'HCLS Adjustment'!B:B,1,FALSE)</f>
        <v>391653</v>
      </c>
    </row>
    <row r="730" spans="1:3">
      <c r="A730" s="62">
        <v>391654</v>
      </c>
      <c r="B730" s="63">
        <v>237784</v>
      </c>
      <c r="C730" s="55">
        <f>VLOOKUP(A730,'HCLS Adjustment'!B:B,1,FALSE)</f>
        <v>391654</v>
      </c>
    </row>
    <row r="731" spans="1:3">
      <c r="A731" s="62">
        <v>391657</v>
      </c>
      <c r="B731" s="63">
        <v>44804</v>
      </c>
      <c r="C731" s="55">
        <f>VLOOKUP(A731,'HCLS Adjustment'!B:B,1,FALSE)</f>
        <v>391657</v>
      </c>
    </row>
    <row r="732" spans="1:3">
      <c r="A732" s="62">
        <v>391659</v>
      </c>
      <c r="B732" s="63">
        <v>646466</v>
      </c>
      <c r="C732" s="55">
        <f>VLOOKUP(A732,'HCLS Adjustment'!B:B,1,FALSE)</f>
        <v>391659</v>
      </c>
    </row>
    <row r="733" spans="1:3">
      <c r="A733" s="62">
        <v>391660</v>
      </c>
      <c r="B733" s="63">
        <v>21869</v>
      </c>
      <c r="C733" s="55">
        <f>VLOOKUP(A733,'HCLS Adjustment'!B:B,1,FALSE)</f>
        <v>391660</v>
      </c>
    </row>
    <row r="734" spans="1:3">
      <c r="A734" s="62">
        <v>391664</v>
      </c>
      <c r="B734" s="63">
        <v>38242</v>
      </c>
      <c r="C734" s="55">
        <f>VLOOKUP(A734,'HCLS Adjustment'!B:B,1,FALSE)</f>
        <v>391664</v>
      </c>
    </row>
    <row r="735" spans="1:3">
      <c r="A735" s="62">
        <v>391666</v>
      </c>
      <c r="B735" s="63">
        <v>17156</v>
      </c>
      <c r="C735" s="55">
        <f>VLOOKUP(A735,'HCLS Adjustment'!B:B,1,FALSE)</f>
        <v>391666</v>
      </c>
    </row>
    <row r="736" spans="1:3">
      <c r="A736" s="62">
        <v>391667</v>
      </c>
      <c r="B736" s="63">
        <v>18049</v>
      </c>
      <c r="C736" s="55">
        <f>VLOOKUP(A736,'HCLS Adjustment'!B:B,1,FALSE)</f>
        <v>391667</v>
      </c>
    </row>
    <row r="737" spans="1:3">
      <c r="A737" s="62">
        <v>391668</v>
      </c>
      <c r="B737" s="63">
        <v>73117</v>
      </c>
      <c r="C737" s="55">
        <f>VLOOKUP(A737,'HCLS Adjustment'!B:B,1,FALSE)</f>
        <v>391668</v>
      </c>
    </row>
    <row r="738" spans="1:3">
      <c r="A738" s="62">
        <v>391669</v>
      </c>
      <c r="B738" s="63">
        <v>27296</v>
      </c>
      <c r="C738" s="55">
        <f>VLOOKUP(A738,'HCLS Adjustment'!B:B,1,FALSE)</f>
        <v>391669</v>
      </c>
    </row>
    <row r="739" spans="1:3">
      <c r="A739" s="62">
        <v>391670</v>
      </c>
      <c r="B739" s="63">
        <v>170575</v>
      </c>
      <c r="C739" s="55">
        <f>VLOOKUP(A739,'HCLS Adjustment'!B:B,1,FALSE)</f>
        <v>391670</v>
      </c>
    </row>
    <row r="740" spans="1:3">
      <c r="A740" s="62">
        <v>391671</v>
      </c>
      <c r="B740" s="63">
        <v>0</v>
      </c>
      <c r="C740" s="55">
        <f>VLOOKUP(A740,'HCLS Adjustment'!B:B,1,FALSE)</f>
        <v>391671</v>
      </c>
    </row>
    <row r="741" spans="1:3">
      <c r="A741" s="62">
        <v>391674</v>
      </c>
      <c r="B741" s="63">
        <v>49418</v>
      </c>
      <c r="C741" s="55">
        <f>VLOOKUP(A741,'HCLS Adjustment'!B:B,1,FALSE)</f>
        <v>391674</v>
      </c>
    </row>
    <row r="742" spans="1:3">
      <c r="A742" s="62">
        <v>391676</v>
      </c>
      <c r="B742" s="63">
        <v>83624</v>
      </c>
      <c r="C742" s="55">
        <f>VLOOKUP(A742,'HCLS Adjustment'!B:B,1,FALSE)</f>
        <v>391676</v>
      </c>
    </row>
    <row r="743" spans="1:3">
      <c r="A743" s="62">
        <v>391677</v>
      </c>
      <c r="B743" s="63">
        <v>69355</v>
      </c>
      <c r="C743" s="55">
        <f>VLOOKUP(A743,'HCLS Adjustment'!B:B,1,FALSE)</f>
        <v>391677</v>
      </c>
    </row>
    <row r="744" spans="1:3">
      <c r="A744" s="62">
        <v>391679</v>
      </c>
      <c r="B744" s="63">
        <v>2717</v>
      </c>
      <c r="C744" s="55">
        <f>VLOOKUP(A744,'HCLS Adjustment'!B:B,1,FALSE)</f>
        <v>391679</v>
      </c>
    </row>
    <row r="745" spans="1:3">
      <c r="A745" s="62">
        <v>391680</v>
      </c>
      <c r="B745" s="63">
        <v>266214</v>
      </c>
      <c r="C745" s="55">
        <f>VLOOKUP(A745,'HCLS Adjustment'!B:B,1,FALSE)</f>
        <v>391680</v>
      </c>
    </row>
    <row r="746" spans="1:3">
      <c r="A746" s="62">
        <v>391682</v>
      </c>
      <c r="B746" s="63">
        <v>5256</v>
      </c>
      <c r="C746" s="55">
        <f>VLOOKUP(A746,'HCLS Adjustment'!B:B,1,FALSE)</f>
        <v>391682</v>
      </c>
    </row>
    <row r="747" spans="1:3">
      <c r="A747" s="62">
        <v>391684</v>
      </c>
      <c r="B747" s="63">
        <v>63294</v>
      </c>
      <c r="C747" s="55">
        <f>VLOOKUP(A747,'HCLS Adjustment'!B:B,1,FALSE)</f>
        <v>391684</v>
      </c>
    </row>
    <row r="748" spans="1:3">
      <c r="A748" s="62">
        <v>391685</v>
      </c>
      <c r="B748" s="63">
        <v>176911</v>
      </c>
      <c r="C748" s="55">
        <f>VLOOKUP(A748,'HCLS Adjustment'!B:B,1,FALSE)</f>
        <v>391685</v>
      </c>
    </row>
    <row r="749" spans="1:3">
      <c r="A749" s="62">
        <v>391686</v>
      </c>
      <c r="B749" s="63">
        <v>403542</v>
      </c>
      <c r="C749" s="55">
        <f>VLOOKUP(A749,'HCLS Adjustment'!B:B,1,FALSE)</f>
        <v>391686</v>
      </c>
    </row>
    <row r="750" spans="1:3">
      <c r="A750" s="62">
        <v>391688</v>
      </c>
      <c r="B750" s="63">
        <v>2673</v>
      </c>
      <c r="C750" s="55">
        <f>VLOOKUP(A750,'HCLS Adjustment'!B:B,1,FALSE)</f>
        <v>391688</v>
      </c>
    </row>
    <row r="751" spans="1:3">
      <c r="A751" s="62">
        <v>391689</v>
      </c>
      <c r="B751" s="63">
        <v>199284</v>
      </c>
      <c r="C751" s="55">
        <f>VLOOKUP(A751,'HCLS Adjustment'!B:B,1,FALSE)</f>
        <v>391689</v>
      </c>
    </row>
    <row r="752" spans="1:3">
      <c r="A752" s="62">
        <v>401692</v>
      </c>
      <c r="B752" s="63">
        <v>0</v>
      </c>
      <c r="C752" s="55">
        <f>VLOOKUP(A752,'HCLS Adjustment'!B:B,1,FALSE)</f>
        <v>401692</v>
      </c>
    </row>
    <row r="753" spans="1:3">
      <c r="A753" s="62">
        <v>401697</v>
      </c>
      <c r="B753" s="63">
        <v>44031</v>
      </c>
      <c r="C753" s="55">
        <f>VLOOKUP(A753,'HCLS Adjustment'!B:B,1,FALSE)</f>
        <v>401697</v>
      </c>
    </row>
    <row r="754" spans="1:3">
      <c r="A754" s="62">
        <v>401698</v>
      </c>
      <c r="B754" s="63">
        <v>0</v>
      </c>
      <c r="C754" s="55">
        <f>VLOOKUP(A754,'HCLS Adjustment'!B:B,1,FALSE)</f>
        <v>401698</v>
      </c>
    </row>
    <row r="755" spans="1:3">
      <c r="A755" s="62">
        <v>401699</v>
      </c>
      <c r="B755" s="63">
        <v>0</v>
      </c>
      <c r="C755" s="55">
        <f>VLOOKUP(A755,'HCLS Adjustment'!B:B,1,FALSE)</f>
        <v>401699</v>
      </c>
    </row>
    <row r="756" spans="1:3">
      <c r="A756" s="62">
        <v>401702</v>
      </c>
      <c r="B756" s="63">
        <v>72251</v>
      </c>
      <c r="C756" s="55">
        <f>VLOOKUP(A756,'HCLS Adjustment'!B:B,1,FALSE)</f>
        <v>401702</v>
      </c>
    </row>
    <row r="757" spans="1:3">
      <c r="A757" s="62">
        <v>401704</v>
      </c>
      <c r="B757" s="63">
        <v>69154</v>
      </c>
      <c r="C757" s="55">
        <f>VLOOKUP(A757,'HCLS Adjustment'!B:B,1,FALSE)</f>
        <v>401704</v>
      </c>
    </row>
    <row r="758" spans="1:3">
      <c r="A758" s="62">
        <v>401709</v>
      </c>
      <c r="B758" s="63">
        <v>92407</v>
      </c>
      <c r="C758" s="55">
        <f>VLOOKUP(A758,'HCLS Adjustment'!B:B,1,FALSE)</f>
        <v>401709</v>
      </c>
    </row>
    <row r="759" spans="1:3">
      <c r="A759" s="62">
        <v>401710</v>
      </c>
      <c r="B759" s="63">
        <v>6772</v>
      </c>
      <c r="C759" s="55">
        <f>VLOOKUP(A759,'HCLS Adjustment'!B:B,1,FALSE)</f>
        <v>401710</v>
      </c>
    </row>
    <row r="760" spans="1:3">
      <c r="A760" s="62">
        <v>401712</v>
      </c>
      <c r="B760" s="63">
        <v>8919</v>
      </c>
      <c r="C760" s="55">
        <f>VLOOKUP(A760,'HCLS Adjustment'!B:B,1,FALSE)</f>
        <v>401712</v>
      </c>
    </row>
    <row r="761" spans="1:3">
      <c r="A761" s="62">
        <v>401713</v>
      </c>
      <c r="B761" s="63">
        <v>91203</v>
      </c>
      <c r="C761" s="55">
        <f>VLOOKUP(A761,'HCLS Adjustment'!B:B,1,FALSE)</f>
        <v>401713</v>
      </c>
    </row>
    <row r="762" spans="1:3">
      <c r="A762" s="62">
        <v>401718</v>
      </c>
      <c r="B762" s="63">
        <v>138280</v>
      </c>
      <c r="C762" s="55">
        <f>VLOOKUP(A762,'HCLS Adjustment'!B:B,1,FALSE)</f>
        <v>401718</v>
      </c>
    </row>
    <row r="763" spans="1:3">
      <c r="A763" s="62">
        <v>401721</v>
      </c>
      <c r="B763" s="63">
        <v>83407</v>
      </c>
      <c r="C763" s="55">
        <f>VLOOKUP(A763,'HCLS Adjustment'!B:B,1,FALSE)</f>
        <v>401721</v>
      </c>
    </row>
    <row r="764" spans="1:3">
      <c r="A764" s="62">
        <v>401722</v>
      </c>
      <c r="B764" s="63">
        <v>26492</v>
      </c>
      <c r="C764" s="55">
        <f>VLOOKUP(A764,'HCLS Adjustment'!B:B,1,FALSE)</f>
        <v>401722</v>
      </c>
    </row>
    <row r="765" spans="1:3">
      <c r="A765" s="62">
        <v>401724</v>
      </c>
      <c r="B765" s="63">
        <v>349714</v>
      </c>
      <c r="C765" s="55">
        <f>VLOOKUP(A765,'HCLS Adjustment'!B:B,1,FALSE)</f>
        <v>401724</v>
      </c>
    </row>
    <row r="766" spans="1:3">
      <c r="A766" s="62">
        <v>401726</v>
      </c>
      <c r="B766" s="63">
        <v>48217</v>
      </c>
      <c r="C766" s="55">
        <f>VLOOKUP(A766,'HCLS Adjustment'!B:B,1,FALSE)</f>
        <v>401726</v>
      </c>
    </row>
    <row r="767" spans="1:3">
      <c r="A767" s="62">
        <v>401729</v>
      </c>
      <c r="B767" s="63">
        <v>27430</v>
      </c>
      <c r="C767" s="55">
        <f>VLOOKUP(A767,'HCLS Adjustment'!B:B,1,FALSE)</f>
        <v>401729</v>
      </c>
    </row>
    <row r="768" spans="1:3">
      <c r="A768" s="62">
        <v>401733</v>
      </c>
      <c r="B768" s="63">
        <v>36440</v>
      </c>
      <c r="C768" s="55">
        <f>VLOOKUP(A768,'HCLS Adjustment'!B:B,1,FALSE)</f>
        <v>401733</v>
      </c>
    </row>
    <row r="769" spans="1:3">
      <c r="A769" s="62">
        <v>401734</v>
      </c>
      <c r="B769" s="63">
        <v>384615</v>
      </c>
      <c r="C769" s="55">
        <f>VLOOKUP(A769,'HCLS Adjustment'!B:B,1,FALSE)</f>
        <v>401734</v>
      </c>
    </row>
    <row r="770" spans="1:3">
      <c r="A770" s="62">
        <v>403031</v>
      </c>
      <c r="B770" s="63">
        <v>3239</v>
      </c>
      <c r="C770" s="55">
        <f>VLOOKUP(A770,'HCLS Adjustment'!B:B,1,FALSE)</f>
        <v>403031</v>
      </c>
    </row>
    <row r="771" spans="1:3">
      <c r="A771" s="62">
        <v>411746</v>
      </c>
      <c r="B771" s="63">
        <v>216428</v>
      </c>
      <c r="C771" s="55">
        <f>VLOOKUP(A771,'HCLS Adjustment'!B:B,1,FALSE)</f>
        <v>411746</v>
      </c>
    </row>
    <row r="772" spans="1:3">
      <c r="A772" s="62">
        <v>411756</v>
      </c>
      <c r="B772" s="63">
        <v>41176</v>
      </c>
      <c r="C772" s="55">
        <f>VLOOKUP(A772,'HCLS Adjustment'!B:B,1,FALSE)</f>
        <v>411756</v>
      </c>
    </row>
    <row r="773" spans="1:3">
      <c r="A773" s="62">
        <v>411758</v>
      </c>
      <c r="B773" s="63">
        <v>141854</v>
      </c>
      <c r="C773" s="55">
        <f>VLOOKUP(A773,'HCLS Adjustment'!B:B,1,FALSE)</f>
        <v>411758</v>
      </c>
    </row>
    <row r="774" spans="1:3">
      <c r="A774" s="62">
        <v>411761</v>
      </c>
      <c r="B774" s="63">
        <v>127226</v>
      </c>
      <c r="C774" s="55">
        <f>VLOOKUP(A774,'HCLS Adjustment'!B:B,1,FALSE)</f>
        <v>411761</v>
      </c>
    </row>
    <row r="775" spans="1:3">
      <c r="A775" s="62">
        <v>411764</v>
      </c>
      <c r="B775" s="63">
        <v>119495</v>
      </c>
      <c r="C775" s="55">
        <f>VLOOKUP(A775,'HCLS Adjustment'!B:B,1,FALSE)</f>
        <v>411764</v>
      </c>
    </row>
    <row r="776" spans="1:3">
      <c r="A776" s="62">
        <v>411777</v>
      </c>
      <c r="B776" s="63">
        <v>228178</v>
      </c>
      <c r="C776" s="55">
        <f>VLOOKUP(A776,'HCLS Adjustment'!B:B,1,FALSE)</f>
        <v>411777</v>
      </c>
    </row>
    <row r="777" spans="1:3">
      <c r="A777" s="62">
        <v>411778</v>
      </c>
      <c r="B777" s="63">
        <v>32497</v>
      </c>
      <c r="C777" s="55">
        <f>VLOOKUP(A777,'HCLS Adjustment'!B:B,1,FALSE)</f>
        <v>411778</v>
      </c>
    </row>
    <row r="778" spans="1:3">
      <c r="A778" s="62">
        <v>411780</v>
      </c>
      <c r="B778" s="63">
        <v>49529</v>
      </c>
      <c r="C778" s="55">
        <f>VLOOKUP(A778,'HCLS Adjustment'!B:B,1,FALSE)</f>
        <v>411780</v>
      </c>
    </row>
    <row r="779" spans="1:3">
      <c r="A779" s="62">
        <v>411781</v>
      </c>
      <c r="B779" s="63">
        <v>30302</v>
      </c>
      <c r="C779" s="55">
        <f>VLOOKUP(A779,'HCLS Adjustment'!B:B,1,FALSE)</f>
        <v>411781</v>
      </c>
    </row>
    <row r="780" spans="1:3">
      <c r="A780" s="62">
        <v>411782</v>
      </c>
      <c r="B780" s="63">
        <v>169617</v>
      </c>
      <c r="C780" s="55">
        <f>VLOOKUP(A780,'HCLS Adjustment'!B:B,1,FALSE)</f>
        <v>411782</v>
      </c>
    </row>
    <row r="781" spans="1:3">
      <c r="A781" s="62">
        <v>411785</v>
      </c>
      <c r="B781" s="63">
        <v>36565</v>
      </c>
      <c r="C781" s="55">
        <f>VLOOKUP(A781,'HCLS Adjustment'!B:B,1,FALSE)</f>
        <v>411785</v>
      </c>
    </row>
    <row r="782" spans="1:3">
      <c r="A782" s="62">
        <v>411788</v>
      </c>
      <c r="B782" s="63">
        <v>247602</v>
      </c>
      <c r="C782" s="55">
        <f>VLOOKUP(A782,'HCLS Adjustment'!B:B,1,FALSE)</f>
        <v>411788</v>
      </c>
    </row>
    <row r="783" spans="1:3">
      <c r="A783" s="62">
        <v>411791</v>
      </c>
      <c r="B783" s="63">
        <v>30644</v>
      </c>
      <c r="C783" s="55">
        <f>VLOOKUP(A783,'HCLS Adjustment'!B:B,1,FALSE)</f>
        <v>411791</v>
      </c>
    </row>
    <row r="784" spans="1:3">
      <c r="A784" s="62">
        <v>411801</v>
      </c>
      <c r="B784" s="63">
        <v>50144</v>
      </c>
      <c r="C784" s="55">
        <f>VLOOKUP(A784,'HCLS Adjustment'!B:B,1,FALSE)</f>
        <v>411801</v>
      </c>
    </row>
    <row r="785" spans="1:3">
      <c r="A785" s="62">
        <v>411807</v>
      </c>
      <c r="B785" s="63">
        <v>0</v>
      </c>
      <c r="C785" s="55">
        <f>VLOOKUP(A785,'HCLS Adjustment'!B:B,1,FALSE)</f>
        <v>411807</v>
      </c>
    </row>
    <row r="786" spans="1:3">
      <c r="A786" s="62">
        <v>411808</v>
      </c>
      <c r="B786" s="63">
        <v>15033</v>
      </c>
      <c r="C786" s="55">
        <f>VLOOKUP(A786,'HCLS Adjustment'!B:B,1,FALSE)</f>
        <v>411808</v>
      </c>
    </row>
    <row r="787" spans="1:3">
      <c r="A787" s="62">
        <v>411809</v>
      </c>
      <c r="B787" s="63">
        <v>50030</v>
      </c>
      <c r="C787" s="55">
        <f>VLOOKUP(A787,'HCLS Adjustment'!B:B,1,FALSE)</f>
        <v>411809</v>
      </c>
    </row>
    <row r="788" spans="1:3">
      <c r="A788" s="62">
        <v>411814</v>
      </c>
      <c r="B788" s="63">
        <v>85238</v>
      </c>
      <c r="C788" s="55">
        <f>VLOOKUP(A788,'HCLS Adjustment'!B:B,1,FALSE)</f>
        <v>411814</v>
      </c>
    </row>
    <row r="789" spans="1:3">
      <c r="A789" s="62">
        <v>411817</v>
      </c>
      <c r="B789" s="63">
        <v>89717</v>
      </c>
      <c r="C789" s="55">
        <f>VLOOKUP(A789,'HCLS Adjustment'!B:B,1,FALSE)</f>
        <v>411817</v>
      </c>
    </row>
    <row r="790" spans="1:3">
      <c r="A790" s="62">
        <v>411818</v>
      </c>
      <c r="B790" s="63">
        <v>249167</v>
      </c>
      <c r="C790" s="55">
        <f>VLOOKUP(A790,'HCLS Adjustment'!B:B,1,FALSE)</f>
        <v>411818</v>
      </c>
    </row>
    <row r="791" spans="1:3">
      <c r="A791" s="62">
        <v>411820</v>
      </c>
      <c r="B791" s="63">
        <v>143994</v>
      </c>
      <c r="C791" s="55">
        <f>VLOOKUP(A791,'HCLS Adjustment'!B:B,1,FALSE)</f>
        <v>411820</v>
      </c>
    </row>
    <row r="792" spans="1:3">
      <c r="A792" s="62">
        <v>411826</v>
      </c>
      <c r="B792" s="63">
        <v>276266</v>
      </c>
      <c r="C792" s="55">
        <f>VLOOKUP(A792,'HCLS Adjustment'!B:B,1,FALSE)</f>
        <v>411826</v>
      </c>
    </row>
    <row r="793" spans="1:3">
      <c r="A793" s="62">
        <v>411827</v>
      </c>
      <c r="B793" s="63">
        <v>332907</v>
      </c>
      <c r="C793" s="55">
        <f>VLOOKUP(A793,'HCLS Adjustment'!B:B,1,FALSE)</f>
        <v>411827</v>
      </c>
    </row>
    <row r="794" spans="1:3">
      <c r="A794" s="62">
        <v>411829</v>
      </c>
      <c r="B794" s="63">
        <v>33307</v>
      </c>
      <c r="C794" s="55">
        <f>VLOOKUP(A794,'HCLS Adjustment'!B:B,1,FALSE)</f>
        <v>411829</v>
      </c>
    </row>
    <row r="795" spans="1:3">
      <c r="A795" s="62">
        <v>411831</v>
      </c>
      <c r="B795" s="63">
        <v>155746</v>
      </c>
      <c r="C795" s="55">
        <f>VLOOKUP(A795,'HCLS Adjustment'!B:B,1,FALSE)</f>
        <v>411831</v>
      </c>
    </row>
    <row r="796" spans="1:3">
      <c r="A796" s="62">
        <v>411833</v>
      </c>
      <c r="B796" s="63">
        <v>108683</v>
      </c>
      <c r="C796" s="55">
        <f>VLOOKUP(A796,'HCLS Adjustment'!B:B,1,FALSE)</f>
        <v>411833</v>
      </c>
    </row>
    <row r="797" spans="1:3">
      <c r="A797" s="62">
        <v>411839</v>
      </c>
      <c r="B797" s="63">
        <v>356913</v>
      </c>
      <c r="C797" s="55">
        <f>VLOOKUP(A797,'HCLS Adjustment'!B:B,1,FALSE)</f>
        <v>411839</v>
      </c>
    </row>
    <row r="798" spans="1:3">
      <c r="A798" s="62">
        <v>411840</v>
      </c>
      <c r="B798" s="63">
        <v>39672</v>
      </c>
      <c r="C798" s="55">
        <f>VLOOKUP(A798,'HCLS Adjustment'!B:B,1,FALSE)</f>
        <v>411840</v>
      </c>
    </row>
    <row r="799" spans="1:3">
      <c r="A799" s="62">
        <v>411841</v>
      </c>
      <c r="B799" s="63">
        <v>132564</v>
      </c>
      <c r="C799" s="55">
        <f>VLOOKUP(A799,'HCLS Adjustment'!B:B,1,FALSE)</f>
        <v>411841</v>
      </c>
    </row>
    <row r="800" spans="1:3">
      <c r="A800" s="62">
        <v>411845</v>
      </c>
      <c r="B800" s="63">
        <v>234401</v>
      </c>
      <c r="C800" s="55">
        <f>VLOOKUP(A800,'HCLS Adjustment'!B:B,1,FALSE)</f>
        <v>411845</v>
      </c>
    </row>
    <row r="801" spans="1:3">
      <c r="A801" s="62">
        <v>411847</v>
      </c>
      <c r="B801" s="63">
        <v>228906</v>
      </c>
      <c r="C801" s="55">
        <f>VLOOKUP(A801,'HCLS Adjustment'!B:B,1,FALSE)</f>
        <v>411847</v>
      </c>
    </row>
    <row r="802" spans="1:3">
      <c r="A802" s="62">
        <v>411849</v>
      </c>
      <c r="B802" s="63">
        <v>153437</v>
      </c>
      <c r="C802" s="55">
        <f>VLOOKUP(A802,'HCLS Adjustment'!B:B,1,FALSE)</f>
        <v>411849</v>
      </c>
    </row>
    <row r="803" spans="1:3">
      <c r="A803" s="62">
        <v>411852</v>
      </c>
      <c r="B803" s="63">
        <v>24664</v>
      </c>
      <c r="C803" s="55">
        <f>VLOOKUP(A803,'HCLS Adjustment'!B:B,1,FALSE)</f>
        <v>411852</v>
      </c>
    </row>
    <row r="804" spans="1:3">
      <c r="A804" s="62">
        <v>412030</v>
      </c>
      <c r="B804" s="63">
        <v>48863</v>
      </c>
      <c r="C804" s="55">
        <f>VLOOKUP(A804,'HCLS Adjustment'!B:B,1,FALSE)</f>
        <v>412030</v>
      </c>
    </row>
    <row r="805" spans="1:3">
      <c r="A805" s="62">
        <v>420463</v>
      </c>
      <c r="B805" s="63">
        <v>61125</v>
      </c>
      <c r="C805" s="55">
        <f>VLOOKUP(A805,'HCLS Adjustment'!B:B,1,FALSE)</f>
        <v>420463</v>
      </c>
    </row>
    <row r="806" spans="1:3">
      <c r="A806" s="62">
        <v>421206</v>
      </c>
      <c r="B806" s="63">
        <v>61724</v>
      </c>
      <c r="C806" s="55">
        <f>VLOOKUP(A806,'HCLS Adjustment'!B:B,1,FALSE)</f>
        <v>421206</v>
      </c>
    </row>
    <row r="807" spans="1:3">
      <c r="A807" s="62">
        <v>421759</v>
      </c>
      <c r="B807" s="63">
        <v>74750</v>
      </c>
      <c r="C807" s="55">
        <f>VLOOKUP(A807,'HCLS Adjustment'!B:B,1,FALSE)</f>
        <v>421759</v>
      </c>
    </row>
    <row r="808" spans="1:3">
      <c r="A808" s="62">
        <v>421807</v>
      </c>
      <c r="B808" s="63">
        <v>2327</v>
      </c>
      <c r="C808" s="55">
        <f>VLOOKUP(A808,'HCLS Adjustment'!B:B,1,FALSE)</f>
        <v>421807</v>
      </c>
    </row>
    <row r="809" spans="1:3">
      <c r="A809" s="62">
        <v>421860</v>
      </c>
      <c r="B809" s="63">
        <v>23168</v>
      </c>
      <c r="C809" s="55">
        <f>VLOOKUP(A809,'HCLS Adjustment'!B:B,1,FALSE)</f>
        <v>421860</v>
      </c>
    </row>
    <row r="810" spans="1:3">
      <c r="A810" s="62">
        <v>421864</v>
      </c>
      <c r="B810" s="63">
        <v>327885</v>
      </c>
      <c r="C810" s="55">
        <f>VLOOKUP(A810,'HCLS Adjustment'!B:B,1,FALSE)</f>
        <v>421864</v>
      </c>
    </row>
    <row r="811" spans="1:3">
      <c r="A811" s="62">
        <v>421865</v>
      </c>
      <c r="B811" s="63">
        <v>19589</v>
      </c>
      <c r="C811" s="55">
        <f>VLOOKUP(A811,'HCLS Adjustment'!B:B,1,FALSE)</f>
        <v>421865</v>
      </c>
    </row>
    <row r="812" spans="1:3">
      <c r="A812" s="62">
        <v>421866</v>
      </c>
      <c r="B812" s="63">
        <v>43528</v>
      </c>
      <c r="C812" s="55">
        <f>VLOOKUP(A812,'HCLS Adjustment'!B:B,1,FALSE)</f>
        <v>421866</v>
      </c>
    </row>
    <row r="813" spans="1:3">
      <c r="A813" s="62">
        <v>421874</v>
      </c>
      <c r="B813" s="63">
        <v>63412</v>
      </c>
      <c r="C813" s="55">
        <f>VLOOKUP(A813,'HCLS Adjustment'!B:B,1,FALSE)</f>
        <v>421874</v>
      </c>
    </row>
    <row r="814" spans="1:3">
      <c r="A814" s="62">
        <v>421876</v>
      </c>
      <c r="B814" s="63">
        <v>19214</v>
      </c>
      <c r="C814" s="55">
        <f>VLOOKUP(A814,'HCLS Adjustment'!B:B,1,FALSE)</f>
        <v>421876</v>
      </c>
    </row>
    <row r="815" spans="1:3">
      <c r="A815" s="62">
        <v>421882</v>
      </c>
      <c r="B815" s="63">
        <v>0</v>
      </c>
      <c r="C815" s="55">
        <f>VLOOKUP(A815,'HCLS Adjustment'!B:B,1,FALSE)</f>
        <v>421882</v>
      </c>
    </row>
    <row r="816" spans="1:3">
      <c r="A816" s="62">
        <v>421886</v>
      </c>
      <c r="B816" s="63">
        <v>39607</v>
      </c>
      <c r="C816" s="55">
        <f>VLOOKUP(A816,'HCLS Adjustment'!B:B,1,FALSE)</f>
        <v>421886</v>
      </c>
    </row>
    <row r="817" spans="1:3">
      <c r="A817" s="62">
        <v>421887</v>
      </c>
      <c r="B817" s="63">
        <v>83898</v>
      </c>
      <c r="C817" s="55">
        <f>VLOOKUP(A817,'HCLS Adjustment'!B:B,1,FALSE)</f>
        <v>421887</v>
      </c>
    </row>
    <row r="818" spans="1:3">
      <c r="A818" s="62">
        <v>421888</v>
      </c>
      <c r="B818" s="63">
        <v>145118</v>
      </c>
      <c r="C818" s="55">
        <f>VLOOKUP(A818,'HCLS Adjustment'!B:B,1,FALSE)</f>
        <v>421888</v>
      </c>
    </row>
    <row r="819" spans="1:3">
      <c r="A819" s="62">
        <v>421890</v>
      </c>
      <c r="B819" s="63">
        <v>167719</v>
      </c>
      <c r="C819" s="55">
        <f>VLOOKUP(A819,'HCLS Adjustment'!B:B,1,FALSE)</f>
        <v>421890</v>
      </c>
    </row>
    <row r="820" spans="1:3">
      <c r="A820" s="62">
        <v>421893</v>
      </c>
      <c r="B820" s="63">
        <v>3307</v>
      </c>
      <c r="C820" s="55">
        <f>VLOOKUP(A820,'HCLS Adjustment'!B:B,1,FALSE)</f>
        <v>421893</v>
      </c>
    </row>
    <row r="821" spans="1:3">
      <c r="A821" s="62">
        <v>421900</v>
      </c>
      <c r="B821" s="63">
        <v>12063</v>
      </c>
      <c r="C821" s="55">
        <f>VLOOKUP(A821,'HCLS Adjustment'!B:B,1,FALSE)</f>
        <v>421900</v>
      </c>
    </row>
    <row r="822" spans="1:3">
      <c r="A822" s="62">
        <v>421901</v>
      </c>
      <c r="B822" s="63">
        <v>99910</v>
      </c>
      <c r="C822" s="55">
        <f>VLOOKUP(A822,'HCLS Adjustment'!B:B,1,FALSE)</f>
        <v>421901</v>
      </c>
    </row>
    <row r="823" spans="1:3">
      <c r="A823" s="62">
        <v>421908</v>
      </c>
      <c r="B823" s="63">
        <v>28234</v>
      </c>
      <c r="C823" s="55">
        <f>VLOOKUP(A823,'HCLS Adjustment'!B:B,1,FALSE)</f>
        <v>421908</v>
      </c>
    </row>
    <row r="824" spans="1:3">
      <c r="A824" s="62">
        <v>421912</v>
      </c>
      <c r="B824" s="63">
        <v>115634</v>
      </c>
      <c r="C824" s="55">
        <f>VLOOKUP(A824,'HCLS Adjustment'!B:B,1,FALSE)</f>
        <v>421912</v>
      </c>
    </row>
    <row r="825" spans="1:3">
      <c r="A825" s="62">
        <v>421914</v>
      </c>
      <c r="B825" s="63">
        <v>25973</v>
      </c>
      <c r="C825" s="55">
        <f>VLOOKUP(A825,'HCLS Adjustment'!B:B,1,FALSE)</f>
        <v>421914</v>
      </c>
    </row>
    <row r="826" spans="1:3">
      <c r="A826" s="62">
        <v>421917</v>
      </c>
      <c r="B826" s="63">
        <v>56741</v>
      </c>
      <c r="C826" s="55">
        <f>VLOOKUP(A826,'HCLS Adjustment'!B:B,1,FALSE)</f>
        <v>421917</v>
      </c>
    </row>
    <row r="827" spans="1:3">
      <c r="A827" s="62">
        <v>421920</v>
      </c>
      <c r="B827" s="63">
        <v>67697</v>
      </c>
      <c r="C827" s="55">
        <f>VLOOKUP(A827,'HCLS Adjustment'!B:B,1,FALSE)</f>
        <v>421920</v>
      </c>
    </row>
    <row r="828" spans="1:3">
      <c r="A828" s="62">
        <v>421927</v>
      </c>
      <c r="B828" s="63">
        <v>14224</v>
      </c>
      <c r="C828" s="55">
        <f>VLOOKUP(A828,'HCLS Adjustment'!B:B,1,FALSE)</f>
        <v>421927</v>
      </c>
    </row>
    <row r="829" spans="1:3">
      <c r="A829" s="62">
        <v>421928</v>
      </c>
      <c r="B829" s="63">
        <v>0</v>
      </c>
      <c r="C829" s="55">
        <f>VLOOKUP(A829,'HCLS Adjustment'!B:B,1,FALSE)</f>
        <v>421928</v>
      </c>
    </row>
    <row r="830" spans="1:3">
      <c r="A830" s="62">
        <v>421929</v>
      </c>
      <c r="B830" s="63">
        <v>0</v>
      </c>
      <c r="C830" s="55">
        <f>VLOOKUP(A830,'HCLS Adjustment'!B:B,1,FALSE)</f>
        <v>421929</v>
      </c>
    </row>
    <row r="831" spans="1:3">
      <c r="A831" s="62">
        <v>421931</v>
      </c>
      <c r="B831" s="63">
        <v>173828</v>
      </c>
      <c r="C831" s="55">
        <f>VLOOKUP(A831,'HCLS Adjustment'!B:B,1,FALSE)</f>
        <v>421931</v>
      </c>
    </row>
    <row r="832" spans="1:3">
      <c r="A832" s="62">
        <v>421932</v>
      </c>
      <c r="B832" s="63">
        <v>0</v>
      </c>
      <c r="C832" s="55">
        <f>VLOOKUP(A832,'HCLS Adjustment'!B:B,1,FALSE)</f>
        <v>421932</v>
      </c>
    </row>
    <row r="833" spans="1:3">
      <c r="A833" s="62">
        <v>421934</v>
      </c>
      <c r="B833" s="63">
        <v>10</v>
      </c>
      <c r="C833" s="55">
        <f>VLOOKUP(A833,'HCLS Adjustment'!B:B,1,FALSE)</f>
        <v>421934</v>
      </c>
    </row>
    <row r="834" spans="1:3">
      <c r="A834" s="62">
        <v>421935</v>
      </c>
      <c r="B834" s="63">
        <v>4147</v>
      </c>
      <c r="C834" s="55">
        <f>VLOOKUP(A834,'HCLS Adjustment'!B:B,1,FALSE)</f>
        <v>421935</v>
      </c>
    </row>
    <row r="835" spans="1:3">
      <c r="A835" s="62">
        <v>421936</v>
      </c>
      <c r="B835" s="63">
        <v>3310</v>
      </c>
      <c r="C835" s="55">
        <f>VLOOKUP(A835,'HCLS Adjustment'!B:B,1,FALSE)</f>
        <v>421936</v>
      </c>
    </row>
    <row r="836" spans="1:3">
      <c r="A836" s="62">
        <v>421942</v>
      </c>
      <c r="B836" s="63">
        <v>9808</v>
      </c>
      <c r="C836" s="55">
        <f>VLOOKUP(A836,'HCLS Adjustment'!B:B,1,FALSE)</f>
        <v>421942</v>
      </c>
    </row>
    <row r="837" spans="1:3">
      <c r="A837" s="62">
        <v>421945</v>
      </c>
      <c r="B837" s="63">
        <v>30433</v>
      </c>
      <c r="C837" s="55">
        <f>VLOOKUP(A837,'HCLS Adjustment'!B:B,1,FALSE)</f>
        <v>421945</v>
      </c>
    </row>
    <row r="838" spans="1:3">
      <c r="A838" s="62">
        <v>421949</v>
      </c>
      <c r="B838" s="63">
        <v>117742</v>
      </c>
      <c r="C838" s="55">
        <f>VLOOKUP(A838,'HCLS Adjustment'!B:B,1,FALSE)</f>
        <v>421949</v>
      </c>
    </row>
    <row r="839" spans="1:3">
      <c r="A839" s="62">
        <v>421951</v>
      </c>
      <c r="B839" s="63">
        <v>6652</v>
      </c>
      <c r="C839" s="55">
        <f>VLOOKUP(A839,'HCLS Adjustment'!B:B,1,FALSE)</f>
        <v>421951</v>
      </c>
    </row>
    <row r="840" spans="1:3">
      <c r="A840" s="62">
        <v>431704</v>
      </c>
      <c r="B840" s="63">
        <v>53167</v>
      </c>
      <c r="C840" s="55">
        <f>VLOOKUP(A840,'HCLS Adjustment'!B:B,1,FALSE)</f>
        <v>431704</v>
      </c>
    </row>
    <row r="841" spans="1:3">
      <c r="A841" s="62">
        <v>431788</v>
      </c>
      <c r="B841" s="63">
        <v>134489</v>
      </c>
      <c r="C841" s="55">
        <f>VLOOKUP(A841,'HCLS Adjustment'!B:B,1,FALSE)</f>
        <v>431788</v>
      </c>
    </row>
    <row r="842" spans="1:3">
      <c r="A842" s="62">
        <v>431831</v>
      </c>
      <c r="B842" s="63">
        <v>48210</v>
      </c>
      <c r="C842" s="55">
        <f>VLOOKUP(A842,'HCLS Adjustment'!B:B,1,FALSE)</f>
        <v>431831</v>
      </c>
    </row>
    <row r="843" spans="1:3">
      <c r="A843" s="62">
        <v>431966</v>
      </c>
      <c r="B843" s="63">
        <v>6759</v>
      </c>
      <c r="C843" s="55">
        <f>VLOOKUP(A843,'HCLS Adjustment'!B:B,1,FALSE)</f>
        <v>431966</v>
      </c>
    </row>
    <row r="844" spans="1:3">
      <c r="A844" s="62">
        <v>431968</v>
      </c>
      <c r="B844" s="63">
        <v>0</v>
      </c>
      <c r="C844" s="55">
        <f>VLOOKUP(A844,'HCLS Adjustment'!B:B,1,FALSE)</f>
        <v>431968</v>
      </c>
    </row>
    <row r="845" spans="1:3">
      <c r="A845" s="62">
        <v>431969</v>
      </c>
      <c r="B845" s="63">
        <v>161583</v>
      </c>
      <c r="C845" s="55">
        <f>VLOOKUP(A845,'HCLS Adjustment'!B:B,1,FALSE)</f>
        <v>431969</v>
      </c>
    </row>
    <row r="846" spans="1:3">
      <c r="A846" s="62">
        <v>431974</v>
      </c>
      <c r="B846" s="63">
        <v>54866</v>
      </c>
      <c r="C846" s="55">
        <f>VLOOKUP(A846,'HCLS Adjustment'!B:B,1,FALSE)</f>
        <v>431974</v>
      </c>
    </row>
    <row r="847" spans="1:3">
      <c r="A847" s="62">
        <v>431976</v>
      </c>
      <c r="B847" s="63">
        <v>28241</v>
      </c>
      <c r="C847" s="55">
        <f>VLOOKUP(A847,'HCLS Adjustment'!B:B,1,FALSE)</f>
        <v>431976</v>
      </c>
    </row>
    <row r="848" spans="1:3">
      <c r="A848" s="62">
        <v>431977</v>
      </c>
      <c r="B848" s="63">
        <v>136506</v>
      </c>
      <c r="C848" s="55">
        <f>VLOOKUP(A848,'HCLS Adjustment'!B:B,1,FALSE)</f>
        <v>431977</v>
      </c>
    </row>
    <row r="849" spans="1:3">
      <c r="A849" s="62">
        <v>431979</v>
      </c>
      <c r="B849" s="63">
        <v>16111</v>
      </c>
      <c r="C849" s="55">
        <f>VLOOKUP(A849,'HCLS Adjustment'!B:B,1,FALSE)</f>
        <v>431979</v>
      </c>
    </row>
    <row r="850" spans="1:3">
      <c r="A850" s="62">
        <v>431980</v>
      </c>
      <c r="B850" s="63">
        <v>156239</v>
      </c>
      <c r="C850" s="55">
        <f>VLOOKUP(A850,'HCLS Adjustment'!B:B,1,FALSE)</f>
        <v>431980</v>
      </c>
    </row>
    <row r="851" spans="1:3">
      <c r="A851" s="62">
        <v>431982</v>
      </c>
      <c r="B851" s="63">
        <v>112603</v>
      </c>
      <c r="C851" s="55">
        <f>VLOOKUP(A851,'HCLS Adjustment'!B:B,1,FALSE)</f>
        <v>431982</v>
      </c>
    </row>
    <row r="852" spans="1:3">
      <c r="A852" s="62">
        <v>431984</v>
      </c>
      <c r="B852" s="63">
        <v>0</v>
      </c>
      <c r="C852" s="55">
        <f>VLOOKUP(A852,'HCLS Adjustment'!B:B,1,FALSE)</f>
        <v>431984</v>
      </c>
    </row>
    <row r="853" spans="1:3">
      <c r="A853" s="62">
        <v>431985</v>
      </c>
      <c r="B853" s="63">
        <v>140447</v>
      </c>
      <c r="C853" s="55">
        <f>VLOOKUP(A853,'HCLS Adjustment'!B:B,1,FALSE)</f>
        <v>431985</v>
      </c>
    </row>
    <row r="854" spans="1:3">
      <c r="A854" s="62">
        <v>431988</v>
      </c>
      <c r="B854" s="63">
        <v>168163</v>
      </c>
      <c r="C854" s="55">
        <f>VLOOKUP(A854,'HCLS Adjustment'!B:B,1,FALSE)</f>
        <v>431988</v>
      </c>
    </row>
    <row r="855" spans="1:3">
      <c r="A855" s="62">
        <v>431994</v>
      </c>
      <c r="B855" s="63">
        <v>132065</v>
      </c>
      <c r="C855" s="55">
        <f>VLOOKUP(A855,'HCLS Adjustment'!B:B,1,FALSE)</f>
        <v>431994</v>
      </c>
    </row>
    <row r="856" spans="1:3">
      <c r="A856" s="62">
        <v>431995</v>
      </c>
      <c r="B856" s="63">
        <v>48769</v>
      </c>
      <c r="C856" s="55">
        <f>VLOOKUP(A856,'HCLS Adjustment'!B:B,1,FALSE)</f>
        <v>431995</v>
      </c>
    </row>
    <row r="857" spans="1:3">
      <c r="A857" s="62">
        <v>432006</v>
      </c>
      <c r="B857" s="63">
        <v>100739</v>
      </c>
      <c r="C857" s="55">
        <f>VLOOKUP(A857,'HCLS Adjustment'!B:B,1,FALSE)</f>
        <v>432006</v>
      </c>
    </row>
    <row r="858" spans="1:3">
      <c r="A858" s="62">
        <v>432008</v>
      </c>
      <c r="B858" s="63">
        <v>63704</v>
      </c>
      <c r="C858" s="55">
        <f>VLOOKUP(A858,'HCLS Adjustment'!B:B,1,FALSE)</f>
        <v>432008</v>
      </c>
    </row>
    <row r="859" spans="1:3">
      <c r="A859" s="62">
        <v>432010</v>
      </c>
      <c r="B859" s="63">
        <v>2887</v>
      </c>
      <c r="C859" s="55">
        <f>VLOOKUP(A859,'HCLS Adjustment'!B:B,1,FALSE)</f>
        <v>432010</v>
      </c>
    </row>
    <row r="860" spans="1:3">
      <c r="A860" s="62">
        <v>432013</v>
      </c>
      <c r="B860" s="63">
        <v>92666</v>
      </c>
      <c r="C860" s="55">
        <f>VLOOKUP(A860,'HCLS Adjustment'!B:B,1,FALSE)</f>
        <v>432013</v>
      </c>
    </row>
    <row r="861" spans="1:3">
      <c r="A861" s="62">
        <v>432014</v>
      </c>
      <c r="B861" s="63">
        <v>0</v>
      </c>
      <c r="C861" s="55">
        <f>VLOOKUP(A861,'HCLS Adjustment'!B:B,1,FALSE)</f>
        <v>432014</v>
      </c>
    </row>
    <row r="862" spans="1:3">
      <c r="A862" s="62">
        <v>432016</v>
      </c>
      <c r="B862" s="63">
        <v>310160</v>
      </c>
      <c r="C862" s="55">
        <f>VLOOKUP(A862,'HCLS Adjustment'!B:B,1,FALSE)</f>
        <v>432016</v>
      </c>
    </row>
    <row r="863" spans="1:3">
      <c r="A863" s="62">
        <v>432017</v>
      </c>
      <c r="B863" s="63">
        <v>182221</v>
      </c>
      <c r="C863" s="55">
        <f>VLOOKUP(A863,'HCLS Adjustment'!B:B,1,FALSE)</f>
        <v>432017</v>
      </c>
    </row>
    <row r="864" spans="1:3">
      <c r="A864" s="62">
        <v>432018</v>
      </c>
      <c r="B864" s="63">
        <v>0</v>
      </c>
      <c r="C864" s="55">
        <f>VLOOKUP(A864,'HCLS Adjustment'!B:B,1,FALSE)</f>
        <v>432018</v>
      </c>
    </row>
    <row r="865" spans="1:3">
      <c r="A865" s="62">
        <v>432020</v>
      </c>
      <c r="B865" s="63">
        <v>70120</v>
      </c>
      <c r="C865" s="55">
        <f>VLOOKUP(A865,'HCLS Adjustment'!B:B,1,FALSE)</f>
        <v>432020</v>
      </c>
    </row>
    <row r="866" spans="1:3">
      <c r="A866" s="62">
        <v>432022</v>
      </c>
      <c r="B866" s="63">
        <v>0</v>
      </c>
      <c r="C866" s="55">
        <f>VLOOKUP(A866,'HCLS Adjustment'!B:B,1,FALSE)</f>
        <v>432022</v>
      </c>
    </row>
    <row r="867" spans="1:3">
      <c r="A867" s="62">
        <v>432023</v>
      </c>
      <c r="B867" s="63">
        <v>33371</v>
      </c>
      <c r="C867" s="55">
        <f>VLOOKUP(A867,'HCLS Adjustment'!B:B,1,FALSE)</f>
        <v>432023</v>
      </c>
    </row>
    <row r="868" spans="1:3">
      <c r="A868" s="62">
        <v>432025</v>
      </c>
      <c r="B868" s="63">
        <v>0</v>
      </c>
      <c r="C868" s="55">
        <f>VLOOKUP(A868,'HCLS Adjustment'!B:B,1,FALSE)</f>
        <v>432025</v>
      </c>
    </row>
    <row r="869" spans="1:3">
      <c r="A869" s="62">
        <v>432029</v>
      </c>
      <c r="B869" s="63">
        <v>19399</v>
      </c>
      <c r="C869" s="55">
        <f>VLOOKUP(A869,'HCLS Adjustment'!B:B,1,FALSE)</f>
        <v>432029</v>
      </c>
    </row>
    <row r="870" spans="1:3">
      <c r="A870" s="62">
        <v>432030</v>
      </c>
      <c r="B870" s="63">
        <v>71058</v>
      </c>
      <c r="C870" s="55">
        <f>VLOOKUP(A870,'HCLS Adjustment'!B:B,1,FALSE)</f>
        <v>432030</v>
      </c>
    </row>
    <row r="871" spans="1:3">
      <c r="A871" s="62">
        <v>432032</v>
      </c>
      <c r="B871" s="63">
        <v>27701</v>
      </c>
      <c r="C871" s="55">
        <f>VLOOKUP(A871,'HCLS Adjustment'!B:B,1,FALSE)</f>
        <v>432032</v>
      </c>
    </row>
    <row r="872" spans="1:3">
      <c r="A872" s="62">
        <v>432034</v>
      </c>
      <c r="B872" s="63">
        <v>2438</v>
      </c>
      <c r="C872" s="55">
        <f>VLOOKUP(A872,'HCLS Adjustment'!B:B,1,FALSE)</f>
        <v>432034</v>
      </c>
    </row>
    <row r="873" spans="1:3">
      <c r="A873" s="62">
        <v>432141</v>
      </c>
      <c r="B873" s="63">
        <v>52677</v>
      </c>
      <c r="C873" s="55">
        <f>VLOOKUP(A873,'HCLS Adjustment'!B:B,1,FALSE)</f>
        <v>432141</v>
      </c>
    </row>
    <row r="874" spans="1:3">
      <c r="A874" s="62">
        <v>440425</v>
      </c>
      <c r="B874" s="63">
        <v>8606</v>
      </c>
      <c r="C874" s="55">
        <f>VLOOKUP(A874,'HCLS Adjustment'!B:B,1,FALSE)</f>
        <v>440425</v>
      </c>
    </row>
    <row r="875" spans="1:3">
      <c r="A875" s="62">
        <v>442038</v>
      </c>
      <c r="B875" s="63">
        <v>65404</v>
      </c>
      <c r="C875" s="55">
        <f>VLOOKUP(A875,'HCLS Adjustment'!B:B,1,FALSE)</f>
        <v>442038</v>
      </c>
    </row>
    <row r="876" spans="1:3">
      <c r="A876" s="62">
        <v>442039</v>
      </c>
      <c r="B876" s="63">
        <v>708964</v>
      </c>
      <c r="C876" s="55">
        <f>VLOOKUP(A876,'HCLS Adjustment'!B:B,1,FALSE)</f>
        <v>442039</v>
      </c>
    </row>
    <row r="877" spans="1:3">
      <c r="A877" s="62">
        <v>442040</v>
      </c>
      <c r="B877" s="63">
        <v>170907</v>
      </c>
      <c r="C877" s="55">
        <f>VLOOKUP(A877,'HCLS Adjustment'!B:B,1,FALSE)</f>
        <v>442040</v>
      </c>
    </row>
    <row r="878" spans="1:3">
      <c r="A878" s="62">
        <v>442041</v>
      </c>
      <c r="B878" s="63">
        <v>63342</v>
      </c>
      <c r="C878" s="55">
        <f>VLOOKUP(A878,'HCLS Adjustment'!B:B,1,FALSE)</f>
        <v>442041</v>
      </c>
    </row>
    <row r="879" spans="1:3">
      <c r="A879" s="62">
        <v>442043</v>
      </c>
      <c r="B879" s="63">
        <v>5291</v>
      </c>
      <c r="C879" s="55">
        <f>VLOOKUP(A879,'HCLS Adjustment'!B:B,1,FALSE)</f>
        <v>442043</v>
      </c>
    </row>
    <row r="880" spans="1:3">
      <c r="A880" s="62">
        <v>442046</v>
      </c>
      <c r="B880" s="63">
        <v>98154</v>
      </c>
      <c r="C880" s="55">
        <f>VLOOKUP(A880,'HCLS Adjustment'!B:B,1,FALSE)</f>
        <v>442046</v>
      </c>
    </row>
    <row r="881" spans="1:3">
      <c r="A881" s="62">
        <v>442052</v>
      </c>
      <c r="B881" s="63">
        <v>346860</v>
      </c>
      <c r="C881" s="55">
        <f>VLOOKUP(A881,'HCLS Adjustment'!B:B,1,FALSE)</f>
        <v>442052</v>
      </c>
    </row>
    <row r="882" spans="1:3">
      <c r="A882" s="62">
        <v>442057</v>
      </c>
      <c r="B882" s="63">
        <v>194400</v>
      </c>
      <c r="C882" s="55">
        <f>VLOOKUP(A882,'HCLS Adjustment'!B:B,1,FALSE)</f>
        <v>442057</v>
      </c>
    </row>
    <row r="883" spans="1:3">
      <c r="A883" s="62">
        <v>442059</v>
      </c>
      <c r="B883" s="63">
        <v>48517</v>
      </c>
      <c r="C883" s="55">
        <f>VLOOKUP(A883,'HCLS Adjustment'!B:B,1,FALSE)</f>
        <v>442059</v>
      </c>
    </row>
    <row r="884" spans="1:3">
      <c r="A884" s="62">
        <v>442060</v>
      </c>
      <c r="B884" s="63">
        <v>59040</v>
      </c>
      <c r="C884" s="55">
        <f>VLOOKUP(A884,'HCLS Adjustment'!B:B,1,FALSE)</f>
        <v>442060</v>
      </c>
    </row>
    <row r="885" spans="1:3">
      <c r="A885" s="62">
        <v>442061</v>
      </c>
      <c r="B885" s="63">
        <v>76311</v>
      </c>
      <c r="C885" s="55">
        <f>VLOOKUP(A885,'HCLS Adjustment'!B:B,1,FALSE)</f>
        <v>442061</v>
      </c>
    </row>
    <row r="886" spans="1:3">
      <c r="A886" s="62">
        <v>442065</v>
      </c>
      <c r="B886" s="63">
        <v>0</v>
      </c>
      <c r="C886" s="55">
        <f>VLOOKUP(A886,'HCLS Adjustment'!B:B,1,FALSE)</f>
        <v>442065</v>
      </c>
    </row>
    <row r="887" spans="1:3">
      <c r="A887" s="62">
        <v>442066</v>
      </c>
      <c r="B887" s="63">
        <v>115804</v>
      </c>
      <c r="C887" s="55">
        <f>VLOOKUP(A887,'HCLS Adjustment'!B:B,1,FALSE)</f>
        <v>442066</v>
      </c>
    </row>
    <row r="888" spans="1:3">
      <c r="A888" s="62">
        <v>442068</v>
      </c>
      <c r="B888" s="63">
        <v>492745</v>
      </c>
      <c r="C888" s="55">
        <f>VLOOKUP(A888,'HCLS Adjustment'!B:B,1,FALSE)</f>
        <v>442068</v>
      </c>
    </row>
    <row r="889" spans="1:3">
      <c r="A889" s="62">
        <v>442069</v>
      </c>
      <c r="B889" s="63">
        <v>6390</v>
      </c>
      <c r="C889" s="55">
        <f>VLOOKUP(A889,'HCLS Adjustment'!B:B,1,FALSE)</f>
        <v>442069</v>
      </c>
    </row>
    <row r="890" spans="1:3">
      <c r="A890" s="62">
        <v>442070</v>
      </c>
      <c r="B890" s="63">
        <v>79646</v>
      </c>
      <c r="C890" s="55">
        <f>VLOOKUP(A890,'HCLS Adjustment'!B:B,1,FALSE)</f>
        <v>442070</v>
      </c>
    </row>
    <row r="891" spans="1:3">
      <c r="A891" s="62">
        <v>442071</v>
      </c>
      <c r="B891" s="63">
        <v>173589</v>
      </c>
      <c r="C891" s="55">
        <f>VLOOKUP(A891,'HCLS Adjustment'!B:B,1,FALSE)</f>
        <v>442071</v>
      </c>
    </row>
    <row r="892" spans="1:3">
      <c r="A892" s="62">
        <v>442073</v>
      </c>
      <c r="B892" s="63">
        <v>12932</v>
      </c>
      <c r="C892" s="55">
        <f>VLOOKUP(A892,'HCLS Adjustment'!B:B,1,FALSE)</f>
        <v>442073</v>
      </c>
    </row>
    <row r="893" spans="1:3">
      <c r="A893" s="62">
        <v>442076</v>
      </c>
      <c r="B893" s="63">
        <v>112598</v>
      </c>
      <c r="C893" s="55">
        <f>VLOOKUP(A893,'HCLS Adjustment'!B:B,1,FALSE)</f>
        <v>442076</v>
      </c>
    </row>
    <row r="894" spans="1:3">
      <c r="A894" s="62">
        <v>442083</v>
      </c>
      <c r="B894" s="63">
        <v>209261</v>
      </c>
      <c r="C894" s="55">
        <f>VLOOKUP(A894,'HCLS Adjustment'!B:B,1,FALSE)</f>
        <v>442083</v>
      </c>
    </row>
    <row r="895" spans="1:3">
      <c r="A895" s="62">
        <v>442086</v>
      </c>
      <c r="B895" s="63">
        <v>419533</v>
      </c>
      <c r="C895" s="55">
        <f>VLOOKUP(A895,'HCLS Adjustment'!B:B,1,FALSE)</f>
        <v>442086</v>
      </c>
    </row>
    <row r="896" spans="1:3">
      <c r="A896" s="62">
        <v>442090</v>
      </c>
      <c r="B896" s="63">
        <v>168725</v>
      </c>
      <c r="C896" s="55">
        <f>VLOOKUP(A896,'HCLS Adjustment'!B:B,1,FALSE)</f>
        <v>442090</v>
      </c>
    </row>
    <row r="897" spans="1:3">
      <c r="A897" s="62">
        <v>442091</v>
      </c>
      <c r="B897" s="63">
        <v>198319</v>
      </c>
      <c r="C897" s="55">
        <f>VLOOKUP(A897,'HCLS Adjustment'!B:B,1,FALSE)</f>
        <v>442091</v>
      </c>
    </row>
    <row r="898" spans="1:3">
      <c r="A898" s="62">
        <v>442093</v>
      </c>
      <c r="B898" s="63">
        <v>113555</v>
      </c>
      <c r="C898" s="55">
        <f>VLOOKUP(A898,'HCLS Adjustment'!B:B,1,FALSE)</f>
        <v>442093</v>
      </c>
    </row>
    <row r="899" spans="1:3">
      <c r="A899" s="62">
        <v>442103</v>
      </c>
      <c r="B899" s="63">
        <v>53383</v>
      </c>
      <c r="C899" s="55">
        <f>VLOOKUP(A899,'HCLS Adjustment'!B:B,1,FALSE)</f>
        <v>442103</v>
      </c>
    </row>
    <row r="900" spans="1:3">
      <c r="A900" s="62">
        <v>442104</v>
      </c>
      <c r="B900" s="63">
        <v>56237</v>
      </c>
      <c r="C900" s="55">
        <f>VLOOKUP(A900,'HCLS Adjustment'!B:B,1,FALSE)</f>
        <v>442104</v>
      </c>
    </row>
    <row r="901" spans="1:3">
      <c r="A901" s="62">
        <v>442105</v>
      </c>
      <c r="B901" s="63">
        <v>102057</v>
      </c>
      <c r="C901" s="55">
        <f>VLOOKUP(A901,'HCLS Adjustment'!B:B,1,FALSE)</f>
        <v>442105</v>
      </c>
    </row>
    <row r="902" spans="1:3">
      <c r="A902" s="62">
        <v>442107</v>
      </c>
      <c r="B902" s="63">
        <v>0</v>
      </c>
      <c r="C902" s="55">
        <f>VLOOKUP(A902,'HCLS Adjustment'!B:B,1,FALSE)</f>
        <v>442107</v>
      </c>
    </row>
    <row r="903" spans="1:3">
      <c r="A903" s="62">
        <v>442112</v>
      </c>
      <c r="B903" s="63">
        <v>176625</v>
      </c>
      <c r="C903" s="55">
        <f>VLOOKUP(A903,'HCLS Adjustment'!B:B,1,FALSE)</f>
        <v>442112</v>
      </c>
    </row>
    <row r="904" spans="1:3">
      <c r="A904" s="62">
        <v>442116</v>
      </c>
      <c r="B904" s="63">
        <v>95462</v>
      </c>
      <c r="C904" s="55">
        <f>VLOOKUP(A904,'HCLS Adjustment'!B:B,1,FALSE)</f>
        <v>442116</v>
      </c>
    </row>
    <row r="905" spans="1:3">
      <c r="A905" s="62">
        <v>442130</v>
      </c>
      <c r="B905" s="63">
        <v>190072</v>
      </c>
      <c r="C905" s="55">
        <f>VLOOKUP(A905,'HCLS Adjustment'!B:B,1,FALSE)</f>
        <v>442130</v>
      </c>
    </row>
    <row r="906" spans="1:3">
      <c r="A906" s="62">
        <v>442131</v>
      </c>
      <c r="B906" s="63">
        <v>103713</v>
      </c>
      <c r="C906" s="55">
        <f>VLOOKUP(A906,'HCLS Adjustment'!B:B,1,FALSE)</f>
        <v>442131</v>
      </c>
    </row>
    <row r="907" spans="1:3">
      <c r="A907" s="62">
        <v>442134</v>
      </c>
      <c r="B907" s="63">
        <v>122911</v>
      </c>
      <c r="C907" s="55">
        <f>VLOOKUP(A907,'HCLS Adjustment'!B:B,1,FALSE)</f>
        <v>442134</v>
      </c>
    </row>
    <row r="908" spans="1:3">
      <c r="A908" s="62">
        <v>442135</v>
      </c>
      <c r="B908" s="63">
        <v>189077</v>
      </c>
      <c r="C908" s="55">
        <f>VLOOKUP(A908,'HCLS Adjustment'!B:B,1,FALSE)</f>
        <v>442135</v>
      </c>
    </row>
    <row r="909" spans="1:3">
      <c r="A909" s="62">
        <v>442141</v>
      </c>
      <c r="B909" s="63">
        <v>131660</v>
      </c>
      <c r="C909" s="55">
        <f>VLOOKUP(A909,'HCLS Adjustment'!B:B,1,FALSE)</f>
        <v>442141</v>
      </c>
    </row>
    <row r="910" spans="1:3">
      <c r="A910" s="62">
        <v>442143</v>
      </c>
      <c r="B910" s="63">
        <v>155049</v>
      </c>
      <c r="C910" s="55">
        <f>VLOOKUP(A910,'HCLS Adjustment'!B:B,1,FALSE)</f>
        <v>442143</v>
      </c>
    </row>
    <row r="911" spans="1:3">
      <c r="A911" s="62">
        <v>442150</v>
      </c>
      <c r="B911" s="63">
        <v>0</v>
      </c>
      <c r="C911" s="55">
        <f>VLOOKUP(A911,'HCLS Adjustment'!B:B,1,FALSE)</f>
        <v>442150</v>
      </c>
    </row>
    <row r="912" spans="1:3">
      <c r="A912" s="62">
        <v>442151</v>
      </c>
      <c r="B912" s="63">
        <v>172283</v>
      </c>
      <c r="C912" s="55">
        <f>VLOOKUP(A912,'HCLS Adjustment'!B:B,1,FALSE)</f>
        <v>442151</v>
      </c>
    </row>
    <row r="913" spans="1:3">
      <c r="A913" s="62">
        <v>442159</v>
      </c>
      <c r="B913" s="63">
        <v>718661</v>
      </c>
      <c r="C913" s="55">
        <f>VLOOKUP(A913,'HCLS Adjustment'!B:B,1,FALSE)</f>
        <v>442159</v>
      </c>
    </row>
    <row r="914" spans="1:3">
      <c r="A914" s="62">
        <v>442166</v>
      </c>
      <c r="B914" s="63">
        <v>63202</v>
      </c>
      <c r="C914" s="55">
        <f>VLOOKUP(A914,'HCLS Adjustment'!B:B,1,FALSE)</f>
        <v>442166</v>
      </c>
    </row>
    <row r="915" spans="1:3">
      <c r="A915" s="62">
        <v>442168</v>
      </c>
      <c r="B915" s="63">
        <v>198912</v>
      </c>
      <c r="C915" s="55">
        <f>VLOOKUP(A915,'HCLS Adjustment'!B:B,1,FALSE)</f>
        <v>442168</v>
      </c>
    </row>
    <row r="916" spans="1:3">
      <c r="A916" s="62">
        <v>442170</v>
      </c>
      <c r="B916" s="63">
        <v>187884</v>
      </c>
      <c r="C916" s="55">
        <f>VLOOKUP(A916,'HCLS Adjustment'!B:B,1,FALSE)</f>
        <v>442170</v>
      </c>
    </row>
    <row r="917" spans="1:3">
      <c r="A917" s="62">
        <v>442262</v>
      </c>
      <c r="B917" s="63">
        <v>0</v>
      </c>
      <c r="C917" s="55">
        <f>VLOOKUP(A917,'HCLS Adjustment'!B:B,1,FALSE)</f>
        <v>442262</v>
      </c>
    </row>
    <row r="918" spans="1:3">
      <c r="A918" s="62">
        <v>450815</v>
      </c>
      <c r="B918" s="63">
        <v>50288</v>
      </c>
      <c r="C918" s="55">
        <f>VLOOKUP(A918,'HCLS Adjustment'!B:B,1,FALSE)</f>
        <v>450815</v>
      </c>
    </row>
    <row r="919" spans="1:3">
      <c r="A919" s="62">
        <v>452169</v>
      </c>
      <c r="B919" s="63">
        <v>168516</v>
      </c>
      <c r="C919" s="55">
        <f>VLOOKUP(A919,'HCLS Adjustment'!B:B,1,FALSE)</f>
        <v>452169</v>
      </c>
    </row>
    <row r="920" spans="1:3">
      <c r="A920" s="62">
        <v>452171</v>
      </c>
      <c r="B920" s="63">
        <v>6537</v>
      </c>
      <c r="C920" s="55">
        <f>VLOOKUP(A920,'HCLS Adjustment'!B:B,1,FALSE)</f>
        <v>452171</v>
      </c>
    </row>
    <row r="921" spans="1:3">
      <c r="A921" s="62">
        <v>452173</v>
      </c>
      <c r="B921" s="63">
        <v>130426</v>
      </c>
      <c r="C921" s="55">
        <f>VLOOKUP(A921,'HCLS Adjustment'!B:B,1,FALSE)</f>
        <v>452173</v>
      </c>
    </row>
    <row r="922" spans="1:3">
      <c r="A922" s="62">
        <v>452174</v>
      </c>
      <c r="B922" s="63">
        <v>12609</v>
      </c>
      <c r="C922" s="55">
        <f>VLOOKUP(A922,'HCLS Adjustment'!B:B,1,FALSE)</f>
        <v>452174</v>
      </c>
    </row>
    <row r="923" spans="1:3">
      <c r="A923" s="62">
        <v>452176</v>
      </c>
      <c r="B923" s="63">
        <v>263548</v>
      </c>
      <c r="C923" s="55">
        <f>VLOOKUP(A923,'HCLS Adjustment'!B:B,1,FALSE)</f>
        <v>452176</v>
      </c>
    </row>
    <row r="924" spans="1:3">
      <c r="A924" s="62">
        <v>452179</v>
      </c>
      <c r="B924" s="63">
        <v>407792</v>
      </c>
      <c r="C924" s="55">
        <f>VLOOKUP(A924,'HCLS Adjustment'!B:B,1,FALSE)</f>
        <v>452179</v>
      </c>
    </row>
    <row r="925" spans="1:3">
      <c r="A925" s="62">
        <v>452191</v>
      </c>
      <c r="B925" s="63">
        <v>160885</v>
      </c>
      <c r="C925" s="55">
        <f>VLOOKUP(A925,'HCLS Adjustment'!B:B,1,FALSE)</f>
        <v>452191</v>
      </c>
    </row>
    <row r="926" spans="1:3">
      <c r="A926" s="62">
        <v>452200</v>
      </c>
      <c r="B926" s="63">
        <v>101523</v>
      </c>
      <c r="C926" s="55">
        <f>VLOOKUP(A926,'HCLS Adjustment'!B:B,1,FALSE)</f>
        <v>452200</v>
      </c>
    </row>
    <row r="927" spans="1:3">
      <c r="A927" s="62">
        <v>452226</v>
      </c>
      <c r="B927" s="63">
        <v>143802</v>
      </c>
      <c r="C927" s="55">
        <f>VLOOKUP(A927,'HCLS Adjustment'!B:B,1,FALSE)</f>
        <v>452226</v>
      </c>
    </row>
    <row r="928" spans="1:3">
      <c r="A928" s="62">
        <v>453334</v>
      </c>
      <c r="B928" s="63">
        <v>132162</v>
      </c>
      <c r="C928" s="55">
        <f>VLOOKUP(A928,'HCLS Adjustment'!B:B,1,FALSE)</f>
        <v>453334</v>
      </c>
    </row>
    <row r="929" spans="1:3">
      <c r="A929" s="62">
        <v>457991</v>
      </c>
      <c r="B929" s="63">
        <v>88689</v>
      </c>
      <c r="C929" s="55">
        <f>VLOOKUP(A929,'HCLS Adjustment'!B:B,1,FALSE)</f>
        <v>457991</v>
      </c>
    </row>
    <row r="930" spans="1:3">
      <c r="A930" s="62">
        <v>462178</v>
      </c>
      <c r="B930" s="63">
        <v>14602</v>
      </c>
      <c r="C930" s="55">
        <f>VLOOKUP(A930,'HCLS Adjustment'!B:B,1,FALSE)</f>
        <v>462178</v>
      </c>
    </row>
    <row r="931" spans="1:3">
      <c r="A931" s="62">
        <v>462181</v>
      </c>
      <c r="B931" s="63">
        <v>35344</v>
      </c>
      <c r="C931" s="55">
        <f>VLOOKUP(A931,'HCLS Adjustment'!B:B,1,FALSE)</f>
        <v>462181</v>
      </c>
    </row>
    <row r="932" spans="1:3">
      <c r="A932" s="62">
        <v>462182</v>
      </c>
      <c r="B932" s="63">
        <v>52447</v>
      </c>
      <c r="C932" s="55">
        <f>VLOOKUP(A932,'HCLS Adjustment'!B:B,1,FALSE)</f>
        <v>462182</v>
      </c>
    </row>
    <row r="933" spans="1:3">
      <c r="A933" s="62">
        <v>462184</v>
      </c>
      <c r="B933" s="63">
        <v>0</v>
      </c>
      <c r="C933" s="55">
        <f>VLOOKUP(A933,'HCLS Adjustment'!B:B,1,FALSE)</f>
        <v>462184</v>
      </c>
    </row>
    <row r="934" spans="1:3">
      <c r="A934" s="62">
        <v>462186</v>
      </c>
      <c r="B934" s="63">
        <v>101755</v>
      </c>
      <c r="C934" s="55">
        <f>VLOOKUP(A934,'HCLS Adjustment'!B:B,1,FALSE)</f>
        <v>462186</v>
      </c>
    </row>
    <row r="935" spans="1:3">
      <c r="A935" s="62">
        <v>462188</v>
      </c>
      <c r="B935" s="63">
        <v>25679</v>
      </c>
      <c r="C935" s="55">
        <f>VLOOKUP(A935,'HCLS Adjustment'!B:B,1,FALSE)</f>
        <v>462188</v>
      </c>
    </row>
    <row r="936" spans="1:3">
      <c r="A936" s="62">
        <v>462190</v>
      </c>
      <c r="B936" s="63">
        <v>780</v>
      </c>
      <c r="C936" s="55">
        <f>VLOOKUP(A936,'HCLS Adjustment'!B:B,1,FALSE)</f>
        <v>462190</v>
      </c>
    </row>
    <row r="937" spans="1:3">
      <c r="A937" s="62">
        <v>462193</v>
      </c>
      <c r="B937" s="63">
        <v>31849</v>
      </c>
      <c r="C937" s="55">
        <f>VLOOKUP(A937,'HCLS Adjustment'!B:B,1,FALSE)</f>
        <v>462193</v>
      </c>
    </row>
    <row r="938" spans="1:3">
      <c r="A938" s="62">
        <v>462194</v>
      </c>
      <c r="B938" s="63">
        <v>77822</v>
      </c>
      <c r="C938" s="55">
        <f>VLOOKUP(A938,'HCLS Adjustment'!B:B,1,FALSE)</f>
        <v>462194</v>
      </c>
    </row>
    <row r="939" spans="1:3">
      <c r="A939" s="62">
        <v>462195</v>
      </c>
      <c r="B939" s="63">
        <v>15881</v>
      </c>
      <c r="C939" s="55">
        <f>VLOOKUP(A939,'HCLS Adjustment'!B:B,1,FALSE)</f>
        <v>462195</v>
      </c>
    </row>
    <row r="940" spans="1:3">
      <c r="A940" s="62">
        <v>462196</v>
      </c>
      <c r="B940" s="63">
        <v>4019</v>
      </c>
      <c r="C940" s="55">
        <f>VLOOKUP(A940,'HCLS Adjustment'!B:B,1,FALSE)</f>
        <v>462196</v>
      </c>
    </row>
    <row r="941" spans="1:3">
      <c r="A941" s="62">
        <v>462197</v>
      </c>
      <c r="B941" s="63">
        <v>93404</v>
      </c>
      <c r="C941" s="55">
        <f>VLOOKUP(A941,'HCLS Adjustment'!B:B,1,FALSE)</f>
        <v>462197</v>
      </c>
    </row>
    <row r="942" spans="1:3">
      <c r="A942" s="62">
        <v>462198</v>
      </c>
      <c r="B942" s="63">
        <v>185</v>
      </c>
      <c r="C942" s="55">
        <f>VLOOKUP(A942,'HCLS Adjustment'!B:B,1,FALSE)</f>
        <v>462198</v>
      </c>
    </row>
    <row r="943" spans="1:3">
      <c r="A943" s="62">
        <v>462199</v>
      </c>
      <c r="B943" s="63">
        <v>144576</v>
      </c>
      <c r="C943" s="55">
        <f>VLOOKUP(A943,'HCLS Adjustment'!B:B,1,FALSE)</f>
        <v>462199</v>
      </c>
    </row>
    <row r="944" spans="1:3">
      <c r="A944" s="62">
        <v>462201</v>
      </c>
      <c r="B944" s="63">
        <v>0</v>
      </c>
      <c r="C944" s="55">
        <f>VLOOKUP(A944,'HCLS Adjustment'!B:B,1,FALSE)</f>
        <v>462201</v>
      </c>
    </row>
    <row r="945" spans="1:3">
      <c r="A945" s="62">
        <v>462202</v>
      </c>
      <c r="B945" s="63">
        <v>19142</v>
      </c>
      <c r="C945" s="55">
        <f>VLOOKUP(A945,'HCLS Adjustment'!B:B,1,FALSE)</f>
        <v>462202</v>
      </c>
    </row>
    <row r="946" spans="1:3">
      <c r="A946" s="62">
        <v>462203</v>
      </c>
      <c r="B946" s="63">
        <v>103034</v>
      </c>
      <c r="C946" s="55">
        <f>VLOOKUP(A946,'HCLS Adjustment'!B:B,1,FALSE)</f>
        <v>462203</v>
      </c>
    </row>
    <row r="947" spans="1:3">
      <c r="A947" s="62">
        <v>462206</v>
      </c>
      <c r="B947" s="63">
        <v>1072</v>
      </c>
      <c r="C947" s="55">
        <f>VLOOKUP(A947,'HCLS Adjustment'!B:B,1,FALSE)</f>
        <v>462206</v>
      </c>
    </row>
    <row r="948" spans="1:3">
      <c r="A948" s="62">
        <v>462207</v>
      </c>
      <c r="B948" s="63">
        <v>0</v>
      </c>
      <c r="C948" s="55">
        <f>VLOOKUP(A948,'HCLS Adjustment'!B:B,1,FALSE)</f>
        <v>462207</v>
      </c>
    </row>
    <row r="949" spans="1:3">
      <c r="A949" s="62">
        <v>462209</v>
      </c>
      <c r="B949" s="63">
        <v>136579</v>
      </c>
      <c r="C949" s="55">
        <f>VLOOKUP(A949,'HCLS Adjustment'!B:B,1,FALSE)</f>
        <v>462209</v>
      </c>
    </row>
    <row r="950" spans="1:3">
      <c r="A950" s="62">
        <v>462210</v>
      </c>
      <c r="B950" s="63">
        <v>1134</v>
      </c>
      <c r="C950" s="55">
        <f>VLOOKUP(A950,'HCLS Adjustment'!B:B,1,FALSE)</f>
        <v>462210</v>
      </c>
    </row>
    <row r="951" spans="1:3">
      <c r="A951" s="62">
        <v>472213</v>
      </c>
      <c r="B951" s="63">
        <v>161849</v>
      </c>
      <c r="C951" s="55">
        <f>VLOOKUP(A951,'HCLS Adjustment'!B:B,1,FALSE)</f>
        <v>472213</v>
      </c>
    </row>
    <row r="952" spans="1:3">
      <c r="A952" s="62">
        <v>472215</v>
      </c>
      <c r="B952" s="63">
        <v>42972</v>
      </c>
      <c r="C952" s="55">
        <f>VLOOKUP(A952,'HCLS Adjustment'!B:B,1,FALSE)</f>
        <v>472215</v>
      </c>
    </row>
    <row r="953" spans="1:3">
      <c r="A953" s="62">
        <v>472218</v>
      </c>
      <c r="B953" s="63">
        <v>78318</v>
      </c>
      <c r="C953" s="55">
        <f>VLOOKUP(A953,'HCLS Adjustment'!B:B,1,FALSE)</f>
        <v>472218</v>
      </c>
    </row>
    <row r="954" spans="1:3">
      <c r="A954" s="62">
        <v>472220</v>
      </c>
      <c r="B954" s="63">
        <v>93401</v>
      </c>
      <c r="C954" s="55">
        <f>VLOOKUP(A954,'HCLS Adjustment'!B:B,1,FALSE)</f>
        <v>472220</v>
      </c>
    </row>
    <row r="955" spans="1:3">
      <c r="A955" s="62">
        <v>472221</v>
      </c>
      <c r="B955" s="63">
        <v>10848</v>
      </c>
      <c r="C955" s="55">
        <f>VLOOKUP(A955,'HCLS Adjustment'!B:B,1,FALSE)</f>
        <v>472221</v>
      </c>
    </row>
    <row r="956" spans="1:3">
      <c r="A956" s="62">
        <v>472226</v>
      </c>
      <c r="B956" s="63">
        <v>66551</v>
      </c>
      <c r="C956" s="55">
        <f>VLOOKUP(A956,'HCLS Adjustment'!B:B,1,FALSE)</f>
        <v>472226</v>
      </c>
    </row>
    <row r="957" spans="1:3">
      <c r="A957" s="62">
        <v>472227</v>
      </c>
      <c r="B957" s="63">
        <v>11339</v>
      </c>
      <c r="C957" s="55">
        <f>VLOOKUP(A957,'HCLS Adjustment'!B:B,1,FALSE)</f>
        <v>472227</v>
      </c>
    </row>
    <row r="958" spans="1:3">
      <c r="A958" s="62">
        <v>472230</v>
      </c>
      <c r="B958" s="63">
        <v>0</v>
      </c>
      <c r="C958" s="55">
        <f>VLOOKUP(A958,'HCLS Adjustment'!B:B,1,FALSE)</f>
        <v>472230</v>
      </c>
    </row>
    <row r="959" spans="1:3">
      <c r="A959" s="62">
        <v>472231</v>
      </c>
      <c r="B959" s="63">
        <v>0</v>
      </c>
      <c r="C959" s="55">
        <f>VLOOKUP(A959,'HCLS Adjustment'!B:B,1,FALSE)</f>
        <v>472231</v>
      </c>
    </row>
    <row r="960" spans="1:3">
      <c r="A960" s="62">
        <v>472232</v>
      </c>
      <c r="B960" s="63">
        <v>57470</v>
      </c>
      <c r="C960" s="55">
        <f>VLOOKUP(A960,'HCLS Adjustment'!B:B,1,FALSE)</f>
        <v>472232</v>
      </c>
    </row>
    <row r="961" spans="1:3">
      <c r="A961" s="62">
        <v>472233</v>
      </c>
      <c r="B961" s="63">
        <v>51882</v>
      </c>
      <c r="C961" s="55">
        <f>VLOOKUP(A961,'HCLS Adjustment'!B:B,1,FALSE)</f>
        <v>472233</v>
      </c>
    </row>
    <row r="962" spans="1:3">
      <c r="A962" s="62">
        <v>472295</v>
      </c>
      <c r="B962" s="63">
        <v>48274</v>
      </c>
      <c r="C962" s="55">
        <f>VLOOKUP(A962,'HCLS Adjustment'!B:B,1,FALSE)</f>
        <v>472295</v>
      </c>
    </row>
    <row r="963" spans="1:3">
      <c r="A963" s="62">
        <v>472423</v>
      </c>
      <c r="B963" s="63">
        <v>10219</v>
      </c>
      <c r="C963" s="55">
        <f>VLOOKUP(A963,'HCLS Adjustment'!B:B,1,FALSE)</f>
        <v>472423</v>
      </c>
    </row>
    <row r="964" spans="1:3">
      <c r="A964" s="62">
        <v>473333</v>
      </c>
      <c r="B964" s="63">
        <v>0</v>
      </c>
      <c r="C964" s="55">
        <f>VLOOKUP(A964,'HCLS Adjustment'!B:B,1,FALSE)</f>
        <v>473333</v>
      </c>
    </row>
    <row r="965" spans="1:3">
      <c r="A965" s="62">
        <v>482235</v>
      </c>
      <c r="B965" s="63">
        <v>66899</v>
      </c>
      <c r="C965" s="55">
        <f>VLOOKUP(A965,'HCLS Adjustment'!B:B,1,FALSE)</f>
        <v>482235</v>
      </c>
    </row>
    <row r="966" spans="1:3">
      <c r="A966" s="62">
        <v>482241</v>
      </c>
      <c r="B966" s="63">
        <v>5119</v>
      </c>
      <c r="C966" s="55">
        <f>VLOOKUP(A966,'HCLS Adjustment'!B:B,1,FALSE)</f>
        <v>482241</v>
      </c>
    </row>
    <row r="967" spans="1:3">
      <c r="A967" s="62">
        <v>482242</v>
      </c>
      <c r="B967" s="63">
        <v>219484</v>
      </c>
      <c r="C967" s="55">
        <f>VLOOKUP(A967,'HCLS Adjustment'!B:B,1,FALSE)</f>
        <v>482242</v>
      </c>
    </row>
    <row r="968" spans="1:3">
      <c r="A968" s="62">
        <v>482244</v>
      </c>
      <c r="B968" s="63">
        <v>14421</v>
      </c>
      <c r="C968" s="55">
        <f>VLOOKUP(A968,'HCLS Adjustment'!B:B,1,FALSE)</f>
        <v>482244</v>
      </c>
    </row>
    <row r="969" spans="1:3">
      <c r="A969" s="62">
        <v>482246</v>
      </c>
      <c r="B969" s="63">
        <v>181949</v>
      </c>
      <c r="C969" s="55">
        <f>VLOOKUP(A969,'HCLS Adjustment'!B:B,1,FALSE)</f>
        <v>482246</v>
      </c>
    </row>
    <row r="970" spans="1:3">
      <c r="A970" s="62">
        <v>482247</v>
      </c>
      <c r="B970" s="63">
        <v>409336</v>
      </c>
      <c r="C970" s="55">
        <f>VLOOKUP(A970,'HCLS Adjustment'!B:B,1,FALSE)</f>
        <v>482247</v>
      </c>
    </row>
    <row r="971" spans="1:3">
      <c r="A971" s="62">
        <v>482248</v>
      </c>
      <c r="B971" s="63">
        <v>67956</v>
      </c>
      <c r="C971" s="55">
        <f>VLOOKUP(A971,'HCLS Adjustment'!B:B,1,FALSE)</f>
        <v>482248</v>
      </c>
    </row>
    <row r="972" spans="1:3">
      <c r="A972" s="62">
        <v>482250</v>
      </c>
      <c r="B972" s="63">
        <v>165722</v>
      </c>
      <c r="C972" s="55">
        <f>VLOOKUP(A972,'HCLS Adjustment'!B:B,1,FALSE)</f>
        <v>482250</v>
      </c>
    </row>
    <row r="973" spans="1:3">
      <c r="A973" s="62">
        <v>482251</v>
      </c>
      <c r="B973" s="63">
        <v>44894</v>
      </c>
      <c r="C973" s="55">
        <f>VLOOKUP(A973,'HCLS Adjustment'!B:B,1,FALSE)</f>
        <v>482251</v>
      </c>
    </row>
    <row r="974" spans="1:3">
      <c r="A974" s="62">
        <v>482252</v>
      </c>
      <c r="B974" s="63">
        <v>0</v>
      </c>
      <c r="C974" s="55">
        <f>VLOOKUP(A974,'HCLS Adjustment'!B:B,1,FALSE)</f>
        <v>482252</v>
      </c>
    </row>
    <row r="975" spans="1:3">
      <c r="A975" s="62">
        <v>482254</v>
      </c>
      <c r="B975" s="63">
        <v>146628</v>
      </c>
      <c r="C975" s="55">
        <f>VLOOKUP(A975,'HCLS Adjustment'!B:B,1,FALSE)</f>
        <v>482254</v>
      </c>
    </row>
    <row r="976" spans="1:3">
      <c r="A976" s="62">
        <v>482255</v>
      </c>
      <c r="B976" s="63">
        <v>561304</v>
      </c>
      <c r="C976" s="55">
        <f>VLOOKUP(A976,'HCLS Adjustment'!B:B,1,FALSE)</f>
        <v>482255</v>
      </c>
    </row>
    <row r="977" spans="1:3">
      <c r="A977" s="62">
        <v>482257</v>
      </c>
      <c r="B977" s="63">
        <v>711672</v>
      </c>
      <c r="C977" s="55">
        <f>VLOOKUP(A977,'HCLS Adjustment'!B:B,1,FALSE)</f>
        <v>482257</v>
      </c>
    </row>
    <row r="978" spans="1:3">
      <c r="A978" s="62">
        <v>483308</v>
      </c>
      <c r="B978" s="63">
        <v>10962</v>
      </c>
      <c r="C978" s="55">
        <f>VLOOKUP(A978,'HCLS Adjustment'!B:B,1,FALSE)</f>
        <v>483308</v>
      </c>
    </row>
    <row r="979" spans="1:3">
      <c r="A979" s="62">
        <v>483310</v>
      </c>
      <c r="B979" s="63">
        <v>539424</v>
      </c>
      <c r="C979" s="55">
        <f>VLOOKUP(A979,'HCLS Adjustment'!B:B,1,FALSE)</f>
        <v>483310</v>
      </c>
    </row>
    <row r="980" spans="1:3">
      <c r="A980" s="62">
        <v>491231</v>
      </c>
      <c r="B980" s="63">
        <v>68749</v>
      </c>
      <c r="C980" s="55">
        <f>VLOOKUP(A980,'HCLS Adjustment'!B:B,1,FALSE)</f>
        <v>491231</v>
      </c>
    </row>
    <row r="981" spans="1:3">
      <c r="A981" s="62">
        <v>492066</v>
      </c>
      <c r="B981" s="63">
        <v>37994</v>
      </c>
      <c r="C981" s="55">
        <f>VLOOKUP(A981,'HCLS Adjustment'!B:B,1,FALSE)</f>
        <v>492066</v>
      </c>
    </row>
    <row r="982" spans="1:3">
      <c r="A982" s="62">
        <v>492176</v>
      </c>
      <c r="B982" s="63">
        <v>88037</v>
      </c>
      <c r="C982" s="55">
        <f>VLOOKUP(A982,'HCLS Adjustment'!B:B,1,FALSE)</f>
        <v>492176</v>
      </c>
    </row>
    <row r="983" spans="1:3">
      <c r="A983" s="62">
        <v>492259</v>
      </c>
      <c r="B983" s="63">
        <v>84503</v>
      </c>
      <c r="C983" s="55">
        <f>VLOOKUP(A983,'HCLS Adjustment'!B:B,1,FALSE)</f>
        <v>492259</v>
      </c>
    </row>
    <row r="984" spans="1:3">
      <c r="A984" s="62">
        <v>492262</v>
      </c>
      <c r="B984" s="63">
        <v>575034</v>
      </c>
      <c r="C984" s="55">
        <f>VLOOKUP(A984,'HCLS Adjustment'!B:B,1,FALSE)</f>
        <v>492262</v>
      </c>
    </row>
    <row r="985" spans="1:3">
      <c r="A985" s="62">
        <v>492263</v>
      </c>
      <c r="B985" s="63">
        <v>178669</v>
      </c>
      <c r="C985" s="55">
        <f>VLOOKUP(A985,'HCLS Adjustment'!B:B,1,FALSE)</f>
        <v>492263</v>
      </c>
    </row>
    <row r="986" spans="1:3">
      <c r="A986" s="62">
        <v>492264</v>
      </c>
      <c r="B986" s="63">
        <v>196364</v>
      </c>
      <c r="C986" s="55">
        <f>VLOOKUP(A986,'HCLS Adjustment'!B:B,1,FALSE)</f>
        <v>492264</v>
      </c>
    </row>
    <row r="987" spans="1:3">
      <c r="A987" s="62">
        <v>492265</v>
      </c>
      <c r="B987" s="63">
        <v>125511</v>
      </c>
      <c r="C987" s="55">
        <f>VLOOKUP(A987,'HCLS Adjustment'!B:B,1,FALSE)</f>
        <v>492265</v>
      </c>
    </row>
    <row r="988" spans="1:3">
      <c r="A988" s="62">
        <v>492268</v>
      </c>
      <c r="B988" s="63">
        <v>127137</v>
      </c>
      <c r="C988" s="55">
        <f>VLOOKUP(A988,'HCLS Adjustment'!B:B,1,FALSE)</f>
        <v>492268</v>
      </c>
    </row>
    <row r="989" spans="1:3">
      <c r="A989" s="62">
        <v>492270</v>
      </c>
      <c r="B989" s="63">
        <v>278291</v>
      </c>
      <c r="C989" s="55">
        <f>VLOOKUP(A989,'HCLS Adjustment'!B:B,1,FALSE)</f>
        <v>492270</v>
      </c>
    </row>
    <row r="990" spans="1:3">
      <c r="A990" s="62">
        <v>492272</v>
      </c>
      <c r="B990" s="63">
        <v>107543</v>
      </c>
      <c r="C990" s="55">
        <f>VLOOKUP(A990,'HCLS Adjustment'!B:B,1,FALSE)</f>
        <v>492272</v>
      </c>
    </row>
    <row r="991" spans="1:3">
      <c r="A991" s="62">
        <v>493403</v>
      </c>
      <c r="B991" s="63">
        <v>430826</v>
      </c>
      <c r="C991" s="55">
        <f>VLOOKUP(A991,'HCLS Adjustment'!B:B,1,FALSE)</f>
        <v>493403</v>
      </c>
    </row>
    <row r="992" spans="1:3">
      <c r="A992" s="62">
        <v>500758</v>
      </c>
      <c r="B992" s="63">
        <v>43997</v>
      </c>
      <c r="C992" s="55">
        <f>VLOOKUP(A992,'HCLS Adjustment'!B:B,1,FALSE)</f>
        <v>500758</v>
      </c>
    </row>
    <row r="993" spans="1:3">
      <c r="A993" s="62">
        <v>502277</v>
      </c>
      <c r="B993" s="63">
        <v>22908</v>
      </c>
      <c r="C993" s="55">
        <f>VLOOKUP(A993,'HCLS Adjustment'!B:B,1,FALSE)</f>
        <v>502277</v>
      </c>
    </row>
    <row r="994" spans="1:3">
      <c r="A994" s="62">
        <v>502278</v>
      </c>
      <c r="B994" s="63">
        <v>0</v>
      </c>
      <c r="C994" s="55">
        <f>VLOOKUP(A994,'HCLS Adjustment'!B:B,1,FALSE)</f>
        <v>502278</v>
      </c>
    </row>
    <row r="995" spans="1:3">
      <c r="A995" s="62">
        <v>502279</v>
      </c>
      <c r="B995" s="63">
        <v>0</v>
      </c>
      <c r="C995" s="55">
        <f>VLOOKUP(A995,'HCLS Adjustment'!B:B,1,FALSE)</f>
        <v>502279</v>
      </c>
    </row>
    <row r="996" spans="1:3">
      <c r="A996" s="62">
        <v>502282</v>
      </c>
      <c r="B996" s="63">
        <v>0</v>
      </c>
      <c r="C996" s="55">
        <f>VLOOKUP(A996,'HCLS Adjustment'!B:B,1,FALSE)</f>
        <v>502282</v>
      </c>
    </row>
    <row r="997" spans="1:3">
      <c r="A997" s="62">
        <v>502283</v>
      </c>
      <c r="B997" s="63">
        <v>9879</v>
      </c>
      <c r="C997" s="55">
        <f>VLOOKUP(A997,'HCLS Adjustment'!B:B,1,FALSE)</f>
        <v>502283</v>
      </c>
    </row>
    <row r="998" spans="1:3">
      <c r="A998" s="62">
        <v>502284</v>
      </c>
      <c r="B998" s="63">
        <v>61990</v>
      </c>
      <c r="C998" s="55">
        <f>VLOOKUP(A998,'HCLS Adjustment'!B:B,1,FALSE)</f>
        <v>502284</v>
      </c>
    </row>
    <row r="999" spans="1:3">
      <c r="A999" s="62">
        <v>502286</v>
      </c>
      <c r="B999" s="63">
        <v>169751</v>
      </c>
      <c r="C999" s="55">
        <f>VLOOKUP(A999,'HCLS Adjustment'!B:B,1,FALSE)</f>
        <v>502286</v>
      </c>
    </row>
    <row r="1000" spans="1:3">
      <c r="A1000" s="62">
        <v>502287</v>
      </c>
      <c r="B1000" s="63">
        <v>94013</v>
      </c>
      <c r="C1000" s="55">
        <f>VLOOKUP(A1000,'HCLS Adjustment'!B:B,1,FALSE)</f>
        <v>502287</v>
      </c>
    </row>
    <row r="1001" spans="1:3">
      <c r="A1001" s="62">
        <v>502288</v>
      </c>
      <c r="B1001" s="63">
        <v>115788</v>
      </c>
      <c r="C1001" s="55">
        <f>VLOOKUP(A1001,'HCLS Adjustment'!B:B,1,FALSE)</f>
        <v>502288</v>
      </c>
    </row>
    <row r="1002" spans="1:3">
      <c r="A1002" s="62">
        <v>503032</v>
      </c>
      <c r="B1002" s="63">
        <v>9015</v>
      </c>
      <c r="C1002" s="55">
        <f>VLOOKUP(A1002,'HCLS Adjustment'!B:B,1,FALSE)</f>
        <v>503032</v>
      </c>
    </row>
    <row r="1003" spans="1:3">
      <c r="A1003" s="62">
        <v>512251</v>
      </c>
      <c r="B1003" s="63">
        <v>274261</v>
      </c>
      <c r="C1003" s="55">
        <f>VLOOKUP(A1003,'HCLS Adjustment'!B:B,1,FALSE)</f>
        <v>512251</v>
      </c>
    </row>
    <row r="1004" spans="1:3">
      <c r="A1004" s="62">
        <v>512289</v>
      </c>
      <c r="B1004" s="63">
        <v>14115</v>
      </c>
      <c r="C1004" s="55">
        <f>VLOOKUP(A1004,'HCLS Adjustment'!B:B,1,FALSE)</f>
        <v>512289</v>
      </c>
    </row>
    <row r="1005" spans="1:3">
      <c r="A1005" s="62">
        <v>512290</v>
      </c>
      <c r="B1005" s="63">
        <v>17795</v>
      </c>
      <c r="C1005" s="55">
        <f>VLOOKUP(A1005,'HCLS Adjustment'!B:B,1,FALSE)</f>
        <v>512290</v>
      </c>
    </row>
    <row r="1006" spans="1:3">
      <c r="A1006" s="62">
        <v>512291</v>
      </c>
      <c r="B1006" s="63">
        <v>96044</v>
      </c>
      <c r="C1006" s="55">
        <f>VLOOKUP(A1006,'HCLS Adjustment'!B:B,1,FALSE)</f>
        <v>512291</v>
      </c>
    </row>
    <row r="1007" spans="1:3">
      <c r="A1007" s="62">
        <v>512295</v>
      </c>
      <c r="B1007" s="63">
        <v>92552</v>
      </c>
      <c r="C1007" s="55">
        <f>VLOOKUP(A1007,'HCLS Adjustment'!B:B,1,FALSE)</f>
        <v>512295</v>
      </c>
    </row>
    <row r="1008" spans="1:3">
      <c r="A1008" s="62">
        <v>512296</v>
      </c>
      <c r="B1008" s="63">
        <v>261123</v>
      </c>
      <c r="C1008" s="55">
        <f>VLOOKUP(A1008,'HCLS Adjustment'!B:B,1,FALSE)</f>
        <v>512296</v>
      </c>
    </row>
    <row r="1009" spans="1:3">
      <c r="A1009" s="62">
        <v>512297</v>
      </c>
      <c r="B1009" s="63">
        <v>0</v>
      </c>
      <c r="C1009" s="55">
        <f>VLOOKUP(A1009,'HCLS Adjustment'!B:B,1,FALSE)</f>
        <v>512297</v>
      </c>
    </row>
    <row r="1010" spans="1:3">
      <c r="A1010" s="62">
        <v>520580</v>
      </c>
      <c r="B1010" s="63">
        <v>7846</v>
      </c>
      <c r="C1010" s="55">
        <f>VLOOKUP(A1010,'HCLS Adjustment'!B:B,1,FALSE)</f>
        <v>520580</v>
      </c>
    </row>
    <row r="1011" spans="1:3">
      <c r="A1011" s="62">
        <v>520581</v>
      </c>
      <c r="B1011" s="63">
        <v>19390</v>
      </c>
      <c r="C1011" s="55">
        <f>VLOOKUP(A1011,'HCLS Adjustment'!B:B,1,FALSE)</f>
        <v>520581</v>
      </c>
    </row>
    <row r="1012" spans="1:3">
      <c r="A1012" s="62">
        <v>522404</v>
      </c>
      <c r="B1012" s="63">
        <v>2358</v>
      </c>
      <c r="C1012" s="55">
        <f>VLOOKUP(A1012,'HCLS Adjustment'!B:B,1,FALSE)</f>
        <v>522404</v>
      </c>
    </row>
    <row r="1013" spans="1:3">
      <c r="A1013" s="62">
        <v>522417</v>
      </c>
      <c r="B1013" s="63">
        <v>0</v>
      </c>
      <c r="C1013" s="55">
        <f>VLOOKUP(A1013,'HCLS Adjustment'!B:B,1,FALSE)</f>
        <v>522417</v>
      </c>
    </row>
    <row r="1014" spans="1:3">
      <c r="A1014" s="62">
        <v>522418</v>
      </c>
      <c r="B1014" s="63">
        <v>12196</v>
      </c>
      <c r="C1014" s="55">
        <f>VLOOKUP(A1014,'HCLS Adjustment'!B:B,1,FALSE)</f>
        <v>522418</v>
      </c>
    </row>
    <row r="1015" spans="1:3">
      <c r="A1015" s="62">
        <v>522419</v>
      </c>
      <c r="B1015" s="63">
        <v>25394</v>
      </c>
      <c r="C1015" s="55">
        <f>VLOOKUP(A1015,'HCLS Adjustment'!B:B,1,FALSE)</f>
        <v>522419</v>
      </c>
    </row>
    <row r="1016" spans="1:3">
      <c r="A1016" s="62">
        <v>522423</v>
      </c>
      <c r="B1016" s="63">
        <v>12220</v>
      </c>
      <c r="C1016" s="55">
        <f>VLOOKUP(A1016,'HCLS Adjustment'!B:B,1,FALSE)</f>
        <v>522423</v>
      </c>
    </row>
    <row r="1017" spans="1:3">
      <c r="A1017" s="62">
        <v>522426</v>
      </c>
      <c r="B1017" s="63">
        <v>27081</v>
      </c>
      <c r="C1017" s="55">
        <f>VLOOKUP(A1017,'HCLS Adjustment'!B:B,1,FALSE)</f>
        <v>522426</v>
      </c>
    </row>
    <row r="1018" spans="1:3">
      <c r="A1018" s="62">
        <v>522427</v>
      </c>
      <c r="B1018" s="63">
        <v>0</v>
      </c>
      <c r="C1018" s="55">
        <f>VLOOKUP(A1018,'HCLS Adjustment'!B:B,1,FALSE)</f>
        <v>522427</v>
      </c>
    </row>
    <row r="1019" spans="1:3">
      <c r="A1019" s="62">
        <v>522430</v>
      </c>
      <c r="B1019" s="63">
        <v>0</v>
      </c>
      <c r="C1019" s="55">
        <f>VLOOKUP(A1019,'HCLS Adjustment'!B:B,1,FALSE)</f>
        <v>522430</v>
      </c>
    </row>
    <row r="1020" spans="1:3">
      <c r="A1020" s="62">
        <v>522431</v>
      </c>
      <c r="B1020" s="63">
        <v>13809</v>
      </c>
      <c r="C1020" s="55">
        <f>VLOOKUP(A1020,'HCLS Adjustment'!B:B,1,FALSE)</f>
        <v>522431</v>
      </c>
    </row>
    <row r="1021" spans="1:3">
      <c r="A1021" s="62">
        <v>522437</v>
      </c>
      <c r="B1021" s="63">
        <v>23565</v>
      </c>
      <c r="C1021" s="55">
        <f>VLOOKUP(A1021,'HCLS Adjustment'!B:B,1,FALSE)</f>
        <v>522437</v>
      </c>
    </row>
    <row r="1022" spans="1:3">
      <c r="A1022" s="62">
        <v>522442</v>
      </c>
      <c r="B1022" s="63">
        <v>64147</v>
      </c>
      <c r="C1022" s="55">
        <f>VLOOKUP(A1022,'HCLS Adjustment'!B:B,1,FALSE)</f>
        <v>522442</v>
      </c>
    </row>
    <row r="1023" spans="1:3">
      <c r="A1023" s="62">
        <v>522446</v>
      </c>
      <c r="B1023" s="63">
        <v>11063</v>
      </c>
      <c r="C1023" s="55">
        <f>VLOOKUP(A1023,'HCLS Adjustment'!B:B,1,FALSE)</f>
        <v>522446</v>
      </c>
    </row>
    <row r="1024" spans="1:3">
      <c r="A1024" s="62">
        <v>522447</v>
      </c>
      <c r="B1024" s="63">
        <v>135330</v>
      </c>
      <c r="C1024" s="55">
        <f>VLOOKUP(A1024,'HCLS Adjustment'!B:B,1,FALSE)</f>
        <v>522447</v>
      </c>
    </row>
    <row r="1025" spans="1:3">
      <c r="A1025" s="62">
        <v>522451</v>
      </c>
      <c r="B1025" s="63">
        <v>100028</v>
      </c>
      <c r="C1025" s="55">
        <f>VLOOKUP(A1025,'HCLS Adjustment'!B:B,1,FALSE)</f>
        <v>522451</v>
      </c>
    </row>
    <row r="1026" spans="1:3">
      <c r="A1026" s="62">
        <v>522452</v>
      </c>
      <c r="B1026" s="63">
        <v>0</v>
      </c>
      <c r="C1026" s="55">
        <f>VLOOKUP(A1026,'HCLS Adjustment'!B:B,1,FALSE)</f>
        <v>522452</v>
      </c>
    </row>
    <row r="1027" spans="1:3">
      <c r="A1027" s="62">
        <v>532359</v>
      </c>
      <c r="B1027" s="63">
        <v>0</v>
      </c>
      <c r="C1027" s="55">
        <f>VLOOKUP(A1027,'HCLS Adjustment'!B:B,1,FALSE)</f>
        <v>532359</v>
      </c>
    </row>
    <row r="1028" spans="1:3">
      <c r="A1028" s="62">
        <v>532362</v>
      </c>
      <c r="B1028" s="63">
        <v>0</v>
      </c>
      <c r="C1028" s="55">
        <f>VLOOKUP(A1028,'HCLS Adjustment'!B:B,1,FALSE)</f>
        <v>532362</v>
      </c>
    </row>
    <row r="1029" spans="1:3">
      <c r="A1029" s="62">
        <v>532363</v>
      </c>
      <c r="B1029" s="63">
        <v>6925</v>
      </c>
      <c r="C1029" s="55">
        <f>VLOOKUP(A1029,'HCLS Adjustment'!B:B,1,FALSE)</f>
        <v>532363</v>
      </c>
    </row>
    <row r="1030" spans="1:3">
      <c r="A1030" s="62">
        <v>532364</v>
      </c>
      <c r="B1030" s="63">
        <v>75674</v>
      </c>
      <c r="C1030" s="55">
        <f>VLOOKUP(A1030,'HCLS Adjustment'!B:B,1,FALSE)</f>
        <v>532364</v>
      </c>
    </row>
    <row r="1031" spans="1:3">
      <c r="A1031" s="62">
        <v>532369</v>
      </c>
      <c r="B1031" s="63">
        <v>37300</v>
      </c>
      <c r="C1031" s="55">
        <f>VLOOKUP(A1031,'HCLS Adjustment'!B:B,1,FALSE)</f>
        <v>532369</v>
      </c>
    </row>
    <row r="1032" spans="1:3">
      <c r="A1032" s="62">
        <v>532371</v>
      </c>
      <c r="B1032" s="63">
        <v>179</v>
      </c>
      <c r="C1032" s="55">
        <f>VLOOKUP(A1032,'HCLS Adjustment'!B:B,1,FALSE)</f>
        <v>532371</v>
      </c>
    </row>
    <row r="1033" spans="1:3">
      <c r="A1033" s="62">
        <v>532373</v>
      </c>
      <c r="B1033" s="63">
        <v>32143</v>
      </c>
      <c r="C1033" s="55">
        <f>VLOOKUP(A1033,'HCLS Adjustment'!B:B,1,FALSE)</f>
        <v>532373</v>
      </c>
    </row>
    <row r="1034" spans="1:3">
      <c r="A1034" s="62">
        <v>532375</v>
      </c>
      <c r="B1034" s="63">
        <v>0</v>
      </c>
      <c r="C1034" s="55">
        <f>VLOOKUP(A1034,'HCLS Adjustment'!B:B,1,FALSE)</f>
        <v>532375</v>
      </c>
    </row>
    <row r="1035" spans="1:3">
      <c r="A1035" s="62">
        <v>532376</v>
      </c>
      <c r="B1035" s="63">
        <v>15001</v>
      </c>
      <c r="C1035" s="55">
        <f>VLOOKUP(A1035,'HCLS Adjustment'!B:B,1,FALSE)</f>
        <v>532376</v>
      </c>
    </row>
    <row r="1036" spans="1:3">
      <c r="A1036" s="62">
        <v>532377</v>
      </c>
      <c r="B1036" s="63">
        <v>0</v>
      </c>
      <c r="C1036" s="55">
        <f>VLOOKUP(A1036,'HCLS Adjustment'!B:B,1,FALSE)</f>
        <v>532377</v>
      </c>
    </row>
    <row r="1037" spans="1:3">
      <c r="A1037" s="62">
        <v>532378</v>
      </c>
      <c r="B1037" s="63">
        <v>13559</v>
      </c>
      <c r="C1037" s="55">
        <f>VLOOKUP(A1037,'HCLS Adjustment'!B:B,1,FALSE)</f>
        <v>532378</v>
      </c>
    </row>
    <row r="1038" spans="1:3">
      <c r="A1038" s="62">
        <v>532383</v>
      </c>
      <c r="B1038" s="63">
        <v>157279</v>
      </c>
      <c r="C1038" s="55">
        <f>VLOOKUP(A1038,'HCLS Adjustment'!B:B,1,FALSE)</f>
        <v>532383</v>
      </c>
    </row>
    <row r="1039" spans="1:3">
      <c r="A1039" s="62">
        <v>532384</v>
      </c>
      <c r="B1039" s="63">
        <v>46545</v>
      </c>
      <c r="C1039" s="55">
        <f>VLOOKUP(A1039,'HCLS Adjustment'!B:B,1,FALSE)</f>
        <v>532384</v>
      </c>
    </row>
    <row r="1040" spans="1:3">
      <c r="A1040" s="62">
        <v>532385</v>
      </c>
      <c r="B1040" s="63">
        <v>8569</v>
      </c>
      <c r="C1040" s="55">
        <f>VLOOKUP(A1040,'HCLS Adjustment'!B:B,1,FALSE)</f>
        <v>532385</v>
      </c>
    </row>
    <row r="1041" spans="1:3">
      <c r="A1041" s="62">
        <v>532386</v>
      </c>
      <c r="B1041" s="63">
        <v>0</v>
      </c>
      <c r="C1041" s="55">
        <f>VLOOKUP(A1041,'HCLS Adjustment'!B:B,1,FALSE)</f>
        <v>532386</v>
      </c>
    </row>
    <row r="1042" spans="1:3">
      <c r="A1042" s="62">
        <v>532387</v>
      </c>
      <c r="B1042" s="63">
        <v>0</v>
      </c>
      <c r="C1042" s="55">
        <f>VLOOKUP(A1042,'HCLS Adjustment'!B:B,1,FALSE)</f>
        <v>532387</v>
      </c>
    </row>
    <row r="1043" spans="1:3">
      <c r="A1043" s="62">
        <v>532388</v>
      </c>
      <c r="B1043" s="63">
        <v>60635</v>
      </c>
      <c r="C1043" s="55">
        <f>VLOOKUP(A1043,'HCLS Adjustment'!B:B,1,FALSE)</f>
        <v>532388</v>
      </c>
    </row>
    <row r="1044" spans="1:3">
      <c r="A1044" s="62">
        <v>532389</v>
      </c>
      <c r="B1044" s="63">
        <v>143794</v>
      </c>
      <c r="C1044" s="55">
        <f>VLOOKUP(A1044,'HCLS Adjustment'!B:B,1,FALSE)</f>
        <v>532389</v>
      </c>
    </row>
    <row r="1045" spans="1:3">
      <c r="A1045" s="62">
        <v>532390</v>
      </c>
      <c r="B1045" s="63">
        <v>85979</v>
      </c>
      <c r="C1045" s="55">
        <f>VLOOKUP(A1045,'HCLS Adjustment'!B:B,1,FALSE)</f>
        <v>532390</v>
      </c>
    </row>
    <row r="1046" spans="1:3">
      <c r="A1046" s="62">
        <v>532391</v>
      </c>
      <c r="B1046" s="63">
        <v>66708</v>
      </c>
      <c r="C1046" s="55">
        <f>VLOOKUP(A1046,'HCLS Adjustment'!B:B,1,FALSE)</f>
        <v>532391</v>
      </c>
    </row>
    <row r="1047" spans="1:3">
      <c r="A1047" s="62">
        <v>532392</v>
      </c>
      <c r="B1047" s="63">
        <v>129979</v>
      </c>
      <c r="C1047" s="55">
        <f>VLOOKUP(A1047,'HCLS Adjustment'!B:B,1,FALSE)</f>
        <v>532392</v>
      </c>
    </row>
    <row r="1048" spans="1:3">
      <c r="A1048" s="62">
        <v>532393</v>
      </c>
      <c r="B1048" s="63">
        <v>106062</v>
      </c>
      <c r="C1048" s="55">
        <f>VLOOKUP(A1048,'HCLS Adjustment'!B:B,1,FALSE)</f>
        <v>532393</v>
      </c>
    </row>
    <row r="1049" spans="1:3">
      <c r="A1049" s="62">
        <v>532396</v>
      </c>
      <c r="B1049" s="63">
        <v>1728</v>
      </c>
      <c r="C1049" s="55">
        <f>VLOOKUP(A1049,'HCLS Adjustment'!B:B,1,FALSE)</f>
        <v>532396</v>
      </c>
    </row>
    <row r="1050" spans="1:3">
      <c r="A1050" s="62">
        <v>532397</v>
      </c>
      <c r="B1050" s="63">
        <v>109668</v>
      </c>
      <c r="C1050" s="55">
        <f>VLOOKUP(A1050,'HCLS Adjustment'!B:B,1,FALSE)</f>
        <v>532397</v>
      </c>
    </row>
    <row r="1051" spans="1:3">
      <c r="A1051" s="62">
        <v>532399</v>
      </c>
      <c r="B1051" s="63">
        <v>105859</v>
      </c>
      <c r="C1051" s="55">
        <f>VLOOKUP(A1051,'HCLS Adjustment'!B:B,1,FALSE)</f>
        <v>532399</v>
      </c>
    </row>
    <row r="1052" spans="1:3">
      <c r="A1052" s="62">
        <v>532404</v>
      </c>
      <c r="B1052" s="63">
        <v>413</v>
      </c>
      <c r="C1052" s="55">
        <f>VLOOKUP(A1052,'HCLS Adjustment'!B:B,1,FALSE)</f>
        <v>532404</v>
      </c>
    </row>
    <row r="1053" spans="1:3">
      <c r="A1053" s="62">
        <v>533336</v>
      </c>
      <c r="B1053" s="63">
        <v>5445</v>
      </c>
      <c r="C1053" s="55">
        <f>VLOOKUP(A1053,'HCLS Adjustment'!B:B,1,FALSE)</f>
        <v>533336</v>
      </c>
    </row>
    <row r="1054" spans="1:3">
      <c r="A1054" s="62">
        <v>542301</v>
      </c>
      <c r="B1054" s="63">
        <v>167967</v>
      </c>
      <c r="C1054" s="55">
        <f>VLOOKUP(A1054,'HCLS Adjustment'!B:B,1,FALSE)</f>
        <v>542301</v>
      </c>
    </row>
    <row r="1055" spans="1:3">
      <c r="A1055" s="62">
        <v>542311</v>
      </c>
      <c r="B1055" s="63">
        <v>87208</v>
      </c>
      <c r="C1055" s="55">
        <f>VLOOKUP(A1055,'HCLS Adjustment'!B:B,1,FALSE)</f>
        <v>542311</v>
      </c>
    </row>
    <row r="1056" spans="1:3">
      <c r="A1056" s="62">
        <v>542313</v>
      </c>
      <c r="B1056" s="63">
        <v>37628</v>
      </c>
      <c r="C1056" s="55">
        <f>VLOOKUP(A1056,'HCLS Adjustment'!B:B,1,FALSE)</f>
        <v>542313</v>
      </c>
    </row>
    <row r="1057" spans="1:3">
      <c r="A1057" s="62">
        <v>542318</v>
      </c>
      <c r="B1057" s="63">
        <v>150175</v>
      </c>
      <c r="C1057" s="55">
        <f>VLOOKUP(A1057,'HCLS Adjustment'!B:B,1,FALSE)</f>
        <v>542318</v>
      </c>
    </row>
    <row r="1058" spans="1:3">
      <c r="A1058" s="62">
        <v>542321</v>
      </c>
      <c r="B1058" s="63">
        <v>0</v>
      </c>
      <c r="C1058" s="55">
        <f>VLOOKUP(A1058,'HCLS Adjustment'!B:B,1,FALSE)</f>
        <v>542321</v>
      </c>
    </row>
    <row r="1059" spans="1:3">
      <c r="A1059" s="62">
        <v>542322</v>
      </c>
      <c r="B1059" s="63">
        <v>0</v>
      </c>
      <c r="C1059" s="55">
        <f>VLOOKUP(A1059,'HCLS Adjustment'!B:B,1,FALSE)</f>
        <v>542322</v>
      </c>
    </row>
    <row r="1060" spans="1:3">
      <c r="A1060" s="62">
        <v>542323</v>
      </c>
      <c r="B1060" s="63">
        <v>4427</v>
      </c>
      <c r="C1060" s="55">
        <f>VLOOKUP(A1060,'HCLS Adjustment'!B:B,1,FALSE)</f>
        <v>542323</v>
      </c>
    </row>
    <row r="1061" spans="1:3">
      <c r="A1061" s="62">
        <v>542324</v>
      </c>
      <c r="B1061" s="63">
        <v>178765</v>
      </c>
      <c r="C1061" s="55">
        <f>VLOOKUP(A1061,'HCLS Adjustment'!B:B,1,FALSE)</f>
        <v>542324</v>
      </c>
    </row>
    <row r="1062" spans="1:3">
      <c r="A1062" s="62">
        <v>542332</v>
      </c>
      <c r="B1062" s="63">
        <v>368691</v>
      </c>
      <c r="C1062" s="55">
        <f>VLOOKUP(A1062,'HCLS Adjustment'!B:B,1,FALSE)</f>
        <v>542332</v>
      </c>
    </row>
    <row r="1063" spans="1:3">
      <c r="A1063" s="62">
        <v>542338</v>
      </c>
      <c r="B1063" s="63">
        <v>166337</v>
      </c>
      <c r="C1063" s="55">
        <f>VLOOKUP(A1063,'HCLS Adjustment'!B:B,1,FALSE)</f>
        <v>542338</v>
      </c>
    </row>
    <row r="1064" spans="1:3">
      <c r="A1064" s="62">
        <v>542339</v>
      </c>
      <c r="B1064" s="63">
        <v>481192</v>
      </c>
      <c r="C1064" s="55">
        <f>VLOOKUP(A1064,'HCLS Adjustment'!B:B,1,FALSE)</f>
        <v>542339</v>
      </c>
    </row>
    <row r="1065" spans="1:3">
      <c r="A1065" s="62">
        <v>542343</v>
      </c>
      <c r="B1065" s="63">
        <v>98033</v>
      </c>
      <c r="C1065" s="55">
        <f>VLOOKUP(A1065,'HCLS Adjustment'!B:B,1,FALSE)</f>
        <v>542343</v>
      </c>
    </row>
    <row r="1066" spans="1:3">
      <c r="A1066" s="62">
        <v>542346</v>
      </c>
      <c r="B1066" s="63">
        <v>19247</v>
      </c>
      <c r="C1066" s="55">
        <f>VLOOKUP(A1066,'HCLS Adjustment'!B:B,1,FALSE)</f>
        <v>542346</v>
      </c>
    </row>
    <row r="1067" spans="1:3">
      <c r="A1067" s="62">
        <v>552220</v>
      </c>
      <c r="B1067" s="63">
        <v>0</v>
      </c>
      <c r="C1067" s="55">
        <f>VLOOKUP(A1067,'HCLS Adjustment'!B:B,1,FALSE)</f>
        <v>552220</v>
      </c>
    </row>
    <row r="1068" spans="1:3">
      <c r="A1068" s="62">
        <v>552233</v>
      </c>
      <c r="B1068" s="63">
        <v>40767</v>
      </c>
      <c r="C1068" s="55">
        <f>VLOOKUP(A1068,'HCLS Adjustment'!B:B,1,FALSE)</f>
        <v>552233</v>
      </c>
    </row>
    <row r="1069" spans="1:3">
      <c r="A1069" s="62">
        <v>552284</v>
      </c>
      <c r="B1069" s="63">
        <v>21198</v>
      </c>
      <c r="C1069" s="55">
        <f>VLOOKUP(A1069,'HCLS Adjustment'!B:B,1,FALSE)</f>
        <v>552284</v>
      </c>
    </row>
    <row r="1070" spans="1:3">
      <c r="A1070" s="62">
        <v>552349</v>
      </c>
      <c r="B1070" s="63">
        <v>165496</v>
      </c>
      <c r="C1070" s="55">
        <f>VLOOKUP(A1070,'HCLS Adjustment'!B:B,1,FALSE)</f>
        <v>552349</v>
      </c>
    </row>
    <row r="1071" spans="1:3">
      <c r="A1071" s="62">
        <v>552351</v>
      </c>
      <c r="B1071" s="63">
        <v>7152</v>
      </c>
      <c r="C1071" s="55">
        <f>VLOOKUP(A1071,'HCLS Adjustment'!B:B,1,FALSE)</f>
        <v>552351</v>
      </c>
    </row>
    <row r="1072" spans="1:3">
      <c r="A1072" s="62">
        <v>552353</v>
      </c>
      <c r="B1072" s="63">
        <v>0</v>
      </c>
      <c r="C1072" s="55">
        <f>VLOOKUP(A1072,'HCLS Adjustment'!B:B,1,FALSE)</f>
        <v>552353</v>
      </c>
    </row>
    <row r="1073" spans="1:3">
      <c r="A1073" s="62">
        <v>552356</v>
      </c>
      <c r="B1073" s="63">
        <v>0</v>
      </c>
      <c r="C1073" s="55">
        <f>VLOOKUP(A1073,'HCLS Adjustment'!B:B,1,FALSE)</f>
        <v>552356</v>
      </c>
    </row>
    <row r="1074" spans="1:3">
      <c r="A1074" s="62">
        <v>553304</v>
      </c>
      <c r="B1074" s="63">
        <v>66074</v>
      </c>
      <c r="C1074" s="55">
        <f>VLOOKUP(A1074,'HCLS Adjustment'!B:B,1,FALSE)</f>
        <v>553304</v>
      </c>
    </row>
    <row r="1075" spans="1:3">
      <c r="A1075" s="62">
        <v>610989</v>
      </c>
      <c r="B1075" s="63">
        <v>14912</v>
      </c>
      <c r="C1075" s="55">
        <f>VLOOKUP(A1075,'HCLS Adjustment'!B:B,1,FALSE)</f>
        <v>610989</v>
      </c>
    </row>
    <row r="1076" spans="1:3">
      <c r="A1076" s="62">
        <v>613001</v>
      </c>
      <c r="B1076" s="63">
        <v>82242</v>
      </c>
      <c r="C1076" s="55">
        <f>VLOOKUP(A1076,'HCLS Adjustment'!B:B,1,FALSE)</f>
        <v>613001</v>
      </c>
    </row>
    <row r="1077" spans="1:3">
      <c r="A1077" s="62">
        <v>613002</v>
      </c>
      <c r="B1077" s="63">
        <v>0</v>
      </c>
      <c r="C1077" s="55">
        <f>VLOOKUP(A1077,'HCLS Adjustment'!B:B,1,FALSE)</f>
        <v>613002</v>
      </c>
    </row>
    <row r="1078" spans="1:3">
      <c r="A1078" s="62">
        <v>613003</v>
      </c>
      <c r="B1078" s="63">
        <v>24991</v>
      </c>
      <c r="C1078" s="55">
        <f>VLOOKUP(A1078,'HCLS Adjustment'!B:B,1,FALSE)</f>
        <v>613003</v>
      </c>
    </row>
    <row r="1079" spans="1:3">
      <c r="A1079" s="62">
        <v>613004</v>
      </c>
      <c r="B1079" s="63">
        <v>6379</v>
      </c>
      <c r="C1079" s="55">
        <f>VLOOKUP(A1079,'HCLS Adjustment'!B:B,1,FALSE)</f>
        <v>613004</v>
      </c>
    </row>
    <row r="1080" spans="1:3">
      <c r="A1080" s="62">
        <v>613005</v>
      </c>
      <c r="B1080" s="63">
        <v>1150</v>
      </c>
      <c r="C1080" s="55">
        <f>VLOOKUP(A1080,'HCLS Adjustment'!B:B,1,FALSE)</f>
        <v>613005</v>
      </c>
    </row>
    <row r="1081" spans="1:3">
      <c r="A1081" s="62">
        <v>613006</v>
      </c>
      <c r="B1081" s="63">
        <v>454735</v>
      </c>
      <c r="C1081" s="55">
        <f>VLOOKUP(A1081,'HCLS Adjustment'!B:B,1,FALSE)</f>
        <v>613006</v>
      </c>
    </row>
    <row r="1082" spans="1:3">
      <c r="A1082" s="62">
        <v>613007</v>
      </c>
      <c r="B1082" s="63">
        <v>119250</v>
      </c>
      <c r="C1082" s="55">
        <f>VLOOKUP(A1082,'HCLS Adjustment'!B:B,1,FALSE)</f>
        <v>613007</v>
      </c>
    </row>
    <row r="1083" spans="1:3">
      <c r="A1083" s="62">
        <v>613011</v>
      </c>
      <c r="B1083" s="63">
        <v>55872</v>
      </c>
      <c r="C1083" s="55">
        <f>VLOOKUP(A1083,'HCLS Adjustment'!B:B,1,FALSE)</f>
        <v>613011</v>
      </c>
    </row>
    <row r="1084" spans="1:3">
      <c r="A1084" s="62">
        <v>613013</v>
      </c>
      <c r="B1084" s="63">
        <v>131628</v>
      </c>
      <c r="C1084" s="55">
        <f>VLOOKUP(A1084,'HCLS Adjustment'!B:B,1,FALSE)</f>
        <v>613013</v>
      </c>
    </row>
    <row r="1085" spans="1:3">
      <c r="A1085" s="62">
        <v>613015</v>
      </c>
      <c r="B1085" s="63">
        <v>166133</v>
      </c>
      <c r="C1085" s="55">
        <f>VLOOKUP(A1085,'HCLS Adjustment'!B:B,1,FALSE)</f>
        <v>613015</v>
      </c>
    </row>
    <row r="1086" spans="1:3">
      <c r="A1086" s="62">
        <v>613016</v>
      </c>
      <c r="B1086" s="63">
        <v>7625</v>
      </c>
      <c r="C1086" s="55">
        <f>VLOOKUP(A1086,'HCLS Adjustment'!B:B,1,FALSE)</f>
        <v>613016</v>
      </c>
    </row>
    <row r="1087" spans="1:3">
      <c r="A1087" s="62">
        <v>613017</v>
      </c>
      <c r="B1087" s="63">
        <v>0</v>
      </c>
      <c r="C1087" s="55">
        <f>VLOOKUP(A1087,'HCLS Adjustment'!B:B,1,FALSE)</f>
        <v>613017</v>
      </c>
    </row>
    <row r="1088" spans="1:3">
      <c r="A1088" s="62">
        <v>613018</v>
      </c>
      <c r="B1088" s="63">
        <v>39462</v>
      </c>
      <c r="C1088" s="55">
        <f>VLOOKUP(A1088,'HCLS Adjustment'!B:B,1,FALSE)</f>
        <v>613018</v>
      </c>
    </row>
    <row r="1089" spans="1:3">
      <c r="A1089" s="62">
        <v>613019</v>
      </c>
      <c r="B1089" s="63">
        <v>70770</v>
      </c>
      <c r="C1089" s="55">
        <f>VLOOKUP(A1089,'HCLS Adjustment'!B:B,1,FALSE)</f>
        <v>613019</v>
      </c>
    </row>
    <row r="1090" spans="1:3">
      <c r="A1090" s="62">
        <v>613023</v>
      </c>
      <c r="B1090" s="63">
        <v>131704</v>
      </c>
      <c r="C1090" s="55">
        <f>VLOOKUP(A1090,'HCLS Adjustment'!B:B,1,FALSE)</f>
        <v>613023</v>
      </c>
    </row>
    <row r="1091" spans="1:3">
      <c r="A1091" s="62">
        <v>613025</v>
      </c>
      <c r="B1091" s="63">
        <v>3738</v>
      </c>
      <c r="C1091" s="55">
        <f>VLOOKUP(A1091,'HCLS Adjustment'!B:B,1,FALSE)</f>
        <v>613025</v>
      </c>
    </row>
    <row r="1092" spans="1:3">
      <c r="A1092" s="62">
        <v>613026</v>
      </c>
      <c r="B1092" s="63">
        <v>2390</v>
      </c>
      <c r="C1092" s="55">
        <f>VLOOKUP(A1092,'HCLS Adjustment'!B:B,1,FALSE)</f>
        <v>613026</v>
      </c>
    </row>
    <row r="1093" spans="1:3">
      <c r="A1093" s="62">
        <v>613028</v>
      </c>
      <c r="B1093" s="63">
        <v>31114</v>
      </c>
      <c r="C1093" s="55">
        <f>VLOOKUP(A1093,'HCLS Adjustment'!B:B,1,FALSE)</f>
        <v>613028</v>
      </c>
    </row>
    <row r="1094" spans="1:3">
      <c r="A1094" s="62">
        <v>663800</v>
      </c>
      <c r="B1094" s="63">
        <v>0</v>
      </c>
      <c r="C1094" s="55">
        <f>VLOOKUP(A1094,'HCLS Adjustment'!B:B,1,FALSE)</f>
        <v>663800</v>
      </c>
    </row>
    <row r="1095" spans="1:3">
      <c r="A1095" s="62">
        <v>673900</v>
      </c>
      <c r="B1095" s="63">
        <v>0</v>
      </c>
      <c r="C1095" s="55">
        <f>VLOOKUP(A1095,'HCLS Adjustment'!B:B,1,FALSE)</f>
        <v>673900</v>
      </c>
    </row>
  </sheetData>
  <autoFilter ref="A1:C109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7"/>
  <sheetViews>
    <sheetView workbookViewId="0">
      <selection activeCell="M12" sqref="M12"/>
    </sheetView>
  </sheetViews>
  <sheetFormatPr defaultRowHeight="14.4"/>
  <sheetData>
    <row r="1" spans="1:7">
      <c r="A1" t="s">
        <v>1</v>
      </c>
      <c r="B1" t="s">
        <v>1121</v>
      </c>
      <c r="C1" t="s">
        <v>1164</v>
      </c>
      <c r="D1" t="s">
        <v>1165</v>
      </c>
      <c r="E1" t="s">
        <v>1166</v>
      </c>
      <c r="F1" t="s">
        <v>1167</v>
      </c>
      <c r="G1" t="s">
        <v>1168</v>
      </c>
    </row>
    <row r="2" spans="1:7">
      <c r="A2">
        <v>100002</v>
      </c>
      <c r="B2" t="s">
        <v>1169</v>
      </c>
      <c r="C2">
        <v>0</v>
      </c>
      <c r="D2" t="s">
        <v>3</v>
      </c>
      <c r="E2">
        <v>0</v>
      </c>
      <c r="F2">
        <v>4464</v>
      </c>
      <c r="G2">
        <v>0</v>
      </c>
    </row>
    <row r="3" spans="1:7">
      <c r="A3">
        <v>100005</v>
      </c>
      <c r="B3" t="s">
        <v>1169</v>
      </c>
      <c r="C3">
        <v>0</v>
      </c>
      <c r="D3" t="s">
        <v>3</v>
      </c>
      <c r="E3">
        <v>0</v>
      </c>
      <c r="F3">
        <v>356</v>
      </c>
      <c r="G3">
        <v>0</v>
      </c>
    </row>
    <row r="4" spans="1:7">
      <c r="A4">
        <v>100010</v>
      </c>
      <c r="B4" t="s">
        <v>1169</v>
      </c>
      <c r="C4">
        <v>0</v>
      </c>
      <c r="D4" t="s">
        <v>3</v>
      </c>
      <c r="E4">
        <v>0</v>
      </c>
      <c r="F4">
        <v>1703</v>
      </c>
      <c r="G4">
        <v>0</v>
      </c>
    </row>
    <row r="5" spans="1:7">
      <c r="A5">
        <v>100020</v>
      </c>
      <c r="B5" t="s">
        <v>1169</v>
      </c>
      <c r="C5">
        <v>0</v>
      </c>
      <c r="D5" t="s">
        <v>3</v>
      </c>
      <c r="E5">
        <v>0</v>
      </c>
      <c r="F5">
        <v>2431</v>
      </c>
      <c r="G5">
        <v>0</v>
      </c>
    </row>
    <row r="6" spans="1:7">
      <c r="A6">
        <v>100022</v>
      </c>
      <c r="B6" t="s">
        <v>1169</v>
      </c>
      <c r="C6">
        <v>0</v>
      </c>
      <c r="D6" t="s">
        <v>3</v>
      </c>
      <c r="E6">
        <v>0</v>
      </c>
      <c r="F6">
        <v>3217</v>
      </c>
      <c r="G6">
        <v>0</v>
      </c>
    </row>
    <row r="7" spans="1:7">
      <c r="A7">
        <v>100027</v>
      </c>
      <c r="B7" t="s">
        <v>1169</v>
      </c>
      <c r="C7">
        <v>3627</v>
      </c>
      <c r="D7" t="s">
        <v>3</v>
      </c>
      <c r="E7">
        <v>0</v>
      </c>
      <c r="F7">
        <v>1087</v>
      </c>
      <c r="G7">
        <v>3627</v>
      </c>
    </row>
    <row r="8" spans="1:7">
      <c r="A8">
        <v>100031</v>
      </c>
      <c r="B8" t="s">
        <v>1169</v>
      </c>
      <c r="C8">
        <v>0</v>
      </c>
      <c r="D8" t="s">
        <v>3</v>
      </c>
      <c r="E8">
        <v>0</v>
      </c>
      <c r="F8">
        <v>839</v>
      </c>
      <c r="G8">
        <v>0</v>
      </c>
    </row>
    <row r="9" spans="1:7">
      <c r="A9">
        <v>100034</v>
      </c>
      <c r="B9" t="s">
        <v>1169</v>
      </c>
      <c r="C9">
        <v>0</v>
      </c>
      <c r="D9" t="s">
        <v>3</v>
      </c>
      <c r="E9">
        <v>0</v>
      </c>
      <c r="F9">
        <v>1750</v>
      </c>
      <c r="G9">
        <v>0</v>
      </c>
    </row>
    <row r="10" spans="1:7">
      <c r="A10">
        <v>103315</v>
      </c>
      <c r="B10" t="s">
        <v>1169</v>
      </c>
      <c r="C10">
        <v>0</v>
      </c>
      <c r="D10" t="s">
        <v>3</v>
      </c>
      <c r="E10">
        <v>0</v>
      </c>
      <c r="F10">
        <v>2647</v>
      </c>
      <c r="G10">
        <v>0</v>
      </c>
    </row>
    <row r="11" spans="1:7">
      <c r="A11">
        <v>110037</v>
      </c>
      <c r="B11" t="s">
        <v>1169</v>
      </c>
      <c r="C11">
        <v>0</v>
      </c>
      <c r="D11" t="s">
        <v>3</v>
      </c>
      <c r="E11">
        <v>0</v>
      </c>
      <c r="F11">
        <v>790</v>
      </c>
      <c r="G11">
        <v>0</v>
      </c>
    </row>
    <row r="12" spans="1:7">
      <c r="A12">
        <v>120038</v>
      </c>
      <c r="B12" t="s">
        <v>1169</v>
      </c>
      <c r="C12">
        <v>0</v>
      </c>
      <c r="D12" t="s">
        <v>3</v>
      </c>
      <c r="E12">
        <v>0</v>
      </c>
      <c r="F12">
        <v>563</v>
      </c>
      <c r="G12">
        <v>0</v>
      </c>
    </row>
    <row r="13" spans="1:7">
      <c r="A13">
        <v>120045</v>
      </c>
      <c r="B13" t="s">
        <v>1169</v>
      </c>
      <c r="C13">
        <v>0</v>
      </c>
      <c r="D13" t="s">
        <v>3</v>
      </c>
      <c r="E13">
        <v>0</v>
      </c>
      <c r="F13">
        <v>5708</v>
      </c>
      <c r="G13">
        <v>0</v>
      </c>
    </row>
    <row r="14" spans="1:7">
      <c r="A14">
        <v>120047</v>
      </c>
      <c r="B14" t="s">
        <v>1169</v>
      </c>
      <c r="C14">
        <v>0</v>
      </c>
      <c r="D14" t="s">
        <v>3</v>
      </c>
      <c r="E14">
        <v>0</v>
      </c>
      <c r="F14">
        <v>5563</v>
      </c>
      <c r="G14">
        <v>0</v>
      </c>
    </row>
    <row r="15" spans="1:7">
      <c r="A15">
        <v>120050</v>
      </c>
      <c r="B15" t="s">
        <v>1169</v>
      </c>
      <c r="C15">
        <v>0</v>
      </c>
      <c r="D15" t="s">
        <v>3</v>
      </c>
      <c r="E15">
        <v>0</v>
      </c>
      <c r="F15">
        <v>2069</v>
      </c>
      <c r="G15">
        <v>0</v>
      </c>
    </row>
    <row r="16" spans="1:7">
      <c r="A16">
        <v>123321</v>
      </c>
      <c r="B16" t="s">
        <v>1169</v>
      </c>
      <c r="C16">
        <v>0</v>
      </c>
      <c r="D16" t="s">
        <v>3</v>
      </c>
      <c r="E16">
        <v>0</v>
      </c>
      <c r="F16">
        <v>6847</v>
      </c>
      <c r="G16">
        <v>0</v>
      </c>
    </row>
    <row r="17" spans="1:7">
      <c r="A17">
        <v>140053</v>
      </c>
      <c r="B17" t="s">
        <v>1169</v>
      </c>
      <c r="C17">
        <v>0</v>
      </c>
      <c r="D17" t="s">
        <v>3</v>
      </c>
      <c r="E17">
        <v>0</v>
      </c>
      <c r="F17">
        <v>830</v>
      </c>
      <c r="G17">
        <v>0</v>
      </c>
    </row>
    <row r="18" spans="1:7">
      <c r="A18">
        <v>140058</v>
      </c>
      <c r="B18" t="s">
        <v>1169</v>
      </c>
      <c r="C18">
        <v>0</v>
      </c>
      <c r="D18" t="s">
        <v>3</v>
      </c>
      <c r="E18">
        <v>0</v>
      </c>
      <c r="F18">
        <v>2908</v>
      </c>
      <c r="G18">
        <v>0</v>
      </c>
    </row>
    <row r="19" spans="1:7">
      <c r="A19">
        <v>140061</v>
      </c>
      <c r="B19" t="s">
        <v>1169</v>
      </c>
      <c r="C19">
        <v>0</v>
      </c>
      <c r="D19" t="s">
        <v>3</v>
      </c>
      <c r="E19">
        <v>0</v>
      </c>
      <c r="F19">
        <v>1969</v>
      </c>
      <c r="G19">
        <v>0</v>
      </c>
    </row>
    <row r="20" spans="1:7">
      <c r="A20">
        <v>140068</v>
      </c>
      <c r="B20" t="s">
        <v>1169</v>
      </c>
      <c r="C20">
        <v>0</v>
      </c>
      <c r="D20" t="s">
        <v>3</v>
      </c>
      <c r="E20">
        <v>0</v>
      </c>
      <c r="F20">
        <v>1547</v>
      </c>
      <c r="G20">
        <v>0</v>
      </c>
    </row>
    <row r="21" spans="1:7">
      <c r="A21">
        <v>147332</v>
      </c>
      <c r="B21" t="s">
        <v>1169</v>
      </c>
      <c r="C21">
        <v>0</v>
      </c>
      <c r="D21" t="s">
        <v>3</v>
      </c>
      <c r="E21">
        <v>0</v>
      </c>
      <c r="F21">
        <v>15723</v>
      </c>
      <c r="G21">
        <v>0</v>
      </c>
    </row>
    <row r="22" spans="1:7">
      <c r="A22">
        <v>150071</v>
      </c>
      <c r="B22" t="s">
        <v>1169</v>
      </c>
      <c r="C22">
        <v>0</v>
      </c>
      <c r="D22" t="s">
        <v>3</v>
      </c>
      <c r="E22">
        <v>0</v>
      </c>
      <c r="F22">
        <v>2506</v>
      </c>
      <c r="G22">
        <v>0</v>
      </c>
    </row>
    <row r="23" spans="1:7">
      <c r="A23">
        <v>150076</v>
      </c>
      <c r="B23" t="s">
        <v>1169</v>
      </c>
      <c r="C23">
        <v>0</v>
      </c>
      <c r="D23" t="s">
        <v>3</v>
      </c>
      <c r="E23">
        <v>0</v>
      </c>
      <c r="F23">
        <v>810</v>
      </c>
      <c r="G23">
        <v>0</v>
      </c>
    </row>
    <row r="24" spans="1:7">
      <c r="A24">
        <v>150081</v>
      </c>
      <c r="B24" t="s">
        <v>1169</v>
      </c>
      <c r="C24">
        <v>0</v>
      </c>
      <c r="D24" t="s">
        <v>3</v>
      </c>
      <c r="E24">
        <v>0</v>
      </c>
      <c r="F24">
        <v>686</v>
      </c>
      <c r="G24">
        <v>0</v>
      </c>
    </row>
    <row r="25" spans="1:7">
      <c r="A25">
        <v>150088</v>
      </c>
      <c r="B25" t="s">
        <v>1169</v>
      </c>
      <c r="C25">
        <v>0</v>
      </c>
      <c r="D25" t="s">
        <v>3</v>
      </c>
      <c r="E25">
        <v>0</v>
      </c>
      <c r="F25">
        <v>2957</v>
      </c>
      <c r="G25">
        <v>0</v>
      </c>
    </row>
    <row r="26" spans="1:7">
      <c r="A26">
        <v>150091</v>
      </c>
      <c r="B26" t="s">
        <v>1169</v>
      </c>
      <c r="C26">
        <v>0</v>
      </c>
      <c r="D26" t="s">
        <v>3</v>
      </c>
      <c r="E26">
        <v>0</v>
      </c>
      <c r="F26">
        <v>4746</v>
      </c>
      <c r="G26">
        <v>0</v>
      </c>
    </row>
    <row r="27" spans="1:7">
      <c r="A27">
        <v>150112</v>
      </c>
      <c r="B27" t="s">
        <v>1169</v>
      </c>
      <c r="C27">
        <v>0</v>
      </c>
      <c r="D27" t="s">
        <v>3</v>
      </c>
      <c r="E27">
        <v>0</v>
      </c>
      <c r="F27">
        <v>1723</v>
      </c>
      <c r="G27">
        <v>0</v>
      </c>
    </row>
    <row r="28" spans="1:7">
      <c r="A28">
        <v>150114</v>
      </c>
      <c r="B28" t="s">
        <v>1169</v>
      </c>
      <c r="C28">
        <v>0</v>
      </c>
      <c r="D28" t="s">
        <v>3</v>
      </c>
      <c r="E28">
        <v>0</v>
      </c>
      <c r="F28">
        <v>294</v>
      </c>
      <c r="G28">
        <v>0</v>
      </c>
    </row>
    <row r="29" spans="1:7">
      <c r="A29">
        <v>150129</v>
      </c>
      <c r="B29" t="s">
        <v>1169</v>
      </c>
      <c r="C29">
        <v>0</v>
      </c>
      <c r="D29" t="s">
        <v>3</v>
      </c>
      <c r="E29">
        <v>0</v>
      </c>
      <c r="F29">
        <v>1744</v>
      </c>
      <c r="G29">
        <v>0</v>
      </c>
    </row>
    <row r="30" spans="1:7">
      <c r="A30">
        <v>160135</v>
      </c>
      <c r="B30" t="s">
        <v>1169</v>
      </c>
      <c r="C30">
        <v>0</v>
      </c>
      <c r="D30" t="s">
        <v>3</v>
      </c>
      <c r="E30">
        <v>0</v>
      </c>
      <c r="F30">
        <v>3628</v>
      </c>
      <c r="G30">
        <v>0</v>
      </c>
    </row>
    <row r="31" spans="1:7">
      <c r="A31">
        <v>170177</v>
      </c>
      <c r="B31" t="s">
        <v>1169</v>
      </c>
      <c r="C31">
        <v>0</v>
      </c>
      <c r="D31" t="s">
        <v>3</v>
      </c>
      <c r="E31">
        <v>0</v>
      </c>
      <c r="F31">
        <v>1802</v>
      </c>
      <c r="G31">
        <v>0</v>
      </c>
    </row>
    <row r="32" spans="1:7">
      <c r="A32">
        <v>170179</v>
      </c>
      <c r="B32" t="s">
        <v>1169</v>
      </c>
      <c r="C32">
        <v>0</v>
      </c>
      <c r="D32" t="s">
        <v>3</v>
      </c>
      <c r="E32">
        <v>0</v>
      </c>
      <c r="F32">
        <v>3937</v>
      </c>
      <c r="G32">
        <v>0</v>
      </c>
    </row>
    <row r="33" spans="1:7">
      <c r="A33">
        <v>170189</v>
      </c>
      <c r="B33" t="s">
        <v>1169</v>
      </c>
      <c r="C33">
        <v>0</v>
      </c>
      <c r="D33" t="s">
        <v>3</v>
      </c>
      <c r="E33">
        <v>0</v>
      </c>
      <c r="F33">
        <v>1403</v>
      </c>
      <c r="G33">
        <v>0</v>
      </c>
    </row>
    <row r="34" spans="1:7">
      <c r="A34">
        <v>170196</v>
      </c>
      <c r="B34" t="s">
        <v>1169</v>
      </c>
      <c r="C34">
        <v>0</v>
      </c>
      <c r="D34" t="s">
        <v>3</v>
      </c>
      <c r="E34">
        <v>0</v>
      </c>
      <c r="F34">
        <v>4592</v>
      </c>
      <c r="G34">
        <v>0</v>
      </c>
    </row>
    <row r="35" spans="1:7">
      <c r="A35">
        <v>170206</v>
      </c>
      <c r="B35" t="s">
        <v>1169</v>
      </c>
      <c r="C35">
        <v>0</v>
      </c>
      <c r="D35" t="s">
        <v>3</v>
      </c>
      <c r="E35">
        <v>0</v>
      </c>
      <c r="F35">
        <v>947</v>
      </c>
      <c r="G35">
        <v>0</v>
      </c>
    </row>
    <row r="36" spans="1:7">
      <c r="A36">
        <v>170215</v>
      </c>
      <c r="B36" t="s">
        <v>1169</v>
      </c>
      <c r="C36">
        <v>3738</v>
      </c>
      <c r="D36" t="s">
        <v>3</v>
      </c>
      <c r="E36">
        <v>0</v>
      </c>
      <c r="F36">
        <v>582</v>
      </c>
      <c r="G36">
        <v>3738</v>
      </c>
    </row>
    <row r="37" spans="1:7">
      <c r="A37">
        <v>180216</v>
      </c>
      <c r="B37" t="s">
        <v>1169</v>
      </c>
      <c r="C37">
        <v>0</v>
      </c>
      <c r="D37" t="s">
        <v>3</v>
      </c>
      <c r="E37">
        <v>0</v>
      </c>
      <c r="F37">
        <v>4514</v>
      </c>
      <c r="G37">
        <v>0</v>
      </c>
    </row>
    <row r="38" spans="1:7">
      <c r="A38">
        <v>190219</v>
      </c>
      <c r="B38" t="s">
        <v>1169</v>
      </c>
      <c r="C38">
        <v>0</v>
      </c>
      <c r="D38" t="s">
        <v>3</v>
      </c>
      <c r="E38">
        <v>0</v>
      </c>
      <c r="F38">
        <v>3226</v>
      </c>
      <c r="G38">
        <v>0</v>
      </c>
    </row>
    <row r="39" spans="1:7">
      <c r="A39">
        <v>190239</v>
      </c>
      <c r="B39" t="s">
        <v>1169</v>
      </c>
      <c r="C39">
        <v>0</v>
      </c>
      <c r="D39" t="s">
        <v>3</v>
      </c>
      <c r="E39">
        <v>0</v>
      </c>
      <c r="F39">
        <v>667</v>
      </c>
      <c r="G39">
        <v>0</v>
      </c>
    </row>
    <row r="40" spans="1:7">
      <c r="A40">
        <v>190248</v>
      </c>
      <c r="B40" t="s">
        <v>1169</v>
      </c>
      <c r="C40">
        <v>0</v>
      </c>
      <c r="D40" t="s">
        <v>3</v>
      </c>
      <c r="E40">
        <v>0</v>
      </c>
      <c r="F40">
        <v>5291</v>
      </c>
      <c r="G40">
        <v>0</v>
      </c>
    </row>
    <row r="41" spans="1:7">
      <c r="A41">
        <v>190249</v>
      </c>
      <c r="B41" t="s">
        <v>1169</v>
      </c>
      <c r="C41">
        <v>0</v>
      </c>
      <c r="D41" t="s">
        <v>3</v>
      </c>
      <c r="E41">
        <v>0</v>
      </c>
      <c r="F41">
        <v>6327</v>
      </c>
      <c r="G41">
        <v>0</v>
      </c>
    </row>
    <row r="42" spans="1:7">
      <c r="A42">
        <v>190253</v>
      </c>
      <c r="B42" t="s">
        <v>1169</v>
      </c>
      <c r="C42">
        <v>0</v>
      </c>
      <c r="D42" t="s">
        <v>3</v>
      </c>
      <c r="E42">
        <v>0</v>
      </c>
      <c r="F42">
        <v>1765</v>
      </c>
      <c r="G42">
        <v>0</v>
      </c>
    </row>
    <row r="43" spans="1:7">
      <c r="A43">
        <v>200256</v>
      </c>
      <c r="B43" t="s">
        <v>1169</v>
      </c>
      <c r="C43">
        <v>0</v>
      </c>
      <c r="D43" t="s">
        <v>3</v>
      </c>
      <c r="E43">
        <v>0</v>
      </c>
      <c r="F43">
        <v>2114</v>
      </c>
      <c r="G43">
        <v>0</v>
      </c>
    </row>
    <row r="44" spans="1:7">
      <c r="A44">
        <v>200257</v>
      </c>
      <c r="B44" t="s">
        <v>1169</v>
      </c>
      <c r="C44">
        <v>3354</v>
      </c>
      <c r="D44" t="s">
        <v>3</v>
      </c>
      <c r="E44">
        <v>0</v>
      </c>
      <c r="F44">
        <v>1178</v>
      </c>
      <c r="G44">
        <v>3354</v>
      </c>
    </row>
    <row r="45" spans="1:7">
      <c r="A45">
        <v>200258</v>
      </c>
      <c r="B45" t="s">
        <v>1169</v>
      </c>
      <c r="C45">
        <v>0</v>
      </c>
      <c r="D45" t="s">
        <v>3</v>
      </c>
      <c r="E45">
        <v>0</v>
      </c>
      <c r="F45">
        <v>827</v>
      </c>
      <c r="G45">
        <v>0</v>
      </c>
    </row>
    <row r="46" spans="1:7">
      <c r="A46">
        <v>200277</v>
      </c>
      <c r="B46" t="s">
        <v>1169</v>
      </c>
      <c r="C46">
        <v>0</v>
      </c>
      <c r="D46" t="s">
        <v>3</v>
      </c>
      <c r="E46">
        <v>0</v>
      </c>
      <c r="F46">
        <v>2066</v>
      </c>
      <c r="G46">
        <v>0</v>
      </c>
    </row>
    <row r="47" spans="1:7">
      <c r="A47">
        <v>210331</v>
      </c>
      <c r="B47" t="s">
        <v>1169</v>
      </c>
      <c r="C47">
        <v>0</v>
      </c>
      <c r="D47" t="s">
        <v>3</v>
      </c>
      <c r="E47">
        <v>0</v>
      </c>
      <c r="F47">
        <v>2105</v>
      </c>
      <c r="G47">
        <v>0</v>
      </c>
    </row>
    <row r="48" spans="1:7">
      <c r="A48">
        <v>220324</v>
      </c>
      <c r="B48" t="s">
        <v>1169</v>
      </c>
      <c r="C48">
        <v>0</v>
      </c>
      <c r="D48" t="s">
        <v>3</v>
      </c>
      <c r="E48">
        <v>0</v>
      </c>
      <c r="F48">
        <v>1372</v>
      </c>
      <c r="G48">
        <v>0</v>
      </c>
    </row>
    <row r="49" spans="1:7">
      <c r="A49">
        <v>220338</v>
      </c>
      <c r="B49" t="s">
        <v>1169</v>
      </c>
      <c r="C49">
        <v>0</v>
      </c>
      <c r="D49" t="s">
        <v>3</v>
      </c>
      <c r="E49">
        <v>0</v>
      </c>
      <c r="F49">
        <v>450</v>
      </c>
      <c r="G49">
        <v>0</v>
      </c>
    </row>
    <row r="50" spans="1:7">
      <c r="A50">
        <v>220346</v>
      </c>
      <c r="B50" t="s">
        <v>1169</v>
      </c>
      <c r="C50">
        <v>0</v>
      </c>
      <c r="D50" t="s">
        <v>3</v>
      </c>
      <c r="E50">
        <v>0</v>
      </c>
      <c r="F50">
        <v>9358</v>
      </c>
      <c r="G50">
        <v>0</v>
      </c>
    </row>
    <row r="51" spans="1:7">
      <c r="A51">
        <v>220347</v>
      </c>
      <c r="B51" t="s">
        <v>1169</v>
      </c>
      <c r="C51">
        <v>0</v>
      </c>
      <c r="D51" t="s">
        <v>3</v>
      </c>
      <c r="E51">
        <v>0</v>
      </c>
      <c r="F51">
        <v>4163</v>
      </c>
      <c r="G51">
        <v>0</v>
      </c>
    </row>
    <row r="52" spans="1:7">
      <c r="A52">
        <v>220348</v>
      </c>
      <c r="B52" t="s">
        <v>1169</v>
      </c>
      <c r="C52">
        <v>0</v>
      </c>
      <c r="D52" t="s">
        <v>3</v>
      </c>
      <c r="E52">
        <v>0</v>
      </c>
      <c r="F52">
        <v>8168</v>
      </c>
      <c r="G52">
        <v>0</v>
      </c>
    </row>
    <row r="53" spans="1:7">
      <c r="A53">
        <v>220351</v>
      </c>
      <c r="B53" t="s">
        <v>1169</v>
      </c>
      <c r="C53">
        <v>53703</v>
      </c>
      <c r="D53" t="s">
        <v>3</v>
      </c>
      <c r="E53">
        <v>0</v>
      </c>
      <c r="F53">
        <v>15108</v>
      </c>
      <c r="G53">
        <v>53703</v>
      </c>
    </row>
    <row r="54" spans="1:7">
      <c r="A54">
        <v>220354</v>
      </c>
      <c r="B54" t="s">
        <v>1169</v>
      </c>
      <c r="C54">
        <v>0</v>
      </c>
      <c r="D54" t="s">
        <v>3</v>
      </c>
      <c r="E54">
        <v>0</v>
      </c>
      <c r="F54">
        <v>3339</v>
      </c>
      <c r="G54">
        <v>0</v>
      </c>
    </row>
    <row r="55" spans="1:7">
      <c r="A55">
        <v>220355</v>
      </c>
      <c r="B55" t="s">
        <v>1169</v>
      </c>
      <c r="C55">
        <v>0</v>
      </c>
      <c r="D55" t="s">
        <v>3</v>
      </c>
      <c r="E55">
        <v>0</v>
      </c>
      <c r="F55">
        <v>2424</v>
      </c>
      <c r="G55">
        <v>0</v>
      </c>
    </row>
    <row r="56" spans="1:7">
      <c r="A56">
        <v>220358</v>
      </c>
      <c r="B56" t="s">
        <v>1169</v>
      </c>
      <c r="C56">
        <v>0</v>
      </c>
      <c r="D56" t="s">
        <v>3</v>
      </c>
      <c r="E56">
        <v>0</v>
      </c>
      <c r="F56">
        <v>3796</v>
      </c>
      <c r="G56">
        <v>0</v>
      </c>
    </row>
    <row r="57" spans="1:7">
      <c r="A57">
        <v>220360</v>
      </c>
      <c r="B57" t="s">
        <v>1169</v>
      </c>
      <c r="C57">
        <v>0</v>
      </c>
      <c r="D57" t="s">
        <v>3</v>
      </c>
      <c r="E57">
        <v>0</v>
      </c>
      <c r="F57">
        <v>8980</v>
      </c>
      <c r="G57">
        <v>0</v>
      </c>
    </row>
    <row r="58" spans="1:7">
      <c r="A58">
        <v>220365</v>
      </c>
      <c r="B58" t="s">
        <v>1169</v>
      </c>
      <c r="C58">
        <v>0</v>
      </c>
      <c r="D58" t="s">
        <v>3</v>
      </c>
      <c r="E58">
        <v>0</v>
      </c>
      <c r="F58">
        <v>517</v>
      </c>
      <c r="G58">
        <v>0</v>
      </c>
    </row>
    <row r="59" spans="1:7">
      <c r="A59">
        <v>220368</v>
      </c>
      <c r="B59" t="s">
        <v>1169</v>
      </c>
      <c r="C59">
        <v>0</v>
      </c>
      <c r="D59" t="s">
        <v>3</v>
      </c>
      <c r="E59">
        <v>0</v>
      </c>
      <c r="F59">
        <v>5735</v>
      </c>
      <c r="G59">
        <v>0</v>
      </c>
    </row>
    <row r="60" spans="1:7">
      <c r="A60">
        <v>220371</v>
      </c>
      <c r="B60" t="s">
        <v>1169</v>
      </c>
      <c r="C60">
        <v>0</v>
      </c>
      <c r="D60" t="s">
        <v>3</v>
      </c>
      <c r="E60">
        <v>0</v>
      </c>
      <c r="F60">
        <v>4229</v>
      </c>
      <c r="G60">
        <v>0</v>
      </c>
    </row>
    <row r="61" spans="1:7">
      <c r="A61">
        <v>220376</v>
      </c>
      <c r="B61" t="s">
        <v>1169</v>
      </c>
      <c r="C61">
        <v>0</v>
      </c>
      <c r="D61" t="s">
        <v>3</v>
      </c>
      <c r="E61">
        <v>0</v>
      </c>
      <c r="F61">
        <v>2948</v>
      </c>
      <c r="G61">
        <v>0</v>
      </c>
    </row>
    <row r="62" spans="1:7">
      <c r="A62">
        <v>220377</v>
      </c>
      <c r="B62" t="s">
        <v>1169</v>
      </c>
      <c r="C62">
        <v>0</v>
      </c>
      <c r="D62" t="s">
        <v>3</v>
      </c>
      <c r="E62">
        <v>0</v>
      </c>
      <c r="F62">
        <v>9105</v>
      </c>
      <c r="G62">
        <v>0</v>
      </c>
    </row>
    <row r="63" spans="1:7">
      <c r="A63">
        <v>220378</v>
      </c>
      <c r="B63" t="s">
        <v>1169</v>
      </c>
      <c r="C63">
        <v>0</v>
      </c>
      <c r="D63" t="s">
        <v>3</v>
      </c>
      <c r="E63">
        <v>0</v>
      </c>
      <c r="F63">
        <v>6432</v>
      </c>
      <c r="G63">
        <v>0</v>
      </c>
    </row>
    <row r="64" spans="1:7">
      <c r="A64">
        <v>220379</v>
      </c>
      <c r="B64" t="s">
        <v>1169</v>
      </c>
      <c r="C64">
        <v>0</v>
      </c>
      <c r="D64" t="s">
        <v>3</v>
      </c>
      <c r="E64">
        <v>0</v>
      </c>
      <c r="F64">
        <v>5642</v>
      </c>
      <c r="G64">
        <v>0</v>
      </c>
    </row>
    <row r="65" spans="1:7">
      <c r="A65">
        <v>220382</v>
      </c>
      <c r="B65" t="s">
        <v>1169</v>
      </c>
      <c r="C65">
        <v>0</v>
      </c>
      <c r="D65" t="s">
        <v>3</v>
      </c>
      <c r="E65">
        <v>0</v>
      </c>
      <c r="F65">
        <v>8287</v>
      </c>
      <c r="G65">
        <v>0</v>
      </c>
    </row>
    <row r="66" spans="1:7">
      <c r="A66">
        <v>220389</v>
      </c>
      <c r="B66" t="s">
        <v>1169</v>
      </c>
      <c r="C66">
        <v>0</v>
      </c>
      <c r="D66" t="s">
        <v>3</v>
      </c>
      <c r="E66">
        <v>0</v>
      </c>
      <c r="F66">
        <v>3363</v>
      </c>
      <c r="G66">
        <v>0</v>
      </c>
    </row>
    <row r="67" spans="1:7">
      <c r="A67">
        <v>220394</v>
      </c>
      <c r="B67" t="s">
        <v>1169</v>
      </c>
      <c r="C67">
        <v>0</v>
      </c>
      <c r="D67" t="s">
        <v>3</v>
      </c>
      <c r="E67">
        <v>0</v>
      </c>
      <c r="F67">
        <v>7463</v>
      </c>
      <c r="G67">
        <v>0</v>
      </c>
    </row>
    <row r="68" spans="1:7">
      <c r="A68">
        <v>230469</v>
      </c>
      <c r="B68" t="s">
        <v>1169</v>
      </c>
      <c r="C68">
        <v>0</v>
      </c>
      <c r="D68" t="s">
        <v>3</v>
      </c>
      <c r="E68">
        <v>0</v>
      </c>
      <c r="F68">
        <v>778</v>
      </c>
      <c r="G68">
        <v>0</v>
      </c>
    </row>
    <row r="69" spans="1:7">
      <c r="A69">
        <v>230473</v>
      </c>
      <c r="B69" t="s">
        <v>1169</v>
      </c>
      <c r="C69">
        <v>0</v>
      </c>
      <c r="D69" t="s">
        <v>3</v>
      </c>
      <c r="E69">
        <v>0</v>
      </c>
      <c r="F69">
        <v>13166</v>
      </c>
      <c r="G69">
        <v>0</v>
      </c>
    </row>
    <row r="70" spans="1:7">
      <c r="A70">
        <v>230510</v>
      </c>
      <c r="B70" t="s">
        <v>1169</v>
      </c>
      <c r="C70">
        <v>33889</v>
      </c>
      <c r="D70" t="s">
        <v>3</v>
      </c>
      <c r="E70">
        <v>0</v>
      </c>
      <c r="F70">
        <v>8893</v>
      </c>
      <c r="G70">
        <v>33889</v>
      </c>
    </row>
    <row r="71" spans="1:7">
      <c r="A71">
        <v>240512</v>
      </c>
      <c r="B71" t="s">
        <v>1169</v>
      </c>
      <c r="C71">
        <v>0</v>
      </c>
      <c r="D71" t="s">
        <v>3</v>
      </c>
      <c r="E71">
        <v>0</v>
      </c>
      <c r="F71">
        <v>15913</v>
      </c>
      <c r="G71">
        <v>0</v>
      </c>
    </row>
    <row r="72" spans="1:7">
      <c r="A72">
        <v>240520</v>
      </c>
      <c r="B72" t="s">
        <v>1169</v>
      </c>
      <c r="C72">
        <v>0</v>
      </c>
      <c r="D72" t="s">
        <v>3</v>
      </c>
      <c r="E72">
        <v>0</v>
      </c>
      <c r="F72">
        <v>36324</v>
      </c>
      <c r="G72">
        <v>0</v>
      </c>
    </row>
    <row r="73" spans="1:7">
      <c r="A73">
        <v>240521</v>
      </c>
      <c r="B73" t="s">
        <v>1169</v>
      </c>
      <c r="C73">
        <v>0</v>
      </c>
      <c r="D73" t="s">
        <v>3</v>
      </c>
      <c r="E73">
        <v>0</v>
      </c>
      <c r="F73">
        <v>16259</v>
      </c>
      <c r="G73">
        <v>0</v>
      </c>
    </row>
    <row r="74" spans="1:7">
      <c r="A74">
        <v>240528</v>
      </c>
      <c r="B74" t="s">
        <v>1169</v>
      </c>
      <c r="C74">
        <v>0</v>
      </c>
      <c r="D74" t="s">
        <v>3</v>
      </c>
      <c r="E74">
        <v>0</v>
      </c>
      <c r="F74">
        <v>55716</v>
      </c>
      <c r="G74">
        <v>0</v>
      </c>
    </row>
    <row r="75" spans="1:7">
      <c r="A75">
        <v>240533</v>
      </c>
      <c r="B75" t="s">
        <v>1169</v>
      </c>
      <c r="C75">
        <v>0</v>
      </c>
      <c r="D75" t="s">
        <v>3</v>
      </c>
      <c r="E75">
        <v>0</v>
      </c>
      <c r="F75">
        <v>1292</v>
      </c>
      <c r="G75">
        <v>0</v>
      </c>
    </row>
    <row r="76" spans="1:7">
      <c r="A76">
        <v>240536</v>
      </c>
      <c r="B76" t="s">
        <v>1169</v>
      </c>
      <c r="C76">
        <v>0</v>
      </c>
      <c r="D76" t="s">
        <v>3</v>
      </c>
      <c r="E76">
        <v>0</v>
      </c>
      <c r="F76">
        <v>10539</v>
      </c>
      <c r="G76">
        <v>0</v>
      </c>
    </row>
    <row r="77" spans="1:7">
      <c r="A77">
        <v>240538</v>
      </c>
      <c r="B77" t="s">
        <v>1169</v>
      </c>
      <c r="C77">
        <v>0</v>
      </c>
      <c r="D77" t="s">
        <v>3</v>
      </c>
      <c r="E77">
        <v>0</v>
      </c>
      <c r="F77">
        <v>9370</v>
      </c>
      <c r="G77">
        <v>0</v>
      </c>
    </row>
    <row r="78" spans="1:7">
      <c r="A78">
        <v>240539</v>
      </c>
      <c r="B78" t="s">
        <v>1169</v>
      </c>
      <c r="C78">
        <v>0</v>
      </c>
      <c r="D78" t="s">
        <v>3</v>
      </c>
      <c r="E78">
        <v>0</v>
      </c>
      <c r="F78">
        <v>11370</v>
      </c>
      <c r="G78">
        <v>0</v>
      </c>
    </row>
    <row r="79" spans="1:7">
      <c r="A79">
        <v>240542</v>
      </c>
      <c r="B79" t="s">
        <v>1169</v>
      </c>
      <c r="C79">
        <v>0</v>
      </c>
      <c r="D79" t="s">
        <v>3</v>
      </c>
      <c r="E79">
        <v>0</v>
      </c>
      <c r="F79">
        <v>27276</v>
      </c>
      <c r="G79">
        <v>0</v>
      </c>
    </row>
    <row r="80" spans="1:7">
      <c r="A80">
        <v>240544</v>
      </c>
      <c r="B80" t="s">
        <v>1169</v>
      </c>
      <c r="C80">
        <v>0</v>
      </c>
      <c r="D80" t="s">
        <v>3</v>
      </c>
      <c r="E80">
        <v>0</v>
      </c>
      <c r="F80">
        <v>2698</v>
      </c>
      <c r="G80">
        <v>0</v>
      </c>
    </row>
    <row r="81" spans="1:7">
      <c r="A81">
        <v>240550</v>
      </c>
      <c r="B81" t="s">
        <v>1169</v>
      </c>
      <c r="C81">
        <v>0</v>
      </c>
      <c r="D81" t="s">
        <v>3</v>
      </c>
      <c r="E81">
        <v>0</v>
      </c>
      <c r="F81">
        <v>10242</v>
      </c>
      <c r="G81">
        <v>0</v>
      </c>
    </row>
    <row r="82" spans="1:7">
      <c r="A82">
        <v>250285</v>
      </c>
      <c r="B82" t="s">
        <v>1169</v>
      </c>
      <c r="C82">
        <v>0</v>
      </c>
      <c r="D82" t="s">
        <v>3</v>
      </c>
      <c r="E82">
        <v>0</v>
      </c>
      <c r="F82">
        <v>664</v>
      </c>
      <c r="G82">
        <v>0</v>
      </c>
    </row>
    <row r="83" spans="1:7">
      <c r="A83">
        <v>250286</v>
      </c>
      <c r="B83" t="s">
        <v>1169</v>
      </c>
      <c r="C83">
        <v>0</v>
      </c>
      <c r="D83" t="s">
        <v>3</v>
      </c>
      <c r="E83">
        <v>0</v>
      </c>
      <c r="F83">
        <v>1396</v>
      </c>
      <c r="G83">
        <v>0</v>
      </c>
    </row>
    <row r="84" spans="1:7">
      <c r="A84">
        <v>250290</v>
      </c>
      <c r="B84" t="s">
        <v>1169</v>
      </c>
      <c r="C84">
        <v>0</v>
      </c>
      <c r="D84" t="s">
        <v>3</v>
      </c>
      <c r="E84">
        <v>0</v>
      </c>
      <c r="F84">
        <v>13742</v>
      </c>
      <c r="G84">
        <v>0</v>
      </c>
    </row>
    <row r="85" spans="1:7">
      <c r="A85">
        <v>250295</v>
      </c>
      <c r="B85" t="s">
        <v>1169</v>
      </c>
      <c r="C85">
        <v>0</v>
      </c>
      <c r="D85" t="s">
        <v>3</v>
      </c>
      <c r="E85">
        <v>0</v>
      </c>
      <c r="F85">
        <v>2236</v>
      </c>
      <c r="G85">
        <v>0</v>
      </c>
    </row>
    <row r="86" spans="1:7">
      <c r="A86">
        <v>250305</v>
      </c>
      <c r="B86" t="s">
        <v>1169</v>
      </c>
      <c r="C86">
        <v>0</v>
      </c>
      <c r="D86" t="s">
        <v>3</v>
      </c>
      <c r="E86">
        <v>0</v>
      </c>
      <c r="F86">
        <v>2069</v>
      </c>
      <c r="G86">
        <v>0</v>
      </c>
    </row>
    <row r="87" spans="1:7">
      <c r="A87">
        <v>250307</v>
      </c>
      <c r="B87" t="s">
        <v>1169</v>
      </c>
      <c r="C87">
        <v>0</v>
      </c>
      <c r="D87" t="s">
        <v>3</v>
      </c>
      <c r="E87">
        <v>0</v>
      </c>
      <c r="F87">
        <v>1036</v>
      </c>
      <c r="G87">
        <v>0</v>
      </c>
    </row>
    <row r="88" spans="1:7">
      <c r="A88">
        <v>250308</v>
      </c>
      <c r="B88" t="s">
        <v>1169</v>
      </c>
      <c r="C88">
        <v>0</v>
      </c>
      <c r="D88" t="s">
        <v>3</v>
      </c>
      <c r="E88">
        <v>0</v>
      </c>
      <c r="F88">
        <v>4666</v>
      </c>
      <c r="G88">
        <v>0</v>
      </c>
    </row>
    <row r="89" spans="1:7">
      <c r="A89">
        <v>250312</v>
      </c>
      <c r="B89" t="s">
        <v>1169</v>
      </c>
      <c r="C89">
        <v>0</v>
      </c>
      <c r="D89" t="s">
        <v>3</v>
      </c>
      <c r="E89">
        <v>0</v>
      </c>
      <c r="F89">
        <v>4704</v>
      </c>
      <c r="G89">
        <v>0</v>
      </c>
    </row>
    <row r="90" spans="1:7">
      <c r="A90">
        <v>250315</v>
      </c>
      <c r="B90" t="s">
        <v>1169</v>
      </c>
      <c r="C90">
        <v>0</v>
      </c>
      <c r="D90" t="s">
        <v>3</v>
      </c>
      <c r="E90">
        <v>0</v>
      </c>
      <c r="F90">
        <v>1980</v>
      </c>
      <c r="G90">
        <v>0</v>
      </c>
    </row>
    <row r="91" spans="1:7">
      <c r="A91">
        <v>250316</v>
      </c>
      <c r="B91" t="s">
        <v>1169</v>
      </c>
      <c r="C91">
        <v>0</v>
      </c>
      <c r="D91" t="s">
        <v>3</v>
      </c>
      <c r="E91">
        <v>0</v>
      </c>
      <c r="F91">
        <v>790</v>
      </c>
      <c r="G91">
        <v>0</v>
      </c>
    </row>
    <row r="92" spans="1:7">
      <c r="A92">
        <v>250317</v>
      </c>
      <c r="B92" t="s">
        <v>1169</v>
      </c>
      <c r="C92">
        <v>0</v>
      </c>
      <c r="D92" t="s">
        <v>3</v>
      </c>
      <c r="E92">
        <v>0</v>
      </c>
      <c r="F92">
        <v>2967</v>
      </c>
      <c r="G92">
        <v>0</v>
      </c>
    </row>
    <row r="93" spans="1:7">
      <c r="A93">
        <v>260401</v>
      </c>
      <c r="B93" t="s">
        <v>1169</v>
      </c>
      <c r="C93">
        <v>0</v>
      </c>
      <c r="D93" t="s">
        <v>3</v>
      </c>
      <c r="E93">
        <v>0</v>
      </c>
      <c r="F93">
        <v>9865</v>
      </c>
      <c r="G93">
        <v>0</v>
      </c>
    </row>
    <row r="94" spans="1:7">
      <c r="A94">
        <v>260406</v>
      </c>
      <c r="B94" t="s">
        <v>1169</v>
      </c>
      <c r="C94">
        <v>0</v>
      </c>
      <c r="D94" t="s">
        <v>3</v>
      </c>
      <c r="E94">
        <v>0</v>
      </c>
      <c r="F94">
        <v>12802</v>
      </c>
      <c r="G94">
        <v>0</v>
      </c>
    </row>
    <row r="95" spans="1:7">
      <c r="A95">
        <v>260413</v>
      </c>
      <c r="B95" t="s">
        <v>1169</v>
      </c>
      <c r="C95">
        <v>0</v>
      </c>
      <c r="D95" t="s">
        <v>3</v>
      </c>
      <c r="E95">
        <v>0</v>
      </c>
      <c r="F95">
        <v>5291</v>
      </c>
      <c r="G95">
        <v>0</v>
      </c>
    </row>
    <row r="96" spans="1:7">
      <c r="A96">
        <v>260414</v>
      </c>
      <c r="B96" t="s">
        <v>1169</v>
      </c>
      <c r="C96">
        <v>0</v>
      </c>
      <c r="D96" t="s">
        <v>3</v>
      </c>
      <c r="E96">
        <v>0</v>
      </c>
      <c r="F96">
        <v>14408</v>
      </c>
      <c r="G96">
        <v>0</v>
      </c>
    </row>
    <row r="97" spans="1:7">
      <c r="A97">
        <v>260415</v>
      </c>
      <c r="B97" t="s">
        <v>1169</v>
      </c>
      <c r="C97">
        <v>0</v>
      </c>
      <c r="D97" t="s">
        <v>3</v>
      </c>
      <c r="E97">
        <v>0</v>
      </c>
      <c r="F97">
        <v>6664</v>
      </c>
      <c r="G97">
        <v>0</v>
      </c>
    </row>
    <row r="98" spans="1:7">
      <c r="A98">
        <v>260419</v>
      </c>
      <c r="B98" t="s">
        <v>1169</v>
      </c>
      <c r="C98">
        <v>0</v>
      </c>
      <c r="D98" t="s">
        <v>3</v>
      </c>
      <c r="E98">
        <v>0</v>
      </c>
      <c r="F98">
        <v>5684</v>
      </c>
      <c r="G98">
        <v>0</v>
      </c>
    </row>
    <row r="99" spans="1:7">
      <c r="A99">
        <v>270425</v>
      </c>
      <c r="B99" t="s">
        <v>1169</v>
      </c>
      <c r="C99">
        <v>0</v>
      </c>
      <c r="D99" t="s">
        <v>3</v>
      </c>
      <c r="E99">
        <v>0</v>
      </c>
      <c r="F99">
        <v>5254</v>
      </c>
      <c r="G99">
        <v>0</v>
      </c>
    </row>
    <row r="100" spans="1:7">
      <c r="A100">
        <v>270426</v>
      </c>
      <c r="B100" t="s">
        <v>1169</v>
      </c>
      <c r="C100">
        <v>0</v>
      </c>
      <c r="D100" t="s">
        <v>3</v>
      </c>
      <c r="E100">
        <v>0</v>
      </c>
      <c r="F100">
        <v>1630</v>
      </c>
      <c r="G100">
        <v>0</v>
      </c>
    </row>
    <row r="101" spans="1:7">
      <c r="A101">
        <v>270428</v>
      </c>
      <c r="B101" t="s">
        <v>1169</v>
      </c>
      <c r="C101">
        <v>2689</v>
      </c>
      <c r="D101" t="s">
        <v>3</v>
      </c>
      <c r="E101">
        <v>0</v>
      </c>
      <c r="F101">
        <v>964</v>
      </c>
      <c r="G101">
        <v>2689</v>
      </c>
    </row>
    <row r="102" spans="1:7">
      <c r="A102">
        <v>270429</v>
      </c>
      <c r="B102" t="s">
        <v>1169</v>
      </c>
      <c r="C102">
        <v>0</v>
      </c>
      <c r="D102" t="s">
        <v>3</v>
      </c>
      <c r="E102">
        <v>0</v>
      </c>
      <c r="F102">
        <v>21024</v>
      </c>
      <c r="G102">
        <v>0</v>
      </c>
    </row>
    <row r="103" spans="1:7">
      <c r="A103">
        <v>270430</v>
      </c>
      <c r="B103" t="s">
        <v>1169</v>
      </c>
      <c r="C103">
        <v>0</v>
      </c>
      <c r="D103" t="s">
        <v>3</v>
      </c>
      <c r="E103">
        <v>0</v>
      </c>
      <c r="F103">
        <v>2368</v>
      </c>
      <c r="G103">
        <v>0</v>
      </c>
    </row>
    <row r="104" spans="1:7">
      <c r="A104">
        <v>270432</v>
      </c>
      <c r="B104" t="s">
        <v>1169</v>
      </c>
      <c r="C104">
        <v>0</v>
      </c>
      <c r="D104" t="s">
        <v>3</v>
      </c>
      <c r="E104">
        <v>0</v>
      </c>
      <c r="F104">
        <v>2923</v>
      </c>
      <c r="G104">
        <v>0</v>
      </c>
    </row>
    <row r="105" spans="1:7">
      <c r="A105">
        <v>270438</v>
      </c>
      <c r="B105" t="s">
        <v>1169</v>
      </c>
      <c r="C105">
        <v>0</v>
      </c>
      <c r="D105" t="s">
        <v>3</v>
      </c>
      <c r="E105">
        <v>0</v>
      </c>
      <c r="F105">
        <v>2560</v>
      </c>
      <c r="G105">
        <v>0</v>
      </c>
    </row>
    <row r="106" spans="1:7">
      <c r="A106">
        <v>270441</v>
      </c>
      <c r="B106" t="s">
        <v>1169</v>
      </c>
      <c r="C106">
        <v>0</v>
      </c>
      <c r="D106" t="s">
        <v>3</v>
      </c>
      <c r="E106">
        <v>0</v>
      </c>
      <c r="F106">
        <v>2160</v>
      </c>
      <c r="G106">
        <v>0</v>
      </c>
    </row>
    <row r="107" spans="1:7">
      <c r="A107">
        <v>280446</v>
      </c>
      <c r="B107" t="s">
        <v>1169</v>
      </c>
      <c r="C107">
        <v>0</v>
      </c>
      <c r="D107" t="s">
        <v>3</v>
      </c>
      <c r="E107">
        <v>0</v>
      </c>
      <c r="F107">
        <v>7383</v>
      </c>
      <c r="G107">
        <v>0</v>
      </c>
    </row>
    <row r="108" spans="1:7">
      <c r="A108">
        <v>280451</v>
      </c>
      <c r="B108" t="s">
        <v>1169</v>
      </c>
      <c r="C108">
        <v>0</v>
      </c>
      <c r="D108" t="s">
        <v>3</v>
      </c>
      <c r="E108">
        <v>0</v>
      </c>
      <c r="F108">
        <v>1204</v>
      </c>
      <c r="G108">
        <v>0</v>
      </c>
    </row>
    <row r="109" spans="1:7">
      <c r="A109">
        <v>280454</v>
      </c>
      <c r="B109" t="s">
        <v>1169</v>
      </c>
      <c r="C109">
        <v>0</v>
      </c>
      <c r="D109" t="s">
        <v>3</v>
      </c>
      <c r="E109">
        <v>0</v>
      </c>
      <c r="F109">
        <v>6003</v>
      </c>
      <c r="G109">
        <v>0</v>
      </c>
    </row>
    <row r="110" spans="1:7">
      <c r="A110">
        <v>280455</v>
      </c>
      <c r="B110" t="s">
        <v>1169</v>
      </c>
      <c r="C110">
        <v>0</v>
      </c>
      <c r="D110" t="s">
        <v>3</v>
      </c>
      <c r="E110">
        <v>0</v>
      </c>
      <c r="F110">
        <v>6354</v>
      </c>
      <c r="G110">
        <v>0</v>
      </c>
    </row>
    <row r="111" spans="1:7">
      <c r="A111">
        <v>280456</v>
      </c>
      <c r="B111" t="s">
        <v>1169</v>
      </c>
      <c r="C111">
        <v>0</v>
      </c>
      <c r="D111" t="s">
        <v>3</v>
      </c>
      <c r="E111">
        <v>0</v>
      </c>
      <c r="F111">
        <v>183</v>
      </c>
      <c r="G111">
        <v>0</v>
      </c>
    </row>
    <row r="112" spans="1:7">
      <c r="A112">
        <v>280457</v>
      </c>
      <c r="B112" t="s">
        <v>1169</v>
      </c>
      <c r="C112">
        <v>488</v>
      </c>
      <c r="D112" t="s">
        <v>3</v>
      </c>
      <c r="E112">
        <v>0</v>
      </c>
      <c r="F112">
        <v>208</v>
      </c>
      <c r="G112">
        <v>370</v>
      </c>
    </row>
    <row r="113" spans="1:7">
      <c r="A113">
        <v>280461</v>
      </c>
      <c r="B113" t="s">
        <v>1169</v>
      </c>
      <c r="C113">
        <v>0</v>
      </c>
      <c r="D113" t="s">
        <v>3</v>
      </c>
      <c r="E113">
        <v>0</v>
      </c>
      <c r="F113">
        <v>618</v>
      </c>
      <c r="G113">
        <v>0</v>
      </c>
    </row>
    <row r="114" spans="1:7">
      <c r="A114">
        <v>280462</v>
      </c>
      <c r="B114" t="s">
        <v>1169</v>
      </c>
      <c r="C114">
        <v>0</v>
      </c>
      <c r="D114" t="s">
        <v>3</v>
      </c>
      <c r="E114">
        <v>0</v>
      </c>
      <c r="F114">
        <v>521</v>
      </c>
      <c r="G114">
        <v>0</v>
      </c>
    </row>
    <row r="115" spans="1:7">
      <c r="A115">
        <v>280466</v>
      </c>
      <c r="B115" t="s">
        <v>1169</v>
      </c>
      <c r="C115">
        <v>0</v>
      </c>
      <c r="D115" t="s">
        <v>3</v>
      </c>
      <c r="E115">
        <v>0</v>
      </c>
      <c r="F115">
        <v>307</v>
      </c>
      <c r="G115">
        <v>0</v>
      </c>
    </row>
    <row r="116" spans="1:7">
      <c r="A116">
        <v>287449</v>
      </c>
      <c r="B116" t="s">
        <v>1169</v>
      </c>
      <c r="C116">
        <v>0</v>
      </c>
      <c r="D116" t="s">
        <v>3</v>
      </c>
      <c r="E116">
        <v>0</v>
      </c>
      <c r="F116">
        <v>441</v>
      </c>
      <c r="G116">
        <v>0</v>
      </c>
    </row>
    <row r="117" spans="1:7">
      <c r="A117">
        <v>290559</v>
      </c>
      <c r="B117" t="s">
        <v>1169</v>
      </c>
      <c r="C117">
        <v>0</v>
      </c>
      <c r="D117" t="s">
        <v>3</v>
      </c>
      <c r="E117">
        <v>0</v>
      </c>
      <c r="F117">
        <v>11577</v>
      </c>
      <c r="G117">
        <v>0</v>
      </c>
    </row>
    <row r="118" spans="1:7">
      <c r="A118">
        <v>290561</v>
      </c>
      <c r="B118" t="s">
        <v>1169</v>
      </c>
      <c r="C118">
        <v>0</v>
      </c>
      <c r="D118" t="s">
        <v>3</v>
      </c>
      <c r="E118">
        <v>0</v>
      </c>
      <c r="F118">
        <v>2107</v>
      </c>
      <c r="G118">
        <v>0</v>
      </c>
    </row>
    <row r="119" spans="1:7">
      <c r="A119">
        <v>290570</v>
      </c>
      <c r="B119" t="s">
        <v>1169</v>
      </c>
      <c r="C119">
        <v>0</v>
      </c>
      <c r="D119" t="s">
        <v>3</v>
      </c>
      <c r="E119">
        <v>0</v>
      </c>
      <c r="F119">
        <v>4051</v>
      </c>
      <c r="G119">
        <v>0</v>
      </c>
    </row>
    <row r="120" spans="1:7">
      <c r="A120">
        <v>290573</v>
      </c>
      <c r="B120" t="s">
        <v>1169</v>
      </c>
      <c r="C120">
        <v>0</v>
      </c>
      <c r="D120" t="s">
        <v>3</v>
      </c>
      <c r="E120">
        <v>0</v>
      </c>
      <c r="F120">
        <v>17700</v>
      </c>
      <c r="G120">
        <v>0</v>
      </c>
    </row>
    <row r="121" spans="1:7">
      <c r="A121">
        <v>290575</v>
      </c>
      <c r="B121" t="s">
        <v>1169</v>
      </c>
      <c r="C121">
        <v>0</v>
      </c>
      <c r="D121" t="s">
        <v>3</v>
      </c>
      <c r="E121">
        <v>0</v>
      </c>
      <c r="F121">
        <v>40004</v>
      </c>
      <c r="G121">
        <v>0</v>
      </c>
    </row>
    <row r="122" spans="1:7">
      <c r="A122">
        <v>290576</v>
      </c>
      <c r="B122" t="s">
        <v>1169</v>
      </c>
      <c r="C122">
        <v>0</v>
      </c>
      <c r="D122" t="s">
        <v>3</v>
      </c>
      <c r="E122">
        <v>0</v>
      </c>
      <c r="F122">
        <v>3698</v>
      </c>
      <c r="G122">
        <v>0</v>
      </c>
    </row>
    <row r="123" spans="1:7">
      <c r="A123">
        <v>290583</v>
      </c>
      <c r="B123" t="s">
        <v>1169</v>
      </c>
      <c r="C123">
        <v>0</v>
      </c>
      <c r="D123" t="s">
        <v>3</v>
      </c>
      <c r="E123">
        <v>0</v>
      </c>
      <c r="F123">
        <v>1933</v>
      </c>
      <c r="G123">
        <v>0</v>
      </c>
    </row>
    <row r="124" spans="1:7">
      <c r="A124">
        <v>300585</v>
      </c>
      <c r="B124" t="s">
        <v>1169</v>
      </c>
      <c r="C124">
        <v>0</v>
      </c>
      <c r="D124" t="s">
        <v>3</v>
      </c>
      <c r="E124">
        <v>0</v>
      </c>
      <c r="F124">
        <v>422</v>
      </c>
      <c r="G124">
        <v>0</v>
      </c>
    </row>
    <row r="125" spans="1:7">
      <c r="A125">
        <v>300588</v>
      </c>
      <c r="B125" t="s">
        <v>1169</v>
      </c>
      <c r="C125">
        <v>0</v>
      </c>
      <c r="D125" t="s">
        <v>3</v>
      </c>
      <c r="E125">
        <v>0</v>
      </c>
      <c r="F125">
        <v>728</v>
      </c>
      <c r="G125">
        <v>0</v>
      </c>
    </row>
    <row r="126" spans="1:7">
      <c r="A126">
        <v>300589</v>
      </c>
      <c r="B126" t="s">
        <v>1169</v>
      </c>
      <c r="C126">
        <v>0</v>
      </c>
      <c r="D126" t="s">
        <v>3</v>
      </c>
      <c r="E126">
        <v>0</v>
      </c>
      <c r="F126">
        <v>473</v>
      </c>
      <c r="G126">
        <v>0</v>
      </c>
    </row>
    <row r="127" spans="1:7">
      <c r="A127">
        <v>300590</v>
      </c>
      <c r="B127" t="s">
        <v>1169</v>
      </c>
      <c r="C127">
        <v>0</v>
      </c>
      <c r="D127" t="s">
        <v>3</v>
      </c>
      <c r="E127">
        <v>0</v>
      </c>
      <c r="F127">
        <v>804</v>
      </c>
      <c r="G127">
        <v>0</v>
      </c>
    </row>
    <row r="128" spans="1:7">
      <c r="A128">
        <v>300597</v>
      </c>
      <c r="B128" t="s">
        <v>1169</v>
      </c>
      <c r="C128">
        <v>0</v>
      </c>
      <c r="D128" t="s">
        <v>3</v>
      </c>
      <c r="E128">
        <v>0</v>
      </c>
      <c r="F128">
        <v>15345</v>
      </c>
      <c r="G128">
        <v>0</v>
      </c>
    </row>
    <row r="129" spans="1:7">
      <c r="A129">
        <v>300598</v>
      </c>
      <c r="B129" t="s">
        <v>1169</v>
      </c>
      <c r="C129">
        <v>0</v>
      </c>
      <c r="D129" t="s">
        <v>3</v>
      </c>
      <c r="E129">
        <v>0</v>
      </c>
      <c r="F129">
        <v>550</v>
      </c>
      <c r="G129">
        <v>0</v>
      </c>
    </row>
    <row r="130" spans="1:7">
      <c r="A130">
        <v>300607</v>
      </c>
      <c r="B130" t="s">
        <v>1169</v>
      </c>
      <c r="C130">
        <v>0</v>
      </c>
      <c r="D130" t="s">
        <v>3</v>
      </c>
      <c r="E130">
        <v>0</v>
      </c>
      <c r="F130">
        <v>1824</v>
      </c>
      <c r="G130">
        <v>0</v>
      </c>
    </row>
    <row r="131" spans="1:7">
      <c r="A131">
        <v>300612</v>
      </c>
      <c r="B131" t="s">
        <v>1169</v>
      </c>
      <c r="C131">
        <v>0</v>
      </c>
      <c r="D131" t="s">
        <v>3</v>
      </c>
      <c r="E131">
        <v>0</v>
      </c>
      <c r="F131">
        <v>380</v>
      </c>
      <c r="G131">
        <v>0</v>
      </c>
    </row>
    <row r="132" spans="1:7">
      <c r="A132">
        <v>300633</v>
      </c>
      <c r="B132" t="s">
        <v>1169</v>
      </c>
      <c r="C132">
        <v>0</v>
      </c>
      <c r="D132" t="s">
        <v>3</v>
      </c>
      <c r="E132">
        <v>0</v>
      </c>
      <c r="F132">
        <v>486</v>
      </c>
      <c r="G132">
        <v>0</v>
      </c>
    </row>
    <row r="133" spans="1:7">
      <c r="A133">
        <v>300644</v>
      </c>
      <c r="B133" t="s">
        <v>1169</v>
      </c>
      <c r="C133">
        <v>0</v>
      </c>
      <c r="D133" t="s">
        <v>3</v>
      </c>
      <c r="E133">
        <v>0</v>
      </c>
      <c r="F133">
        <v>454</v>
      </c>
      <c r="G133">
        <v>0</v>
      </c>
    </row>
    <row r="134" spans="1:7">
      <c r="A134">
        <v>300650</v>
      </c>
      <c r="B134" t="s">
        <v>1169</v>
      </c>
      <c r="C134">
        <v>4488</v>
      </c>
      <c r="D134" t="s">
        <v>3</v>
      </c>
      <c r="E134">
        <v>0</v>
      </c>
      <c r="F134">
        <v>1274</v>
      </c>
      <c r="G134">
        <v>4488</v>
      </c>
    </row>
    <row r="135" spans="1:7">
      <c r="A135">
        <v>300662</v>
      </c>
      <c r="B135" t="s">
        <v>1169</v>
      </c>
      <c r="C135">
        <v>0</v>
      </c>
      <c r="D135" t="s">
        <v>3</v>
      </c>
      <c r="E135">
        <v>0</v>
      </c>
      <c r="F135">
        <v>471</v>
      </c>
      <c r="G135">
        <v>0</v>
      </c>
    </row>
    <row r="136" spans="1:7">
      <c r="A136">
        <v>310678</v>
      </c>
      <c r="B136" t="s">
        <v>1169</v>
      </c>
      <c r="C136">
        <v>0</v>
      </c>
      <c r="D136" t="s">
        <v>3</v>
      </c>
      <c r="E136">
        <v>0</v>
      </c>
      <c r="F136">
        <v>933</v>
      </c>
      <c r="G136">
        <v>0</v>
      </c>
    </row>
    <row r="137" spans="1:7">
      <c r="A137">
        <v>310679</v>
      </c>
      <c r="B137" t="s">
        <v>1169</v>
      </c>
      <c r="C137">
        <v>0</v>
      </c>
      <c r="D137" t="s">
        <v>3</v>
      </c>
      <c r="E137">
        <v>0</v>
      </c>
      <c r="F137">
        <v>1291</v>
      </c>
      <c r="G137">
        <v>0</v>
      </c>
    </row>
    <row r="138" spans="1:7">
      <c r="A138">
        <v>310683</v>
      </c>
      <c r="B138" t="s">
        <v>1169</v>
      </c>
      <c r="C138">
        <v>0</v>
      </c>
      <c r="D138" t="s">
        <v>3</v>
      </c>
      <c r="E138">
        <v>0</v>
      </c>
      <c r="F138">
        <v>1010</v>
      </c>
      <c r="G138">
        <v>0</v>
      </c>
    </row>
    <row r="139" spans="1:7">
      <c r="A139">
        <v>310692</v>
      </c>
      <c r="B139" t="s">
        <v>1169</v>
      </c>
      <c r="C139">
        <v>0</v>
      </c>
      <c r="D139" t="s">
        <v>3</v>
      </c>
      <c r="E139">
        <v>0</v>
      </c>
      <c r="F139">
        <v>403</v>
      </c>
      <c r="G139">
        <v>0</v>
      </c>
    </row>
    <row r="140" spans="1:7">
      <c r="A140">
        <v>310704</v>
      </c>
      <c r="B140" t="s">
        <v>1169</v>
      </c>
      <c r="C140">
        <v>0</v>
      </c>
      <c r="D140" t="s">
        <v>3</v>
      </c>
      <c r="E140">
        <v>0</v>
      </c>
      <c r="F140">
        <v>2814</v>
      </c>
      <c r="G140">
        <v>0</v>
      </c>
    </row>
    <row r="141" spans="1:7">
      <c r="A141">
        <v>310708</v>
      </c>
      <c r="B141" t="s">
        <v>1169</v>
      </c>
      <c r="C141">
        <v>0</v>
      </c>
      <c r="D141" t="s">
        <v>3</v>
      </c>
      <c r="E141">
        <v>0</v>
      </c>
      <c r="F141">
        <v>613</v>
      </c>
      <c r="G141">
        <v>0</v>
      </c>
    </row>
    <row r="142" spans="1:7">
      <c r="A142">
        <v>310711</v>
      </c>
      <c r="B142" t="s">
        <v>1169</v>
      </c>
      <c r="C142">
        <v>0</v>
      </c>
      <c r="D142" t="s">
        <v>3</v>
      </c>
      <c r="E142">
        <v>0</v>
      </c>
      <c r="F142">
        <v>600</v>
      </c>
      <c r="G142">
        <v>0</v>
      </c>
    </row>
    <row r="143" spans="1:7">
      <c r="A143">
        <v>310713</v>
      </c>
      <c r="B143" t="s">
        <v>1169</v>
      </c>
      <c r="C143">
        <v>0</v>
      </c>
      <c r="D143" t="s">
        <v>3</v>
      </c>
      <c r="E143">
        <v>0</v>
      </c>
      <c r="F143">
        <v>4549</v>
      </c>
      <c r="G143">
        <v>0</v>
      </c>
    </row>
    <row r="144" spans="1:7">
      <c r="A144">
        <v>310714</v>
      </c>
      <c r="B144" t="s">
        <v>1169</v>
      </c>
      <c r="C144">
        <v>0</v>
      </c>
      <c r="D144" t="s">
        <v>3</v>
      </c>
      <c r="E144">
        <v>0</v>
      </c>
      <c r="F144">
        <v>216</v>
      </c>
      <c r="G144">
        <v>0</v>
      </c>
    </row>
    <row r="145" spans="1:7">
      <c r="A145">
        <v>310717</v>
      </c>
      <c r="B145" t="s">
        <v>1169</v>
      </c>
      <c r="C145">
        <v>0</v>
      </c>
      <c r="D145" t="s">
        <v>3</v>
      </c>
      <c r="E145">
        <v>0</v>
      </c>
      <c r="F145">
        <v>2698</v>
      </c>
      <c r="G145">
        <v>0</v>
      </c>
    </row>
    <row r="146" spans="1:7">
      <c r="A146">
        <v>310721</v>
      </c>
      <c r="B146" t="s">
        <v>1169</v>
      </c>
      <c r="C146">
        <v>0</v>
      </c>
      <c r="D146" t="s">
        <v>3</v>
      </c>
      <c r="E146">
        <v>0</v>
      </c>
      <c r="F146">
        <v>1675</v>
      </c>
      <c r="G146">
        <v>0</v>
      </c>
    </row>
    <row r="147" spans="1:7">
      <c r="A147">
        <v>310728</v>
      </c>
      <c r="B147" t="s">
        <v>1169</v>
      </c>
      <c r="C147">
        <v>0</v>
      </c>
      <c r="D147" t="s">
        <v>3</v>
      </c>
      <c r="E147">
        <v>0</v>
      </c>
      <c r="F147">
        <v>997</v>
      </c>
      <c r="G147">
        <v>0</v>
      </c>
    </row>
    <row r="148" spans="1:7">
      <c r="A148">
        <v>310732</v>
      </c>
      <c r="B148" t="s">
        <v>1169</v>
      </c>
      <c r="C148">
        <v>0</v>
      </c>
      <c r="D148" t="s">
        <v>3</v>
      </c>
      <c r="E148">
        <v>0</v>
      </c>
      <c r="F148">
        <v>3274</v>
      </c>
      <c r="G148">
        <v>0</v>
      </c>
    </row>
    <row r="149" spans="1:7">
      <c r="A149">
        <v>310734</v>
      </c>
      <c r="B149" t="s">
        <v>1169</v>
      </c>
      <c r="C149">
        <v>0</v>
      </c>
      <c r="D149" t="s">
        <v>3</v>
      </c>
      <c r="E149">
        <v>0</v>
      </c>
      <c r="F149">
        <v>397</v>
      </c>
      <c r="G149">
        <v>0</v>
      </c>
    </row>
    <row r="150" spans="1:7">
      <c r="A150">
        <v>310737</v>
      </c>
      <c r="B150" t="s">
        <v>1169</v>
      </c>
      <c r="C150">
        <v>0</v>
      </c>
      <c r="D150" t="s">
        <v>3</v>
      </c>
      <c r="E150">
        <v>0</v>
      </c>
      <c r="F150">
        <v>447</v>
      </c>
      <c r="G150">
        <v>0</v>
      </c>
    </row>
    <row r="151" spans="1:7">
      <c r="A151">
        <v>320744</v>
      </c>
      <c r="B151" t="s">
        <v>1169</v>
      </c>
      <c r="C151">
        <v>0</v>
      </c>
      <c r="D151" t="s">
        <v>3</v>
      </c>
      <c r="E151">
        <v>0</v>
      </c>
      <c r="F151">
        <v>1090</v>
      </c>
      <c r="G151">
        <v>0</v>
      </c>
    </row>
    <row r="152" spans="1:7">
      <c r="A152">
        <v>320753</v>
      </c>
      <c r="B152" t="s">
        <v>1169</v>
      </c>
      <c r="C152">
        <v>0</v>
      </c>
      <c r="D152" t="s">
        <v>3</v>
      </c>
      <c r="E152">
        <v>0</v>
      </c>
      <c r="F152">
        <v>8844</v>
      </c>
      <c r="G152">
        <v>0</v>
      </c>
    </row>
    <row r="153" spans="1:7">
      <c r="A153">
        <v>320756</v>
      </c>
      <c r="B153" t="s">
        <v>1169</v>
      </c>
      <c r="C153">
        <v>0</v>
      </c>
      <c r="D153" t="s">
        <v>3</v>
      </c>
      <c r="E153">
        <v>0</v>
      </c>
      <c r="F153">
        <v>653</v>
      </c>
      <c r="G153">
        <v>0</v>
      </c>
    </row>
    <row r="154" spans="1:7">
      <c r="A154">
        <v>320759</v>
      </c>
      <c r="B154" t="s">
        <v>1169</v>
      </c>
      <c r="C154">
        <v>0</v>
      </c>
      <c r="D154" t="s">
        <v>3</v>
      </c>
      <c r="E154">
        <v>0</v>
      </c>
      <c r="F154">
        <v>2854</v>
      </c>
      <c r="G154">
        <v>0</v>
      </c>
    </row>
    <row r="155" spans="1:7">
      <c r="A155">
        <v>320775</v>
      </c>
      <c r="B155" t="s">
        <v>1169</v>
      </c>
      <c r="C155">
        <v>0</v>
      </c>
      <c r="D155" t="s">
        <v>3</v>
      </c>
      <c r="E155">
        <v>0</v>
      </c>
      <c r="F155">
        <v>5286</v>
      </c>
      <c r="G155">
        <v>0</v>
      </c>
    </row>
    <row r="156" spans="1:7">
      <c r="A156">
        <v>320783</v>
      </c>
      <c r="B156" t="s">
        <v>1169</v>
      </c>
      <c r="C156">
        <v>0</v>
      </c>
      <c r="D156" t="s">
        <v>3</v>
      </c>
      <c r="E156">
        <v>0</v>
      </c>
      <c r="F156">
        <v>1070</v>
      </c>
      <c r="G156">
        <v>0</v>
      </c>
    </row>
    <row r="157" spans="1:7">
      <c r="A157">
        <v>320788</v>
      </c>
      <c r="B157" t="s">
        <v>1169</v>
      </c>
      <c r="C157">
        <v>0</v>
      </c>
      <c r="D157" t="s">
        <v>3</v>
      </c>
      <c r="E157">
        <v>0</v>
      </c>
      <c r="F157">
        <v>355</v>
      </c>
      <c r="G157">
        <v>0</v>
      </c>
    </row>
    <row r="158" spans="1:7">
      <c r="A158">
        <v>320790</v>
      </c>
      <c r="B158" t="s">
        <v>1169</v>
      </c>
      <c r="C158">
        <v>0</v>
      </c>
      <c r="D158" t="s">
        <v>3</v>
      </c>
      <c r="E158">
        <v>0</v>
      </c>
      <c r="F158">
        <v>773</v>
      </c>
      <c r="G158">
        <v>0</v>
      </c>
    </row>
    <row r="159" spans="1:7">
      <c r="A159">
        <v>320796</v>
      </c>
      <c r="B159" t="s">
        <v>1169</v>
      </c>
      <c r="C159">
        <v>0</v>
      </c>
      <c r="D159" t="s">
        <v>3</v>
      </c>
      <c r="E159">
        <v>0</v>
      </c>
      <c r="F159">
        <v>392</v>
      </c>
      <c r="G159">
        <v>0</v>
      </c>
    </row>
    <row r="160" spans="1:7">
      <c r="A160">
        <v>320807</v>
      </c>
      <c r="B160" t="s">
        <v>1169</v>
      </c>
      <c r="C160">
        <v>0</v>
      </c>
      <c r="D160" t="s">
        <v>3</v>
      </c>
      <c r="E160">
        <v>0</v>
      </c>
      <c r="F160">
        <v>4214</v>
      </c>
      <c r="G160">
        <v>0</v>
      </c>
    </row>
    <row r="161" spans="1:7">
      <c r="A161">
        <v>320815</v>
      </c>
      <c r="B161" t="s">
        <v>1169</v>
      </c>
      <c r="C161">
        <v>0</v>
      </c>
      <c r="D161" t="s">
        <v>3</v>
      </c>
      <c r="E161">
        <v>0</v>
      </c>
      <c r="F161">
        <v>4023</v>
      </c>
      <c r="G161">
        <v>0</v>
      </c>
    </row>
    <row r="162" spans="1:7">
      <c r="A162">
        <v>320816</v>
      </c>
      <c r="B162" t="s">
        <v>1169</v>
      </c>
      <c r="C162">
        <v>0</v>
      </c>
      <c r="D162" t="s">
        <v>3</v>
      </c>
      <c r="E162">
        <v>0</v>
      </c>
      <c r="F162">
        <v>236</v>
      </c>
      <c r="G162">
        <v>0</v>
      </c>
    </row>
    <row r="163" spans="1:7">
      <c r="A163">
        <v>320818</v>
      </c>
      <c r="B163" t="s">
        <v>1169</v>
      </c>
      <c r="C163">
        <v>0</v>
      </c>
      <c r="D163" t="s">
        <v>3</v>
      </c>
      <c r="E163">
        <v>0</v>
      </c>
      <c r="F163">
        <v>19758</v>
      </c>
      <c r="G163">
        <v>0</v>
      </c>
    </row>
    <row r="164" spans="1:7">
      <c r="A164">
        <v>320819</v>
      </c>
      <c r="B164" t="s">
        <v>1169</v>
      </c>
      <c r="C164">
        <v>0</v>
      </c>
      <c r="D164" t="s">
        <v>3</v>
      </c>
      <c r="E164">
        <v>0</v>
      </c>
      <c r="F164">
        <v>3774</v>
      </c>
      <c r="G164">
        <v>0</v>
      </c>
    </row>
    <row r="165" spans="1:7">
      <c r="A165">
        <v>320825</v>
      </c>
      <c r="B165" t="s">
        <v>1169</v>
      </c>
      <c r="C165">
        <v>0</v>
      </c>
      <c r="D165" t="s">
        <v>3</v>
      </c>
      <c r="E165">
        <v>0</v>
      </c>
      <c r="F165">
        <v>3997</v>
      </c>
      <c r="G165">
        <v>0</v>
      </c>
    </row>
    <row r="166" spans="1:7">
      <c r="A166">
        <v>320826</v>
      </c>
      <c r="B166" t="s">
        <v>1169</v>
      </c>
      <c r="C166">
        <v>0</v>
      </c>
      <c r="D166" t="s">
        <v>3</v>
      </c>
      <c r="E166">
        <v>0</v>
      </c>
      <c r="F166">
        <v>465</v>
      </c>
      <c r="G166">
        <v>0</v>
      </c>
    </row>
    <row r="167" spans="1:7">
      <c r="A167">
        <v>320830</v>
      </c>
      <c r="B167" t="s">
        <v>1169</v>
      </c>
      <c r="C167">
        <v>0</v>
      </c>
      <c r="D167" t="s">
        <v>3</v>
      </c>
      <c r="E167">
        <v>0</v>
      </c>
      <c r="F167">
        <v>2326</v>
      </c>
      <c r="G167">
        <v>0</v>
      </c>
    </row>
    <row r="168" spans="1:7">
      <c r="A168">
        <v>320839</v>
      </c>
      <c r="B168" t="s">
        <v>1169</v>
      </c>
      <c r="C168">
        <v>0</v>
      </c>
      <c r="D168" t="s">
        <v>3</v>
      </c>
      <c r="E168">
        <v>0</v>
      </c>
      <c r="F168">
        <v>566</v>
      </c>
      <c r="G168">
        <v>0</v>
      </c>
    </row>
    <row r="169" spans="1:7">
      <c r="A169">
        <v>330848</v>
      </c>
      <c r="B169" t="s">
        <v>1169</v>
      </c>
      <c r="C169">
        <v>0</v>
      </c>
      <c r="D169" t="s">
        <v>3</v>
      </c>
      <c r="E169">
        <v>0</v>
      </c>
      <c r="F169">
        <v>108</v>
      </c>
      <c r="G169">
        <v>0</v>
      </c>
    </row>
    <row r="170" spans="1:7">
      <c r="A170">
        <v>330849</v>
      </c>
      <c r="B170" t="s">
        <v>1169</v>
      </c>
      <c r="C170">
        <v>0</v>
      </c>
      <c r="D170" t="s">
        <v>3</v>
      </c>
      <c r="E170">
        <v>0</v>
      </c>
      <c r="F170">
        <v>995</v>
      </c>
      <c r="G170">
        <v>0</v>
      </c>
    </row>
    <row r="171" spans="1:7">
      <c r="A171">
        <v>330850</v>
      </c>
      <c r="B171" t="s">
        <v>1169</v>
      </c>
      <c r="C171">
        <v>0</v>
      </c>
      <c r="D171" t="s">
        <v>3</v>
      </c>
      <c r="E171">
        <v>0</v>
      </c>
      <c r="F171">
        <v>2647</v>
      </c>
      <c r="G171">
        <v>0</v>
      </c>
    </row>
    <row r="172" spans="1:7">
      <c r="A172">
        <v>330855</v>
      </c>
      <c r="B172" t="s">
        <v>1169</v>
      </c>
      <c r="C172">
        <v>0</v>
      </c>
      <c r="D172" t="s">
        <v>3</v>
      </c>
      <c r="E172">
        <v>0</v>
      </c>
      <c r="F172">
        <v>996</v>
      </c>
      <c r="G172">
        <v>0</v>
      </c>
    </row>
    <row r="173" spans="1:7">
      <c r="A173">
        <v>330856</v>
      </c>
      <c r="B173" t="s">
        <v>1169</v>
      </c>
      <c r="C173">
        <v>0</v>
      </c>
      <c r="D173" t="s">
        <v>3</v>
      </c>
      <c r="E173">
        <v>0</v>
      </c>
      <c r="F173">
        <v>1690</v>
      </c>
      <c r="G173">
        <v>0</v>
      </c>
    </row>
    <row r="174" spans="1:7">
      <c r="A174">
        <v>330860</v>
      </c>
      <c r="B174" t="s">
        <v>1169</v>
      </c>
      <c r="C174">
        <v>0</v>
      </c>
      <c r="D174" t="s">
        <v>3</v>
      </c>
      <c r="E174">
        <v>0</v>
      </c>
      <c r="F174">
        <v>6989</v>
      </c>
      <c r="G174">
        <v>0</v>
      </c>
    </row>
    <row r="175" spans="1:7">
      <c r="A175">
        <v>330861</v>
      </c>
      <c r="B175" t="s">
        <v>1169</v>
      </c>
      <c r="C175">
        <v>0</v>
      </c>
      <c r="D175" t="s">
        <v>3</v>
      </c>
      <c r="E175">
        <v>0</v>
      </c>
      <c r="F175">
        <v>4616</v>
      </c>
      <c r="G175">
        <v>0</v>
      </c>
    </row>
    <row r="176" spans="1:7">
      <c r="A176">
        <v>330863</v>
      </c>
      <c r="B176" t="s">
        <v>1169</v>
      </c>
      <c r="C176">
        <v>0</v>
      </c>
      <c r="D176" t="s">
        <v>3</v>
      </c>
      <c r="E176">
        <v>0</v>
      </c>
      <c r="F176">
        <v>1823</v>
      </c>
      <c r="G176">
        <v>0</v>
      </c>
    </row>
    <row r="177" spans="1:7">
      <c r="A177">
        <v>330866</v>
      </c>
      <c r="B177" t="s">
        <v>1169</v>
      </c>
      <c r="C177">
        <v>0</v>
      </c>
      <c r="D177" t="s">
        <v>3</v>
      </c>
      <c r="E177">
        <v>0</v>
      </c>
      <c r="F177">
        <v>1036</v>
      </c>
      <c r="G177">
        <v>0</v>
      </c>
    </row>
    <row r="178" spans="1:7">
      <c r="A178">
        <v>330868</v>
      </c>
      <c r="B178" t="s">
        <v>1169</v>
      </c>
      <c r="C178">
        <v>0</v>
      </c>
      <c r="D178" t="s">
        <v>3</v>
      </c>
      <c r="E178">
        <v>0</v>
      </c>
      <c r="F178">
        <v>1978</v>
      </c>
      <c r="G178">
        <v>0</v>
      </c>
    </row>
    <row r="179" spans="1:7">
      <c r="A179">
        <v>330875</v>
      </c>
      <c r="B179" t="s">
        <v>1169</v>
      </c>
      <c r="C179">
        <v>0</v>
      </c>
      <c r="D179" t="s">
        <v>3</v>
      </c>
      <c r="E179">
        <v>0</v>
      </c>
      <c r="F179">
        <v>1016</v>
      </c>
      <c r="G179">
        <v>0</v>
      </c>
    </row>
    <row r="180" spans="1:7">
      <c r="A180">
        <v>330879</v>
      </c>
      <c r="B180" t="s">
        <v>1169</v>
      </c>
      <c r="C180">
        <v>0</v>
      </c>
      <c r="D180" t="s">
        <v>3</v>
      </c>
      <c r="E180">
        <v>0</v>
      </c>
      <c r="F180">
        <v>2524</v>
      </c>
      <c r="G180">
        <v>0</v>
      </c>
    </row>
    <row r="181" spans="1:7">
      <c r="A181">
        <v>330880</v>
      </c>
      <c r="B181" t="s">
        <v>1169</v>
      </c>
      <c r="C181">
        <v>0</v>
      </c>
      <c r="D181" t="s">
        <v>3</v>
      </c>
      <c r="E181">
        <v>0</v>
      </c>
      <c r="F181">
        <v>4868</v>
      </c>
      <c r="G181">
        <v>0</v>
      </c>
    </row>
    <row r="182" spans="1:7">
      <c r="A182">
        <v>330892</v>
      </c>
      <c r="B182" t="s">
        <v>1169</v>
      </c>
      <c r="C182">
        <v>0</v>
      </c>
      <c r="D182" t="s">
        <v>3</v>
      </c>
      <c r="E182">
        <v>0</v>
      </c>
      <c r="F182">
        <v>1177</v>
      </c>
      <c r="G182">
        <v>0</v>
      </c>
    </row>
    <row r="183" spans="1:7">
      <c r="A183">
        <v>330896</v>
      </c>
      <c r="B183" t="s">
        <v>1169</v>
      </c>
      <c r="C183">
        <v>0</v>
      </c>
      <c r="D183" t="s">
        <v>3</v>
      </c>
      <c r="E183">
        <v>0</v>
      </c>
      <c r="F183">
        <v>1185</v>
      </c>
      <c r="G183">
        <v>0</v>
      </c>
    </row>
    <row r="184" spans="1:7">
      <c r="A184">
        <v>330899</v>
      </c>
      <c r="B184" t="s">
        <v>1169</v>
      </c>
      <c r="C184">
        <v>0</v>
      </c>
      <c r="D184" t="s">
        <v>3</v>
      </c>
      <c r="E184">
        <v>0</v>
      </c>
      <c r="F184">
        <v>1342</v>
      </c>
      <c r="G184">
        <v>0</v>
      </c>
    </row>
    <row r="185" spans="1:7">
      <c r="A185">
        <v>330900</v>
      </c>
      <c r="B185" t="s">
        <v>1169</v>
      </c>
      <c r="C185">
        <v>0</v>
      </c>
      <c r="D185" t="s">
        <v>3</v>
      </c>
      <c r="E185">
        <v>0</v>
      </c>
      <c r="F185">
        <v>2095</v>
      </c>
      <c r="G185">
        <v>0</v>
      </c>
    </row>
    <row r="186" spans="1:7">
      <c r="A186">
        <v>330902</v>
      </c>
      <c r="B186" t="s">
        <v>1169</v>
      </c>
      <c r="C186">
        <v>4757</v>
      </c>
      <c r="D186" t="s">
        <v>3</v>
      </c>
      <c r="E186">
        <v>0</v>
      </c>
      <c r="F186">
        <v>1441</v>
      </c>
      <c r="G186">
        <v>4757</v>
      </c>
    </row>
    <row r="187" spans="1:7">
      <c r="A187">
        <v>330908</v>
      </c>
      <c r="B187" t="s">
        <v>1169</v>
      </c>
      <c r="C187">
        <v>0</v>
      </c>
      <c r="D187" t="s">
        <v>3</v>
      </c>
      <c r="E187">
        <v>0</v>
      </c>
      <c r="F187">
        <v>2965</v>
      </c>
      <c r="G187">
        <v>0</v>
      </c>
    </row>
    <row r="188" spans="1:7">
      <c r="A188">
        <v>330910</v>
      </c>
      <c r="B188" t="s">
        <v>1169</v>
      </c>
      <c r="C188">
        <v>2141</v>
      </c>
      <c r="D188" t="s">
        <v>3</v>
      </c>
      <c r="E188">
        <v>0</v>
      </c>
      <c r="F188">
        <v>1468</v>
      </c>
      <c r="G188">
        <v>2141</v>
      </c>
    </row>
    <row r="189" spans="1:7">
      <c r="A189">
        <v>330915</v>
      </c>
      <c r="B189" t="s">
        <v>1169</v>
      </c>
      <c r="C189">
        <v>0</v>
      </c>
      <c r="D189" t="s">
        <v>3</v>
      </c>
      <c r="E189">
        <v>0</v>
      </c>
      <c r="F189">
        <v>2780</v>
      </c>
      <c r="G189">
        <v>0</v>
      </c>
    </row>
    <row r="190" spans="1:7">
      <c r="A190">
        <v>330916</v>
      </c>
      <c r="B190" t="s">
        <v>1169</v>
      </c>
      <c r="C190">
        <v>0</v>
      </c>
      <c r="D190" t="s">
        <v>3</v>
      </c>
      <c r="E190">
        <v>0</v>
      </c>
      <c r="F190">
        <v>2855</v>
      </c>
      <c r="G190">
        <v>0</v>
      </c>
    </row>
    <row r="191" spans="1:7">
      <c r="A191">
        <v>330917</v>
      </c>
      <c r="B191" t="s">
        <v>1169</v>
      </c>
      <c r="C191">
        <v>0</v>
      </c>
      <c r="D191" t="s">
        <v>3</v>
      </c>
      <c r="E191">
        <v>0</v>
      </c>
      <c r="F191">
        <v>8306</v>
      </c>
      <c r="G191">
        <v>0</v>
      </c>
    </row>
    <row r="192" spans="1:7">
      <c r="A192">
        <v>330918</v>
      </c>
      <c r="B192" t="s">
        <v>1169</v>
      </c>
      <c r="C192">
        <v>0</v>
      </c>
      <c r="D192" t="s">
        <v>3</v>
      </c>
      <c r="E192">
        <v>0</v>
      </c>
      <c r="F192">
        <v>3160</v>
      </c>
      <c r="G192">
        <v>0</v>
      </c>
    </row>
    <row r="193" spans="1:7">
      <c r="A193">
        <v>330920</v>
      </c>
      <c r="B193" t="s">
        <v>1169</v>
      </c>
      <c r="C193">
        <v>0</v>
      </c>
      <c r="D193" t="s">
        <v>3</v>
      </c>
      <c r="E193">
        <v>0</v>
      </c>
      <c r="F193">
        <v>2587</v>
      </c>
      <c r="G193">
        <v>0</v>
      </c>
    </row>
    <row r="194" spans="1:7">
      <c r="A194">
        <v>330925</v>
      </c>
      <c r="B194" t="s">
        <v>1169</v>
      </c>
      <c r="C194">
        <v>0</v>
      </c>
      <c r="D194" t="s">
        <v>3</v>
      </c>
      <c r="E194">
        <v>0</v>
      </c>
      <c r="F194">
        <v>1410</v>
      </c>
      <c r="G194">
        <v>0</v>
      </c>
    </row>
    <row r="195" spans="1:7">
      <c r="A195">
        <v>330938</v>
      </c>
      <c r="B195" t="s">
        <v>1169</v>
      </c>
      <c r="C195">
        <v>0</v>
      </c>
      <c r="D195" t="s">
        <v>3</v>
      </c>
      <c r="E195">
        <v>0</v>
      </c>
      <c r="F195">
        <v>3911</v>
      </c>
      <c r="G195">
        <v>0</v>
      </c>
    </row>
    <row r="196" spans="1:7">
      <c r="A196">
        <v>330942</v>
      </c>
      <c r="B196" t="s">
        <v>1169</v>
      </c>
      <c r="C196">
        <v>0</v>
      </c>
      <c r="D196" t="s">
        <v>3</v>
      </c>
      <c r="E196">
        <v>0</v>
      </c>
      <c r="F196">
        <v>1881</v>
      </c>
      <c r="G196">
        <v>0</v>
      </c>
    </row>
    <row r="197" spans="1:7">
      <c r="A197">
        <v>330943</v>
      </c>
      <c r="B197" t="s">
        <v>1169</v>
      </c>
      <c r="C197">
        <v>0</v>
      </c>
      <c r="D197" t="s">
        <v>3</v>
      </c>
      <c r="E197">
        <v>0</v>
      </c>
      <c r="F197">
        <v>2262</v>
      </c>
      <c r="G197">
        <v>0</v>
      </c>
    </row>
    <row r="198" spans="1:7">
      <c r="A198">
        <v>330946</v>
      </c>
      <c r="B198" t="s">
        <v>1169</v>
      </c>
      <c r="C198">
        <v>0</v>
      </c>
      <c r="D198" t="s">
        <v>3</v>
      </c>
      <c r="E198">
        <v>0</v>
      </c>
      <c r="F198">
        <v>569</v>
      </c>
      <c r="G198">
        <v>0</v>
      </c>
    </row>
    <row r="199" spans="1:7">
      <c r="A199">
        <v>330949</v>
      </c>
      <c r="B199" t="s">
        <v>1169</v>
      </c>
      <c r="C199">
        <v>0</v>
      </c>
      <c r="D199" t="s">
        <v>3</v>
      </c>
      <c r="E199">
        <v>0</v>
      </c>
      <c r="F199">
        <v>1678</v>
      </c>
      <c r="G199">
        <v>0</v>
      </c>
    </row>
    <row r="200" spans="1:7">
      <c r="A200">
        <v>330952</v>
      </c>
      <c r="B200" t="s">
        <v>1169</v>
      </c>
      <c r="C200">
        <v>0</v>
      </c>
      <c r="D200" t="s">
        <v>3</v>
      </c>
      <c r="E200">
        <v>0</v>
      </c>
      <c r="F200">
        <v>4541</v>
      </c>
      <c r="G200">
        <v>0</v>
      </c>
    </row>
    <row r="201" spans="1:7">
      <c r="A201">
        <v>330953</v>
      </c>
      <c r="B201" t="s">
        <v>1169</v>
      </c>
      <c r="C201">
        <v>0</v>
      </c>
      <c r="D201" t="s">
        <v>3</v>
      </c>
      <c r="E201">
        <v>0</v>
      </c>
      <c r="F201">
        <v>1029</v>
      </c>
      <c r="G201">
        <v>0</v>
      </c>
    </row>
    <row r="202" spans="1:7">
      <c r="A202">
        <v>330954</v>
      </c>
      <c r="B202" t="s">
        <v>1169</v>
      </c>
      <c r="C202">
        <v>0</v>
      </c>
      <c r="D202" t="s">
        <v>3</v>
      </c>
      <c r="E202">
        <v>0</v>
      </c>
      <c r="F202">
        <v>1702</v>
      </c>
      <c r="G202">
        <v>0</v>
      </c>
    </row>
    <row r="203" spans="1:7">
      <c r="A203">
        <v>330960</v>
      </c>
      <c r="B203" t="s">
        <v>1169</v>
      </c>
      <c r="C203">
        <v>0</v>
      </c>
      <c r="D203" t="s">
        <v>3</v>
      </c>
      <c r="E203">
        <v>0</v>
      </c>
      <c r="F203">
        <v>2775</v>
      </c>
      <c r="G203">
        <v>0</v>
      </c>
    </row>
    <row r="204" spans="1:7">
      <c r="A204">
        <v>330963</v>
      </c>
      <c r="B204" t="s">
        <v>1169</v>
      </c>
      <c r="C204">
        <v>0</v>
      </c>
      <c r="D204" t="s">
        <v>3</v>
      </c>
      <c r="E204">
        <v>0</v>
      </c>
      <c r="F204">
        <v>9642</v>
      </c>
      <c r="G204">
        <v>0</v>
      </c>
    </row>
    <row r="205" spans="1:7">
      <c r="A205">
        <v>330968</v>
      </c>
      <c r="B205" t="s">
        <v>1169</v>
      </c>
      <c r="C205">
        <v>0</v>
      </c>
      <c r="D205" t="s">
        <v>3</v>
      </c>
      <c r="E205">
        <v>0</v>
      </c>
      <c r="F205">
        <v>5096</v>
      </c>
      <c r="G205">
        <v>0</v>
      </c>
    </row>
    <row r="206" spans="1:7">
      <c r="A206">
        <v>330971</v>
      </c>
      <c r="B206" t="s">
        <v>1169</v>
      </c>
      <c r="C206">
        <v>0</v>
      </c>
      <c r="D206" t="s">
        <v>3</v>
      </c>
      <c r="E206">
        <v>0</v>
      </c>
      <c r="F206">
        <v>5925</v>
      </c>
      <c r="G206">
        <v>0</v>
      </c>
    </row>
    <row r="207" spans="1:7">
      <c r="A207">
        <v>330974</v>
      </c>
      <c r="B207" t="s">
        <v>1169</v>
      </c>
      <c r="C207">
        <v>0</v>
      </c>
      <c r="D207" t="s">
        <v>3</v>
      </c>
      <c r="E207">
        <v>0</v>
      </c>
      <c r="F207">
        <v>11307</v>
      </c>
      <c r="G207">
        <v>0</v>
      </c>
    </row>
    <row r="208" spans="1:7">
      <c r="A208">
        <v>340976</v>
      </c>
      <c r="B208" t="s">
        <v>1169</v>
      </c>
      <c r="C208">
        <v>10125</v>
      </c>
      <c r="D208" t="s">
        <v>3</v>
      </c>
      <c r="E208">
        <v>0</v>
      </c>
      <c r="F208">
        <v>3031</v>
      </c>
      <c r="G208">
        <v>10125</v>
      </c>
    </row>
    <row r="209" spans="1:7">
      <c r="A209">
        <v>340978</v>
      </c>
      <c r="B209" t="s">
        <v>1169</v>
      </c>
      <c r="C209">
        <v>0</v>
      </c>
      <c r="D209" t="s">
        <v>3</v>
      </c>
      <c r="E209">
        <v>0</v>
      </c>
      <c r="F209">
        <v>962</v>
      </c>
      <c r="G209">
        <v>0</v>
      </c>
    </row>
    <row r="210" spans="1:7">
      <c r="A210">
        <v>340984</v>
      </c>
      <c r="B210" t="s">
        <v>1169</v>
      </c>
      <c r="C210">
        <v>0</v>
      </c>
      <c r="D210" t="s">
        <v>3</v>
      </c>
      <c r="E210">
        <v>0</v>
      </c>
      <c r="F210">
        <v>1586</v>
      </c>
      <c r="G210">
        <v>0</v>
      </c>
    </row>
    <row r="211" spans="1:7">
      <c r="A211">
        <v>341003</v>
      </c>
      <c r="B211" t="s">
        <v>1169</v>
      </c>
      <c r="C211">
        <v>0</v>
      </c>
      <c r="D211" t="s">
        <v>3</v>
      </c>
      <c r="E211">
        <v>0</v>
      </c>
      <c r="F211">
        <v>2339</v>
      </c>
      <c r="G211">
        <v>0</v>
      </c>
    </row>
    <row r="212" spans="1:7">
      <c r="A212">
        <v>341012</v>
      </c>
      <c r="B212" t="s">
        <v>1169</v>
      </c>
      <c r="C212">
        <v>0</v>
      </c>
      <c r="D212" t="s">
        <v>3</v>
      </c>
      <c r="E212">
        <v>0</v>
      </c>
      <c r="F212">
        <v>488</v>
      </c>
      <c r="G212">
        <v>0</v>
      </c>
    </row>
    <row r="213" spans="1:7">
      <c r="A213">
        <v>341023</v>
      </c>
      <c r="B213" t="s">
        <v>1169</v>
      </c>
      <c r="C213">
        <v>0</v>
      </c>
      <c r="D213" t="s">
        <v>3</v>
      </c>
      <c r="E213">
        <v>0</v>
      </c>
      <c r="F213">
        <v>1203</v>
      </c>
      <c r="G213">
        <v>0</v>
      </c>
    </row>
    <row r="214" spans="1:7">
      <c r="A214">
        <v>341024</v>
      </c>
      <c r="B214" t="s">
        <v>1169</v>
      </c>
      <c r="C214">
        <v>0</v>
      </c>
      <c r="D214" t="s">
        <v>3</v>
      </c>
      <c r="E214">
        <v>0</v>
      </c>
      <c r="F214">
        <v>1633</v>
      </c>
      <c r="G214">
        <v>0</v>
      </c>
    </row>
    <row r="215" spans="1:7">
      <c r="A215">
        <v>341025</v>
      </c>
      <c r="B215" t="s">
        <v>1169</v>
      </c>
      <c r="C215">
        <v>12971</v>
      </c>
      <c r="D215" t="s">
        <v>3</v>
      </c>
      <c r="E215">
        <v>0</v>
      </c>
      <c r="F215">
        <v>3224</v>
      </c>
      <c r="G215">
        <v>12101</v>
      </c>
    </row>
    <row r="216" spans="1:7">
      <c r="A216">
        <v>341032</v>
      </c>
      <c r="B216" t="s">
        <v>1169</v>
      </c>
      <c r="C216">
        <v>0</v>
      </c>
      <c r="D216" t="s">
        <v>3</v>
      </c>
      <c r="E216">
        <v>0</v>
      </c>
      <c r="F216">
        <v>967</v>
      </c>
      <c r="G216">
        <v>0</v>
      </c>
    </row>
    <row r="217" spans="1:7">
      <c r="A217">
        <v>341043</v>
      </c>
      <c r="B217" t="s">
        <v>1169</v>
      </c>
      <c r="C217">
        <v>0</v>
      </c>
      <c r="D217" t="s">
        <v>3</v>
      </c>
      <c r="E217">
        <v>0</v>
      </c>
      <c r="F217">
        <v>775</v>
      </c>
      <c r="G217">
        <v>0</v>
      </c>
    </row>
    <row r="218" spans="1:7">
      <c r="A218">
        <v>341047</v>
      </c>
      <c r="B218" t="s">
        <v>1169</v>
      </c>
      <c r="C218">
        <v>0</v>
      </c>
      <c r="D218" t="s">
        <v>3</v>
      </c>
      <c r="E218">
        <v>0</v>
      </c>
      <c r="F218">
        <v>2950</v>
      </c>
      <c r="G218">
        <v>0</v>
      </c>
    </row>
    <row r="219" spans="1:7">
      <c r="A219">
        <v>341049</v>
      </c>
      <c r="B219" t="s">
        <v>1169</v>
      </c>
      <c r="C219">
        <v>0</v>
      </c>
      <c r="D219" t="s">
        <v>3</v>
      </c>
      <c r="E219">
        <v>0</v>
      </c>
      <c r="F219">
        <v>1275</v>
      </c>
      <c r="G219">
        <v>0</v>
      </c>
    </row>
    <row r="220" spans="1:7">
      <c r="A220">
        <v>341054</v>
      </c>
      <c r="B220" t="s">
        <v>1169</v>
      </c>
      <c r="C220">
        <v>0</v>
      </c>
      <c r="D220" t="s">
        <v>3</v>
      </c>
      <c r="E220">
        <v>0</v>
      </c>
      <c r="F220">
        <v>3365</v>
      </c>
      <c r="G220">
        <v>0</v>
      </c>
    </row>
    <row r="221" spans="1:7">
      <c r="A221">
        <v>341066</v>
      </c>
      <c r="B221" t="s">
        <v>1169</v>
      </c>
      <c r="C221">
        <v>5376</v>
      </c>
      <c r="D221" t="s">
        <v>3</v>
      </c>
      <c r="E221">
        <v>0</v>
      </c>
      <c r="F221">
        <v>445</v>
      </c>
      <c r="G221">
        <v>5376</v>
      </c>
    </row>
    <row r="222" spans="1:7">
      <c r="A222">
        <v>341075</v>
      </c>
      <c r="B222" t="s">
        <v>1169</v>
      </c>
      <c r="C222">
        <v>0</v>
      </c>
      <c r="D222" t="s">
        <v>3</v>
      </c>
      <c r="E222">
        <v>0</v>
      </c>
      <c r="F222">
        <v>386</v>
      </c>
      <c r="G222">
        <v>0</v>
      </c>
    </row>
    <row r="223" spans="1:7">
      <c r="A223">
        <v>341088</v>
      </c>
      <c r="B223" t="s">
        <v>1169</v>
      </c>
      <c r="C223">
        <v>14471</v>
      </c>
      <c r="D223" t="s">
        <v>3</v>
      </c>
      <c r="E223">
        <v>0</v>
      </c>
      <c r="F223">
        <v>4069</v>
      </c>
      <c r="G223">
        <v>14471</v>
      </c>
    </row>
    <row r="224" spans="1:7">
      <c r="A224">
        <v>341091</v>
      </c>
      <c r="B224" t="s">
        <v>1169</v>
      </c>
      <c r="C224">
        <v>1404</v>
      </c>
      <c r="D224" t="s">
        <v>3</v>
      </c>
      <c r="E224">
        <v>0</v>
      </c>
      <c r="F224">
        <v>499</v>
      </c>
      <c r="G224">
        <v>1404</v>
      </c>
    </row>
    <row r="225" spans="1:7">
      <c r="A225">
        <v>351097</v>
      </c>
      <c r="B225" t="s">
        <v>1169</v>
      </c>
      <c r="C225">
        <v>0</v>
      </c>
      <c r="D225" t="s">
        <v>3</v>
      </c>
      <c r="E225">
        <v>0</v>
      </c>
      <c r="F225">
        <v>262</v>
      </c>
      <c r="G225">
        <v>0</v>
      </c>
    </row>
    <row r="226" spans="1:7">
      <c r="A226">
        <v>351098</v>
      </c>
      <c r="B226" t="s">
        <v>1169</v>
      </c>
      <c r="C226">
        <v>0</v>
      </c>
      <c r="D226" t="s">
        <v>3</v>
      </c>
      <c r="E226">
        <v>0</v>
      </c>
      <c r="F226">
        <v>265</v>
      </c>
      <c r="G226">
        <v>0</v>
      </c>
    </row>
    <row r="227" spans="1:7">
      <c r="A227">
        <v>351101</v>
      </c>
      <c r="B227" t="s">
        <v>1169</v>
      </c>
      <c r="C227">
        <v>3042</v>
      </c>
      <c r="D227" t="s">
        <v>3</v>
      </c>
      <c r="E227">
        <v>0</v>
      </c>
      <c r="F227">
        <v>936</v>
      </c>
      <c r="G227">
        <v>3042</v>
      </c>
    </row>
    <row r="228" spans="1:7">
      <c r="A228">
        <v>351105</v>
      </c>
      <c r="B228" t="s">
        <v>1169</v>
      </c>
      <c r="C228">
        <v>0</v>
      </c>
      <c r="D228" t="s">
        <v>3</v>
      </c>
      <c r="E228">
        <v>0</v>
      </c>
      <c r="F228">
        <v>217</v>
      </c>
      <c r="G228">
        <v>0</v>
      </c>
    </row>
    <row r="229" spans="1:7">
      <c r="A229">
        <v>351106</v>
      </c>
      <c r="B229" t="s">
        <v>1169</v>
      </c>
      <c r="C229">
        <v>0</v>
      </c>
      <c r="D229" t="s">
        <v>3</v>
      </c>
      <c r="E229">
        <v>0</v>
      </c>
      <c r="F229">
        <v>4480</v>
      </c>
      <c r="G229">
        <v>0</v>
      </c>
    </row>
    <row r="230" spans="1:7">
      <c r="A230">
        <v>351108</v>
      </c>
      <c r="B230" t="s">
        <v>1169</v>
      </c>
      <c r="C230">
        <v>0</v>
      </c>
      <c r="D230" t="s">
        <v>3</v>
      </c>
      <c r="E230">
        <v>0</v>
      </c>
      <c r="F230">
        <v>89</v>
      </c>
      <c r="G230">
        <v>0</v>
      </c>
    </row>
    <row r="231" spans="1:7">
      <c r="A231">
        <v>351110</v>
      </c>
      <c r="B231" t="s">
        <v>1169</v>
      </c>
      <c r="C231">
        <v>0</v>
      </c>
      <c r="D231" t="s">
        <v>3</v>
      </c>
      <c r="E231">
        <v>0</v>
      </c>
      <c r="F231">
        <v>497</v>
      </c>
      <c r="G231">
        <v>0</v>
      </c>
    </row>
    <row r="232" spans="1:7">
      <c r="A232">
        <v>351112</v>
      </c>
      <c r="B232" t="s">
        <v>1169</v>
      </c>
      <c r="C232">
        <v>0</v>
      </c>
      <c r="D232" t="s">
        <v>3</v>
      </c>
      <c r="E232">
        <v>0</v>
      </c>
      <c r="F232">
        <v>844</v>
      </c>
      <c r="G232">
        <v>0</v>
      </c>
    </row>
    <row r="233" spans="1:7">
      <c r="A233">
        <v>351113</v>
      </c>
      <c r="B233" t="s">
        <v>1169</v>
      </c>
      <c r="C233">
        <v>0</v>
      </c>
      <c r="D233" t="s">
        <v>3</v>
      </c>
      <c r="E233">
        <v>0</v>
      </c>
      <c r="F233">
        <v>1222</v>
      </c>
      <c r="G233">
        <v>0</v>
      </c>
    </row>
    <row r="234" spans="1:7">
      <c r="A234">
        <v>351115</v>
      </c>
      <c r="B234" t="s">
        <v>1169</v>
      </c>
      <c r="C234">
        <v>0</v>
      </c>
      <c r="D234" t="s">
        <v>3</v>
      </c>
      <c r="E234">
        <v>0</v>
      </c>
      <c r="F234">
        <v>1101</v>
      </c>
      <c r="G234">
        <v>0</v>
      </c>
    </row>
    <row r="235" spans="1:7">
      <c r="A235">
        <v>351118</v>
      </c>
      <c r="B235" t="s">
        <v>1169</v>
      </c>
      <c r="C235">
        <v>0</v>
      </c>
      <c r="D235" t="s">
        <v>3</v>
      </c>
      <c r="E235">
        <v>0</v>
      </c>
      <c r="F235">
        <v>1484</v>
      </c>
      <c r="G235">
        <v>0</v>
      </c>
    </row>
    <row r="236" spans="1:7">
      <c r="A236">
        <v>351119</v>
      </c>
      <c r="B236" t="s">
        <v>1169</v>
      </c>
      <c r="C236">
        <v>0</v>
      </c>
      <c r="D236" t="s">
        <v>3</v>
      </c>
      <c r="E236">
        <v>0</v>
      </c>
      <c r="F236">
        <v>240</v>
      </c>
      <c r="G236">
        <v>0</v>
      </c>
    </row>
    <row r="237" spans="1:7">
      <c r="A237">
        <v>351129</v>
      </c>
      <c r="B237" t="s">
        <v>1169</v>
      </c>
      <c r="C237">
        <v>0</v>
      </c>
      <c r="D237" t="s">
        <v>3</v>
      </c>
      <c r="E237">
        <v>0</v>
      </c>
      <c r="F237">
        <v>2997</v>
      </c>
      <c r="G237">
        <v>0</v>
      </c>
    </row>
    <row r="238" spans="1:7">
      <c r="A238">
        <v>351130</v>
      </c>
      <c r="B238" t="s">
        <v>1169</v>
      </c>
      <c r="C238">
        <v>0</v>
      </c>
      <c r="D238" t="s">
        <v>3</v>
      </c>
      <c r="E238">
        <v>0</v>
      </c>
      <c r="F238">
        <v>634</v>
      </c>
      <c r="G238">
        <v>0</v>
      </c>
    </row>
    <row r="239" spans="1:7">
      <c r="A239">
        <v>351132</v>
      </c>
      <c r="B239" t="s">
        <v>1169</v>
      </c>
      <c r="C239">
        <v>0</v>
      </c>
      <c r="D239" t="s">
        <v>3</v>
      </c>
      <c r="E239">
        <v>0</v>
      </c>
      <c r="F239">
        <v>4527</v>
      </c>
      <c r="G239">
        <v>0</v>
      </c>
    </row>
    <row r="240" spans="1:7">
      <c r="A240">
        <v>351133</v>
      </c>
      <c r="B240" t="s">
        <v>1169</v>
      </c>
      <c r="C240">
        <v>2452</v>
      </c>
      <c r="D240" t="s">
        <v>3</v>
      </c>
      <c r="E240">
        <v>0</v>
      </c>
      <c r="F240">
        <v>685</v>
      </c>
      <c r="G240">
        <v>2452</v>
      </c>
    </row>
    <row r="241" spans="1:7">
      <c r="A241">
        <v>351134</v>
      </c>
      <c r="B241" t="s">
        <v>1169</v>
      </c>
      <c r="C241">
        <v>0</v>
      </c>
      <c r="D241" t="s">
        <v>3</v>
      </c>
      <c r="E241">
        <v>0</v>
      </c>
      <c r="F241">
        <v>538</v>
      </c>
      <c r="G241">
        <v>0</v>
      </c>
    </row>
    <row r="242" spans="1:7">
      <c r="A242">
        <v>351137</v>
      </c>
      <c r="B242" t="s">
        <v>1169</v>
      </c>
      <c r="C242">
        <v>0</v>
      </c>
      <c r="D242" t="s">
        <v>3</v>
      </c>
      <c r="E242">
        <v>0</v>
      </c>
      <c r="F242">
        <v>460</v>
      </c>
      <c r="G242">
        <v>0</v>
      </c>
    </row>
    <row r="243" spans="1:7">
      <c r="A243">
        <v>351146</v>
      </c>
      <c r="B243" t="s">
        <v>1169</v>
      </c>
      <c r="C243">
        <v>0</v>
      </c>
      <c r="D243" t="s">
        <v>3</v>
      </c>
      <c r="E243">
        <v>0</v>
      </c>
      <c r="F243">
        <v>223</v>
      </c>
      <c r="G243">
        <v>0</v>
      </c>
    </row>
    <row r="244" spans="1:7">
      <c r="A244">
        <v>351147</v>
      </c>
      <c r="B244" t="s">
        <v>1169</v>
      </c>
      <c r="C244">
        <v>0</v>
      </c>
      <c r="D244" t="s">
        <v>3</v>
      </c>
      <c r="E244">
        <v>0</v>
      </c>
      <c r="F244">
        <v>671</v>
      </c>
      <c r="G244">
        <v>0</v>
      </c>
    </row>
    <row r="245" spans="1:7">
      <c r="A245">
        <v>351150</v>
      </c>
      <c r="B245" t="s">
        <v>1169</v>
      </c>
      <c r="C245">
        <v>0</v>
      </c>
      <c r="D245" t="s">
        <v>3</v>
      </c>
      <c r="E245">
        <v>0</v>
      </c>
      <c r="F245">
        <v>349</v>
      </c>
      <c r="G245">
        <v>0</v>
      </c>
    </row>
    <row r="246" spans="1:7">
      <c r="A246">
        <v>351152</v>
      </c>
      <c r="B246" t="s">
        <v>1169</v>
      </c>
      <c r="C246">
        <v>0</v>
      </c>
      <c r="D246" t="s">
        <v>3</v>
      </c>
      <c r="E246">
        <v>0</v>
      </c>
      <c r="F246">
        <v>1088</v>
      </c>
      <c r="G246">
        <v>0</v>
      </c>
    </row>
    <row r="247" spans="1:7">
      <c r="A247">
        <v>351156</v>
      </c>
      <c r="B247" t="s">
        <v>1169</v>
      </c>
      <c r="C247">
        <v>0</v>
      </c>
      <c r="D247" t="s">
        <v>3</v>
      </c>
      <c r="E247">
        <v>0</v>
      </c>
      <c r="F247">
        <v>1145</v>
      </c>
      <c r="G247">
        <v>0</v>
      </c>
    </row>
    <row r="248" spans="1:7">
      <c r="A248">
        <v>351158</v>
      </c>
      <c r="B248" t="s">
        <v>1169</v>
      </c>
      <c r="C248">
        <v>0</v>
      </c>
      <c r="D248" t="s">
        <v>3</v>
      </c>
      <c r="E248">
        <v>0</v>
      </c>
      <c r="F248">
        <v>591</v>
      </c>
      <c r="G248">
        <v>0</v>
      </c>
    </row>
    <row r="249" spans="1:7">
      <c r="A249">
        <v>351160</v>
      </c>
      <c r="B249" t="s">
        <v>1169</v>
      </c>
      <c r="C249">
        <v>0</v>
      </c>
      <c r="D249" t="s">
        <v>3</v>
      </c>
      <c r="E249">
        <v>0</v>
      </c>
      <c r="F249">
        <v>655</v>
      </c>
      <c r="G249">
        <v>0</v>
      </c>
    </row>
    <row r="250" spans="1:7">
      <c r="A250">
        <v>351166</v>
      </c>
      <c r="B250" t="s">
        <v>1169</v>
      </c>
      <c r="C250">
        <v>0</v>
      </c>
      <c r="D250" t="s">
        <v>3</v>
      </c>
      <c r="E250">
        <v>0</v>
      </c>
      <c r="F250">
        <v>620</v>
      </c>
      <c r="G250">
        <v>0</v>
      </c>
    </row>
    <row r="251" spans="1:7">
      <c r="A251">
        <v>351168</v>
      </c>
      <c r="B251" t="s">
        <v>1169</v>
      </c>
      <c r="C251">
        <v>0</v>
      </c>
      <c r="D251" t="s">
        <v>3</v>
      </c>
      <c r="E251">
        <v>0</v>
      </c>
      <c r="F251">
        <v>1561</v>
      </c>
      <c r="G251">
        <v>0</v>
      </c>
    </row>
    <row r="252" spans="1:7">
      <c r="A252">
        <v>351169</v>
      </c>
      <c r="B252" t="s">
        <v>1169</v>
      </c>
      <c r="C252">
        <v>0</v>
      </c>
      <c r="D252" t="s">
        <v>3</v>
      </c>
      <c r="E252">
        <v>0</v>
      </c>
      <c r="F252">
        <v>391</v>
      </c>
      <c r="G252">
        <v>0</v>
      </c>
    </row>
    <row r="253" spans="1:7">
      <c r="A253">
        <v>351171</v>
      </c>
      <c r="B253" t="s">
        <v>1169</v>
      </c>
      <c r="C253">
        <v>0</v>
      </c>
      <c r="D253" t="s">
        <v>3</v>
      </c>
      <c r="E253">
        <v>0</v>
      </c>
      <c r="F253">
        <v>1849</v>
      </c>
      <c r="G253">
        <v>0</v>
      </c>
    </row>
    <row r="254" spans="1:7">
      <c r="A254">
        <v>351172</v>
      </c>
      <c r="B254" t="s">
        <v>1169</v>
      </c>
      <c r="C254">
        <v>0</v>
      </c>
      <c r="D254" t="s">
        <v>3</v>
      </c>
      <c r="E254">
        <v>0</v>
      </c>
      <c r="F254">
        <v>1620</v>
      </c>
      <c r="G254">
        <v>0</v>
      </c>
    </row>
    <row r="255" spans="1:7">
      <c r="A255">
        <v>351173</v>
      </c>
      <c r="B255" t="s">
        <v>1169</v>
      </c>
      <c r="C255">
        <v>0</v>
      </c>
      <c r="D255" t="s">
        <v>3</v>
      </c>
      <c r="E255">
        <v>0</v>
      </c>
      <c r="F255">
        <v>1606</v>
      </c>
      <c r="G255">
        <v>0</v>
      </c>
    </row>
    <row r="256" spans="1:7">
      <c r="A256">
        <v>351174</v>
      </c>
      <c r="B256" t="s">
        <v>1169</v>
      </c>
      <c r="C256">
        <v>0</v>
      </c>
      <c r="D256" t="s">
        <v>3</v>
      </c>
      <c r="E256">
        <v>0</v>
      </c>
      <c r="F256">
        <v>837</v>
      </c>
      <c r="G256">
        <v>0</v>
      </c>
    </row>
    <row r="257" spans="1:7">
      <c r="A257">
        <v>351175</v>
      </c>
      <c r="B257" t="s">
        <v>1169</v>
      </c>
      <c r="C257">
        <v>0</v>
      </c>
      <c r="D257" t="s">
        <v>3</v>
      </c>
      <c r="E257">
        <v>0</v>
      </c>
      <c r="F257">
        <v>271</v>
      </c>
      <c r="G257">
        <v>0</v>
      </c>
    </row>
    <row r="258" spans="1:7">
      <c r="A258">
        <v>351176</v>
      </c>
      <c r="B258" t="s">
        <v>1169</v>
      </c>
      <c r="C258">
        <v>0</v>
      </c>
      <c r="D258" t="s">
        <v>3</v>
      </c>
      <c r="E258">
        <v>0</v>
      </c>
      <c r="F258">
        <v>322</v>
      </c>
      <c r="G258">
        <v>0</v>
      </c>
    </row>
    <row r="259" spans="1:7">
      <c r="A259">
        <v>351177</v>
      </c>
      <c r="B259" t="s">
        <v>1169</v>
      </c>
      <c r="C259">
        <v>4316</v>
      </c>
      <c r="D259" t="s">
        <v>3</v>
      </c>
      <c r="E259">
        <v>0</v>
      </c>
      <c r="F259">
        <v>1194</v>
      </c>
      <c r="G259">
        <v>4316</v>
      </c>
    </row>
    <row r="260" spans="1:7">
      <c r="A260">
        <v>351179</v>
      </c>
      <c r="B260" t="s">
        <v>1169</v>
      </c>
      <c r="C260">
        <v>0</v>
      </c>
      <c r="D260" t="s">
        <v>3</v>
      </c>
      <c r="E260">
        <v>0</v>
      </c>
      <c r="F260">
        <v>268</v>
      </c>
      <c r="G260">
        <v>0</v>
      </c>
    </row>
    <row r="261" spans="1:7">
      <c r="A261">
        <v>351187</v>
      </c>
      <c r="B261" t="s">
        <v>1169</v>
      </c>
      <c r="C261">
        <v>0</v>
      </c>
      <c r="D261" t="s">
        <v>3</v>
      </c>
      <c r="E261">
        <v>0</v>
      </c>
      <c r="F261">
        <v>780</v>
      </c>
      <c r="G261">
        <v>0</v>
      </c>
    </row>
    <row r="262" spans="1:7">
      <c r="A262">
        <v>351189</v>
      </c>
      <c r="B262" t="s">
        <v>1169</v>
      </c>
      <c r="C262">
        <v>0</v>
      </c>
      <c r="D262" t="s">
        <v>3</v>
      </c>
      <c r="E262">
        <v>0</v>
      </c>
      <c r="F262">
        <v>732</v>
      </c>
      <c r="G262">
        <v>0</v>
      </c>
    </row>
    <row r="263" spans="1:7">
      <c r="A263">
        <v>351195</v>
      </c>
      <c r="B263" t="s">
        <v>1169</v>
      </c>
      <c r="C263">
        <v>0</v>
      </c>
      <c r="D263" t="s">
        <v>3</v>
      </c>
      <c r="E263">
        <v>0</v>
      </c>
      <c r="F263">
        <v>1585</v>
      </c>
      <c r="G263">
        <v>0</v>
      </c>
    </row>
    <row r="264" spans="1:7">
      <c r="A264">
        <v>351209</v>
      </c>
      <c r="B264" t="s">
        <v>1169</v>
      </c>
      <c r="C264">
        <v>4250</v>
      </c>
      <c r="D264" t="s">
        <v>3</v>
      </c>
      <c r="E264">
        <v>0</v>
      </c>
      <c r="F264">
        <v>1112</v>
      </c>
      <c r="G264">
        <v>4250</v>
      </c>
    </row>
    <row r="265" spans="1:7">
      <c r="A265">
        <v>351212</v>
      </c>
      <c r="B265" t="s">
        <v>1169</v>
      </c>
      <c r="C265">
        <v>0</v>
      </c>
      <c r="D265" t="s">
        <v>3</v>
      </c>
      <c r="E265">
        <v>0</v>
      </c>
      <c r="F265">
        <v>2601</v>
      </c>
      <c r="G265">
        <v>0</v>
      </c>
    </row>
    <row r="266" spans="1:7">
      <c r="A266">
        <v>351213</v>
      </c>
      <c r="B266" t="s">
        <v>1169</v>
      </c>
      <c r="C266">
        <v>0</v>
      </c>
      <c r="D266" t="s">
        <v>3</v>
      </c>
      <c r="E266">
        <v>0</v>
      </c>
      <c r="F266">
        <v>215</v>
      </c>
      <c r="G266">
        <v>0</v>
      </c>
    </row>
    <row r="267" spans="1:7">
      <c r="A267">
        <v>351214</v>
      </c>
      <c r="B267" t="s">
        <v>1169</v>
      </c>
      <c r="C267">
        <v>0</v>
      </c>
      <c r="D267" t="s">
        <v>3</v>
      </c>
      <c r="E267">
        <v>0</v>
      </c>
      <c r="F267">
        <v>1763</v>
      </c>
      <c r="G267">
        <v>0</v>
      </c>
    </row>
    <row r="268" spans="1:7">
      <c r="A268">
        <v>351217</v>
      </c>
      <c r="B268" t="s">
        <v>1169</v>
      </c>
      <c r="C268">
        <v>0</v>
      </c>
      <c r="D268" t="s">
        <v>3</v>
      </c>
      <c r="E268">
        <v>0</v>
      </c>
      <c r="F268">
        <v>799</v>
      </c>
      <c r="G268">
        <v>0</v>
      </c>
    </row>
    <row r="269" spans="1:7">
      <c r="A269">
        <v>351222</v>
      </c>
      <c r="B269" t="s">
        <v>1169</v>
      </c>
      <c r="C269">
        <v>0</v>
      </c>
      <c r="D269" t="s">
        <v>3</v>
      </c>
      <c r="E269">
        <v>0</v>
      </c>
      <c r="F269">
        <v>578</v>
      </c>
      <c r="G269">
        <v>0</v>
      </c>
    </row>
    <row r="270" spans="1:7">
      <c r="A270">
        <v>351223</v>
      </c>
      <c r="B270" t="s">
        <v>1169</v>
      </c>
      <c r="C270">
        <v>0</v>
      </c>
      <c r="D270" t="s">
        <v>3</v>
      </c>
      <c r="E270">
        <v>0</v>
      </c>
      <c r="F270" t="e">
        <v>#N/A</v>
      </c>
      <c r="G270">
        <v>0</v>
      </c>
    </row>
    <row r="271" spans="1:7">
      <c r="A271">
        <v>351225</v>
      </c>
      <c r="B271" t="s">
        <v>1169</v>
      </c>
      <c r="C271">
        <v>0</v>
      </c>
      <c r="D271" t="s">
        <v>3</v>
      </c>
      <c r="E271">
        <v>0</v>
      </c>
      <c r="F271">
        <v>1542</v>
      </c>
      <c r="G271">
        <v>0</v>
      </c>
    </row>
    <row r="272" spans="1:7">
      <c r="A272">
        <v>351229</v>
      </c>
      <c r="B272" t="s">
        <v>1169</v>
      </c>
      <c r="C272">
        <v>0</v>
      </c>
      <c r="D272" t="s">
        <v>3</v>
      </c>
      <c r="E272">
        <v>0</v>
      </c>
      <c r="F272">
        <v>490</v>
      </c>
      <c r="G272">
        <v>0</v>
      </c>
    </row>
    <row r="273" spans="1:7">
      <c r="A273">
        <v>351230</v>
      </c>
      <c r="B273" t="s">
        <v>1169</v>
      </c>
      <c r="C273">
        <v>0</v>
      </c>
      <c r="D273" t="s">
        <v>3</v>
      </c>
      <c r="E273">
        <v>0</v>
      </c>
      <c r="F273">
        <v>1583</v>
      </c>
      <c r="G273">
        <v>0</v>
      </c>
    </row>
    <row r="274" spans="1:7">
      <c r="A274">
        <v>351232</v>
      </c>
      <c r="B274" t="s">
        <v>1169</v>
      </c>
      <c r="C274">
        <v>0</v>
      </c>
      <c r="D274" t="s">
        <v>3</v>
      </c>
      <c r="E274">
        <v>0</v>
      </c>
      <c r="F274">
        <v>491</v>
      </c>
      <c r="G274">
        <v>0</v>
      </c>
    </row>
    <row r="275" spans="1:7">
      <c r="A275">
        <v>351237</v>
      </c>
      <c r="B275" t="s">
        <v>1169</v>
      </c>
      <c r="C275">
        <v>0</v>
      </c>
      <c r="D275" t="s">
        <v>3</v>
      </c>
      <c r="E275">
        <v>0</v>
      </c>
      <c r="F275">
        <v>1150</v>
      </c>
      <c r="G275">
        <v>0</v>
      </c>
    </row>
    <row r="276" spans="1:7">
      <c r="A276">
        <v>351239</v>
      </c>
      <c r="B276" t="s">
        <v>1169</v>
      </c>
      <c r="C276">
        <v>0</v>
      </c>
      <c r="D276" t="s">
        <v>3</v>
      </c>
      <c r="E276">
        <v>0</v>
      </c>
      <c r="F276">
        <v>375</v>
      </c>
      <c r="G276">
        <v>0</v>
      </c>
    </row>
    <row r="277" spans="1:7">
      <c r="A277">
        <v>351242</v>
      </c>
      <c r="B277" t="s">
        <v>1169</v>
      </c>
      <c r="C277">
        <v>0</v>
      </c>
      <c r="D277" t="s">
        <v>3</v>
      </c>
      <c r="E277">
        <v>0</v>
      </c>
      <c r="F277">
        <v>461</v>
      </c>
      <c r="G277">
        <v>0</v>
      </c>
    </row>
    <row r="278" spans="1:7">
      <c r="A278">
        <v>351245</v>
      </c>
      <c r="B278" t="s">
        <v>1169</v>
      </c>
      <c r="C278">
        <v>921</v>
      </c>
      <c r="D278" t="s">
        <v>3</v>
      </c>
      <c r="E278">
        <v>0</v>
      </c>
      <c r="F278">
        <v>296</v>
      </c>
      <c r="G278">
        <v>921</v>
      </c>
    </row>
    <row r="279" spans="1:7">
      <c r="A279">
        <v>351247</v>
      </c>
      <c r="B279" t="s">
        <v>1169</v>
      </c>
      <c r="C279">
        <v>0</v>
      </c>
      <c r="D279" t="s">
        <v>3</v>
      </c>
      <c r="E279">
        <v>0</v>
      </c>
      <c r="F279">
        <v>722</v>
      </c>
      <c r="G279">
        <v>0</v>
      </c>
    </row>
    <row r="280" spans="1:7">
      <c r="A280">
        <v>351250</v>
      </c>
      <c r="B280" t="s">
        <v>1169</v>
      </c>
      <c r="C280">
        <v>0</v>
      </c>
      <c r="D280" t="s">
        <v>3</v>
      </c>
      <c r="E280">
        <v>0</v>
      </c>
      <c r="F280">
        <v>368</v>
      </c>
      <c r="G280">
        <v>0</v>
      </c>
    </row>
    <row r="281" spans="1:7">
      <c r="A281">
        <v>351252</v>
      </c>
      <c r="B281" t="s">
        <v>1169</v>
      </c>
      <c r="C281">
        <v>14022</v>
      </c>
      <c r="D281" t="s">
        <v>3</v>
      </c>
      <c r="E281">
        <v>0</v>
      </c>
      <c r="F281">
        <v>3649</v>
      </c>
      <c r="G281">
        <v>14022</v>
      </c>
    </row>
    <row r="282" spans="1:7">
      <c r="A282">
        <v>351257</v>
      </c>
      <c r="B282" t="s">
        <v>1169</v>
      </c>
      <c r="C282">
        <v>0</v>
      </c>
      <c r="D282" t="s">
        <v>3</v>
      </c>
      <c r="E282">
        <v>0</v>
      </c>
      <c r="F282">
        <v>661</v>
      </c>
      <c r="G282">
        <v>0</v>
      </c>
    </row>
    <row r="283" spans="1:7">
      <c r="A283">
        <v>351261</v>
      </c>
      <c r="B283" t="s">
        <v>1169</v>
      </c>
      <c r="C283">
        <v>0</v>
      </c>
      <c r="D283" t="s">
        <v>3</v>
      </c>
      <c r="E283">
        <v>0</v>
      </c>
      <c r="F283">
        <v>989</v>
      </c>
      <c r="G283">
        <v>0</v>
      </c>
    </row>
    <row r="284" spans="1:7">
      <c r="A284">
        <v>351262</v>
      </c>
      <c r="B284" t="s">
        <v>1169</v>
      </c>
      <c r="C284">
        <v>0</v>
      </c>
      <c r="D284" t="s">
        <v>3</v>
      </c>
      <c r="E284">
        <v>0</v>
      </c>
      <c r="F284">
        <v>530</v>
      </c>
      <c r="G284">
        <v>0</v>
      </c>
    </row>
    <row r="285" spans="1:7">
      <c r="A285">
        <v>351263</v>
      </c>
      <c r="B285" t="s">
        <v>1169</v>
      </c>
      <c r="C285">
        <v>0</v>
      </c>
      <c r="D285" t="s">
        <v>3</v>
      </c>
      <c r="E285">
        <v>0</v>
      </c>
      <c r="F285">
        <v>1310</v>
      </c>
      <c r="G285">
        <v>0</v>
      </c>
    </row>
    <row r="286" spans="1:7">
      <c r="A286">
        <v>351264</v>
      </c>
      <c r="B286" t="s">
        <v>1169</v>
      </c>
      <c r="C286">
        <v>1573</v>
      </c>
      <c r="D286" t="s">
        <v>3</v>
      </c>
      <c r="E286">
        <v>0</v>
      </c>
      <c r="F286">
        <v>505</v>
      </c>
      <c r="G286">
        <v>1573</v>
      </c>
    </row>
    <row r="287" spans="1:7">
      <c r="A287">
        <v>351270</v>
      </c>
      <c r="B287" t="s">
        <v>1169</v>
      </c>
      <c r="C287">
        <v>0</v>
      </c>
      <c r="D287" t="s">
        <v>3</v>
      </c>
      <c r="E287">
        <v>0</v>
      </c>
      <c r="F287">
        <v>238</v>
      </c>
      <c r="G287">
        <v>0</v>
      </c>
    </row>
    <row r="288" spans="1:7">
      <c r="A288">
        <v>351271</v>
      </c>
      <c r="B288" t="s">
        <v>1169</v>
      </c>
      <c r="C288">
        <v>0</v>
      </c>
      <c r="D288" t="s">
        <v>3</v>
      </c>
      <c r="E288">
        <v>0</v>
      </c>
      <c r="F288">
        <v>1511</v>
      </c>
      <c r="G288">
        <v>0</v>
      </c>
    </row>
    <row r="289" spans="1:7">
      <c r="A289">
        <v>351273</v>
      </c>
      <c r="B289" t="s">
        <v>1169</v>
      </c>
      <c r="C289">
        <v>0</v>
      </c>
      <c r="D289" t="s">
        <v>3</v>
      </c>
      <c r="E289">
        <v>0</v>
      </c>
      <c r="F289">
        <v>586</v>
      </c>
      <c r="G289">
        <v>0</v>
      </c>
    </row>
    <row r="290" spans="1:7">
      <c r="A290">
        <v>351277</v>
      </c>
      <c r="B290" t="s">
        <v>1169</v>
      </c>
      <c r="C290">
        <v>0</v>
      </c>
      <c r="D290" t="s">
        <v>3</v>
      </c>
      <c r="E290">
        <v>0</v>
      </c>
      <c r="F290">
        <v>403</v>
      </c>
      <c r="G290">
        <v>0</v>
      </c>
    </row>
    <row r="291" spans="1:7">
      <c r="A291">
        <v>351282</v>
      </c>
      <c r="B291" t="s">
        <v>1169</v>
      </c>
      <c r="C291">
        <v>0</v>
      </c>
      <c r="D291" t="s">
        <v>3</v>
      </c>
      <c r="E291">
        <v>0</v>
      </c>
      <c r="F291">
        <v>988</v>
      </c>
      <c r="G291">
        <v>0</v>
      </c>
    </row>
    <row r="292" spans="1:7">
      <c r="A292">
        <v>351283</v>
      </c>
      <c r="B292" t="s">
        <v>1169</v>
      </c>
      <c r="C292">
        <v>0</v>
      </c>
      <c r="D292" t="s">
        <v>3</v>
      </c>
      <c r="E292">
        <v>0</v>
      </c>
      <c r="F292">
        <v>307</v>
      </c>
      <c r="G292">
        <v>0</v>
      </c>
    </row>
    <row r="293" spans="1:7">
      <c r="A293">
        <v>351284</v>
      </c>
      <c r="B293" t="s">
        <v>1169</v>
      </c>
      <c r="C293">
        <v>0</v>
      </c>
      <c r="D293" t="s">
        <v>3</v>
      </c>
      <c r="E293">
        <v>0</v>
      </c>
      <c r="F293">
        <v>588</v>
      </c>
      <c r="G293">
        <v>0</v>
      </c>
    </row>
    <row r="294" spans="1:7">
      <c r="A294">
        <v>351285</v>
      </c>
      <c r="B294" t="s">
        <v>1169</v>
      </c>
      <c r="C294">
        <v>2383</v>
      </c>
      <c r="D294" t="s">
        <v>3</v>
      </c>
      <c r="E294">
        <v>0</v>
      </c>
      <c r="F294">
        <v>790</v>
      </c>
      <c r="G294">
        <v>2383</v>
      </c>
    </row>
    <row r="295" spans="1:7">
      <c r="A295">
        <v>351291</v>
      </c>
      <c r="B295" t="s">
        <v>1169</v>
      </c>
      <c r="C295">
        <v>0</v>
      </c>
      <c r="D295" t="s">
        <v>3</v>
      </c>
      <c r="E295">
        <v>0</v>
      </c>
      <c r="F295">
        <v>1239</v>
      </c>
      <c r="G295">
        <v>0</v>
      </c>
    </row>
    <row r="296" spans="1:7">
      <c r="A296">
        <v>351292</v>
      </c>
      <c r="B296" t="s">
        <v>1169</v>
      </c>
      <c r="C296">
        <v>0</v>
      </c>
      <c r="D296" t="s">
        <v>3</v>
      </c>
      <c r="E296">
        <v>0</v>
      </c>
      <c r="F296">
        <v>182</v>
      </c>
      <c r="G296">
        <v>0</v>
      </c>
    </row>
    <row r="297" spans="1:7">
      <c r="A297">
        <v>351293</v>
      </c>
      <c r="B297" t="s">
        <v>1169</v>
      </c>
      <c r="C297">
        <v>0</v>
      </c>
      <c r="D297" t="s">
        <v>3</v>
      </c>
      <c r="E297">
        <v>0</v>
      </c>
      <c r="F297">
        <v>863</v>
      </c>
      <c r="G297">
        <v>0</v>
      </c>
    </row>
    <row r="298" spans="1:7">
      <c r="A298">
        <v>351294</v>
      </c>
      <c r="B298" t="s">
        <v>1169</v>
      </c>
      <c r="C298">
        <v>0</v>
      </c>
      <c r="D298" t="s">
        <v>3</v>
      </c>
      <c r="E298">
        <v>0</v>
      </c>
      <c r="F298">
        <v>368</v>
      </c>
      <c r="G298">
        <v>0</v>
      </c>
    </row>
    <row r="299" spans="1:7">
      <c r="A299">
        <v>351295</v>
      </c>
      <c r="B299" t="s">
        <v>1169</v>
      </c>
      <c r="C299">
        <v>0</v>
      </c>
      <c r="D299" t="s">
        <v>3</v>
      </c>
      <c r="E299">
        <v>0</v>
      </c>
      <c r="F299">
        <v>632</v>
      </c>
      <c r="G299">
        <v>0</v>
      </c>
    </row>
    <row r="300" spans="1:7">
      <c r="A300">
        <v>351297</v>
      </c>
      <c r="B300" t="s">
        <v>1169</v>
      </c>
      <c r="C300">
        <v>0</v>
      </c>
      <c r="D300" t="s">
        <v>3</v>
      </c>
      <c r="E300">
        <v>0</v>
      </c>
      <c r="F300">
        <v>1794</v>
      </c>
      <c r="G300">
        <v>0</v>
      </c>
    </row>
    <row r="301" spans="1:7">
      <c r="A301">
        <v>351298</v>
      </c>
      <c r="B301" t="s">
        <v>1169</v>
      </c>
      <c r="C301">
        <v>0</v>
      </c>
      <c r="D301" t="s">
        <v>3</v>
      </c>
      <c r="E301">
        <v>0</v>
      </c>
      <c r="F301">
        <v>6884</v>
      </c>
      <c r="G301">
        <v>0</v>
      </c>
    </row>
    <row r="302" spans="1:7">
      <c r="A302">
        <v>351301</v>
      </c>
      <c r="B302" t="s">
        <v>1169</v>
      </c>
      <c r="C302">
        <v>0</v>
      </c>
      <c r="D302" t="s">
        <v>3</v>
      </c>
      <c r="E302">
        <v>0</v>
      </c>
      <c r="F302">
        <v>486</v>
      </c>
      <c r="G302">
        <v>0</v>
      </c>
    </row>
    <row r="303" spans="1:7">
      <c r="A303">
        <v>351302</v>
      </c>
      <c r="B303" t="s">
        <v>1169</v>
      </c>
      <c r="C303">
        <v>0</v>
      </c>
      <c r="D303" t="s">
        <v>3</v>
      </c>
      <c r="E303">
        <v>0</v>
      </c>
      <c r="F303">
        <v>1049</v>
      </c>
      <c r="G303">
        <v>0</v>
      </c>
    </row>
    <row r="304" spans="1:7">
      <c r="A304">
        <v>351303</v>
      </c>
      <c r="B304" t="s">
        <v>1169</v>
      </c>
      <c r="C304">
        <v>0</v>
      </c>
      <c r="D304" t="s">
        <v>3</v>
      </c>
      <c r="E304">
        <v>0</v>
      </c>
      <c r="F304">
        <v>584</v>
      </c>
      <c r="G304">
        <v>0</v>
      </c>
    </row>
    <row r="305" spans="1:7">
      <c r="A305">
        <v>351304</v>
      </c>
      <c r="B305" t="s">
        <v>1169</v>
      </c>
      <c r="C305">
        <v>0</v>
      </c>
      <c r="D305" t="s">
        <v>3</v>
      </c>
      <c r="E305">
        <v>0</v>
      </c>
      <c r="F305">
        <v>471</v>
      </c>
      <c r="G305">
        <v>0</v>
      </c>
    </row>
    <row r="306" spans="1:7">
      <c r="A306">
        <v>351305</v>
      </c>
      <c r="B306" t="s">
        <v>1169</v>
      </c>
      <c r="C306">
        <v>0</v>
      </c>
      <c r="D306" t="s">
        <v>3</v>
      </c>
      <c r="E306">
        <v>0</v>
      </c>
      <c r="F306">
        <v>551</v>
      </c>
      <c r="G306">
        <v>0</v>
      </c>
    </row>
    <row r="307" spans="1:7">
      <c r="A307">
        <v>351307</v>
      </c>
      <c r="B307" t="s">
        <v>1169</v>
      </c>
      <c r="C307">
        <v>0</v>
      </c>
      <c r="D307" t="s">
        <v>3</v>
      </c>
      <c r="E307">
        <v>0</v>
      </c>
      <c r="F307">
        <v>138</v>
      </c>
      <c r="G307">
        <v>0</v>
      </c>
    </row>
    <row r="308" spans="1:7">
      <c r="A308">
        <v>351308</v>
      </c>
      <c r="B308" t="s">
        <v>1169</v>
      </c>
      <c r="C308">
        <v>0</v>
      </c>
      <c r="D308" t="s">
        <v>3</v>
      </c>
      <c r="E308">
        <v>0</v>
      </c>
      <c r="F308">
        <v>369</v>
      </c>
      <c r="G308">
        <v>0</v>
      </c>
    </row>
    <row r="309" spans="1:7">
      <c r="A309">
        <v>351309</v>
      </c>
      <c r="B309" t="s">
        <v>1169</v>
      </c>
      <c r="C309">
        <v>0</v>
      </c>
      <c r="D309" t="s">
        <v>3</v>
      </c>
      <c r="E309">
        <v>0</v>
      </c>
      <c r="F309">
        <v>266</v>
      </c>
      <c r="G309">
        <v>0</v>
      </c>
    </row>
    <row r="310" spans="1:7">
      <c r="A310">
        <v>351316</v>
      </c>
      <c r="B310" t="s">
        <v>1169</v>
      </c>
      <c r="C310">
        <v>0</v>
      </c>
      <c r="D310" t="s">
        <v>3</v>
      </c>
      <c r="E310">
        <v>0</v>
      </c>
      <c r="F310">
        <v>543</v>
      </c>
      <c r="G310">
        <v>0</v>
      </c>
    </row>
    <row r="311" spans="1:7">
      <c r="A311">
        <v>351320</v>
      </c>
      <c r="B311" t="s">
        <v>1169</v>
      </c>
      <c r="C311">
        <v>0</v>
      </c>
      <c r="D311" t="s">
        <v>3</v>
      </c>
      <c r="E311">
        <v>0</v>
      </c>
      <c r="F311">
        <v>492</v>
      </c>
      <c r="G311">
        <v>0</v>
      </c>
    </row>
    <row r="312" spans="1:7">
      <c r="A312">
        <v>351322</v>
      </c>
      <c r="B312" t="s">
        <v>1169</v>
      </c>
      <c r="C312">
        <v>0</v>
      </c>
      <c r="D312" t="s">
        <v>3</v>
      </c>
      <c r="E312">
        <v>0</v>
      </c>
      <c r="F312">
        <v>399</v>
      </c>
      <c r="G312">
        <v>0</v>
      </c>
    </row>
    <row r="313" spans="1:7">
      <c r="A313">
        <v>351324</v>
      </c>
      <c r="B313" t="s">
        <v>1169</v>
      </c>
      <c r="C313">
        <v>1610</v>
      </c>
      <c r="D313" t="s">
        <v>3</v>
      </c>
      <c r="E313">
        <v>0</v>
      </c>
      <c r="F313">
        <v>719</v>
      </c>
      <c r="G313">
        <v>1610</v>
      </c>
    </row>
    <row r="314" spans="1:7">
      <c r="A314">
        <v>351326</v>
      </c>
      <c r="B314" t="s">
        <v>1169</v>
      </c>
      <c r="C314">
        <v>0</v>
      </c>
      <c r="D314" t="s">
        <v>3</v>
      </c>
      <c r="E314">
        <v>0</v>
      </c>
      <c r="F314">
        <v>607</v>
      </c>
      <c r="G314">
        <v>0</v>
      </c>
    </row>
    <row r="315" spans="1:7">
      <c r="A315">
        <v>351327</v>
      </c>
      <c r="B315" t="s">
        <v>1169</v>
      </c>
      <c r="C315">
        <v>0</v>
      </c>
      <c r="D315" t="s">
        <v>3</v>
      </c>
      <c r="E315">
        <v>0</v>
      </c>
      <c r="F315">
        <v>259</v>
      </c>
      <c r="G315">
        <v>0</v>
      </c>
    </row>
    <row r="316" spans="1:7">
      <c r="A316">
        <v>351328</v>
      </c>
      <c r="B316" t="s">
        <v>1169</v>
      </c>
      <c r="C316">
        <v>0</v>
      </c>
      <c r="D316" t="s">
        <v>3</v>
      </c>
      <c r="E316">
        <v>0</v>
      </c>
      <c r="F316">
        <v>3912</v>
      </c>
      <c r="G316">
        <v>0</v>
      </c>
    </row>
    <row r="317" spans="1:7">
      <c r="A317">
        <v>351329</v>
      </c>
      <c r="B317" t="s">
        <v>1169</v>
      </c>
      <c r="C317">
        <v>4289</v>
      </c>
      <c r="D317" t="s">
        <v>3</v>
      </c>
      <c r="E317">
        <v>0</v>
      </c>
      <c r="F317">
        <v>1221</v>
      </c>
      <c r="G317">
        <v>4289</v>
      </c>
    </row>
    <row r="318" spans="1:7">
      <c r="A318">
        <v>351331</v>
      </c>
      <c r="B318" t="s">
        <v>1169</v>
      </c>
      <c r="C318">
        <v>12725</v>
      </c>
      <c r="D318" t="s">
        <v>3</v>
      </c>
      <c r="E318">
        <v>0</v>
      </c>
      <c r="F318">
        <v>3391</v>
      </c>
      <c r="G318">
        <v>12725</v>
      </c>
    </row>
    <row r="319" spans="1:7">
      <c r="A319">
        <v>351332</v>
      </c>
      <c r="B319" t="s">
        <v>1169</v>
      </c>
      <c r="C319">
        <v>0</v>
      </c>
      <c r="D319" t="s">
        <v>3</v>
      </c>
      <c r="E319">
        <v>0</v>
      </c>
      <c r="F319">
        <v>2877</v>
      </c>
      <c r="G319">
        <v>0</v>
      </c>
    </row>
    <row r="320" spans="1:7">
      <c r="A320">
        <v>351334</v>
      </c>
      <c r="B320" t="s">
        <v>1169</v>
      </c>
      <c r="C320">
        <v>0</v>
      </c>
      <c r="D320" t="s">
        <v>3</v>
      </c>
      <c r="E320">
        <v>0</v>
      </c>
      <c r="F320">
        <v>2981</v>
      </c>
      <c r="G320">
        <v>0</v>
      </c>
    </row>
    <row r="321" spans="1:7">
      <c r="A321">
        <v>351335</v>
      </c>
      <c r="B321" t="s">
        <v>1169</v>
      </c>
      <c r="C321">
        <v>0</v>
      </c>
      <c r="D321" t="s">
        <v>3</v>
      </c>
      <c r="E321">
        <v>0</v>
      </c>
      <c r="F321">
        <v>277</v>
      </c>
      <c r="G321">
        <v>0</v>
      </c>
    </row>
    <row r="322" spans="1:7">
      <c r="A322">
        <v>351337</v>
      </c>
      <c r="B322" t="s">
        <v>1169</v>
      </c>
      <c r="C322">
        <v>0</v>
      </c>
      <c r="D322" t="s">
        <v>3</v>
      </c>
      <c r="E322">
        <v>0</v>
      </c>
      <c r="F322">
        <v>4775</v>
      </c>
      <c r="G322">
        <v>0</v>
      </c>
    </row>
    <row r="323" spans="1:7">
      <c r="A323">
        <v>351342</v>
      </c>
      <c r="B323" t="s">
        <v>1169</v>
      </c>
      <c r="C323">
        <v>0</v>
      </c>
      <c r="D323" t="s">
        <v>3</v>
      </c>
      <c r="E323">
        <v>0</v>
      </c>
      <c r="F323">
        <v>147</v>
      </c>
      <c r="G323">
        <v>0</v>
      </c>
    </row>
    <row r="324" spans="1:7">
      <c r="A324">
        <v>351344</v>
      </c>
      <c r="B324" t="s">
        <v>1169</v>
      </c>
      <c r="C324">
        <v>0</v>
      </c>
      <c r="D324" t="s">
        <v>3</v>
      </c>
      <c r="E324">
        <v>0</v>
      </c>
      <c r="F324">
        <v>415</v>
      </c>
      <c r="G324">
        <v>0</v>
      </c>
    </row>
    <row r="325" spans="1:7">
      <c r="A325">
        <v>351346</v>
      </c>
      <c r="B325" t="s">
        <v>1169</v>
      </c>
      <c r="C325">
        <v>29650</v>
      </c>
      <c r="D325" t="s">
        <v>3</v>
      </c>
      <c r="E325">
        <v>0</v>
      </c>
      <c r="F325">
        <v>3323</v>
      </c>
      <c r="G325">
        <v>29650</v>
      </c>
    </row>
    <row r="326" spans="1:7">
      <c r="A326">
        <v>351405</v>
      </c>
      <c r="B326" t="s">
        <v>1169</v>
      </c>
      <c r="C326">
        <v>0</v>
      </c>
      <c r="D326" t="s">
        <v>3</v>
      </c>
      <c r="E326">
        <v>0</v>
      </c>
      <c r="F326">
        <v>2059</v>
      </c>
      <c r="G326">
        <v>0</v>
      </c>
    </row>
    <row r="327" spans="1:7">
      <c r="A327">
        <v>351424</v>
      </c>
      <c r="B327" t="s">
        <v>1169</v>
      </c>
      <c r="C327">
        <v>0</v>
      </c>
      <c r="D327" t="s">
        <v>3</v>
      </c>
      <c r="E327">
        <v>0</v>
      </c>
      <c r="F327">
        <v>875</v>
      </c>
      <c r="G327">
        <v>0</v>
      </c>
    </row>
    <row r="328" spans="1:7">
      <c r="A328">
        <v>351888</v>
      </c>
      <c r="B328" t="s">
        <v>1169</v>
      </c>
      <c r="C328">
        <v>0</v>
      </c>
      <c r="D328" t="s">
        <v>3</v>
      </c>
      <c r="E328">
        <v>0</v>
      </c>
      <c r="F328">
        <v>5284</v>
      </c>
      <c r="G328">
        <v>0</v>
      </c>
    </row>
    <row r="329" spans="1:7">
      <c r="A329">
        <v>361337</v>
      </c>
      <c r="B329" t="s">
        <v>1169</v>
      </c>
      <c r="C329">
        <v>0</v>
      </c>
      <c r="D329" t="s">
        <v>3</v>
      </c>
      <c r="E329">
        <v>0</v>
      </c>
      <c r="F329">
        <v>587</v>
      </c>
      <c r="G329">
        <v>0</v>
      </c>
    </row>
    <row r="330" spans="1:7">
      <c r="A330">
        <v>361347</v>
      </c>
      <c r="B330" t="s">
        <v>1169</v>
      </c>
      <c r="C330">
        <v>0</v>
      </c>
      <c r="D330" t="s">
        <v>3</v>
      </c>
      <c r="E330">
        <v>0</v>
      </c>
      <c r="F330">
        <v>3226</v>
      </c>
      <c r="G330">
        <v>0</v>
      </c>
    </row>
    <row r="331" spans="1:7">
      <c r="A331">
        <v>361353</v>
      </c>
      <c r="B331" t="s">
        <v>1169</v>
      </c>
      <c r="C331">
        <v>0</v>
      </c>
      <c r="D331" t="s">
        <v>3</v>
      </c>
      <c r="E331">
        <v>0</v>
      </c>
      <c r="F331">
        <v>1090</v>
      </c>
      <c r="G331">
        <v>0</v>
      </c>
    </row>
    <row r="332" spans="1:7">
      <c r="A332">
        <v>361357</v>
      </c>
      <c r="B332" t="s">
        <v>1169</v>
      </c>
      <c r="C332">
        <v>0</v>
      </c>
      <c r="D332" t="s">
        <v>3</v>
      </c>
      <c r="E332">
        <v>0</v>
      </c>
      <c r="F332" t="e">
        <v>#N/A</v>
      </c>
      <c r="G332">
        <v>0</v>
      </c>
    </row>
    <row r="333" spans="1:7">
      <c r="A333">
        <v>361358</v>
      </c>
      <c r="B333" t="s">
        <v>1169</v>
      </c>
      <c r="C333">
        <v>0</v>
      </c>
      <c r="D333" t="s">
        <v>3</v>
      </c>
      <c r="E333">
        <v>0</v>
      </c>
      <c r="F333">
        <v>4233</v>
      </c>
      <c r="G333">
        <v>0</v>
      </c>
    </row>
    <row r="334" spans="1:7">
      <c r="A334">
        <v>361362</v>
      </c>
      <c r="B334" t="s">
        <v>1169</v>
      </c>
      <c r="C334">
        <v>0</v>
      </c>
      <c r="D334" t="s">
        <v>3</v>
      </c>
      <c r="E334">
        <v>0</v>
      </c>
      <c r="F334">
        <v>4209</v>
      </c>
      <c r="G334">
        <v>0</v>
      </c>
    </row>
    <row r="335" spans="1:7">
      <c r="A335">
        <v>361370</v>
      </c>
      <c r="B335" t="s">
        <v>1169</v>
      </c>
      <c r="C335">
        <v>0</v>
      </c>
      <c r="D335" t="s">
        <v>3</v>
      </c>
      <c r="E335">
        <v>0</v>
      </c>
      <c r="F335">
        <v>1014</v>
      </c>
      <c r="G335">
        <v>0</v>
      </c>
    </row>
    <row r="336" spans="1:7">
      <c r="A336">
        <v>361372</v>
      </c>
      <c r="B336" t="s">
        <v>1169</v>
      </c>
      <c r="C336">
        <v>0</v>
      </c>
      <c r="D336" t="s">
        <v>3</v>
      </c>
      <c r="E336">
        <v>0</v>
      </c>
      <c r="F336">
        <v>133</v>
      </c>
      <c r="G336">
        <v>0</v>
      </c>
    </row>
    <row r="337" spans="1:7">
      <c r="A337">
        <v>361373</v>
      </c>
      <c r="B337" t="s">
        <v>1169</v>
      </c>
      <c r="C337">
        <v>8233</v>
      </c>
      <c r="D337" t="s">
        <v>3</v>
      </c>
      <c r="E337">
        <v>0</v>
      </c>
      <c r="F337">
        <v>6700</v>
      </c>
      <c r="G337">
        <v>8233</v>
      </c>
    </row>
    <row r="338" spans="1:7">
      <c r="A338">
        <v>361384</v>
      </c>
      <c r="B338" t="s">
        <v>1169</v>
      </c>
      <c r="C338">
        <v>0</v>
      </c>
      <c r="D338" t="s">
        <v>3</v>
      </c>
      <c r="E338">
        <v>0</v>
      </c>
      <c r="F338">
        <v>678</v>
      </c>
      <c r="G338">
        <v>0</v>
      </c>
    </row>
    <row r="339" spans="1:7">
      <c r="A339">
        <v>361386</v>
      </c>
      <c r="B339" t="s">
        <v>1169</v>
      </c>
      <c r="C339">
        <v>0</v>
      </c>
      <c r="D339" t="s">
        <v>3</v>
      </c>
      <c r="E339">
        <v>0</v>
      </c>
      <c r="F339">
        <v>2948</v>
      </c>
      <c r="G339">
        <v>0</v>
      </c>
    </row>
    <row r="340" spans="1:7">
      <c r="A340">
        <v>361387</v>
      </c>
      <c r="B340" t="s">
        <v>1169</v>
      </c>
      <c r="C340">
        <v>0</v>
      </c>
      <c r="D340" t="s">
        <v>3</v>
      </c>
      <c r="E340">
        <v>0</v>
      </c>
      <c r="F340">
        <v>1124</v>
      </c>
      <c r="G340">
        <v>0</v>
      </c>
    </row>
    <row r="341" spans="1:7">
      <c r="A341">
        <v>361389</v>
      </c>
      <c r="B341" t="s">
        <v>1169</v>
      </c>
      <c r="C341">
        <v>0</v>
      </c>
      <c r="D341" t="s">
        <v>3</v>
      </c>
      <c r="E341">
        <v>0</v>
      </c>
      <c r="F341">
        <v>917</v>
      </c>
      <c r="G341">
        <v>0</v>
      </c>
    </row>
    <row r="342" spans="1:7">
      <c r="A342">
        <v>361390</v>
      </c>
      <c r="B342" t="s">
        <v>1169</v>
      </c>
      <c r="C342">
        <v>0</v>
      </c>
      <c r="D342" t="s">
        <v>3</v>
      </c>
      <c r="E342">
        <v>0</v>
      </c>
      <c r="F342">
        <v>1888</v>
      </c>
      <c r="G342">
        <v>0</v>
      </c>
    </row>
    <row r="343" spans="1:7">
      <c r="A343">
        <v>361391</v>
      </c>
      <c r="B343" t="s">
        <v>1169</v>
      </c>
      <c r="C343">
        <v>0</v>
      </c>
      <c r="D343" t="s">
        <v>3</v>
      </c>
      <c r="E343">
        <v>0</v>
      </c>
      <c r="F343">
        <v>489</v>
      </c>
      <c r="G343">
        <v>0</v>
      </c>
    </row>
    <row r="344" spans="1:7">
      <c r="A344">
        <v>361396</v>
      </c>
      <c r="B344" t="s">
        <v>1169</v>
      </c>
      <c r="C344">
        <v>0</v>
      </c>
      <c r="D344" t="s">
        <v>3</v>
      </c>
      <c r="E344">
        <v>0</v>
      </c>
      <c r="F344">
        <v>2636</v>
      </c>
      <c r="G344">
        <v>0</v>
      </c>
    </row>
    <row r="345" spans="1:7">
      <c r="A345">
        <v>361399</v>
      </c>
      <c r="B345" t="s">
        <v>1169</v>
      </c>
      <c r="C345">
        <v>0</v>
      </c>
      <c r="D345" t="s">
        <v>3</v>
      </c>
      <c r="E345">
        <v>0</v>
      </c>
      <c r="F345">
        <v>110</v>
      </c>
      <c r="G345">
        <v>0</v>
      </c>
    </row>
    <row r="346" spans="1:7">
      <c r="A346">
        <v>361401</v>
      </c>
      <c r="B346" t="s">
        <v>1169</v>
      </c>
      <c r="C346">
        <v>0</v>
      </c>
      <c r="D346" t="s">
        <v>3</v>
      </c>
      <c r="E346">
        <v>0</v>
      </c>
      <c r="F346">
        <v>1699</v>
      </c>
      <c r="G346">
        <v>0</v>
      </c>
    </row>
    <row r="347" spans="1:7">
      <c r="A347">
        <v>361403</v>
      </c>
      <c r="B347" t="s">
        <v>1169</v>
      </c>
      <c r="C347">
        <v>0</v>
      </c>
      <c r="D347" t="s">
        <v>3</v>
      </c>
      <c r="E347">
        <v>0</v>
      </c>
      <c r="F347">
        <v>700</v>
      </c>
      <c r="G347">
        <v>0</v>
      </c>
    </row>
    <row r="348" spans="1:7">
      <c r="A348">
        <v>361404</v>
      </c>
      <c r="B348" t="s">
        <v>1169</v>
      </c>
      <c r="C348">
        <v>0</v>
      </c>
      <c r="D348" t="s">
        <v>3</v>
      </c>
      <c r="E348">
        <v>0</v>
      </c>
      <c r="F348">
        <v>834</v>
      </c>
      <c r="G348">
        <v>0</v>
      </c>
    </row>
    <row r="349" spans="1:7">
      <c r="A349">
        <v>361405</v>
      </c>
      <c r="B349" t="s">
        <v>1169</v>
      </c>
      <c r="C349">
        <v>0</v>
      </c>
      <c r="D349" t="s">
        <v>3</v>
      </c>
      <c r="E349">
        <v>0</v>
      </c>
      <c r="F349">
        <v>591</v>
      </c>
      <c r="G349">
        <v>0</v>
      </c>
    </row>
    <row r="350" spans="1:7">
      <c r="A350">
        <v>361409</v>
      </c>
      <c r="B350" t="s">
        <v>1169</v>
      </c>
      <c r="C350">
        <v>0</v>
      </c>
      <c r="D350" t="s">
        <v>3</v>
      </c>
      <c r="E350">
        <v>0</v>
      </c>
      <c r="F350">
        <v>6665</v>
      </c>
      <c r="G350">
        <v>0</v>
      </c>
    </row>
    <row r="351" spans="1:7">
      <c r="A351">
        <v>361412</v>
      </c>
      <c r="B351" t="s">
        <v>1169</v>
      </c>
      <c r="C351">
        <v>0</v>
      </c>
      <c r="D351" t="s">
        <v>3</v>
      </c>
      <c r="E351">
        <v>0</v>
      </c>
      <c r="F351">
        <v>3474</v>
      </c>
      <c r="G351">
        <v>0</v>
      </c>
    </row>
    <row r="352" spans="1:7">
      <c r="A352">
        <v>361419</v>
      </c>
      <c r="B352" t="s">
        <v>1169</v>
      </c>
      <c r="C352">
        <v>0</v>
      </c>
      <c r="D352" t="s">
        <v>3</v>
      </c>
      <c r="E352">
        <v>0</v>
      </c>
      <c r="F352">
        <v>288</v>
      </c>
      <c r="G352">
        <v>0</v>
      </c>
    </row>
    <row r="353" spans="1:7">
      <c r="A353">
        <v>361422</v>
      </c>
      <c r="B353" t="s">
        <v>1169</v>
      </c>
      <c r="C353">
        <v>0</v>
      </c>
      <c r="D353" t="s">
        <v>3</v>
      </c>
      <c r="E353">
        <v>0</v>
      </c>
      <c r="F353">
        <v>1807</v>
      </c>
      <c r="G353">
        <v>0</v>
      </c>
    </row>
    <row r="354" spans="1:7">
      <c r="A354">
        <v>361424</v>
      </c>
      <c r="B354" t="s">
        <v>1169</v>
      </c>
      <c r="C354">
        <v>0</v>
      </c>
      <c r="D354" t="s">
        <v>3</v>
      </c>
      <c r="E354">
        <v>0</v>
      </c>
      <c r="F354">
        <v>0</v>
      </c>
      <c r="G354">
        <v>0</v>
      </c>
    </row>
    <row r="355" spans="1:7">
      <c r="A355">
        <v>361426</v>
      </c>
      <c r="B355" t="s">
        <v>1169</v>
      </c>
      <c r="C355">
        <v>1357</v>
      </c>
      <c r="D355" t="s">
        <v>3</v>
      </c>
      <c r="E355">
        <v>0</v>
      </c>
      <c r="F355">
        <v>512</v>
      </c>
      <c r="G355">
        <v>1357</v>
      </c>
    </row>
    <row r="356" spans="1:7">
      <c r="A356">
        <v>361433</v>
      </c>
      <c r="B356" t="s">
        <v>1169</v>
      </c>
      <c r="C356">
        <v>0</v>
      </c>
      <c r="D356" t="s">
        <v>3</v>
      </c>
      <c r="E356">
        <v>0</v>
      </c>
      <c r="F356">
        <v>4267</v>
      </c>
      <c r="G356">
        <v>0</v>
      </c>
    </row>
    <row r="357" spans="1:7">
      <c r="A357">
        <v>361437</v>
      </c>
      <c r="B357" t="s">
        <v>1169</v>
      </c>
      <c r="C357">
        <v>0</v>
      </c>
      <c r="D357" t="s">
        <v>3</v>
      </c>
      <c r="E357">
        <v>0</v>
      </c>
      <c r="F357" t="e">
        <v>#N/A</v>
      </c>
      <c r="G357">
        <v>0</v>
      </c>
    </row>
    <row r="358" spans="1:7">
      <c r="A358">
        <v>361439</v>
      </c>
      <c r="B358" t="s">
        <v>1169</v>
      </c>
      <c r="C358">
        <v>0</v>
      </c>
      <c r="D358" t="s">
        <v>3</v>
      </c>
      <c r="E358">
        <v>0</v>
      </c>
      <c r="F358">
        <v>535</v>
      </c>
      <c r="G358">
        <v>0</v>
      </c>
    </row>
    <row r="359" spans="1:7">
      <c r="A359">
        <v>361442</v>
      </c>
      <c r="B359" t="s">
        <v>1169</v>
      </c>
      <c r="C359">
        <v>0</v>
      </c>
      <c r="D359" t="s">
        <v>3</v>
      </c>
      <c r="E359">
        <v>0</v>
      </c>
      <c r="F359">
        <v>8452</v>
      </c>
      <c r="G359">
        <v>0</v>
      </c>
    </row>
    <row r="360" spans="1:7">
      <c r="A360">
        <v>361443</v>
      </c>
      <c r="B360" t="s">
        <v>1169</v>
      </c>
      <c r="C360">
        <v>0</v>
      </c>
      <c r="D360" t="s">
        <v>3</v>
      </c>
      <c r="E360">
        <v>0</v>
      </c>
      <c r="F360">
        <v>8129</v>
      </c>
      <c r="G360">
        <v>0</v>
      </c>
    </row>
    <row r="361" spans="1:7">
      <c r="A361">
        <v>361451</v>
      </c>
      <c r="B361" t="s">
        <v>1169</v>
      </c>
      <c r="C361">
        <v>36215</v>
      </c>
      <c r="D361" t="s">
        <v>3</v>
      </c>
      <c r="E361">
        <v>0</v>
      </c>
      <c r="F361">
        <v>10572</v>
      </c>
      <c r="G361">
        <v>36215</v>
      </c>
    </row>
    <row r="362" spans="1:7">
      <c r="A362">
        <v>361453</v>
      </c>
      <c r="B362" t="s">
        <v>1169</v>
      </c>
      <c r="C362">
        <v>0</v>
      </c>
      <c r="D362" t="s">
        <v>3</v>
      </c>
      <c r="E362">
        <v>0</v>
      </c>
      <c r="F362">
        <v>1500</v>
      </c>
      <c r="G362">
        <v>0</v>
      </c>
    </row>
    <row r="363" spans="1:7">
      <c r="A363">
        <v>361454</v>
      </c>
      <c r="B363" t="s">
        <v>1169</v>
      </c>
      <c r="C363">
        <v>0</v>
      </c>
      <c r="D363" t="s">
        <v>3</v>
      </c>
      <c r="E363">
        <v>0</v>
      </c>
      <c r="F363">
        <v>2103</v>
      </c>
      <c r="G363">
        <v>0</v>
      </c>
    </row>
    <row r="364" spans="1:7">
      <c r="A364">
        <v>361474</v>
      </c>
      <c r="B364" t="s">
        <v>1169</v>
      </c>
      <c r="C364">
        <v>0</v>
      </c>
      <c r="D364" t="s">
        <v>3</v>
      </c>
      <c r="E364">
        <v>0</v>
      </c>
      <c r="F364">
        <v>479</v>
      </c>
      <c r="G364">
        <v>0</v>
      </c>
    </row>
    <row r="365" spans="1:7">
      <c r="A365">
        <v>361483</v>
      </c>
      <c r="B365" t="s">
        <v>1169</v>
      </c>
      <c r="C365">
        <v>0</v>
      </c>
      <c r="D365" t="s">
        <v>3</v>
      </c>
      <c r="E365">
        <v>0</v>
      </c>
      <c r="F365">
        <v>3731</v>
      </c>
      <c r="G365">
        <v>0</v>
      </c>
    </row>
    <row r="366" spans="1:7">
      <c r="A366">
        <v>361485</v>
      </c>
      <c r="B366" t="s">
        <v>1169</v>
      </c>
      <c r="C366">
        <v>0</v>
      </c>
      <c r="D366" t="s">
        <v>3</v>
      </c>
      <c r="E366">
        <v>0</v>
      </c>
      <c r="F366">
        <v>1166</v>
      </c>
      <c r="G366">
        <v>0</v>
      </c>
    </row>
    <row r="367" spans="1:7">
      <c r="A367">
        <v>361491</v>
      </c>
      <c r="B367" t="s">
        <v>1169</v>
      </c>
      <c r="C367">
        <v>0</v>
      </c>
      <c r="D367" t="s">
        <v>3</v>
      </c>
      <c r="E367">
        <v>0</v>
      </c>
      <c r="F367">
        <v>2705</v>
      </c>
      <c r="G367">
        <v>0</v>
      </c>
    </row>
    <row r="368" spans="1:7">
      <c r="A368">
        <v>361494</v>
      </c>
      <c r="B368" t="s">
        <v>1169</v>
      </c>
      <c r="C368">
        <v>0</v>
      </c>
      <c r="D368" t="s">
        <v>3</v>
      </c>
      <c r="E368">
        <v>0</v>
      </c>
      <c r="F368">
        <v>771</v>
      </c>
      <c r="G368">
        <v>0</v>
      </c>
    </row>
    <row r="369" spans="1:7">
      <c r="A369">
        <v>361495</v>
      </c>
      <c r="B369" t="s">
        <v>1169</v>
      </c>
      <c r="C369">
        <v>0</v>
      </c>
      <c r="D369" t="s">
        <v>3</v>
      </c>
      <c r="E369">
        <v>0</v>
      </c>
      <c r="F369">
        <v>536</v>
      </c>
      <c r="G369">
        <v>0</v>
      </c>
    </row>
    <row r="370" spans="1:7">
      <c r="A370">
        <v>361499</v>
      </c>
      <c r="B370" t="s">
        <v>1169</v>
      </c>
      <c r="C370">
        <v>0</v>
      </c>
      <c r="D370" t="s">
        <v>3</v>
      </c>
      <c r="E370">
        <v>0</v>
      </c>
      <c r="F370">
        <v>1560</v>
      </c>
      <c r="G370">
        <v>0</v>
      </c>
    </row>
    <row r="371" spans="1:7">
      <c r="A371">
        <v>361500</v>
      </c>
      <c r="B371" t="s">
        <v>1169</v>
      </c>
      <c r="C371">
        <v>0</v>
      </c>
      <c r="D371" t="s">
        <v>3</v>
      </c>
      <c r="E371">
        <v>0</v>
      </c>
      <c r="F371">
        <v>40</v>
      </c>
      <c r="G371">
        <v>0</v>
      </c>
    </row>
    <row r="372" spans="1:7">
      <c r="A372">
        <v>361501</v>
      </c>
      <c r="B372" t="s">
        <v>1169</v>
      </c>
      <c r="C372">
        <v>14669</v>
      </c>
      <c r="D372" t="s">
        <v>3</v>
      </c>
      <c r="E372">
        <v>0</v>
      </c>
      <c r="F372">
        <v>3441</v>
      </c>
      <c r="G372">
        <v>14669</v>
      </c>
    </row>
    <row r="373" spans="1:7">
      <c r="A373">
        <v>361502</v>
      </c>
      <c r="B373" t="s">
        <v>1169</v>
      </c>
      <c r="C373">
        <v>0</v>
      </c>
      <c r="D373" t="s">
        <v>3</v>
      </c>
      <c r="E373">
        <v>0</v>
      </c>
      <c r="F373">
        <v>1485</v>
      </c>
      <c r="G373">
        <v>0</v>
      </c>
    </row>
    <row r="374" spans="1:7">
      <c r="A374">
        <v>361507</v>
      </c>
      <c r="B374" t="s">
        <v>1169</v>
      </c>
      <c r="C374">
        <v>0</v>
      </c>
      <c r="D374" t="s">
        <v>3</v>
      </c>
      <c r="E374">
        <v>0</v>
      </c>
      <c r="F374">
        <v>0</v>
      </c>
      <c r="G374">
        <v>0</v>
      </c>
    </row>
    <row r="375" spans="1:7">
      <c r="A375">
        <v>361508</v>
      </c>
      <c r="B375" t="s">
        <v>1169</v>
      </c>
      <c r="C375">
        <v>0</v>
      </c>
      <c r="D375" t="s">
        <v>3</v>
      </c>
      <c r="E375">
        <v>0</v>
      </c>
      <c r="F375">
        <v>634</v>
      </c>
      <c r="G375">
        <v>0</v>
      </c>
    </row>
    <row r="376" spans="1:7">
      <c r="A376">
        <v>361510</v>
      </c>
      <c r="B376" t="s">
        <v>1169</v>
      </c>
      <c r="C376">
        <v>2869</v>
      </c>
      <c r="D376" t="s">
        <v>3</v>
      </c>
      <c r="E376">
        <v>0</v>
      </c>
      <c r="F376">
        <v>871</v>
      </c>
      <c r="G376">
        <v>2869</v>
      </c>
    </row>
    <row r="377" spans="1:7">
      <c r="A377">
        <v>361515</v>
      </c>
      <c r="B377" t="s">
        <v>1169</v>
      </c>
      <c r="C377">
        <v>0</v>
      </c>
      <c r="D377" t="s">
        <v>3</v>
      </c>
      <c r="E377">
        <v>0</v>
      </c>
      <c r="F377">
        <v>1408</v>
      </c>
      <c r="G377">
        <v>0</v>
      </c>
    </row>
    <row r="378" spans="1:7">
      <c r="A378">
        <v>361654</v>
      </c>
      <c r="B378" t="s">
        <v>1169</v>
      </c>
      <c r="C378">
        <v>0</v>
      </c>
      <c r="D378" t="s">
        <v>3</v>
      </c>
      <c r="E378">
        <v>0</v>
      </c>
      <c r="F378">
        <v>1361</v>
      </c>
      <c r="G378">
        <v>0</v>
      </c>
    </row>
    <row r="379" spans="1:7">
      <c r="A379">
        <v>371516</v>
      </c>
      <c r="B379" t="s">
        <v>1169</v>
      </c>
      <c r="C379">
        <v>0</v>
      </c>
      <c r="D379" t="s">
        <v>3</v>
      </c>
      <c r="E379">
        <v>0</v>
      </c>
      <c r="F379">
        <v>1816</v>
      </c>
      <c r="G379">
        <v>0</v>
      </c>
    </row>
    <row r="380" spans="1:7">
      <c r="A380">
        <v>371517</v>
      </c>
      <c r="B380" t="s">
        <v>1169</v>
      </c>
      <c r="C380">
        <v>0</v>
      </c>
      <c r="D380" t="s">
        <v>3</v>
      </c>
      <c r="E380">
        <v>0</v>
      </c>
      <c r="F380">
        <v>677</v>
      </c>
      <c r="G380">
        <v>0</v>
      </c>
    </row>
    <row r="381" spans="1:7">
      <c r="A381">
        <v>371518</v>
      </c>
      <c r="B381" t="s">
        <v>1169</v>
      </c>
      <c r="C381">
        <v>0</v>
      </c>
      <c r="D381" t="s">
        <v>3</v>
      </c>
      <c r="E381">
        <v>0</v>
      </c>
      <c r="F381">
        <v>144</v>
      </c>
      <c r="G381">
        <v>0</v>
      </c>
    </row>
    <row r="382" spans="1:7">
      <c r="A382">
        <v>371524</v>
      </c>
      <c r="B382" t="s">
        <v>1169</v>
      </c>
      <c r="C382">
        <v>0</v>
      </c>
      <c r="D382" t="s">
        <v>3</v>
      </c>
      <c r="E382">
        <v>0</v>
      </c>
      <c r="F382">
        <v>5278</v>
      </c>
      <c r="G382">
        <v>0</v>
      </c>
    </row>
    <row r="383" spans="1:7">
      <c r="A383">
        <v>371525</v>
      </c>
      <c r="B383" t="s">
        <v>1169</v>
      </c>
      <c r="C383">
        <v>0</v>
      </c>
      <c r="D383" t="s">
        <v>3</v>
      </c>
      <c r="E383">
        <v>0</v>
      </c>
      <c r="F383">
        <v>1114</v>
      </c>
      <c r="G383">
        <v>0</v>
      </c>
    </row>
    <row r="384" spans="1:7">
      <c r="A384">
        <v>371526</v>
      </c>
      <c r="B384" t="s">
        <v>1169</v>
      </c>
      <c r="C384">
        <v>0</v>
      </c>
      <c r="D384" t="s">
        <v>3</v>
      </c>
      <c r="E384">
        <v>0</v>
      </c>
      <c r="F384">
        <v>1041</v>
      </c>
      <c r="G384">
        <v>0</v>
      </c>
    </row>
    <row r="385" spans="1:7">
      <c r="A385">
        <v>371530</v>
      </c>
      <c r="B385" t="s">
        <v>1169</v>
      </c>
      <c r="C385">
        <v>0</v>
      </c>
      <c r="D385" t="s">
        <v>3</v>
      </c>
      <c r="E385">
        <v>0</v>
      </c>
      <c r="F385">
        <v>1084</v>
      </c>
      <c r="G385">
        <v>0</v>
      </c>
    </row>
    <row r="386" spans="1:7">
      <c r="A386">
        <v>371531</v>
      </c>
      <c r="B386" t="s">
        <v>1169</v>
      </c>
      <c r="C386">
        <v>0</v>
      </c>
      <c r="D386" t="s">
        <v>3</v>
      </c>
      <c r="E386">
        <v>0</v>
      </c>
      <c r="F386">
        <v>650</v>
      </c>
      <c r="G386">
        <v>0</v>
      </c>
    </row>
    <row r="387" spans="1:7">
      <c r="A387">
        <v>371532</v>
      </c>
      <c r="B387" t="s">
        <v>1169</v>
      </c>
      <c r="C387">
        <v>0</v>
      </c>
      <c r="D387" t="s">
        <v>3</v>
      </c>
      <c r="E387">
        <v>0</v>
      </c>
      <c r="F387">
        <v>2411</v>
      </c>
      <c r="G387">
        <v>0</v>
      </c>
    </row>
    <row r="388" spans="1:7">
      <c r="A388">
        <v>371534</v>
      </c>
      <c r="B388" t="s">
        <v>1169</v>
      </c>
      <c r="C388">
        <v>4202</v>
      </c>
      <c r="D388" t="s">
        <v>3</v>
      </c>
      <c r="E388">
        <v>0</v>
      </c>
      <c r="F388">
        <v>1564</v>
      </c>
      <c r="G388">
        <v>4202</v>
      </c>
    </row>
    <row r="389" spans="1:7">
      <c r="A389">
        <v>371536</v>
      </c>
      <c r="B389" t="s">
        <v>1169</v>
      </c>
      <c r="C389">
        <v>0</v>
      </c>
      <c r="D389" t="s">
        <v>3</v>
      </c>
      <c r="E389">
        <v>0</v>
      </c>
      <c r="F389">
        <v>514</v>
      </c>
      <c r="G389">
        <v>0</v>
      </c>
    </row>
    <row r="390" spans="1:7">
      <c r="A390">
        <v>371537</v>
      </c>
      <c r="B390" t="s">
        <v>1169</v>
      </c>
      <c r="C390">
        <v>0</v>
      </c>
      <c r="D390" t="s">
        <v>3</v>
      </c>
      <c r="E390">
        <v>0</v>
      </c>
      <c r="F390">
        <v>688</v>
      </c>
      <c r="G390">
        <v>0</v>
      </c>
    </row>
    <row r="391" spans="1:7">
      <c r="A391">
        <v>371540</v>
      </c>
      <c r="B391" t="s">
        <v>1169</v>
      </c>
      <c r="C391">
        <v>0</v>
      </c>
      <c r="D391" t="s">
        <v>3</v>
      </c>
      <c r="E391">
        <v>0</v>
      </c>
      <c r="F391">
        <v>749</v>
      </c>
      <c r="G391">
        <v>0</v>
      </c>
    </row>
    <row r="392" spans="1:7">
      <c r="A392">
        <v>371542</v>
      </c>
      <c r="B392" t="s">
        <v>1169</v>
      </c>
      <c r="C392">
        <v>0</v>
      </c>
      <c r="D392" t="s">
        <v>3</v>
      </c>
      <c r="E392">
        <v>0</v>
      </c>
      <c r="F392">
        <v>2307</v>
      </c>
      <c r="G392">
        <v>0</v>
      </c>
    </row>
    <row r="393" spans="1:7">
      <c r="A393">
        <v>371553</v>
      </c>
      <c r="B393" t="s">
        <v>1169</v>
      </c>
      <c r="C393">
        <v>0</v>
      </c>
      <c r="D393" t="s">
        <v>3</v>
      </c>
      <c r="E393">
        <v>0</v>
      </c>
      <c r="F393">
        <v>2088</v>
      </c>
      <c r="G393">
        <v>0</v>
      </c>
    </row>
    <row r="394" spans="1:7">
      <c r="A394">
        <v>371556</v>
      </c>
      <c r="B394" t="s">
        <v>1169</v>
      </c>
      <c r="C394">
        <v>0</v>
      </c>
      <c r="D394" t="s">
        <v>3</v>
      </c>
      <c r="E394">
        <v>0</v>
      </c>
      <c r="F394">
        <v>1306</v>
      </c>
      <c r="G394">
        <v>0</v>
      </c>
    </row>
    <row r="395" spans="1:7">
      <c r="A395">
        <v>371557</v>
      </c>
      <c r="B395" t="s">
        <v>1169</v>
      </c>
      <c r="C395">
        <v>0</v>
      </c>
      <c r="D395" t="s">
        <v>3</v>
      </c>
      <c r="E395">
        <v>0</v>
      </c>
      <c r="F395">
        <v>319</v>
      </c>
      <c r="G395">
        <v>0</v>
      </c>
    </row>
    <row r="396" spans="1:7">
      <c r="A396">
        <v>371558</v>
      </c>
      <c r="B396" t="s">
        <v>1169</v>
      </c>
      <c r="C396">
        <v>0</v>
      </c>
      <c r="D396" t="s">
        <v>3</v>
      </c>
      <c r="E396">
        <v>0</v>
      </c>
      <c r="F396">
        <v>710</v>
      </c>
      <c r="G396">
        <v>0</v>
      </c>
    </row>
    <row r="397" spans="1:7">
      <c r="A397">
        <v>371559</v>
      </c>
      <c r="B397" t="s">
        <v>1169</v>
      </c>
      <c r="C397">
        <v>0</v>
      </c>
      <c r="D397" t="s">
        <v>3</v>
      </c>
      <c r="E397">
        <v>0</v>
      </c>
      <c r="F397">
        <v>834</v>
      </c>
      <c r="G397">
        <v>0</v>
      </c>
    </row>
    <row r="398" spans="1:7">
      <c r="A398">
        <v>371561</v>
      </c>
      <c r="B398" t="s">
        <v>1169</v>
      </c>
      <c r="C398">
        <v>0</v>
      </c>
      <c r="D398" t="s">
        <v>3</v>
      </c>
      <c r="E398">
        <v>0</v>
      </c>
      <c r="F398">
        <v>619</v>
      </c>
      <c r="G398">
        <v>0</v>
      </c>
    </row>
    <row r="399" spans="1:7">
      <c r="A399">
        <v>371562</v>
      </c>
      <c r="B399" t="s">
        <v>1169</v>
      </c>
      <c r="C399">
        <v>0</v>
      </c>
      <c r="D399" t="s">
        <v>3</v>
      </c>
      <c r="E399">
        <v>0</v>
      </c>
      <c r="F399">
        <v>813</v>
      </c>
      <c r="G399">
        <v>0</v>
      </c>
    </row>
    <row r="400" spans="1:7">
      <c r="A400">
        <v>371563</v>
      </c>
      <c r="B400" t="s">
        <v>1169</v>
      </c>
      <c r="C400">
        <v>0</v>
      </c>
      <c r="D400" t="s">
        <v>3</v>
      </c>
      <c r="E400">
        <v>0</v>
      </c>
      <c r="F400">
        <v>686</v>
      </c>
      <c r="G400">
        <v>0</v>
      </c>
    </row>
    <row r="401" spans="1:7">
      <c r="A401">
        <v>371565</v>
      </c>
      <c r="B401" t="s">
        <v>1169</v>
      </c>
      <c r="C401">
        <v>0</v>
      </c>
      <c r="D401" t="s">
        <v>3</v>
      </c>
      <c r="E401">
        <v>0</v>
      </c>
      <c r="F401">
        <v>466</v>
      </c>
      <c r="G401">
        <v>0</v>
      </c>
    </row>
    <row r="402" spans="1:7">
      <c r="A402">
        <v>371567</v>
      </c>
      <c r="B402" t="s">
        <v>1169</v>
      </c>
      <c r="C402">
        <v>0</v>
      </c>
      <c r="D402" t="s">
        <v>3</v>
      </c>
      <c r="E402">
        <v>0</v>
      </c>
      <c r="F402">
        <v>379</v>
      </c>
      <c r="G402">
        <v>0</v>
      </c>
    </row>
    <row r="403" spans="1:7">
      <c r="A403">
        <v>371576</v>
      </c>
      <c r="B403" t="s">
        <v>1169</v>
      </c>
      <c r="C403">
        <v>19154</v>
      </c>
      <c r="D403" t="s">
        <v>3</v>
      </c>
      <c r="E403">
        <v>0</v>
      </c>
      <c r="F403">
        <v>5548</v>
      </c>
      <c r="G403">
        <v>19154</v>
      </c>
    </row>
    <row r="404" spans="1:7">
      <c r="A404">
        <v>371582</v>
      </c>
      <c r="B404" t="s">
        <v>1169</v>
      </c>
      <c r="C404">
        <v>0</v>
      </c>
      <c r="D404" t="s">
        <v>3</v>
      </c>
      <c r="E404">
        <v>0</v>
      </c>
      <c r="F404">
        <v>851</v>
      </c>
      <c r="G404">
        <v>0</v>
      </c>
    </row>
    <row r="405" spans="1:7">
      <c r="A405">
        <v>371591</v>
      </c>
      <c r="B405" t="s">
        <v>1169</v>
      </c>
      <c r="C405">
        <v>0</v>
      </c>
      <c r="D405" t="s">
        <v>3</v>
      </c>
      <c r="E405">
        <v>0</v>
      </c>
      <c r="F405">
        <v>2567</v>
      </c>
      <c r="G405">
        <v>0</v>
      </c>
    </row>
    <row r="406" spans="1:7">
      <c r="A406">
        <v>371592</v>
      </c>
      <c r="B406" t="s">
        <v>1169</v>
      </c>
      <c r="C406">
        <v>0</v>
      </c>
      <c r="D406" t="s">
        <v>3</v>
      </c>
      <c r="E406">
        <v>0</v>
      </c>
      <c r="F406">
        <v>970</v>
      </c>
      <c r="G406">
        <v>0</v>
      </c>
    </row>
    <row r="407" spans="1:7">
      <c r="A407">
        <v>371597</v>
      </c>
      <c r="B407" t="s">
        <v>1169</v>
      </c>
      <c r="C407">
        <v>0</v>
      </c>
      <c r="D407" t="s">
        <v>3</v>
      </c>
      <c r="E407">
        <v>0</v>
      </c>
      <c r="F407">
        <v>502</v>
      </c>
      <c r="G407">
        <v>0</v>
      </c>
    </row>
    <row r="408" spans="1:7">
      <c r="A408">
        <v>372455</v>
      </c>
      <c r="B408" t="s">
        <v>1169</v>
      </c>
      <c r="C408">
        <v>0</v>
      </c>
      <c r="D408" t="s">
        <v>3</v>
      </c>
      <c r="E408">
        <v>0</v>
      </c>
      <c r="F408">
        <v>899</v>
      </c>
      <c r="G408">
        <v>0</v>
      </c>
    </row>
    <row r="409" spans="1:7">
      <c r="A409">
        <v>381447</v>
      </c>
      <c r="B409" t="s">
        <v>1169</v>
      </c>
      <c r="C409">
        <v>0</v>
      </c>
      <c r="D409" t="s">
        <v>3</v>
      </c>
      <c r="E409">
        <v>0</v>
      </c>
      <c r="F409">
        <v>11859</v>
      </c>
      <c r="G409">
        <v>0</v>
      </c>
    </row>
    <row r="410" spans="1:7">
      <c r="A410">
        <v>381604</v>
      </c>
      <c r="B410" t="s">
        <v>1169</v>
      </c>
      <c r="C410">
        <v>0</v>
      </c>
      <c r="D410" t="s">
        <v>3</v>
      </c>
      <c r="E410">
        <v>0</v>
      </c>
      <c r="F410">
        <v>5820</v>
      </c>
      <c r="G410">
        <v>0</v>
      </c>
    </row>
    <row r="411" spans="1:7">
      <c r="A411">
        <v>381607</v>
      </c>
      <c r="B411" t="s">
        <v>1169</v>
      </c>
      <c r="C411">
        <v>0</v>
      </c>
      <c r="D411" t="s">
        <v>3</v>
      </c>
      <c r="E411">
        <v>0</v>
      </c>
      <c r="F411">
        <v>6545</v>
      </c>
      <c r="G411">
        <v>0</v>
      </c>
    </row>
    <row r="412" spans="1:7">
      <c r="A412">
        <v>381610</v>
      </c>
      <c r="B412" t="s">
        <v>1169</v>
      </c>
      <c r="C412">
        <v>0</v>
      </c>
      <c r="D412" t="s">
        <v>3</v>
      </c>
      <c r="E412">
        <v>0</v>
      </c>
      <c r="F412">
        <v>3725</v>
      </c>
      <c r="G412">
        <v>0</v>
      </c>
    </row>
    <row r="413" spans="1:7">
      <c r="A413">
        <v>381611</v>
      </c>
      <c r="B413" t="s">
        <v>1169</v>
      </c>
      <c r="C413">
        <v>0</v>
      </c>
      <c r="D413" t="s">
        <v>3</v>
      </c>
      <c r="E413">
        <v>0</v>
      </c>
      <c r="F413">
        <v>7545</v>
      </c>
      <c r="G413">
        <v>0</v>
      </c>
    </row>
    <row r="414" spans="1:7">
      <c r="A414">
        <v>381614</v>
      </c>
      <c r="B414" t="s">
        <v>1169</v>
      </c>
      <c r="C414">
        <v>0</v>
      </c>
      <c r="D414" t="s">
        <v>3</v>
      </c>
      <c r="E414">
        <v>0</v>
      </c>
      <c r="F414">
        <v>1189</v>
      </c>
      <c r="G414">
        <v>0</v>
      </c>
    </row>
    <row r="415" spans="1:7">
      <c r="A415">
        <v>381617</v>
      </c>
      <c r="B415" t="s">
        <v>1169</v>
      </c>
      <c r="C415">
        <v>7376</v>
      </c>
      <c r="D415" t="s">
        <v>3</v>
      </c>
      <c r="E415">
        <v>0</v>
      </c>
      <c r="F415">
        <v>2278</v>
      </c>
      <c r="G415">
        <v>7376</v>
      </c>
    </row>
    <row r="416" spans="1:7">
      <c r="A416">
        <v>381625</v>
      </c>
      <c r="B416" t="s">
        <v>1169</v>
      </c>
      <c r="C416">
        <v>0</v>
      </c>
      <c r="D416" t="s">
        <v>3</v>
      </c>
      <c r="E416">
        <v>0</v>
      </c>
      <c r="F416">
        <v>5934</v>
      </c>
      <c r="G416">
        <v>0</v>
      </c>
    </row>
    <row r="417" spans="1:7">
      <c r="A417">
        <v>381630</v>
      </c>
      <c r="B417" t="s">
        <v>1169</v>
      </c>
      <c r="C417">
        <v>0</v>
      </c>
      <c r="D417" t="s">
        <v>3</v>
      </c>
      <c r="E417">
        <v>0</v>
      </c>
      <c r="F417">
        <v>6383</v>
      </c>
      <c r="G417">
        <v>0</v>
      </c>
    </row>
    <row r="418" spans="1:7">
      <c r="A418">
        <v>381631</v>
      </c>
      <c r="B418" t="s">
        <v>1169</v>
      </c>
      <c r="C418">
        <v>0</v>
      </c>
      <c r="D418" t="s">
        <v>3</v>
      </c>
      <c r="E418">
        <v>0</v>
      </c>
      <c r="F418">
        <v>3260</v>
      </c>
      <c r="G418">
        <v>0</v>
      </c>
    </row>
    <row r="419" spans="1:7">
      <c r="A419">
        <v>381632</v>
      </c>
      <c r="B419" t="s">
        <v>1169</v>
      </c>
      <c r="C419">
        <v>0</v>
      </c>
      <c r="D419" t="s">
        <v>3</v>
      </c>
      <c r="E419">
        <v>0</v>
      </c>
      <c r="F419">
        <v>7733</v>
      </c>
      <c r="G419">
        <v>0</v>
      </c>
    </row>
    <row r="420" spans="1:7">
      <c r="A420">
        <v>381636</v>
      </c>
      <c r="B420" t="s">
        <v>1169</v>
      </c>
      <c r="C420">
        <v>0</v>
      </c>
      <c r="D420" t="s">
        <v>3</v>
      </c>
      <c r="E420">
        <v>0</v>
      </c>
      <c r="F420">
        <v>9105</v>
      </c>
      <c r="G420">
        <v>0</v>
      </c>
    </row>
    <row r="421" spans="1:7">
      <c r="A421">
        <v>383303</v>
      </c>
      <c r="B421" t="s">
        <v>1169</v>
      </c>
      <c r="C421">
        <v>0</v>
      </c>
      <c r="D421" t="s">
        <v>3</v>
      </c>
      <c r="E421">
        <v>0</v>
      </c>
      <c r="F421">
        <v>23639</v>
      </c>
      <c r="G421">
        <v>0</v>
      </c>
    </row>
    <row r="422" spans="1:7">
      <c r="A422">
        <v>391642</v>
      </c>
      <c r="B422" t="s">
        <v>1169</v>
      </c>
      <c r="C422">
        <v>0</v>
      </c>
      <c r="D422" t="s">
        <v>3</v>
      </c>
      <c r="E422">
        <v>0</v>
      </c>
      <c r="F422">
        <v>2763</v>
      </c>
      <c r="G422">
        <v>0</v>
      </c>
    </row>
    <row r="423" spans="1:7">
      <c r="A423">
        <v>391647</v>
      </c>
      <c r="B423" t="s">
        <v>1169</v>
      </c>
      <c r="C423">
        <v>0</v>
      </c>
      <c r="D423" t="s">
        <v>3</v>
      </c>
      <c r="E423">
        <v>0</v>
      </c>
      <c r="F423">
        <v>2684</v>
      </c>
      <c r="G423">
        <v>0</v>
      </c>
    </row>
    <row r="424" spans="1:7">
      <c r="A424">
        <v>391649</v>
      </c>
      <c r="B424" t="s">
        <v>1169</v>
      </c>
      <c r="C424">
        <v>0</v>
      </c>
      <c r="D424" t="s">
        <v>3</v>
      </c>
      <c r="E424">
        <v>0</v>
      </c>
      <c r="F424">
        <v>1242</v>
      </c>
      <c r="G424">
        <v>0</v>
      </c>
    </row>
    <row r="425" spans="1:7">
      <c r="A425">
        <v>391654</v>
      </c>
      <c r="B425" t="s">
        <v>1169</v>
      </c>
      <c r="C425">
        <v>0</v>
      </c>
      <c r="D425" t="s">
        <v>3</v>
      </c>
      <c r="E425">
        <v>0</v>
      </c>
      <c r="F425">
        <v>11041</v>
      </c>
      <c r="G425">
        <v>0</v>
      </c>
    </row>
    <row r="426" spans="1:7">
      <c r="A426">
        <v>391657</v>
      </c>
      <c r="B426" t="s">
        <v>1169</v>
      </c>
      <c r="C426">
        <v>0</v>
      </c>
      <c r="D426" t="s">
        <v>3</v>
      </c>
      <c r="E426">
        <v>0</v>
      </c>
      <c r="F426">
        <v>7469</v>
      </c>
      <c r="G426">
        <v>0</v>
      </c>
    </row>
    <row r="427" spans="1:7">
      <c r="A427">
        <v>391659</v>
      </c>
      <c r="B427" t="s">
        <v>1169</v>
      </c>
      <c r="C427">
        <v>0</v>
      </c>
      <c r="D427" t="s">
        <v>3</v>
      </c>
      <c r="E427">
        <v>0</v>
      </c>
      <c r="F427">
        <v>12751</v>
      </c>
      <c r="G427">
        <v>0</v>
      </c>
    </row>
    <row r="428" spans="1:7">
      <c r="A428">
        <v>391660</v>
      </c>
      <c r="B428" t="s">
        <v>1169</v>
      </c>
      <c r="C428">
        <v>0</v>
      </c>
      <c r="D428" t="s">
        <v>3</v>
      </c>
      <c r="E428">
        <v>0</v>
      </c>
      <c r="F428">
        <v>4452</v>
      </c>
      <c r="G428">
        <v>0</v>
      </c>
    </row>
    <row r="429" spans="1:7">
      <c r="A429">
        <v>391664</v>
      </c>
      <c r="B429" t="s">
        <v>1169</v>
      </c>
      <c r="C429">
        <v>0</v>
      </c>
      <c r="D429" t="s">
        <v>3</v>
      </c>
      <c r="E429">
        <v>0</v>
      </c>
      <c r="F429">
        <v>2823</v>
      </c>
      <c r="G429">
        <v>0</v>
      </c>
    </row>
    <row r="430" spans="1:7">
      <c r="A430">
        <v>391666</v>
      </c>
      <c r="B430" t="s">
        <v>1169</v>
      </c>
      <c r="C430">
        <v>0</v>
      </c>
      <c r="D430" t="s">
        <v>3</v>
      </c>
      <c r="E430">
        <v>0</v>
      </c>
      <c r="F430">
        <v>290</v>
      </c>
      <c r="G430">
        <v>0</v>
      </c>
    </row>
    <row r="431" spans="1:7">
      <c r="A431">
        <v>391667</v>
      </c>
      <c r="B431" t="s">
        <v>1169</v>
      </c>
      <c r="C431">
        <v>2737</v>
      </c>
      <c r="D431" t="s">
        <v>3</v>
      </c>
      <c r="E431">
        <v>0</v>
      </c>
      <c r="F431">
        <v>412</v>
      </c>
      <c r="G431">
        <v>2737</v>
      </c>
    </row>
    <row r="432" spans="1:7">
      <c r="A432">
        <v>391668</v>
      </c>
      <c r="B432" t="s">
        <v>1169</v>
      </c>
      <c r="C432">
        <v>0</v>
      </c>
      <c r="D432" t="s">
        <v>3</v>
      </c>
      <c r="E432">
        <v>0</v>
      </c>
      <c r="F432">
        <v>701</v>
      </c>
      <c r="G432">
        <v>0</v>
      </c>
    </row>
    <row r="433" spans="1:7">
      <c r="A433">
        <v>391670</v>
      </c>
      <c r="B433" t="s">
        <v>1169</v>
      </c>
      <c r="C433">
        <v>0</v>
      </c>
      <c r="D433" t="s">
        <v>3</v>
      </c>
      <c r="E433">
        <v>0</v>
      </c>
      <c r="F433">
        <v>4106</v>
      </c>
      <c r="G433">
        <v>0</v>
      </c>
    </row>
    <row r="434" spans="1:7">
      <c r="A434">
        <v>391674</v>
      </c>
      <c r="B434" t="s">
        <v>1169</v>
      </c>
      <c r="C434">
        <v>0</v>
      </c>
      <c r="D434" t="s">
        <v>3</v>
      </c>
      <c r="E434">
        <v>0</v>
      </c>
      <c r="F434">
        <v>1572</v>
      </c>
      <c r="G434">
        <v>0</v>
      </c>
    </row>
    <row r="435" spans="1:7">
      <c r="A435">
        <v>391676</v>
      </c>
      <c r="B435" t="s">
        <v>1169</v>
      </c>
      <c r="C435">
        <v>0</v>
      </c>
      <c r="D435" t="s">
        <v>3</v>
      </c>
      <c r="E435">
        <v>0</v>
      </c>
      <c r="F435">
        <v>4302</v>
      </c>
      <c r="G435">
        <v>0</v>
      </c>
    </row>
    <row r="436" spans="1:7">
      <c r="A436">
        <v>391677</v>
      </c>
      <c r="B436" t="s">
        <v>1169</v>
      </c>
      <c r="C436">
        <v>0</v>
      </c>
      <c r="D436" t="s">
        <v>3</v>
      </c>
      <c r="E436">
        <v>0</v>
      </c>
      <c r="F436">
        <v>3821</v>
      </c>
      <c r="G436">
        <v>0</v>
      </c>
    </row>
    <row r="437" spans="1:7">
      <c r="A437">
        <v>391680</v>
      </c>
      <c r="B437" t="s">
        <v>1169</v>
      </c>
      <c r="C437">
        <v>0</v>
      </c>
      <c r="D437" t="s">
        <v>3</v>
      </c>
      <c r="E437">
        <v>0</v>
      </c>
      <c r="F437">
        <v>9647</v>
      </c>
      <c r="G437">
        <v>0</v>
      </c>
    </row>
    <row r="438" spans="1:7">
      <c r="A438">
        <v>391682</v>
      </c>
      <c r="B438" t="s">
        <v>1169</v>
      </c>
      <c r="C438">
        <v>0</v>
      </c>
      <c r="D438" t="s">
        <v>3</v>
      </c>
      <c r="E438">
        <v>0</v>
      </c>
      <c r="F438">
        <v>379</v>
      </c>
      <c r="G438">
        <v>0</v>
      </c>
    </row>
    <row r="439" spans="1:7">
      <c r="A439">
        <v>391684</v>
      </c>
      <c r="B439" t="s">
        <v>1169</v>
      </c>
      <c r="C439">
        <v>0</v>
      </c>
      <c r="D439" t="s">
        <v>3</v>
      </c>
      <c r="E439">
        <v>0</v>
      </c>
      <c r="F439">
        <v>1498</v>
      </c>
      <c r="G439">
        <v>0</v>
      </c>
    </row>
    <row r="440" spans="1:7">
      <c r="A440">
        <v>391685</v>
      </c>
      <c r="B440" t="s">
        <v>1169</v>
      </c>
      <c r="C440">
        <v>0</v>
      </c>
      <c r="D440" t="s">
        <v>3</v>
      </c>
      <c r="E440">
        <v>0</v>
      </c>
      <c r="F440">
        <v>2973</v>
      </c>
      <c r="G440">
        <v>0</v>
      </c>
    </row>
    <row r="441" spans="1:7">
      <c r="A441">
        <v>391686</v>
      </c>
      <c r="B441" t="s">
        <v>1169</v>
      </c>
      <c r="C441">
        <v>0</v>
      </c>
      <c r="D441" t="s">
        <v>3</v>
      </c>
      <c r="E441">
        <v>0</v>
      </c>
      <c r="F441">
        <v>14897</v>
      </c>
      <c r="G441">
        <v>0</v>
      </c>
    </row>
    <row r="442" spans="1:7">
      <c r="A442">
        <v>391688</v>
      </c>
      <c r="B442" t="s">
        <v>1169</v>
      </c>
      <c r="C442">
        <v>4648</v>
      </c>
      <c r="D442" t="s">
        <v>3</v>
      </c>
      <c r="E442">
        <v>0</v>
      </c>
      <c r="F442">
        <v>980</v>
      </c>
      <c r="G442">
        <v>4648</v>
      </c>
    </row>
    <row r="443" spans="1:7">
      <c r="A443">
        <v>391689</v>
      </c>
      <c r="B443" t="s">
        <v>1169</v>
      </c>
      <c r="C443">
        <v>0</v>
      </c>
      <c r="D443" t="s">
        <v>3</v>
      </c>
      <c r="E443">
        <v>0</v>
      </c>
      <c r="F443">
        <v>3304</v>
      </c>
      <c r="G443">
        <v>0</v>
      </c>
    </row>
    <row r="444" spans="1:7">
      <c r="A444">
        <v>401697</v>
      </c>
      <c r="B444" t="s">
        <v>1169</v>
      </c>
      <c r="C444">
        <v>0</v>
      </c>
      <c r="D444" t="s">
        <v>3</v>
      </c>
      <c r="E444">
        <v>0</v>
      </c>
      <c r="F444">
        <v>2320</v>
      </c>
      <c r="G444">
        <v>0</v>
      </c>
    </row>
    <row r="445" spans="1:7">
      <c r="A445">
        <v>401702</v>
      </c>
      <c r="B445" t="s">
        <v>1169</v>
      </c>
      <c r="C445">
        <v>0</v>
      </c>
      <c r="D445" t="s">
        <v>3</v>
      </c>
      <c r="E445">
        <v>0</v>
      </c>
      <c r="F445">
        <v>2496</v>
      </c>
      <c r="G445">
        <v>0</v>
      </c>
    </row>
    <row r="446" spans="1:7">
      <c r="A446">
        <v>401704</v>
      </c>
      <c r="B446" t="s">
        <v>1169</v>
      </c>
      <c r="C446">
        <v>0</v>
      </c>
      <c r="D446" t="s">
        <v>3</v>
      </c>
      <c r="E446">
        <v>0</v>
      </c>
      <c r="F446">
        <v>967</v>
      </c>
      <c r="G446">
        <v>0</v>
      </c>
    </row>
    <row r="447" spans="1:7">
      <c r="A447">
        <v>401709</v>
      </c>
      <c r="B447" t="s">
        <v>1169</v>
      </c>
      <c r="C447">
        <v>0</v>
      </c>
      <c r="D447" t="s">
        <v>3</v>
      </c>
      <c r="E447">
        <v>0</v>
      </c>
      <c r="F447">
        <v>3069</v>
      </c>
      <c r="G447">
        <v>0</v>
      </c>
    </row>
    <row r="448" spans="1:7">
      <c r="A448">
        <v>401721</v>
      </c>
      <c r="B448" t="s">
        <v>1169</v>
      </c>
      <c r="C448">
        <v>0</v>
      </c>
      <c r="D448" t="s">
        <v>3</v>
      </c>
      <c r="E448">
        <v>0</v>
      </c>
      <c r="F448">
        <v>563</v>
      </c>
      <c r="G448">
        <v>0</v>
      </c>
    </row>
    <row r="449" spans="1:7">
      <c r="A449">
        <v>401724</v>
      </c>
      <c r="B449" t="s">
        <v>1169</v>
      </c>
      <c r="C449">
        <v>0</v>
      </c>
      <c r="D449" t="s">
        <v>3</v>
      </c>
      <c r="E449">
        <v>0</v>
      </c>
      <c r="F449">
        <v>4534</v>
      </c>
      <c r="G449">
        <v>0</v>
      </c>
    </row>
    <row r="450" spans="1:7">
      <c r="A450">
        <v>401734</v>
      </c>
      <c r="B450" t="s">
        <v>1169</v>
      </c>
      <c r="C450">
        <v>12698</v>
      </c>
      <c r="D450" t="s">
        <v>3</v>
      </c>
      <c r="E450">
        <v>0</v>
      </c>
      <c r="F450">
        <v>3846</v>
      </c>
      <c r="G450">
        <v>12698</v>
      </c>
    </row>
    <row r="451" spans="1:7">
      <c r="A451">
        <v>403031</v>
      </c>
      <c r="B451" t="s">
        <v>1169</v>
      </c>
      <c r="C451">
        <v>0</v>
      </c>
      <c r="D451" t="s">
        <v>3</v>
      </c>
      <c r="E451">
        <v>0</v>
      </c>
      <c r="F451">
        <v>99</v>
      </c>
      <c r="G451">
        <v>0</v>
      </c>
    </row>
    <row r="452" spans="1:7">
      <c r="A452">
        <v>411746</v>
      </c>
      <c r="B452" t="s">
        <v>1169</v>
      </c>
      <c r="C452">
        <v>0</v>
      </c>
      <c r="D452" t="s">
        <v>3</v>
      </c>
      <c r="E452">
        <v>0</v>
      </c>
      <c r="F452">
        <v>2456</v>
      </c>
      <c r="G452">
        <v>0</v>
      </c>
    </row>
    <row r="453" spans="1:7">
      <c r="A453">
        <v>411756</v>
      </c>
      <c r="B453" t="s">
        <v>1169</v>
      </c>
      <c r="C453">
        <v>0</v>
      </c>
      <c r="D453" t="s">
        <v>3</v>
      </c>
      <c r="E453">
        <v>0</v>
      </c>
      <c r="F453">
        <v>1290</v>
      </c>
      <c r="G453">
        <v>0</v>
      </c>
    </row>
    <row r="454" spans="1:7">
      <c r="A454">
        <v>411758</v>
      </c>
      <c r="B454" t="s">
        <v>1169</v>
      </c>
      <c r="C454">
        <v>0</v>
      </c>
      <c r="D454" t="s">
        <v>3</v>
      </c>
      <c r="E454">
        <v>0</v>
      </c>
      <c r="F454">
        <v>1756</v>
      </c>
      <c r="G454">
        <v>0</v>
      </c>
    </row>
    <row r="455" spans="1:7">
      <c r="A455">
        <v>411761</v>
      </c>
      <c r="B455" t="s">
        <v>1169</v>
      </c>
      <c r="C455">
        <v>0</v>
      </c>
      <c r="D455" t="s">
        <v>3</v>
      </c>
      <c r="E455">
        <v>0</v>
      </c>
      <c r="F455">
        <v>890</v>
      </c>
      <c r="G455">
        <v>0</v>
      </c>
    </row>
    <row r="456" spans="1:7">
      <c r="A456">
        <v>411764</v>
      </c>
      <c r="B456" t="s">
        <v>1169</v>
      </c>
      <c r="C456">
        <v>0</v>
      </c>
      <c r="D456" t="s">
        <v>3</v>
      </c>
      <c r="E456">
        <v>0</v>
      </c>
      <c r="F456">
        <v>1165</v>
      </c>
      <c r="G456">
        <v>0</v>
      </c>
    </row>
    <row r="457" spans="1:7">
      <c r="A457">
        <v>411777</v>
      </c>
      <c r="B457" t="s">
        <v>1169</v>
      </c>
      <c r="C457">
        <v>0</v>
      </c>
      <c r="D457" t="s">
        <v>3</v>
      </c>
      <c r="E457">
        <v>0</v>
      </c>
      <c r="F457">
        <v>4264</v>
      </c>
      <c r="G457">
        <v>0</v>
      </c>
    </row>
    <row r="458" spans="1:7">
      <c r="A458">
        <v>411778</v>
      </c>
      <c r="B458" t="s">
        <v>1169</v>
      </c>
      <c r="C458">
        <v>0</v>
      </c>
      <c r="D458" t="s">
        <v>3</v>
      </c>
      <c r="E458">
        <v>0</v>
      </c>
      <c r="F458">
        <v>239</v>
      </c>
      <c r="G458">
        <v>0</v>
      </c>
    </row>
    <row r="459" spans="1:7">
      <c r="A459">
        <v>411780</v>
      </c>
      <c r="B459" t="s">
        <v>1169</v>
      </c>
      <c r="C459">
        <v>0</v>
      </c>
      <c r="D459" t="s">
        <v>3</v>
      </c>
      <c r="E459">
        <v>0</v>
      </c>
      <c r="F459">
        <v>2933</v>
      </c>
      <c r="G459">
        <v>0</v>
      </c>
    </row>
    <row r="460" spans="1:7">
      <c r="A460">
        <v>411781</v>
      </c>
      <c r="B460" t="s">
        <v>1169</v>
      </c>
      <c r="C460">
        <v>0</v>
      </c>
      <c r="D460" t="s">
        <v>3</v>
      </c>
      <c r="E460">
        <v>0</v>
      </c>
      <c r="F460">
        <v>698</v>
      </c>
      <c r="G460">
        <v>0</v>
      </c>
    </row>
    <row r="461" spans="1:7">
      <c r="A461">
        <v>411782</v>
      </c>
      <c r="B461" t="s">
        <v>1169</v>
      </c>
      <c r="C461">
        <v>0</v>
      </c>
      <c r="D461" t="s">
        <v>3</v>
      </c>
      <c r="E461">
        <v>0</v>
      </c>
      <c r="F461">
        <v>1651</v>
      </c>
      <c r="G461">
        <v>0</v>
      </c>
    </row>
    <row r="462" spans="1:7">
      <c r="A462">
        <v>411785</v>
      </c>
      <c r="B462" t="s">
        <v>1169</v>
      </c>
      <c r="C462">
        <v>0</v>
      </c>
      <c r="D462" t="s">
        <v>3</v>
      </c>
      <c r="E462">
        <v>0</v>
      </c>
      <c r="F462">
        <v>1853</v>
      </c>
      <c r="G462">
        <v>0</v>
      </c>
    </row>
    <row r="463" spans="1:7">
      <c r="A463">
        <v>411788</v>
      </c>
      <c r="B463" t="s">
        <v>1169</v>
      </c>
      <c r="C463">
        <v>0</v>
      </c>
      <c r="D463" t="s">
        <v>3</v>
      </c>
      <c r="E463">
        <v>0</v>
      </c>
      <c r="F463">
        <v>1664</v>
      </c>
      <c r="G463">
        <v>0</v>
      </c>
    </row>
    <row r="464" spans="1:7">
      <c r="A464">
        <v>411801</v>
      </c>
      <c r="B464" t="s">
        <v>1169</v>
      </c>
      <c r="C464">
        <v>1438</v>
      </c>
      <c r="D464" t="s">
        <v>3</v>
      </c>
      <c r="E464">
        <v>0</v>
      </c>
      <c r="F464">
        <v>485</v>
      </c>
      <c r="G464">
        <v>1438</v>
      </c>
    </row>
    <row r="465" spans="1:7">
      <c r="A465">
        <v>411809</v>
      </c>
      <c r="B465" t="s">
        <v>1169</v>
      </c>
      <c r="C465">
        <v>0</v>
      </c>
      <c r="D465" t="s">
        <v>3</v>
      </c>
      <c r="E465">
        <v>0</v>
      </c>
      <c r="F465">
        <v>472</v>
      </c>
      <c r="G465">
        <v>0</v>
      </c>
    </row>
    <row r="466" spans="1:7">
      <c r="A466">
        <v>411814</v>
      </c>
      <c r="B466" t="s">
        <v>1169</v>
      </c>
      <c r="C466">
        <v>0</v>
      </c>
      <c r="D466" t="s">
        <v>3</v>
      </c>
      <c r="E466">
        <v>0</v>
      </c>
      <c r="F466">
        <v>1189</v>
      </c>
      <c r="G466">
        <v>0</v>
      </c>
    </row>
    <row r="467" spans="1:7">
      <c r="A467">
        <v>411820</v>
      </c>
      <c r="B467" t="s">
        <v>1169</v>
      </c>
      <c r="C467">
        <v>0</v>
      </c>
      <c r="D467" t="s">
        <v>3</v>
      </c>
      <c r="E467">
        <v>0</v>
      </c>
      <c r="F467">
        <v>1576</v>
      </c>
      <c r="G467">
        <v>0</v>
      </c>
    </row>
    <row r="468" spans="1:7">
      <c r="A468">
        <v>411826</v>
      </c>
      <c r="B468" t="s">
        <v>1169</v>
      </c>
      <c r="C468">
        <v>0</v>
      </c>
      <c r="D468" t="s">
        <v>3</v>
      </c>
      <c r="E468">
        <v>0</v>
      </c>
      <c r="F468">
        <v>5945</v>
      </c>
      <c r="G468">
        <v>0</v>
      </c>
    </row>
    <row r="469" spans="1:7">
      <c r="A469">
        <v>411827</v>
      </c>
      <c r="B469" t="s">
        <v>1169</v>
      </c>
      <c r="C469">
        <v>0</v>
      </c>
      <c r="D469" t="s">
        <v>3</v>
      </c>
      <c r="E469">
        <v>0</v>
      </c>
      <c r="F469">
        <v>2208</v>
      </c>
      <c r="G469">
        <v>0</v>
      </c>
    </row>
    <row r="470" spans="1:7">
      <c r="A470">
        <v>411829</v>
      </c>
      <c r="B470" t="s">
        <v>1169</v>
      </c>
      <c r="C470">
        <v>0</v>
      </c>
      <c r="D470" t="s">
        <v>3</v>
      </c>
      <c r="E470">
        <v>0</v>
      </c>
      <c r="F470">
        <v>561</v>
      </c>
      <c r="G470">
        <v>0</v>
      </c>
    </row>
    <row r="471" spans="1:7">
      <c r="A471">
        <v>411831</v>
      </c>
      <c r="B471" t="s">
        <v>1169</v>
      </c>
      <c r="C471">
        <v>0</v>
      </c>
      <c r="D471" t="s">
        <v>3</v>
      </c>
      <c r="E471">
        <v>0</v>
      </c>
      <c r="F471">
        <v>1366</v>
      </c>
      <c r="G471">
        <v>0</v>
      </c>
    </row>
    <row r="472" spans="1:7">
      <c r="A472">
        <v>411833</v>
      </c>
      <c r="B472" t="s">
        <v>1169</v>
      </c>
      <c r="C472">
        <v>0</v>
      </c>
      <c r="D472" t="s">
        <v>3</v>
      </c>
      <c r="E472">
        <v>0</v>
      </c>
      <c r="F472">
        <v>3096</v>
      </c>
      <c r="G472">
        <v>0</v>
      </c>
    </row>
    <row r="473" spans="1:7">
      <c r="A473">
        <v>411839</v>
      </c>
      <c r="B473" t="s">
        <v>1169</v>
      </c>
      <c r="C473">
        <v>7842</v>
      </c>
      <c r="D473" t="s">
        <v>3</v>
      </c>
      <c r="E473">
        <v>0</v>
      </c>
      <c r="F473">
        <v>2683</v>
      </c>
      <c r="G473">
        <v>7842</v>
      </c>
    </row>
    <row r="474" spans="1:7">
      <c r="A474">
        <v>411840</v>
      </c>
      <c r="B474" t="s">
        <v>1169</v>
      </c>
      <c r="C474">
        <v>0</v>
      </c>
      <c r="D474" t="s">
        <v>3</v>
      </c>
      <c r="E474">
        <v>0</v>
      </c>
      <c r="F474">
        <v>1530</v>
      </c>
      <c r="G474">
        <v>0</v>
      </c>
    </row>
    <row r="475" spans="1:7">
      <c r="A475">
        <v>411841</v>
      </c>
      <c r="B475" t="s">
        <v>1169</v>
      </c>
      <c r="C475">
        <v>0</v>
      </c>
      <c r="D475" t="s">
        <v>3</v>
      </c>
      <c r="E475">
        <v>0</v>
      </c>
      <c r="F475">
        <v>4118</v>
      </c>
      <c r="G475">
        <v>0</v>
      </c>
    </row>
    <row r="476" spans="1:7">
      <c r="A476">
        <v>411845</v>
      </c>
      <c r="B476" t="s">
        <v>1169</v>
      </c>
      <c r="C476">
        <v>0</v>
      </c>
      <c r="D476" t="s">
        <v>3</v>
      </c>
      <c r="E476">
        <v>0</v>
      </c>
      <c r="F476">
        <v>4841</v>
      </c>
      <c r="G476">
        <v>0</v>
      </c>
    </row>
    <row r="477" spans="1:7">
      <c r="A477">
        <v>411847</v>
      </c>
      <c r="B477" t="s">
        <v>1169</v>
      </c>
      <c r="C477">
        <v>0</v>
      </c>
      <c r="D477" t="s">
        <v>3</v>
      </c>
      <c r="E477">
        <v>0</v>
      </c>
      <c r="F477">
        <v>1692</v>
      </c>
      <c r="G477">
        <v>0</v>
      </c>
    </row>
    <row r="478" spans="1:7">
      <c r="A478">
        <v>411849</v>
      </c>
      <c r="B478" t="s">
        <v>1169</v>
      </c>
      <c r="C478">
        <v>0</v>
      </c>
      <c r="D478" t="s">
        <v>3</v>
      </c>
      <c r="E478">
        <v>0</v>
      </c>
      <c r="F478">
        <v>1497</v>
      </c>
      <c r="G478">
        <v>0</v>
      </c>
    </row>
    <row r="479" spans="1:7">
      <c r="A479">
        <v>412030</v>
      </c>
      <c r="B479" t="s">
        <v>1169</v>
      </c>
      <c r="C479">
        <v>0</v>
      </c>
      <c r="D479" t="s">
        <v>3</v>
      </c>
      <c r="E479">
        <v>0</v>
      </c>
      <c r="F479">
        <v>777</v>
      </c>
      <c r="G479">
        <v>0</v>
      </c>
    </row>
    <row r="480" spans="1:7">
      <c r="A480">
        <v>420463</v>
      </c>
      <c r="B480" t="s">
        <v>1169</v>
      </c>
      <c r="C480">
        <v>0</v>
      </c>
      <c r="D480" t="s">
        <v>3</v>
      </c>
      <c r="E480">
        <v>0</v>
      </c>
      <c r="F480">
        <v>1837</v>
      </c>
      <c r="G480">
        <v>0</v>
      </c>
    </row>
    <row r="481" spans="1:7">
      <c r="A481">
        <v>420472</v>
      </c>
      <c r="B481" t="s">
        <v>1169</v>
      </c>
      <c r="C481">
        <v>0</v>
      </c>
      <c r="D481" t="s">
        <v>3</v>
      </c>
      <c r="E481">
        <v>0</v>
      </c>
      <c r="F481" t="e">
        <v>#N/A</v>
      </c>
      <c r="G481">
        <v>0</v>
      </c>
    </row>
    <row r="482" spans="1:7">
      <c r="A482">
        <v>421206</v>
      </c>
      <c r="B482" t="s">
        <v>1169</v>
      </c>
      <c r="C482">
        <v>2981</v>
      </c>
      <c r="D482" t="s">
        <v>3</v>
      </c>
      <c r="E482">
        <v>0</v>
      </c>
      <c r="F482">
        <v>738</v>
      </c>
      <c r="G482">
        <v>2981</v>
      </c>
    </row>
    <row r="483" spans="1:7">
      <c r="A483">
        <v>421807</v>
      </c>
      <c r="B483" t="s">
        <v>1169</v>
      </c>
      <c r="C483">
        <v>0</v>
      </c>
      <c r="D483" t="s">
        <v>3</v>
      </c>
      <c r="E483">
        <v>0</v>
      </c>
      <c r="F483">
        <v>532</v>
      </c>
      <c r="G483">
        <v>0</v>
      </c>
    </row>
    <row r="484" spans="1:7">
      <c r="A484">
        <v>421860</v>
      </c>
      <c r="B484" t="s">
        <v>1169</v>
      </c>
      <c r="C484">
        <v>0</v>
      </c>
      <c r="D484" t="s">
        <v>3</v>
      </c>
      <c r="E484">
        <v>0</v>
      </c>
      <c r="F484">
        <v>309</v>
      </c>
      <c r="G484">
        <v>0</v>
      </c>
    </row>
    <row r="485" spans="1:7">
      <c r="A485">
        <v>421864</v>
      </c>
      <c r="B485" t="s">
        <v>1169</v>
      </c>
      <c r="C485">
        <v>0</v>
      </c>
      <c r="D485" t="s">
        <v>3</v>
      </c>
      <c r="E485">
        <v>0</v>
      </c>
      <c r="F485">
        <v>5211</v>
      </c>
      <c r="G485">
        <v>0</v>
      </c>
    </row>
    <row r="486" spans="1:7">
      <c r="A486">
        <v>421866</v>
      </c>
      <c r="B486" t="s">
        <v>1169</v>
      </c>
      <c r="C486">
        <v>0</v>
      </c>
      <c r="D486" t="s">
        <v>3</v>
      </c>
      <c r="E486">
        <v>0</v>
      </c>
      <c r="F486">
        <v>1722</v>
      </c>
      <c r="G486">
        <v>0</v>
      </c>
    </row>
    <row r="487" spans="1:7">
      <c r="A487">
        <v>421874</v>
      </c>
      <c r="B487" t="s">
        <v>1169</v>
      </c>
      <c r="C487">
        <v>0</v>
      </c>
      <c r="D487" t="s">
        <v>3</v>
      </c>
      <c r="E487">
        <v>0</v>
      </c>
      <c r="F487">
        <v>1689</v>
      </c>
      <c r="G487">
        <v>0</v>
      </c>
    </row>
    <row r="488" spans="1:7">
      <c r="A488">
        <v>421876</v>
      </c>
      <c r="B488" t="s">
        <v>1169</v>
      </c>
      <c r="C488">
        <v>0</v>
      </c>
      <c r="D488" t="s">
        <v>3</v>
      </c>
      <c r="E488">
        <v>0</v>
      </c>
      <c r="F488">
        <v>125</v>
      </c>
      <c r="G488">
        <v>0</v>
      </c>
    </row>
    <row r="489" spans="1:7">
      <c r="A489">
        <v>421882</v>
      </c>
      <c r="B489" t="s">
        <v>1169</v>
      </c>
      <c r="C489">
        <v>0</v>
      </c>
      <c r="D489" t="s">
        <v>3</v>
      </c>
      <c r="E489">
        <v>0</v>
      </c>
      <c r="F489">
        <v>11495</v>
      </c>
      <c r="G489">
        <v>0</v>
      </c>
    </row>
    <row r="490" spans="1:7">
      <c r="A490">
        <v>421886</v>
      </c>
      <c r="B490" t="s">
        <v>1169</v>
      </c>
      <c r="C490">
        <v>0</v>
      </c>
      <c r="D490" t="s">
        <v>3</v>
      </c>
      <c r="E490">
        <v>0</v>
      </c>
      <c r="F490">
        <v>1212</v>
      </c>
      <c r="G490">
        <v>0</v>
      </c>
    </row>
    <row r="491" spans="1:7">
      <c r="A491">
        <v>421887</v>
      </c>
      <c r="B491" t="s">
        <v>1169</v>
      </c>
      <c r="C491">
        <v>0</v>
      </c>
      <c r="D491" t="s">
        <v>3</v>
      </c>
      <c r="E491">
        <v>0</v>
      </c>
      <c r="F491">
        <v>1721</v>
      </c>
      <c r="G491">
        <v>0</v>
      </c>
    </row>
    <row r="492" spans="1:7">
      <c r="A492">
        <v>421888</v>
      </c>
      <c r="B492" t="s">
        <v>1169</v>
      </c>
      <c r="C492">
        <v>0</v>
      </c>
      <c r="D492" t="s">
        <v>3</v>
      </c>
      <c r="E492">
        <v>0</v>
      </c>
      <c r="F492">
        <v>10586</v>
      </c>
      <c r="G492">
        <v>0</v>
      </c>
    </row>
    <row r="493" spans="1:7">
      <c r="A493">
        <v>421890</v>
      </c>
      <c r="B493" t="s">
        <v>1169</v>
      </c>
      <c r="C493">
        <v>8868</v>
      </c>
      <c r="D493" t="s">
        <v>3</v>
      </c>
      <c r="E493">
        <v>0</v>
      </c>
      <c r="F493">
        <v>2800</v>
      </c>
      <c r="G493">
        <v>8868</v>
      </c>
    </row>
    <row r="494" spans="1:7">
      <c r="A494">
        <v>421908</v>
      </c>
      <c r="B494" t="s">
        <v>1169</v>
      </c>
      <c r="C494">
        <v>0</v>
      </c>
      <c r="D494" t="s">
        <v>3</v>
      </c>
      <c r="E494">
        <v>0</v>
      </c>
      <c r="F494">
        <v>1212</v>
      </c>
      <c r="G494">
        <v>0</v>
      </c>
    </row>
    <row r="495" spans="1:7">
      <c r="A495">
        <v>421912</v>
      </c>
      <c r="B495" t="s">
        <v>1169</v>
      </c>
      <c r="C495">
        <v>0</v>
      </c>
      <c r="D495" t="s">
        <v>3</v>
      </c>
      <c r="E495">
        <v>0</v>
      </c>
      <c r="F495">
        <v>3001</v>
      </c>
      <c r="G495">
        <v>0</v>
      </c>
    </row>
    <row r="496" spans="1:7">
      <c r="A496">
        <v>421927</v>
      </c>
      <c r="B496" t="s">
        <v>1169</v>
      </c>
      <c r="C496">
        <v>0</v>
      </c>
      <c r="D496" t="s">
        <v>3</v>
      </c>
      <c r="E496">
        <v>0</v>
      </c>
      <c r="F496">
        <v>286</v>
      </c>
      <c r="G496">
        <v>0</v>
      </c>
    </row>
    <row r="497" spans="1:7">
      <c r="A497">
        <v>421928</v>
      </c>
      <c r="B497" t="s">
        <v>1169</v>
      </c>
      <c r="C497">
        <v>0</v>
      </c>
      <c r="D497" t="s">
        <v>3</v>
      </c>
      <c r="E497">
        <v>0</v>
      </c>
      <c r="F497">
        <v>486</v>
      </c>
      <c r="G497">
        <v>0</v>
      </c>
    </row>
    <row r="498" spans="1:7">
      <c r="A498">
        <v>421931</v>
      </c>
      <c r="B498" t="s">
        <v>1169</v>
      </c>
      <c r="C498">
        <v>0</v>
      </c>
      <c r="D498" t="s">
        <v>3</v>
      </c>
      <c r="E498">
        <v>0</v>
      </c>
      <c r="F498">
        <v>5995</v>
      </c>
      <c r="G498">
        <v>0</v>
      </c>
    </row>
    <row r="499" spans="1:7">
      <c r="A499">
        <v>421935</v>
      </c>
      <c r="B499" t="s">
        <v>1169</v>
      </c>
      <c r="C499">
        <v>0</v>
      </c>
      <c r="D499" t="s">
        <v>3</v>
      </c>
      <c r="E499">
        <v>0</v>
      </c>
      <c r="F499">
        <v>865</v>
      </c>
      <c r="G499">
        <v>0</v>
      </c>
    </row>
    <row r="500" spans="1:7">
      <c r="A500">
        <v>421945</v>
      </c>
      <c r="B500" t="s">
        <v>1169</v>
      </c>
      <c r="C500">
        <v>0</v>
      </c>
      <c r="D500" t="s">
        <v>3</v>
      </c>
      <c r="E500">
        <v>0</v>
      </c>
      <c r="F500">
        <v>2304</v>
      </c>
      <c r="G500">
        <v>0</v>
      </c>
    </row>
    <row r="501" spans="1:7">
      <c r="A501">
        <v>431704</v>
      </c>
      <c r="B501" t="s">
        <v>1169</v>
      </c>
      <c r="C501">
        <v>0</v>
      </c>
      <c r="D501" t="s">
        <v>3</v>
      </c>
      <c r="E501">
        <v>0</v>
      </c>
      <c r="F501">
        <v>925</v>
      </c>
      <c r="G501">
        <v>0</v>
      </c>
    </row>
    <row r="502" spans="1:7">
      <c r="A502">
        <v>431788</v>
      </c>
      <c r="B502" t="s">
        <v>1169</v>
      </c>
      <c r="C502">
        <v>0</v>
      </c>
      <c r="D502" t="s">
        <v>3</v>
      </c>
      <c r="E502">
        <v>0</v>
      </c>
      <c r="F502">
        <v>914</v>
      </c>
      <c r="G502">
        <v>0</v>
      </c>
    </row>
    <row r="503" spans="1:7">
      <c r="A503">
        <v>431831</v>
      </c>
      <c r="B503" t="s">
        <v>1169</v>
      </c>
      <c r="C503">
        <v>0</v>
      </c>
      <c r="D503" t="s">
        <v>3</v>
      </c>
      <c r="E503">
        <v>0</v>
      </c>
      <c r="F503">
        <v>303</v>
      </c>
      <c r="G503">
        <v>0</v>
      </c>
    </row>
    <row r="504" spans="1:7">
      <c r="A504">
        <v>431969</v>
      </c>
      <c r="B504" t="s">
        <v>1169</v>
      </c>
      <c r="C504">
        <v>0</v>
      </c>
      <c r="D504" t="s">
        <v>3</v>
      </c>
      <c r="E504">
        <v>0</v>
      </c>
      <c r="F504">
        <v>4322</v>
      </c>
      <c r="G504">
        <v>0</v>
      </c>
    </row>
    <row r="505" spans="1:7">
      <c r="A505">
        <v>431974</v>
      </c>
      <c r="B505" t="s">
        <v>1169</v>
      </c>
      <c r="C505">
        <v>0</v>
      </c>
      <c r="D505" t="s">
        <v>3</v>
      </c>
      <c r="E505">
        <v>0</v>
      </c>
      <c r="F505">
        <v>791</v>
      </c>
      <c r="G505">
        <v>0</v>
      </c>
    </row>
    <row r="506" spans="1:7">
      <c r="A506">
        <v>431977</v>
      </c>
      <c r="B506" t="s">
        <v>1169</v>
      </c>
      <c r="C506">
        <v>0</v>
      </c>
      <c r="D506" t="s">
        <v>3</v>
      </c>
      <c r="E506">
        <v>0</v>
      </c>
      <c r="F506">
        <v>2130</v>
      </c>
      <c r="G506">
        <v>0</v>
      </c>
    </row>
    <row r="507" spans="1:7">
      <c r="A507">
        <v>431979</v>
      </c>
      <c r="B507" t="s">
        <v>1169</v>
      </c>
      <c r="C507">
        <v>0</v>
      </c>
      <c r="D507" t="s">
        <v>3</v>
      </c>
      <c r="E507">
        <v>0</v>
      </c>
      <c r="F507">
        <v>2965</v>
      </c>
      <c r="G507">
        <v>0</v>
      </c>
    </row>
    <row r="508" spans="1:7">
      <c r="A508">
        <v>431980</v>
      </c>
      <c r="B508" t="s">
        <v>1169</v>
      </c>
      <c r="C508">
        <v>0</v>
      </c>
      <c r="D508" t="s">
        <v>3</v>
      </c>
      <c r="E508">
        <v>0</v>
      </c>
      <c r="F508">
        <v>6387</v>
      </c>
      <c r="G508">
        <v>0</v>
      </c>
    </row>
    <row r="509" spans="1:7">
      <c r="A509">
        <v>431984</v>
      </c>
      <c r="B509" t="s">
        <v>1169</v>
      </c>
      <c r="C509">
        <v>0</v>
      </c>
      <c r="D509" t="s">
        <v>3</v>
      </c>
      <c r="E509">
        <v>0</v>
      </c>
      <c r="F509">
        <v>10906</v>
      </c>
      <c r="G509">
        <v>0</v>
      </c>
    </row>
    <row r="510" spans="1:7">
      <c r="A510">
        <v>431985</v>
      </c>
      <c r="B510" t="s">
        <v>1169</v>
      </c>
      <c r="C510">
        <v>0</v>
      </c>
      <c r="D510" t="s">
        <v>3</v>
      </c>
      <c r="E510">
        <v>0</v>
      </c>
      <c r="F510">
        <v>6282</v>
      </c>
      <c r="G510">
        <v>0</v>
      </c>
    </row>
    <row r="511" spans="1:7">
      <c r="A511">
        <v>431988</v>
      </c>
      <c r="B511" t="s">
        <v>1169</v>
      </c>
      <c r="C511">
        <v>0</v>
      </c>
      <c r="D511" t="s">
        <v>3</v>
      </c>
      <c r="E511">
        <v>0</v>
      </c>
      <c r="F511">
        <v>2985</v>
      </c>
      <c r="G511">
        <v>0</v>
      </c>
    </row>
    <row r="512" spans="1:7">
      <c r="A512">
        <v>431994</v>
      </c>
      <c r="B512" t="s">
        <v>1169</v>
      </c>
      <c r="C512">
        <v>0</v>
      </c>
      <c r="D512" t="s">
        <v>3</v>
      </c>
      <c r="E512">
        <v>0</v>
      </c>
      <c r="F512">
        <v>2598</v>
      </c>
      <c r="G512">
        <v>0</v>
      </c>
    </row>
    <row r="513" spans="1:7">
      <c r="A513">
        <v>431995</v>
      </c>
      <c r="B513" t="s">
        <v>1169</v>
      </c>
      <c r="C513">
        <v>0</v>
      </c>
      <c r="D513" t="s">
        <v>3</v>
      </c>
      <c r="E513">
        <v>0</v>
      </c>
      <c r="F513">
        <v>2583</v>
      </c>
      <c r="G513">
        <v>0</v>
      </c>
    </row>
    <row r="514" spans="1:7">
      <c r="A514">
        <v>432006</v>
      </c>
      <c r="B514" t="s">
        <v>1169</v>
      </c>
      <c r="C514">
        <v>0</v>
      </c>
      <c r="D514" t="s">
        <v>3</v>
      </c>
      <c r="E514">
        <v>0</v>
      </c>
      <c r="F514">
        <v>5836</v>
      </c>
      <c r="G514">
        <v>0</v>
      </c>
    </row>
    <row r="515" spans="1:7">
      <c r="A515">
        <v>432008</v>
      </c>
      <c r="B515" t="s">
        <v>1169</v>
      </c>
      <c r="C515">
        <v>0</v>
      </c>
      <c r="D515" t="s">
        <v>3</v>
      </c>
      <c r="E515">
        <v>0</v>
      </c>
      <c r="F515">
        <v>632</v>
      </c>
      <c r="G515">
        <v>0</v>
      </c>
    </row>
    <row r="516" spans="1:7">
      <c r="A516">
        <v>432014</v>
      </c>
      <c r="B516" t="s">
        <v>1169</v>
      </c>
      <c r="C516">
        <v>0</v>
      </c>
      <c r="D516" t="s">
        <v>3</v>
      </c>
      <c r="E516">
        <v>0</v>
      </c>
      <c r="F516">
        <v>1639</v>
      </c>
      <c r="G516">
        <v>0</v>
      </c>
    </row>
    <row r="517" spans="1:7">
      <c r="A517">
        <v>432017</v>
      </c>
      <c r="B517" t="s">
        <v>1169</v>
      </c>
      <c r="C517">
        <v>0</v>
      </c>
      <c r="D517" t="s">
        <v>3</v>
      </c>
      <c r="E517">
        <v>0</v>
      </c>
      <c r="F517">
        <v>4874</v>
      </c>
      <c r="G517">
        <v>0</v>
      </c>
    </row>
    <row r="518" spans="1:7">
      <c r="A518">
        <v>432018</v>
      </c>
      <c r="B518" t="s">
        <v>1169</v>
      </c>
      <c r="C518">
        <v>0</v>
      </c>
      <c r="D518" t="s">
        <v>3</v>
      </c>
      <c r="E518">
        <v>0</v>
      </c>
      <c r="F518">
        <v>34149</v>
      </c>
      <c r="G518">
        <v>0</v>
      </c>
    </row>
    <row r="519" spans="1:7">
      <c r="A519">
        <v>432020</v>
      </c>
      <c r="B519" t="s">
        <v>1169</v>
      </c>
      <c r="C519">
        <v>0</v>
      </c>
      <c r="D519" t="s">
        <v>3</v>
      </c>
      <c r="E519">
        <v>0</v>
      </c>
      <c r="F519">
        <v>1874</v>
      </c>
      <c r="G519">
        <v>0</v>
      </c>
    </row>
    <row r="520" spans="1:7">
      <c r="A520">
        <v>432023</v>
      </c>
      <c r="B520" t="s">
        <v>1169</v>
      </c>
      <c r="C520">
        <v>0</v>
      </c>
      <c r="D520" t="s">
        <v>3</v>
      </c>
      <c r="E520">
        <v>0</v>
      </c>
      <c r="F520">
        <v>596</v>
      </c>
      <c r="G520">
        <v>0</v>
      </c>
    </row>
    <row r="521" spans="1:7">
      <c r="A521">
        <v>432029</v>
      </c>
      <c r="B521" t="s">
        <v>1169</v>
      </c>
      <c r="C521">
        <v>0</v>
      </c>
      <c r="D521" t="s">
        <v>3</v>
      </c>
      <c r="E521">
        <v>0</v>
      </c>
      <c r="F521">
        <v>116</v>
      </c>
      <c r="G521">
        <v>0</v>
      </c>
    </row>
    <row r="522" spans="1:7">
      <c r="A522">
        <v>432032</v>
      </c>
      <c r="B522" t="s">
        <v>1169</v>
      </c>
      <c r="C522">
        <v>0</v>
      </c>
      <c r="D522" t="s">
        <v>3</v>
      </c>
      <c r="E522">
        <v>0</v>
      </c>
      <c r="F522">
        <v>1131</v>
      </c>
      <c r="G522">
        <v>0</v>
      </c>
    </row>
    <row r="523" spans="1:7">
      <c r="A523">
        <v>432141</v>
      </c>
      <c r="B523" t="s">
        <v>1169</v>
      </c>
      <c r="C523">
        <v>0</v>
      </c>
      <c r="D523" t="s">
        <v>3</v>
      </c>
      <c r="E523">
        <v>0</v>
      </c>
      <c r="F523">
        <v>485</v>
      </c>
      <c r="G523">
        <v>0</v>
      </c>
    </row>
    <row r="524" spans="1:7">
      <c r="A524">
        <v>440425</v>
      </c>
      <c r="B524" t="s">
        <v>1169</v>
      </c>
      <c r="C524">
        <v>0</v>
      </c>
      <c r="D524" t="s">
        <v>3</v>
      </c>
      <c r="E524">
        <v>0</v>
      </c>
      <c r="F524">
        <v>496</v>
      </c>
      <c r="G524">
        <v>0</v>
      </c>
    </row>
    <row r="525" spans="1:7">
      <c r="A525">
        <v>442038</v>
      </c>
      <c r="B525" t="s">
        <v>1169</v>
      </c>
      <c r="C525">
        <v>0</v>
      </c>
      <c r="D525" t="s">
        <v>3</v>
      </c>
      <c r="E525">
        <v>0</v>
      </c>
      <c r="F525">
        <v>763</v>
      </c>
      <c r="G525">
        <v>0</v>
      </c>
    </row>
    <row r="526" spans="1:7">
      <c r="A526">
        <v>442039</v>
      </c>
      <c r="B526" t="s">
        <v>1169</v>
      </c>
      <c r="C526">
        <v>0</v>
      </c>
      <c r="D526" t="s">
        <v>3</v>
      </c>
      <c r="E526">
        <v>0</v>
      </c>
      <c r="F526">
        <v>5001</v>
      </c>
      <c r="G526">
        <v>0</v>
      </c>
    </row>
    <row r="527" spans="1:7">
      <c r="A527">
        <v>442057</v>
      </c>
      <c r="B527" t="s">
        <v>1169</v>
      </c>
      <c r="C527">
        <v>0</v>
      </c>
      <c r="D527" t="s">
        <v>3</v>
      </c>
      <c r="E527">
        <v>0</v>
      </c>
      <c r="F527">
        <v>1648</v>
      </c>
      <c r="G527">
        <v>0</v>
      </c>
    </row>
    <row r="528" spans="1:7">
      <c r="A528">
        <v>442059</v>
      </c>
      <c r="B528" t="s">
        <v>1169</v>
      </c>
      <c r="C528">
        <v>20126</v>
      </c>
      <c r="D528" t="s">
        <v>3</v>
      </c>
      <c r="E528">
        <v>0</v>
      </c>
      <c r="F528">
        <v>5497</v>
      </c>
      <c r="G528">
        <v>20126</v>
      </c>
    </row>
    <row r="529" spans="1:7">
      <c r="A529">
        <v>442061</v>
      </c>
      <c r="B529" t="s">
        <v>1169</v>
      </c>
      <c r="C529">
        <v>0</v>
      </c>
      <c r="D529" t="s">
        <v>3</v>
      </c>
      <c r="E529">
        <v>0</v>
      </c>
      <c r="F529">
        <v>1343</v>
      </c>
      <c r="G529">
        <v>0</v>
      </c>
    </row>
    <row r="530" spans="1:7">
      <c r="A530">
        <v>442065</v>
      </c>
      <c r="B530" t="s">
        <v>1169</v>
      </c>
      <c r="C530">
        <v>0</v>
      </c>
      <c r="D530" t="s">
        <v>3</v>
      </c>
      <c r="E530">
        <v>0</v>
      </c>
      <c r="F530">
        <v>725</v>
      </c>
      <c r="G530">
        <v>0</v>
      </c>
    </row>
    <row r="531" spans="1:7">
      <c r="A531">
        <v>442066</v>
      </c>
      <c r="B531" t="s">
        <v>1169</v>
      </c>
      <c r="C531">
        <v>0</v>
      </c>
      <c r="D531" t="s">
        <v>3</v>
      </c>
      <c r="E531">
        <v>0</v>
      </c>
      <c r="F531">
        <v>721</v>
      </c>
      <c r="G531">
        <v>0</v>
      </c>
    </row>
    <row r="532" spans="1:7">
      <c r="A532">
        <v>442068</v>
      </c>
      <c r="B532" t="s">
        <v>1169</v>
      </c>
      <c r="C532">
        <v>0</v>
      </c>
      <c r="D532" t="s">
        <v>3</v>
      </c>
      <c r="E532">
        <v>0</v>
      </c>
      <c r="F532">
        <v>18060</v>
      </c>
      <c r="G532">
        <v>0</v>
      </c>
    </row>
    <row r="533" spans="1:7">
      <c r="A533">
        <v>442071</v>
      </c>
      <c r="B533" t="s">
        <v>1169</v>
      </c>
      <c r="C533">
        <v>0</v>
      </c>
      <c r="D533" t="s">
        <v>3</v>
      </c>
      <c r="E533">
        <v>0</v>
      </c>
      <c r="F533">
        <v>4185</v>
      </c>
      <c r="G533">
        <v>0</v>
      </c>
    </row>
    <row r="534" spans="1:7">
      <c r="A534">
        <v>442073</v>
      </c>
      <c r="B534" t="s">
        <v>1169</v>
      </c>
      <c r="C534">
        <v>0</v>
      </c>
      <c r="D534" t="s">
        <v>3</v>
      </c>
      <c r="E534">
        <v>0</v>
      </c>
      <c r="F534">
        <v>82</v>
      </c>
      <c r="G534">
        <v>0</v>
      </c>
    </row>
    <row r="535" spans="1:7">
      <c r="A535">
        <v>442076</v>
      </c>
      <c r="B535" t="s">
        <v>1169</v>
      </c>
      <c r="C535">
        <v>0</v>
      </c>
      <c r="D535" t="s">
        <v>3</v>
      </c>
      <c r="E535">
        <v>0</v>
      </c>
      <c r="F535">
        <v>2206</v>
      </c>
      <c r="G535">
        <v>0</v>
      </c>
    </row>
    <row r="536" spans="1:7">
      <c r="A536">
        <v>442086</v>
      </c>
      <c r="B536" t="s">
        <v>1169</v>
      </c>
      <c r="C536">
        <v>0</v>
      </c>
      <c r="D536" t="s">
        <v>3</v>
      </c>
      <c r="E536">
        <v>0</v>
      </c>
      <c r="F536">
        <v>12860</v>
      </c>
      <c r="G536">
        <v>0</v>
      </c>
    </row>
    <row r="537" spans="1:7">
      <c r="A537">
        <v>442090</v>
      </c>
      <c r="B537" t="s">
        <v>1169</v>
      </c>
      <c r="C537">
        <v>0</v>
      </c>
      <c r="D537" t="s">
        <v>3</v>
      </c>
      <c r="E537">
        <v>0</v>
      </c>
      <c r="F537">
        <v>1730</v>
      </c>
      <c r="G537">
        <v>0</v>
      </c>
    </row>
    <row r="538" spans="1:7">
      <c r="A538">
        <v>442093</v>
      </c>
      <c r="B538" t="s">
        <v>1169</v>
      </c>
      <c r="C538">
        <v>0</v>
      </c>
      <c r="D538" t="s">
        <v>3</v>
      </c>
      <c r="E538">
        <v>0</v>
      </c>
      <c r="F538">
        <v>2068</v>
      </c>
      <c r="G538">
        <v>0</v>
      </c>
    </row>
    <row r="539" spans="1:7">
      <c r="A539">
        <v>442103</v>
      </c>
      <c r="B539" t="s">
        <v>1169</v>
      </c>
      <c r="C539">
        <v>0</v>
      </c>
      <c r="D539" t="s">
        <v>3</v>
      </c>
      <c r="E539">
        <v>0</v>
      </c>
      <c r="F539">
        <v>728</v>
      </c>
      <c r="G539">
        <v>0</v>
      </c>
    </row>
    <row r="540" spans="1:7">
      <c r="A540">
        <v>442104</v>
      </c>
      <c r="B540" t="s">
        <v>1169</v>
      </c>
      <c r="C540">
        <v>0</v>
      </c>
      <c r="D540" t="s">
        <v>3</v>
      </c>
      <c r="E540">
        <v>0</v>
      </c>
      <c r="F540">
        <v>489</v>
      </c>
      <c r="G540">
        <v>0</v>
      </c>
    </row>
    <row r="541" spans="1:7">
      <c r="A541">
        <v>442105</v>
      </c>
      <c r="B541" t="s">
        <v>1169</v>
      </c>
      <c r="C541">
        <v>0</v>
      </c>
      <c r="D541" t="s">
        <v>3</v>
      </c>
      <c r="E541">
        <v>0</v>
      </c>
      <c r="F541">
        <v>1238</v>
      </c>
      <c r="G541">
        <v>0</v>
      </c>
    </row>
    <row r="542" spans="1:7">
      <c r="A542">
        <v>442112</v>
      </c>
      <c r="B542" t="s">
        <v>1169</v>
      </c>
      <c r="C542">
        <v>8393</v>
      </c>
      <c r="D542" t="s">
        <v>3</v>
      </c>
      <c r="E542">
        <v>0</v>
      </c>
      <c r="F542">
        <v>2619</v>
      </c>
      <c r="G542">
        <v>8393</v>
      </c>
    </row>
    <row r="543" spans="1:7">
      <c r="A543">
        <v>442116</v>
      </c>
      <c r="B543" t="s">
        <v>1169</v>
      </c>
      <c r="C543">
        <v>0</v>
      </c>
      <c r="D543" t="s">
        <v>3</v>
      </c>
      <c r="E543">
        <v>0</v>
      </c>
      <c r="F543">
        <v>3385</v>
      </c>
      <c r="G543">
        <v>0</v>
      </c>
    </row>
    <row r="544" spans="1:7">
      <c r="A544">
        <v>442134</v>
      </c>
      <c r="B544" t="s">
        <v>1169</v>
      </c>
      <c r="C544">
        <v>0</v>
      </c>
      <c r="D544" t="s">
        <v>3</v>
      </c>
      <c r="E544">
        <v>0</v>
      </c>
      <c r="F544">
        <v>0</v>
      </c>
      <c r="G544">
        <v>0</v>
      </c>
    </row>
    <row r="545" spans="1:7">
      <c r="A545">
        <v>442135</v>
      </c>
      <c r="B545" t="s">
        <v>1169</v>
      </c>
      <c r="C545">
        <v>0</v>
      </c>
      <c r="D545" t="s">
        <v>3</v>
      </c>
      <c r="E545">
        <v>0</v>
      </c>
      <c r="F545">
        <v>3815</v>
      </c>
      <c r="G545">
        <v>0</v>
      </c>
    </row>
    <row r="546" spans="1:7">
      <c r="A546">
        <v>442141</v>
      </c>
      <c r="B546" t="s">
        <v>1169</v>
      </c>
      <c r="C546">
        <v>4830</v>
      </c>
      <c r="D546" t="s">
        <v>3</v>
      </c>
      <c r="E546">
        <v>0</v>
      </c>
      <c r="F546">
        <v>1570</v>
      </c>
      <c r="G546">
        <v>4830</v>
      </c>
    </row>
    <row r="547" spans="1:7">
      <c r="A547">
        <v>442143</v>
      </c>
      <c r="B547" t="s">
        <v>1169</v>
      </c>
      <c r="C547">
        <v>11861</v>
      </c>
      <c r="D547" t="s">
        <v>3</v>
      </c>
      <c r="E547">
        <v>0</v>
      </c>
      <c r="F547">
        <v>3844</v>
      </c>
      <c r="G547">
        <v>11861</v>
      </c>
    </row>
    <row r="548" spans="1:7">
      <c r="A548">
        <v>442150</v>
      </c>
      <c r="B548" t="s">
        <v>1169</v>
      </c>
      <c r="C548">
        <v>0</v>
      </c>
      <c r="D548" t="s">
        <v>3</v>
      </c>
      <c r="E548">
        <v>0</v>
      </c>
      <c r="F548">
        <v>714</v>
      </c>
      <c r="G548">
        <v>0</v>
      </c>
    </row>
    <row r="549" spans="1:7">
      <c r="A549">
        <v>442151</v>
      </c>
      <c r="B549" t="s">
        <v>1169</v>
      </c>
      <c r="C549">
        <v>0</v>
      </c>
      <c r="D549" t="s">
        <v>3</v>
      </c>
      <c r="E549">
        <v>0</v>
      </c>
      <c r="F549">
        <v>5584</v>
      </c>
      <c r="G549">
        <v>0</v>
      </c>
    </row>
    <row r="550" spans="1:7">
      <c r="A550">
        <v>442159</v>
      </c>
      <c r="B550" t="s">
        <v>1169</v>
      </c>
      <c r="C550">
        <v>0</v>
      </c>
      <c r="D550" t="s">
        <v>3</v>
      </c>
      <c r="E550">
        <v>0</v>
      </c>
      <c r="F550">
        <v>5329</v>
      </c>
      <c r="G550">
        <v>0</v>
      </c>
    </row>
    <row r="551" spans="1:7">
      <c r="A551">
        <v>442168</v>
      </c>
      <c r="B551" t="s">
        <v>1169</v>
      </c>
      <c r="C551">
        <v>0</v>
      </c>
      <c r="D551" t="s">
        <v>3</v>
      </c>
      <c r="E551">
        <v>0</v>
      </c>
      <c r="F551">
        <v>2129</v>
      </c>
      <c r="G551">
        <v>0</v>
      </c>
    </row>
    <row r="552" spans="1:7">
      <c r="A552">
        <v>442170</v>
      </c>
      <c r="B552" t="s">
        <v>1169</v>
      </c>
      <c r="C552">
        <v>0</v>
      </c>
      <c r="D552" t="s">
        <v>3</v>
      </c>
      <c r="E552">
        <v>0</v>
      </c>
      <c r="F552">
        <v>1171</v>
      </c>
      <c r="G552">
        <v>0</v>
      </c>
    </row>
    <row r="553" spans="1:7">
      <c r="A553">
        <v>450815</v>
      </c>
      <c r="B553" t="s">
        <v>1169</v>
      </c>
      <c r="C553">
        <v>0</v>
      </c>
      <c r="D553" t="s">
        <v>3</v>
      </c>
      <c r="E553">
        <v>0</v>
      </c>
      <c r="F553">
        <v>1420</v>
      </c>
      <c r="G553">
        <v>0</v>
      </c>
    </row>
    <row r="554" spans="1:7">
      <c r="A554">
        <v>452169</v>
      </c>
      <c r="B554" t="s">
        <v>1169</v>
      </c>
      <c r="C554">
        <v>0</v>
      </c>
      <c r="D554" t="s">
        <v>3</v>
      </c>
      <c r="E554">
        <v>0</v>
      </c>
      <c r="F554">
        <v>2559</v>
      </c>
      <c r="G554">
        <v>0</v>
      </c>
    </row>
    <row r="555" spans="1:7">
      <c r="A555">
        <v>452171</v>
      </c>
      <c r="B555" t="s">
        <v>1169</v>
      </c>
      <c r="C555">
        <v>0</v>
      </c>
      <c r="D555" t="s">
        <v>3</v>
      </c>
      <c r="E555">
        <v>0</v>
      </c>
      <c r="F555">
        <v>1759</v>
      </c>
      <c r="G555">
        <v>0</v>
      </c>
    </row>
    <row r="556" spans="1:7">
      <c r="A556">
        <v>452173</v>
      </c>
      <c r="B556" t="s">
        <v>1169</v>
      </c>
      <c r="C556">
        <v>0</v>
      </c>
      <c r="D556" t="s">
        <v>3</v>
      </c>
      <c r="E556">
        <v>0</v>
      </c>
      <c r="F556">
        <v>3665</v>
      </c>
      <c r="G556">
        <v>0</v>
      </c>
    </row>
    <row r="557" spans="1:7">
      <c r="A557">
        <v>452176</v>
      </c>
      <c r="B557" t="s">
        <v>1169</v>
      </c>
      <c r="C557">
        <v>0</v>
      </c>
      <c r="D557" t="s">
        <v>3</v>
      </c>
      <c r="E557">
        <v>0</v>
      </c>
      <c r="F557">
        <v>5015</v>
      </c>
      <c r="G557">
        <v>0</v>
      </c>
    </row>
    <row r="558" spans="1:7">
      <c r="A558">
        <v>452179</v>
      </c>
      <c r="B558" t="s">
        <v>1169</v>
      </c>
      <c r="C558">
        <v>0</v>
      </c>
      <c r="D558" t="s">
        <v>3</v>
      </c>
      <c r="E558">
        <v>0</v>
      </c>
      <c r="F558">
        <v>3535</v>
      </c>
      <c r="G558">
        <v>0</v>
      </c>
    </row>
    <row r="559" spans="1:7">
      <c r="A559">
        <v>452191</v>
      </c>
      <c r="B559" t="s">
        <v>1169</v>
      </c>
      <c r="C559">
        <v>0</v>
      </c>
      <c r="D559" t="s">
        <v>3</v>
      </c>
      <c r="E559">
        <v>0</v>
      </c>
      <c r="F559">
        <v>1454</v>
      </c>
      <c r="G559">
        <v>0</v>
      </c>
    </row>
    <row r="560" spans="1:7">
      <c r="A560">
        <v>452200</v>
      </c>
      <c r="B560" t="s">
        <v>1169</v>
      </c>
      <c r="C560">
        <v>2763</v>
      </c>
      <c r="D560" t="s">
        <v>3</v>
      </c>
      <c r="E560">
        <v>0</v>
      </c>
      <c r="F560">
        <v>795</v>
      </c>
      <c r="G560">
        <v>2763</v>
      </c>
    </row>
    <row r="561" spans="1:7">
      <c r="A561">
        <v>452226</v>
      </c>
      <c r="B561" t="s">
        <v>1169</v>
      </c>
      <c r="C561">
        <v>0</v>
      </c>
      <c r="D561" t="s">
        <v>3</v>
      </c>
      <c r="E561">
        <v>0</v>
      </c>
      <c r="F561">
        <v>1308</v>
      </c>
      <c r="G561">
        <v>0</v>
      </c>
    </row>
    <row r="562" spans="1:7">
      <c r="A562">
        <v>453334</v>
      </c>
      <c r="B562" t="s">
        <v>1169</v>
      </c>
      <c r="C562">
        <v>0</v>
      </c>
      <c r="D562" t="s">
        <v>3</v>
      </c>
      <c r="E562">
        <v>0</v>
      </c>
      <c r="F562">
        <v>3448</v>
      </c>
      <c r="G562">
        <v>0</v>
      </c>
    </row>
    <row r="563" spans="1:7">
      <c r="A563">
        <v>457991</v>
      </c>
      <c r="B563" t="s">
        <v>1169</v>
      </c>
      <c r="C563">
        <v>0</v>
      </c>
      <c r="D563" t="s">
        <v>3</v>
      </c>
      <c r="E563">
        <v>0</v>
      </c>
      <c r="F563">
        <v>970</v>
      </c>
      <c r="G563">
        <v>0</v>
      </c>
    </row>
    <row r="564" spans="1:7">
      <c r="A564">
        <v>462178</v>
      </c>
      <c r="B564" t="s">
        <v>1169</v>
      </c>
      <c r="C564">
        <v>0</v>
      </c>
      <c r="D564" t="s">
        <v>3</v>
      </c>
      <c r="E564">
        <v>0</v>
      </c>
      <c r="F564">
        <v>110</v>
      </c>
      <c r="G564">
        <v>0</v>
      </c>
    </row>
    <row r="565" spans="1:7">
      <c r="A565">
        <v>462181</v>
      </c>
      <c r="B565" t="s">
        <v>1169</v>
      </c>
      <c r="C565">
        <v>0</v>
      </c>
      <c r="D565" t="s">
        <v>3</v>
      </c>
      <c r="E565">
        <v>0</v>
      </c>
      <c r="F565">
        <v>1090</v>
      </c>
      <c r="G565">
        <v>0</v>
      </c>
    </row>
    <row r="566" spans="1:7">
      <c r="A566">
        <v>462182</v>
      </c>
      <c r="B566" t="s">
        <v>1169</v>
      </c>
      <c r="C566">
        <v>0</v>
      </c>
      <c r="D566" t="s">
        <v>3</v>
      </c>
      <c r="E566">
        <v>0</v>
      </c>
      <c r="F566">
        <v>642</v>
      </c>
      <c r="G566">
        <v>0</v>
      </c>
    </row>
    <row r="567" spans="1:7">
      <c r="A567">
        <v>462188</v>
      </c>
      <c r="B567" t="s">
        <v>1169</v>
      </c>
      <c r="C567">
        <v>0</v>
      </c>
      <c r="D567" t="s">
        <v>3</v>
      </c>
      <c r="E567">
        <v>0</v>
      </c>
      <c r="F567">
        <v>419</v>
      </c>
      <c r="G567">
        <v>0</v>
      </c>
    </row>
    <row r="568" spans="1:7">
      <c r="A568">
        <v>462193</v>
      </c>
      <c r="B568" t="s">
        <v>1169</v>
      </c>
      <c r="C568">
        <v>0</v>
      </c>
      <c r="D568" t="s">
        <v>3</v>
      </c>
      <c r="E568">
        <v>0</v>
      </c>
      <c r="F568">
        <v>1472</v>
      </c>
      <c r="G568">
        <v>0</v>
      </c>
    </row>
    <row r="569" spans="1:7">
      <c r="A569">
        <v>462194</v>
      </c>
      <c r="B569" t="s">
        <v>1169</v>
      </c>
      <c r="C569">
        <v>0</v>
      </c>
      <c r="D569" t="s">
        <v>3</v>
      </c>
      <c r="E569">
        <v>0</v>
      </c>
      <c r="F569">
        <v>602</v>
      </c>
      <c r="G569">
        <v>0</v>
      </c>
    </row>
    <row r="570" spans="1:7">
      <c r="A570">
        <v>462195</v>
      </c>
      <c r="B570" t="s">
        <v>1169</v>
      </c>
      <c r="C570">
        <v>0</v>
      </c>
      <c r="D570" t="s">
        <v>3</v>
      </c>
      <c r="E570">
        <v>0</v>
      </c>
      <c r="F570">
        <v>134</v>
      </c>
      <c r="G570">
        <v>0</v>
      </c>
    </row>
    <row r="571" spans="1:7">
      <c r="A571">
        <v>462196</v>
      </c>
      <c r="B571" t="s">
        <v>1169</v>
      </c>
      <c r="C571">
        <v>845</v>
      </c>
      <c r="D571" t="s">
        <v>3</v>
      </c>
      <c r="E571">
        <v>0</v>
      </c>
      <c r="F571">
        <v>218</v>
      </c>
      <c r="G571">
        <v>845</v>
      </c>
    </row>
    <row r="572" spans="1:7">
      <c r="A572">
        <v>462197</v>
      </c>
      <c r="B572" t="s">
        <v>1169</v>
      </c>
      <c r="C572">
        <v>0</v>
      </c>
      <c r="D572" t="s">
        <v>3</v>
      </c>
      <c r="E572">
        <v>0</v>
      </c>
      <c r="F572">
        <v>1532</v>
      </c>
      <c r="G572">
        <v>0</v>
      </c>
    </row>
    <row r="573" spans="1:7">
      <c r="A573">
        <v>462199</v>
      </c>
      <c r="B573" t="s">
        <v>1169</v>
      </c>
      <c r="C573">
        <v>0</v>
      </c>
      <c r="D573" t="s">
        <v>3</v>
      </c>
      <c r="E573">
        <v>0</v>
      </c>
      <c r="F573">
        <v>1080</v>
      </c>
      <c r="G573">
        <v>0</v>
      </c>
    </row>
    <row r="574" spans="1:7">
      <c r="A574">
        <v>462201</v>
      </c>
      <c r="B574" t="s">
        <v>1169</v>
      </c>
      <c r="C574">
        <v>0</v>
      </c>
      <c r="D574" t="s">
        <v>3</v>
      </c>
      <c r="E574">
        <v>0</v>
      </c>
      <c r="F574">
        <v>155</v>
      </c>
      <c r="G574">
        <v>0</v>
      </c>
    </row>
    <row r="575" spans="1:7">
      <c r="A575">
        <v>462202</v>
      </c>
      <c r="B575" t="s">
        <v>1169</v>
      </c>
      <c r="C575">
        <v>0</v>
      </c>
      <c r="D575" t="s">
        <v>3</v>
      </c>
      <c r="E575">
        <v>0</v>
      </c>
      <c r="F575">
        <v>189</v>
      </c>
      <c r="G575">
        <v>0</v>
      </c>
    </row>
    <row r="576" spans="1:7">
      <c r="A576">
        <v>462203</v>
      </c>
      <c r="B576" t="s">
        <v>1169</v>
      </c>
      <c r="C576">
        <v>0</v>
      </c>
      <c r="D576" t="s">
        <v>3</v>
      </c>
      <c r="E576">
        <v>0</v>
      </c>
      <c r="F576">
        <v>1877</v>
      </c>
      <c r="G576">
        <v>0</v>
      </c>
    </row>
    <row r="577" spans="1:7">
      <c r="A577">
        <v>462206</v>
      </c>
      <c r="B577" t="s">
        <v>1169</v>
      </c>
      <c r="C577">
        <v>0</v>
      </c>
      <c r="D577" t="s">
        <v>3</v>
      </c>
      <c r="E577">
        <v>0</v>
      </c>
      <c r="F577">
        <v>58</v>
      </c>
      <c r="G577">
        <v>0</v>
      </c>
    </row>
    <row r="578" spans="1:7">
      <c r="A578">
        <v>462209</v>
      </c>
      <c r="B578" t="s">
        <v>1169</v>
      </c>
      <c r="C578">
        <v>0</v>
      </c>
      <c r="D578" t="s">
        <v>3</v>
      </c>
      <c r="E578">
        <v>0</v>
      </c>
      <c r="F578">
        <v>1491</v>
      </c>
      <c r="G578">
        <v>0</v>
      </c>
    </row>
    <row r="579" spans="1:7">
      <c r="A579">
        <v>462210</v>
      </c>
      <c r="B579" t="s">
        <v>1169</v>
      </c>
      <c r="C579">
        <v>0</v>
      </c>
      <c r="D579" t="s">
        <v>3</v>
      </c>
      <c r="E579">
        <v>0</v>
      </c>
      <c r="F579">
        <v>66</v>
      </c>
      <c r="G579">
        <v>0</v>
      </c>
    </row>
    <row r="580" spans="1:7">
      <c r="A580">
        <v>472213</v>
      </c>
      <c r="B580" t="s">
        <v>1169</v>
      </c>
      <c r="C580">
        <v>0</v>
      </c>
      <c r="D580" t="s">
        <v>3</v>
      </c>
      <c r="E580">
        <v>0</v>
      </c>
      <c r="F580">
        <v>3515</v>
      </c>
      <c r="G580">
        <v>0</v>
      </c>
    </row>
    <row r="581" spans="1:7">
      <c r="A581">
        <v>472215</v>
      </c>
      <c r="B581" t="s">
        <v>1169</v>
      </c>
      <c r="C581">
        <v>0</v>
      </c>
      <c r="D581" t="s">
        <v>3</v>
      </c>
      <c r="E581">
        <v>0</v>
      </c>
      <c r="F581">
        <v>1689</v>
      </c>
      <c r="G581">
        <v>0</v>
      </c>
    </row>
    <row r="582" spans="1:7">
      <c r="A582">
        <v>472218</v>
      </c>
      <c r="B582" t="s">
        <v>1169</v>
      </c>
      <c r="C582">
        <v>0</v>
      </c>
      <c r="D582" t="s">
        <v>3</v>
      </c>
      <c r="E582">
        <v>0</v>
      </c>
      <c r="F582">
        <v>2001</v>
      </c>
      <c r="G582">
        <v>0</v>
      </c>
    </row>
    <row r="583" spans="1:7">
      <c r="A583">
        <v>472220</v>
      </c>
      <c r="B583" t="s">
        <v>1169</v>
      </c>
      <c r="C583">
        <v>0</v>
      </c>
      <c r="D583" t="s">
        <v>3</v>
      </c>
      <c r="E583">
        <v>0</v>
      </c>
      <c r="F583">
        <v>1638</v>
      </c>
      <c r="G583">
        <v>0</v>
      </c>
    </row>
    <row r="584" spans="1:7">
      <c r="A584">
        <v>472221</v>
      </c>
      <c r="B584" t="s">
        <v>1169</v>
      </c>
      <c r="C584">
        <v>0</v>
      </c>
      <c r="D584" t="s">
        <v>3</v>
      </c>
      <c r="E584">
        <v>0</v>
      </c>
      <c r="F584">
        <v>2648</v>
      </c>
      <c r="G584">
        <v>0</v>
      </c>
    </row>
    <row r="585" spans="1:7">
      <c r="A585">
        <v>472231</v>
      </c>
      <c r="B585" t="s">
        <v>1169</v>
      </c>
      <c r="C585">
        <v>0</v>
      </c>
      <c r="D585" t="s">
        <v>3</v>
      </c>
      <c r="E585">
        <v>0</v>
      </c>
      <c r="F585">
        <v>4022</v>
      </c>
      <c r="G585">
        <v>0</v>
      </c>
    </row>
    <row r="586" spans="1:7">
      <c r="A586">
        <v>472232</v>
      </c>
      <c r="B586" t="s">
        <v>1169</v>
      </c>
      <c r="C586">
        <v>0</v>
      </c>
      <c r="D586" t="s">
        <v>3</v>
      </c>
      <c r="E586">
        <v>0</v>
      </c>
      <c r="F586">
        <v>955</v>
      </c>
      <c r="G586">
        <v>0</v>
      </c>
    </row>
    <row r="587" spans="1:7">
      <c r="A587">
        <v>472233</v>
      </c>
      <c r="B587" t="s">
        <v>1169</v>
      </c>
      <c r="C587">
        <v>0</v>
      </c>
      <c r="D587" t="s">
        <v>3</v>
      </c>
      <c r="E587">
        <v>0</v>
      </c>
      <c r="F587">
        <v>708</v>
      </c>
      <c r="G587">
        <v>0</v>
      </c>
    </row>
    <row r="588" spans="1:7">
      <c r="A588">
        <v>472295</v>
      </c>
      <c r="B588" t="s">
        <v>1169</v>
      </c>
      <c r="C588">
        <v>0</v>
      </c>
      <c r="D588" t="s">
        <v>3</v>
      </c>
      <c r="E588">
        <v>0</v>
      </c>
      <c r="F588">
        <v>4799</v>
      </c>
      <c r="G588">
        <v>0</v>
      </c>
    </row>
    <row r="589" spans="1:7">
      <c r="A589">
        <v>482235</v>
      </c>
      <c r="B589" t="s">
        <v>1169</v>
      </c>
      <c r="C589">
        <v>0</v>
      </c>
      <c r="D589" t="s">
        <v>3</v>
      </c>
      <c r="E589">
        <v>0</v>
      </c>
      <c r="F589">
        <v>5984</v>
      </c>
      <c r="G589">
        <v>0</v>
      </c>
    </row>
    <row r="590" spans="1:7">
      <c r="A590">
        <v>482248</v>
      </c>
      <c r="B590" t="s">
        <v>1169</v>
      </c>
      <c r="C590">
        <v>0</v>
      </c>
      <c r="D590" t="s">
        <v>3</v>
      </c>
      <c r="E590">
        <v>0</v>
      </c>
      <c r="F590">
        <v>1486</v>
      </c>
      <c r="G590">
        <v>0</v>
      </c>
    </row>
    <row r="591" spans="1:7">
      <c r="A591">
        <v>482252</v>
      </c>
      <c r="B591" t="s">
        <v>1169</v>
      </c>
      <c r="C591">
        <v>0</v>
      </c>
      <c r="D591" t="s">
        <v>3</v>
      </c>
      <c r="E591">
        <v>0</v>
      </c>
      <c r="F591">
        <v>2222</v>
      </c>
      <c r="G591">
        <v>0</v>
      </c>
    </row>
    <row r="592" spans="1:7">
      <c r="A592">
        <v>482254</v>
      </c>
      <c r="B592" t="s">
        <v>1169</v>
      </c>
      <c r="C592">
        <v>4138</v>
      </c>
      <c r="D592" t="s">
        <v>3</v>
      </c>
      <c r="E592">
        <v>0</v>
      </c>
      <c r="F592">
        <v>972</v>
      </c>
      <c r="G592">
        <v>4003</v>
      </c>
    </row>
    <row r="593" spans="1:7">
      <c r="A593">
        <v>482255</v>
      </c>
      <c r="B593" t="s">
        <v>1169</v>
      </c>
      <c r="C593">
        <v>0</v>
      </c>
      <c r="D593" t="s">
        <v>3</v>
      </c>
      <c r="E593">
        <v>0</v>
      </c>
      <c r="F593">
        <v>16857</v>
      </c>
      <c r="G593">
        <v>0</v>
      </c>
    </row>
    <row r="594" spans="1:7">
      <c r="A594">
        <v>482257</v>
      </c>
      <c r="B594" t="s">
        <v>1169</v>
      </c>
      <c r="C594">
        <v>0</v>
      </c>
      <c r="D594" t="s">
        <v>3</v>
      </c>
      <c r="E594">
        <v>0</v>
      </c>
      <c r="F594">
        <v>9459</v>
      </c>
      <c r="G594">
        <v>0</v>
      </c>
    </row>
    <row r="595" spans="1:7">
      <c r="A595">
        <v>483310</v>
      </c>
      <c r="B595" t="s">
        <v>1169</v>
      </c>
      <c r="C595">
        <v>0</v>
      </c>
      <c r="D595" t="s">
        <v>3</v>
      </c>
      <c r="E595">
        <v>0</v>
      </c>
      <c r="F595">
        <v>6647</v>
      </c>
      <c r="G595">
        <v>0</v>
      </c>
    </row>
    <row r="596" spans="1:7">
      <c r="A596">
        <v>491231</v>
      </c>
      <c r="B596" t="s">
        <v>1169</v>
      </c>
      <c r="C596">
        <v>0</v>
      </c>
      <c r="D596" t="s">
        <v>3</v>
      </c>
      <c r="E596">
        <v>0</v>
      </c>
      <c r="F596">
        <v>1177</v>
      </c>
      <c r="G596">
        <v>0</v>
      </c>
    </row>
    <row r="597" spans="1:7">
      <c r="A597">
        <v>492066</v>
      </c>
      <c r="B597" t="s">
        <v>1169</v>
      </c>
      <c r="C597">
        <v>0</v>
      </c>
      <c r="D597" t="s">
        <v>3</v>
      </c>
      <c r="E597">
        <v>0</v>
      </c>
      <c r="F597">
        <v>473</v>
      </c>
      <c r="G597">
        <v>0</v>
      </c>
    </row>
    <row r="598" spans="1:7">
      <c r="A598">
        <v>492176</v>
      </c>
      <c r="B598" t="s">
        <v>1169</v>
      </c>
      <c r="C598">
        <v>0</v>
      </c>
      <c r="D598" t="s">
        <v>3</v>
      </c>
      <c r="E598">
        <v>0</v>
      </c>
      <c r="F598">
        <v>890</v>
      </c>
      <c r="G598">
        <v>0</v>
      </c>
    </row>
    <row r="599" spans="1:7">
      <c r="A599">
        <v>492259</v>
      </c>
      <c r="B599" t="s">
        <v>1169</v>
      </c>
      <c r="C599">
        <v>0</v>
      </c>
      <c r="D599" t="s">
        <v>3</v>
      </c>
      <c r="E599">
        <v>0</v>
      </c>
      <c r="F599">
        <v>689</v>
      </c>
      <c r="G599">
        <v>0</v>
      </c>
    </row>
    <row r="600" spans="1:7">
      <c r="A600">
        <v>492262</v>
      </c>
      <c r="B600" t="s">
        <v>1169</v>
      </c>
      <c r="C600">
        <v>0</v>
      </c>
      <c r="D600" t="s">
        <v>3</v>
      </c>
      <c r="E600">
        <v>0</v>
      </c>
      <c r="F600">
        <v>9103</v>
      </c>
      <c r="G600">
        <v>0</v>
      </c>
    </row>
    <row r="601" spans="1:7">
      <c r="A601">
        <v>492263</v>
      </c>
      <c r="B601" t="s">
        <v>1169</v>
      </c>
      <c r="C601">
        <v>0</v>
      </c>
      <c r="D601" t="s">
        <v>3</v>
      </c>
      <c r="E601">
        <v>0</v>
      </c>
      <c r="F601">
        <v>1660</v>
      </c>
      <c r="G601">
        <v>0</v>
      </c>
    </row>
    <row r="602" spans="1:7">
      <c r="A602">
        <v>492264</v>
      </c>
      <c r="B602" t="s">
        <v>1169</v>
      </c>
      <c r="C602">
        <v>3366</v>
      </c>
      <c r="D602" t="s">
        <v>3</v>
      </c>
      <c r="E602">
        <v>0</v>
      </c>
      <c r="F602">
        <v>1569</v>
      </c>
      <c r="G602">
        <v>3366</v>
      </c>
    </row>
    <row r="603" spans="1:7">
      <c r="A603">
        <v>492265</v>
      </c>
      <c r="B603" t="s">
        <v>1169</v>
      </c>
      <c r="C603">
        <v>0</v>
      </c>
      <c r="D603" t="s">
        <v>3</v>
      </c>
      <c r="E603">
        <v>0</v>
      </c>
      <c r="F603">
        <v>3347</v>
      </c>
      <c r="G603">
        <v>0</v>
      </c>
    </row>
    <row r="604" spans="1:7">
      <c r="A604">
        <v>492270</v>
      </c>
      <c r="B604" t="s">
        <v>1169</v>
      </c>
      <c r="C604">
        <v>0</v>
      </c>
      <c r="D604" t="s">
        <v>3</v>
      </c>
      <c r="E604">
        <v>0</v>
      </c>
      <c r="F604">
        <v>2597</v>
      </c>
      <c r="G604">
        <v>0</v>
      </c>
    </row>
    <row r="605" spans="1:7">
      <c r="A605">
        <v>492272</v>
      </c>
      <c r="B605" t="s">
        <v>1169</v>
      </c>
      <c r="C605">
        <v>0</v>
      </c>
      <c r="D605" t="s">
        <v>3</v>
      </c>
      <c r="E605">
        <v>0</v>
      </c>
      <c r="F605">
        <v>1299</v>
      </c>
      <c r="G605">
        <v>0</v>
      </c>
    </row>
    <row r="606" spans="1:7">
      <c r="A606">
        <v>493403</v>
      </c>
      <c r="B606" t="s">
        <v>1169</v>
      </c>
      <c r="C606">
        <v>0</v>
      </c>
      <c r="D606" t="s">
        <v>3</v>
      </c>
      <c r="E606">
        <v>0</v>
      </c>
      <c r="F606">
        <v>0</v>
      </c>
      <c r="G606">
        <v>0</v>
      </c>
    </row>
    <row r="607" spans="1:7">
      <c r="A607">
        <v>500758</v>
      </c>
      <c r="B607" t="s">
        <v>1169</v>
      </c>
      <c r="C607">
        <v>0</v>
      </c>
      <c r="D607" t="s">
        <v>3</v>
      </c>
      <c r="E607">
        <v>0</v>
      </c>
      <c r="F607">
        <v>4196</v>
      </c>
      <c r="G607">
        <v>0</v>
      </c>
    </row>
    <row r="608" spans="1:7">
      <c r="A608">
        <v>502277</v>
      </c>
      <c r="B608" t="s">
        <v>1169</v>
      </c>
      <c r="C608">
        <v>0</v>
      </c>
      <c r="D608" t="s">
        <v>3</v>
      </c>
      <c r="E608">
        <v>0</v>
      </c>
      <c r="F608">
        <v>1330</v>
      </c>
      <c r="G608">
        <v>0</v>
      </c>
    </row>
    <row r="609" spans="1:7">
      <c r="A609">
        <v>502284</v>
      </c>
      <c r="B609" t="s">
        <v>1169</v>
      </c>
      <c r="C609">
        <v>0</v>
      </c>
      <c r="D609" t="s">
        <v>3</v>
      </c>
      <c r="E609">
        <v>0</v>
      </c>
      <c r="F609">
        <v>844</v>
      </c>
      <c r="G609">
        <v>0</v>
      </c>
    </row>
    <row r="610" spans="1:7">
      <c r="A610">
        <v>502288</v>
      </c>
      <c r="B610" t="s">
        <v>1169</v>
      </c>
      <c r="C610">
        <v>0</v>
      </c>
      <c r="D610" t="s">
        <v>3</v>
      </c>
      <c r="E610">
        <v>0</v>
      </c>
      <c r="F610">
        <v>4627</v>
      </c>
      <c r="G610">
        <v>0</v>
      </c>
    </row>
    <row r="611" spans="1:7">
      <c r="A611">
        <v>512251</v>
      </c>
      <c r="B611" t="s">
        <v>1169</v>
      </c>
      <c r="C611">
        <v>0</v>
      </c>
      <c r="D611" t="s">
        <v>3</v>
      </c>
      <c r="E611">
        <v>0</v>
      </c>
      <c r="F611">
        <v>12875</v>
      </c>
      <c r="G611">
        <v>0</v>
      </c>
    </row>
    <row r="612" spans="1:7">
      <c r="A612">
        <v>512289</v>
      </c>
      <c r="B612" t="s">
        <v>1169</v>
      </c>
      <c r="C612">
        <v>0</v>
      </c>
      <c r="D612" t="s">
        <v>3</v>
      </c>
      <c r="E612">
        <v>0</v>
      </c>
      <c r="F612">
        <v>128</v>
      </c>
      <c r="G612">
        <v>0</v>
      </c>
    </row>
    <row r="613" spans="1:7">
      <c r="A613">
        <v>512290</v>
      </c>
      <c r="B613" t="s">
        <v>1169</v>
      </c>
      <c r="C613">
        <v>1266</v>
      </c>
      <c r="D613" t="s">
        <v>3</v>
      </c>
      <c r="E613">
        <v>0</v>
      </c>
      <c r="F613">
        <v>311</v>
      </c>
      <c r="G613">
        <v>1266</v>
      </c>
    </row>
    <row r="614" spans="1:7">
      <c r="A614">
        <v>512291</v>
      </c>
      <c r="B614" t="s">
        <v>1169</v>
      </c>
      <c r="C614">
        <v>0</v>
      </c>
      <c r="D614" t="s">
        <v>3</v>
      </c>
      <c r="E614">
        <v>0</v>
      </c>
      <c r="F614">
        <v>2014</v>
      </c>
      <c r="G614">
        <v>0</v>
      </c>
    </row>
    <row r="615" spans="1:7">
      <c r="A615">
        <v>512295</v>
      </c>
      <c r="B615" t="s">
        <v>1169</v>
      </c>
      <c r="C615">
        <v>6559</v>
      </c>
      <c r="D615" t="s">
        <v>3</v>
      </c>
      <c r="E615">
        <v>0</v>
      </c>
      <c r="F615">
        <v>3284</v>
      </c>
      <c r="G615">
        <v>6559</v>
      </c>
    </row>
    <row r="616" spans="1:7">
      <c r="A616">
        <v>512296</v>
      </c>
      <c r="B616" t="s">
        <v>1169</v>
      </c>
      <c r="C616">
        <v>0</v>
      </c>
      <c r="D616" t="s">
        <v>3</v>
      </c>
      <c r="E616">
        <v>0</v>
      </c>
      <c r="F616">
        <v>4131</v>
      </c>
      <c r="G616">
        <v>0</v>
      </c>
    </row>
    <row r="617" spans="1:7">
      <c r="A617">
        <v>512297</v>
      </c>
      <c r="B617" t="s">
        <v>1169</v>
      </c>
      <c r="C617">
        <v>0</v>
      </c>
      <c r="D617" t="s">
        <v>3</v>
      </c>
      <c r="E617">
        <v>0</v>
      </c>
      <c r="F617">
        <v>4765</v>
      </c>
      <c r="G617">
        <v>0</v>
      </c>
    </row>
    <row r="618" spans="1:7">
      <c r="A618">
        <v>520581</v>
      </c>
      <c r="B618" t="s">
        <v>1169</v>
      </c>
      <c r="C618">
        <v>3569</v>
      </c>
      <c r="D618" t="s">
        <v>3</v>
      </c>
      <c r="E618">
        <v>0</v>
      </c>
      <c r="F618">
        <v>126</v>
      </c>
      <c r="G618">
        <v>2845</v>
      </c>
    </row>
    <row r="619" spans="1:7">
      <c r="A619">
        <v>522418</v>
      </c>
      <c r="B619" t="s">
        <v>1169</v>
      </c>
      <c r="C619">
        <v>0</v>
      </c>
      <c r="D619" t="s">
        <v>3</v>
      </c>
      <c r="E619">
        <v>0</v>
      </c>
      <c r="F619">
        <v>1479</v>
      </c>
      <c r="G619">
        <v>0</v>
      </c>
    </row>
    <row r="620" spans="1:7">
      <c r="A620">
        <v>522419</v>
      </c>
      <c r="B620" t="s">
        <v>1169</v>
      </c>
      <c r="C620">
        <v>0</v>
      </c>
      <c r="D620" t="s">
        <v>3</v>
      </c>
      <c r="E620">
        <v>0</v>
      </c>
      <c r="F620">
        <v>837</v>
      </c>
      <c r="G620">
        <v>0</v>
      </c>
    </row>
    <row r="621" spans="1:7">
      <c r="A621">
        <v>522423</v>
      </c>
      <c r="B621" t="s">
        <v>1169</v>
      </c>
      <c r="C621">
        <v>0</v>
      </c>
      <c r="D621" t="s">
        <v>3</v>
      </c>
      <c r="E621">
        <v>0</v>
      </c>
      <c r="F621">
        <v>2386</v>
      </c>
      <c r="G621">
        <v>0</v>
      </c>
    </row>
    <row r="622" spans="1:7">
      <c r="A622">
        <v>522437</v>
      </c>
      <c r="B622" t="s">
        <v>1169</v>
      </c>
      <c r="C622">
        <v>0</v>
      </c>
      <c r="D622" t="s">
        <v>3</v>
      </c>
      <c r="E622">
        <v>0</v>
      </c>
      <c r="F622">
        <v>680</v>
      </c>
      <c r="G622">
        <v>0</v>
      </c>
    </row>
    <row r="623" spans="1:7">
      <c r="A623">
        <v>522442</v>
      </c>
      <c r="B623" t="s">
        <v>1169</v>
      </c>
      <c r="C623">
        <v>0</v>
      </c>
      <c r="D623" t="s">
        <v>3</v>
      </c>
      <c r="E623">
        <v>0</v>
      </c>
      <c r="F623">
        <v>527</v>
      </c>
      <c r="G623">
        <v>0</v>
      </c>
    </row>
    <row r="624" spans="1:7">
      <c r="A624">
        <v>522447</v>
      </c>
      <c r="B624" t="s">
        <v>1169</v>
      </c>
      <c r="C624">
        <v>0</v>
      </c>
      <c r="D624" t="s">
        <v>3</v>
      </c>
      <c r="E624">
        <v>0</v>
      </c>
      <c r="F624">
        <v>1701</v>
      </c>
      <c r="G624">
        <v>0</v>
      </c>
    </row>
    <row r="625" spans="1:7">
      <c r="A625">
        <v>532359</v>
      </c>
      <c r="B625" t="s">
        <v>1169</v>
      </c>
      <c r="C625">
        <v>0</v>
      </c>
      <c r="D625" t="s">
        <v>3</v>
      </c>
      <c r="E625">
        <v>0</v>
      </c>
      <c r="F625">
        <v>3216</v>
      </c>
      <c r="G625">
        <v>0</v>
      </c>
    </row>
    <row r="626" spans="1:7">
      <c r="A626">
        <v>532362</v>
      </c>
      <c r="B626" t="s">
        <v>1169</v>
      </c>
      <c r="C626">
        <v>0</v>
      </c>
      <c r="D626" t="s">
        <v>3</v>
      </c>
      <c r="E626">
        <v>0</v>
      </c>
      <c r="F626">
        <v>7663</v>
      </c>
      <c r="G626">
        <v>0</v>
      </c>
    </row>
    <row r="627" spans="1:7">
      <c r="A627">
        <v>532363</v>
      </c>
      <c r="B627" t="s">
        <v>1169</v>
      </c>
      <c r="C627">
        <v>0</v>
      </c>
      <c r="D627" t="s">
        <v>3</v>
      </c>
      <c r="E627">
        <v>0</v>
      </c>
      <c r="F627">
        <v>2137</v>
      </c>
      <c r="G627">
        <v>0</v>
      </c>
    </row>
    <row r="628" spans="1:7">
      <c r="A628">
        <v>532364</v>
      </c>
      <c r="B628" t="s">
        <v>1169</v>
      </c>
      <c r="C628">
        <v>0</v>
      </c>
      <c r="D628" t="s">
        <v>3</v>
      </c>
      <c r="E628">
        <v>0</v>
      </c>
      <c r="F628">
        <v>993</v>
      </c>
      <c r="G628">
        <v>0</v>
      </c>
    </row>
    <row r="629" spans="1:7">
      <c r="A629">
        <v>532369</v>
      </c>
      <c r="B629" t="s">
        <v>1169</v>
      </c>
      <c r="C629">
        <v>0</v>
      </c>
      <c r="D629" t="s">
        <v>3</v>
      </c>
      <c r="E629">
        <v>0</v>
      </c>
      <c r="F629">
        <v>431</v>
      </c>
      <c r="G629">
        <v>0</v>
      </c>
    </row>
    <row r="630" spans="1:7">
      <c r="A630">
        <v>532373</v>
      </c>
      <c r="B630" t="s">
        <v>1169</v>
      </c>
      <c r="C630">
        <v>0</v>
      </c>
      <c r="D630" t="s">
        <v>3</v>
      </c>
      <c r="E630">
        <v>0</v>
      </c>
      <c r="F630">
        <v>616</v>
      </c>
      <c r="G630">
        <v>0</v>
      </c>
    </row>
    <row r="631" spans="1:7">
      <c r="A631">
        <v>532375</v>
      </c>
      <c r="B631" t="s">
        <v>1169</v>
      </c>
      <c r="C631">
        <v>0</v>
      </c>
      <c r="D631" t="s">
        <v>3</v>
      </c>
      <c r="E631">
        <v>0</v>
      </c>
      <c r="F631">
        <v>374</v>
      </c>
      <c r="G631">
        <v>0</v>
      </c>
    </row>
    <row r="632" spans="1:7">
      <c r="A632">
        <v>532376</v>
      </c>
      <c r="B632" t="s">
        <v>1169</v>
      </c>
      <c r="C632">
        <v>0</v>
      </c>
      <c r="D632" t="s">
        <v>3</v>
      </c>
      <c r="E632">
        <v>0</v>
      </c>
      <c r="F632">
        <v>220</v>
      </c>
      <c r="G632">
        <v>0</v>
      </c>
    </row>
    <row r="633" spans="1:7">
      <c r="A633">
        <v>532383</v>
      </c>
      <c r="B633" t="s">
        <v>1169</v>
      </c>
      <c r="C633">
        <v>0</v>
      </c>
      <c r="D633" t="s">
        <v>3</v>
      </c>
      <c r="E633">
        <v>0</v>
      </c>
      <c r="F633">
        <v>3457</v>
      </c>
      <c r="G633">
        <v>0</v>
      </c>
    </row>
    <row r="634" spans="1:7">
      <c r="A634">
        <v>532384</v>
      </c>
      <c r="B634" t="s">
        <v>1169</v>
      </c>
      <c r="C634">
        <v>0</v>
      </c>
      <c r="D634" t="s">
        <v>3</v>
      </c>
      <c r="E634">
        <v>0</v>
      </c>
      <c r="F634">
        <v>528</v>
      </c>
      <c r="G634">
        <v>0</v>
      </c>
    </row>
    <row r="635" spans="1:7">
      <c r="A635">
        <v>532385</v>
      </c>
      <c r="B635" t="s">
        <v>1169</v>
      </c>
      <c r="C635">
        <v>0</v>
      </c>
      <c r="D635" t="s">
        <v>3</v>
      </c>
      <c r="E635">
        <v>0</v>
      </c>
      <c r="F635">
        <v>815</v>
      </c>
      <c r="G635">
        <v>0</v>
      </c>
    </row>
    <row r="636" spans="1:7">
      <c r="A636">
        <v>532387</v>
      </c>
      <c r="B636" t="s">
        <v>1169</v>
      </c>
      <c r="C636">
        <v>0</v>
      </c>
      <c r="D636" t="s">
        <v>3</v>
      </c>
      <c r="E636">
        <v>0</v>
      </c>
      <c r="F636">
        <v>2224</v>
      </c>
      <c r="G636">
        <v>0</v>
      </c>
    </row>
    <row r="637" spans="1:7">
      <c r="A637">
        <v>532388</v>
      </c>
      <c r="B637" t="s">
        <v>1169</v>
      </c>
      <c r="C637">
        <v>0</v>
      </c>
      <c r="D637" t="s">
        <v>3</v>
      </c>
      <c r="E637">
        <v>0</v>
      </c>
      <c r="F637">
        <v>377</v>
      </c>
      <c r="G637">
        <v>0</v>
      </c>
    </row>
    <row r="638" spans="1:7">
      <c r="A638">
        <v>532389</v>
      </c>
      <c r="B638" t="s">
        <v>1169</v>
      </c>
      <c r="C638">
        <v>0</v>
      </c>
      <c r="D638" t="s">
        <v>3</v>
      </c>
      <c r="E638">
        <v>0</v>
      </c>
      <c r="F638">
        <v>1360</v>
      </c>
      <c r="G638">
        <v>0</v>
      </c>
    </row>
    <row r="639" spans="1:7">
      <c r="A639">
        <v>532390</v>
      </c>
      <c r="B639" t="s">
        <v>1169</v>
      </c>
      <c r="C639">
        <v>0</v>
      </c>
      <c r="D639" t="s">
        <v>3</v>
      </c>
      <c r="E639">
        <v>0</v>
      </c>
      <c r="F639">
        <v>604</v>
      </c>
      <c r="G639">
        <v>0</v>
      </c>
    </row>
    <row r="640" spans="1:7">
      <c r="A640">
        <v>532391</v>
      </c>
      <c r="B640" t="s">
        <v>1169</v>
      </c>
      <c r="C640">
        <v>1620</v>
      </c>
      <c r="D640" t="s">
        <v>3</v>
      </c>
      <c r="E640">
        <v>0</v>
      </c>
      <c r="F640">
        <v>791</v>
      </c>
      <c r="G640">
        <v>1620</v>
      </c>
    </row>
    <row r="641" spans="1:7">
      <c r="A641">
        <v>532392</v>
      </c>
      <c r="B641" t="s">
        <v>1169</v>
      </c>
      <c r="C641">
        <v>0</v>
      </c>
      <c r="D641" t="s">
        <v>3</v>
      </c>
      <c r="E641">
        <v>0</v>
      </c>
      <c r="F641">
        <v>845</v>
      </c>
      <c r="G641">
        <v>0</v>
      </c>
    </row>
    <row r="642" spans="1:7">
      <c r="A642">
        <v>532397</v>
      </c>
      <c r="B642" t="s">
        <v>1169</v>
      </c>
      <c r="C642">
        <v>0</v>
      </c>
      <c r="D642" t="s">
        <v>3</v>
      </c>
      <c r="E642">
        <v>0</v>
      </c>
      <c r="F642">
        <v>1482</v>
      </c>
      <c r="G642">
        <v>0</v>
      </c>
    </row>
    <row r="643" spans="1:7">
      <c r="A643">
        <v>532399</v>
      </c>
      <c r="B643" t="s">
        <v>1169</v>
      </c>
      <c r="C643">
        <v>0</v>
      </c>
      <c r="D643" t="s">
        <v>3</v>
      </c>
      <c r="E643">
        <v>0</v>
      </c>
      <c r="F643">
        <v>4412</v>
      </c>
      <c r="G643">
        <v>0</v>
      </c>
    </row>
    <row r="644" spans="1:7">
      <c r="A644">
        <v>532404</v>
      </c>
      <c r="B644" t="s">
        <v>1169</v>
      </c>
      <c r="C644">
        <v>0</v>
      </c>
      <c r="D644" t="s">
        <v>3</v>
      </c>
      <c r="E644">
        <v>0</v>
      </c>
      <c r="F644">
        <v>101</v>
      </c>
      <c r="G644">
        <v>0</v>
      </c>
    </row>
    <row r="645" spans="1:7">
      <c r="A645">
        <v>542301</v>
      </c>
      <c r="B645" t="s">
        <v>1169</v>
      </c>
      <c r="C645">
        <v>0</v>
      </c>
      <c r="D645" t="s">
        <v>3</v>
      </c>
      <c r="E645">
        <v>0</v>
      </c>
      <c r="F645">
        <v>3577</v>
      </c>
      <c r="G645">
        <v>0</v>
      </c>
    </row>
    <row r="646" spans="1:7">
      <c r="A646">
        <v>542311</v>
      </c>
      <c r="B646" t="s">
        <v>1169</v>
      </c>
      <c r="C646">
        <v>0</v>
      </c>
      <c r="D646" t="s">
        <v>3</v>
      </c>
      <c r="E646">
        <v>0</v>
      </c>
      <c r="F646">
        <v>1855</v>
      </c>
      <c r="G646">
        <v>0</v>
      </c>
    </row>
    <row r="647" spans="1:7">
      <c r="A647">
        <v>542318</v>
      </c>
      <c r="B647" t="s">
        <v>1169</v>
      </c>
      <c r="C647">
        <v>0</v>
      </c>
      <c r="D647" t="s">
        <v>3</v>
      </c>
      <c r="E647">
        <v>0</v>
      </c>
      <c r="F647">
        <v>2523</v>
      </c>
      <c r="G647">
        <v>0</v>
      </c>
    </row>
    <row r="648" spans="1:7">
      <c r="A648">
        <v>542323</v>
      </c>
      <c r="B648" t="s">
        <v>1169</v>
      </c>
      <c r="C648">
        <v>0</v>
      </c>
      <c r="D648" t="s">
        <v>3</v>
      </c>
      <c r="E648">
        <v>0</v>
      </c>
      <c r="F648">
        <v>717</v>
      </c>
      <c r="G648">
        <v>0</v>
      </c>
    </row>
    <row r="649" spans="1:7">
      <c r="A649">
        <v>542324</v>
      </c>
      <c r="B649" t="s">
        <v>1169</v>
      </c>
      <c r="C649">
        <v>0</v>
      </c>
      <c r="D649" t="s">
        <v>3</v>
      </c>
      <c r="E649">
        <v>0</v>
      </c>
      <c r="F649">
        <v>4820</v>
      </c>
      <c r="G649">
        <v>0</v>
      </c>
    </row>
    <row r="650" spans="1:7">
      <c r="A650">
        <v>542332</v>
      </c>
      <c r="B650" t="s">
        <v>1169</v>
      </c>
      <c r="C650">
        <v>0</v>
      </c>
      <c r="D650" t="s">
        <v>3</v>
      </c>
      <c r="E650">
        <v>0</v>
      </c>
      <c r="F650">
        <v>7766</v>
      </c>
      <c r="G650">
        <v>0</v>
      </c>
    </row>
    <row r="651" spans="1:7">
      <c r="A651">
        <v>542339</v>
      </c>
      <c r="B651" t="s">
        <v>1169</v>
      </c>
      <c r="C651">
        <v>0</v>
      </c>
      <c r="D651" t="s">
        <v>3</v>
      </c>
      <c r="E651">
        <v>0</v>
      </c>
      <c r="F651">
        <v>3898</v>
      </c>
      <c r="G651">
        <v>0</v>
      </c>
    </row>
    <row r="652" spans="1:7">
      <c r="A652">
        <v>552220</v>
      </c>
      <c r="B652" t="s">
        <v>1169</v>
      </c>
      <c r="C652">
        <v>0</v>
      </c>
      <c r="D652" t="s">
        <v>3</v>
      </c>
      <c r="E652">
        <v>0</v>
      </c>
      <c r="F652">
        <v>406</v>
      </c>
      <c r="G652">
        <v>0</v>
      </c>
    </row>
    <row r="653" spans="1:7">
      <c r="A653">
        <v>552233</v>
      </c>
      <c r="B653" t="s">
        <v>1169</v>
      </c>
      <c r="C653">
        <v>0</v>
      </c>
      <c r="D653" t="s">
        <v>3</v>
      </c>
      <c r="E653">
        <v>0</v>
      </c>
      <c r="F653">
        <v>854</v>
      </c>
      <c r="G653">
        <v>0</v>
      </c>
    </row>
    <row r="654" spans="1:7">
      <c r="A654">
        <v>552284</v>
      </c>
      <c r="B654" t="s">
        <v>1169</v>
      </c>
      <c r="C654">
        <v>0</v>
      </c>
      <c r="D654" t="s">
        <v>3</v>
      </c>
      <c r="E654">
        <v>0</v>
      </c>
      <c r="F654">
        <v>141</v>
      </c>
      <c r="G654">
        <v>0</v>
      </c>
    </row>
    <row r="655" spans="1:7">
      <c r="A655">
        <v>552349</v>
      </c>
      <c r="B655" t="s">
        <v>1169</v>
      </c>
      <c r="C655">
        <v>0</v>
      </c>
      <c r="D655" t="s">
        <v>3</v>
      </c>
      <c r="E655">
        <v>0</v>
      </c>
      <c r="F655">
        <v>7784</v>
      </c>
      <c r="G655">
        <v>0</v>
      </c>
    </row>
    <row r="656" spans="1:7">
      <c r="A656">
        <v>552351</v>
      </c>
      <c r="B656" t="s">
        <v>1169</v>
      </c>
      <c r="C656">
        <v>0</v>
      </c>
      <c r="D656" t="s">
        <v>3</v>
      </c>
      <c r="E656">
        <v>0</v>
      </c>
      <c r="F656">
        <v>2143</v>
      </c>
      <c r="G656">
        <v>0</v>
      </c>
    </row>
    <row r="657" spans="1:7">
      <c r="A657">
        <v>552356</v>
      </c>
      <c r="B657" t="s">
        <v>1169</v>
      </c>
      <c r="C657">
        <v>0</v>
      </c>
      <c r="D657" t="s">
        <v>3</v>
      </c>
      <c r="E657">
        <v>0</v>
      </c>
      <c r="F657">
        <v>8855</v>
      </c>
      <c r="G657">
        <v>0</v>
      </c>
    </row>
    <row r="658" spans="1:7">
      <c r="A658">
        <v>610989</v>
      </c>
      <c r="B658" t="s">
        <v>1169</v>
      </c>
      <c r="C658">
        <v>0</v>
      </c>
      <c r="D658" t="s">
        <v>3</v>
      </c>
      <c r="E658">
        <v>0</v>
      </c>
      <c r="F658">
        <v>107</v>
      </c>
      <c r="G658">
        <v>0</v>
      </c>
    </row>
    <row r="659" spans="1:7">
      <c r="A659">
        <v>613001</v>
      </c>
      <c r="B659" t="s">
        <v>1169</v>
      </c>
      <c r="C659">
        <v>0</v>
      </c>
      <c r="D659" t="s">
        <v>3</v>
      </c>
      <c r="E659">
        <v>0</v>
      </c>
      <c r="F659">
        <v>1964</v>
      </c>
      <c r="G659">
        <v>0</v>
      </c>
    </row>
    <row r="660" spans="1:7">
      <c r="A660">
        <v>613006</v>
      </c>
      <c r="B660" t="s">
        <v>1169</v>
      </c>
      <c r="C660">
        <v>0</v>
      </c>
      <c r="D660" t="s">
        <v>3</v>
      </c>
      <c r="E660">
        <v>0</v>
      </c>
      <c r="F660">
        <v>3955</v>
      </c>
      <c r="G660">
        <v>0</v>
      </c>
    </row>
    <row r="661" spans="1:7">
      <c r="A661">
        <v>613007</v>
      </c>
      <c r="B661" t="s">
        <v>1169</v>
      </c>
      <c r="C661">
        <v>0</v>
      </c>
      <c r="D661" t="s">
        <v>3</v>
      </c>
      <c r="E661">
        <v>0</v>
      </c>
      <c r="F661">
        <v>1478</v>
      </c>
      <c r="G661">
        <v>0</v>
      </c>
    </row>
    <row r="662" spans="1:7">
      <c r="A662">
        <v>613013</v>
      </c>
      <c r="B662" t="s">
        <v>1169</v>
      </c>
      <c r="C662">
        <v>0</v>
      </c>
      <c r="D662" t="s">
        <v>3</v>
      </c>
      <c r="E662">
        <v>0</v>
      </c>
      <c r="F662">
        <v>5626</v>
      </c>
      <c r="G662">
        <v>0</v>
      </c>
    </row>
    <row r="663" spans="1:7">
      <c r="A663">
        <v>613017</v>
      </c>
      <c r="B663" t="s">
        <v>1169</v>
      </c>
      <c r="C663">
        <v>0</v>
      </c>
      <c r="D663" t="s">
        <v>3</v>
      </c>
      <c r="E663">
        <v>0</v>
      </c>
      <c r="F663">
        <v>3236</v>
      </c>
      <c r="G663">
        <v>0</v>
      </c>
    </row>
    <row r="664" spans="1:7">
      <c r="A664">
        <v>613019</v>
      </c>
      <c r="B664" t="s">
        <v>1169</v>
      </c>
      <c r="C664">
        <v>0</v>
      </c>
      <c r="D664" t="s">
        <v>3</v>
      </c>
      <c r="E664">
        <v>0</v>
      </c>
      <c r="F664">
        <v>2259</v>
      </c>
      <c r="G664">
        <v>0</v>
      </c>
    </row>
    <row r="665" spans="1:7">
      <c r="A665">
        <v>613023</v>
      </c>
      <c r="B665" t="s">
        <v>1169</v>
      </c>
      <c r="C665">
        <v>0</v>
      </c>
      <c r="D665" t="s">
        <v>3</v>
      </c>
      <c r="E665">
        <v>0</v>
      </c>
      <c r="F665">
        <v>4663</v>
      </c>
      <c r="G665">
        <v>0</v>
      </c>
    </row>
    <row r="666" spans="1:7">
      <c r="A666">
        <v>613025</v>
      </c>
      <c r="B666" t="s">
        <v>1169</v>
      </c>
      <c r="C666">
        <v>0</v>
      </c>
      <c r="D666" t="s">
        <v>3</v>
      </c>
      <c r="E666">
        <v>0</v>
      </c>
      <c r="F666">
        <v>373</v>
      </c>
      <c r="G666">
        <v>0</v>
      </c>
    </row>
    <row r="667" spans="1:7">
      <c r="A667">
        <v>613026</v>
      </c>
      <c r="B667" t="s">
        <v>1169</v>
      </c>
      <c r="C667">
        <v>0</v>
      </c>
      <c r="D667" t="s">
        <v>3</v>
      </c>
      <c r="E667">
        <v>0</v>
      </c>
      <c r="F667">
        <v>168</v>
      </c>
      <c r="G667">
        <v>0</v>
      </c>
    </row>
  </sheetData>
  <autoFilter ref="A1:G1"/>
  <conditionalFormatting sqref="A1:G1">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E7" sqref="E7"/>
    </sheetView>
  </sheetViews>
  <sheetFormatPr defaultRowHeight="14.4"/>
  <sheetData>
    <row r="1" spans="1:3">
      <c r="A1" s="55" t="s">
        <v>1</v>
      </c>
      <c r="B1" s="55" t="s">
        <v>1163</v>
      </c>
      <c r="C1" s="55" t="s">
        <v>1170</v>
      </c>
    </row>
    <row r="2" spans="1:3">
      <c r="A2" s="55">
        <v>341049</v>
      </c>
      <c r="B2" s="55" t="s">
        <v>1169</v>
      </c>
      <c r="C2" s="55">
        <v>0</v>
      </c>
    </row>
    <row r="3" spans="1:3">
      <c r="A3" s="55">
        <v>351297</v>
      </c>
      <c r="B3" s="55" t="s">
        <v>1169</v>
      </c>
      <c r="C3" s="55">
        <v>15293</v>
      </c>
    </row>
    <row r="4" spans="1:3">
      <c r="A4" s="55">
        <v>351298</v>
      </c>
      <c r="B4" s="55" t="s">
        <v>1169</v>
      </c>
      <c r="C4" s="55">
        <v>0</v>
      </c>
    </row>
    <row r="5" spans="1:3">
      <c r="A5" s="55">
        <v>361357</v>
      </c>
      <c r="B5" s="55" t="s">
        <v>1169</v>
      </c>
      <c r="C5" s="55">
        <v>0</v>
      </c>
    </row>
    <row r="6" spans="1:3">
      <c r="A6" s="55">
        <v>381611</v>
      </c>
      <c r="B6" s="55" t="s">
        <v>1169</v>
      </c>
      <c r="C6" s="55">
        <v>0</v>
      </c>
    </row>
    <row r="7" spans="1:3">
      <c r="A7" s="55">
        <v>381625</v>
      </c>
      <c r="B7" s="55" t="s">
        <v>1169</v>
      </c>
      <c r="C7" s="55">
        <v>0</v>
      </c>
    </row>
    <row r="8" spans="1:3">
      <c r="A8" s="55">
        <v>381632</v>
      </c>
      <c r="B8" s="55" t="s">
        <v>1169</v>
      </c>
      <c r="C8" s="55">
        <v>53018</v>
      </c>
    </row>
    <row r="9" spans="1:3">
      <c r="A9" s="55">
        <v>383303</v>
      </c>
      <c r="B9" s="55" t="s">
        <v>1169</v>
      </c>
      <c r="C9" s="55">
        <v>6083</v>
      </c>
    </row>
    <row r="10" spans="1:3">
      <c r="A10" s="55">
        <v>391405</v>
      </c>
      <c r="B10" s="55" t="s">
        <v>1169</v>
      </c>
      <c r="C10" s="55">
        <v>0</v>
      </c>
    </row>
    <row r="11" spans="1:3">
      <c r="A11" s="55">
        <v>391680</v>
      </c>
      <c r="B11" s="55" t="s">
        <v>1169</v>
      </c>
      <c r="C11" s="55">
        <v>21518</v>
      </c>
    </row>
    <row r="12" spans="1:3">
      <c r="A12" s="55">
        <v>411746</v>
      </c>
      <c r="B12" s="55" t="s">
        <v>1169</v>
      </c>
      <c r="C12" s="55">
        <v>40568</v>
      </c>
    </row>
    <row r="13" spans="1:3">
      <c r="A13" s="55">
        <v>411778</v>
      </c>
      <c r="B13" s="55" t="s">
        <v>1169</v>
      </c>
      <c r="C13" s="55">
        <v>0</v>
      </c>
    </row>
    <row r="14" spans="1:3">
      <c r="A14" s="55">
        <v>411826</v>
      </c>
      <c r="B14" s="55" t="s">
        <v>1169</v>
      </c>
      <c r="C14" s="55">
        <v>141205</v>
      </c>
    </row>
    <row r="15" spans="1:3">
      <c r="A15" s="55">
        <v>411840</v>
      </c>
      <c r="B15" s="55" t="s">
        <v>1169</v>
      </c>
      <c r="C15" s="55">
        <v>133299</v>
      </c>
    </row>
    <row r="16" spans="1:3">
      <c r="A16" s="55">
        <v>457991</v>
      </c>
      <c r="B16" s="55" t="s">
        <v>1169</v>
      </c>
      <c r="C16" s="55">
        <v>0</v>
      </c>
    </row>
    <row r="17" spans="1:3">
      <c r="A17" s="55">
        <v>502277</v>
      </c>
      <c r="B17" s="55" t="s">
        <v>1169</v>
      </c>
      <c r="C17" s="55">
        <v>0</v>
      </c>
    </row>
    <row r="18" spans="1:3">
      <c r="A18" s="55">
        <v>502278</v>
      </c>
      <c r="B18" s="55" t="s">
        <v>1169</v>
      </c>
      <c r="C18" s="55">
        <v>0</v>
      </c>
    </row>
    <row r="19" spans="1:3">
      <c r="A19" s="55">
        <v>502282</v>
      </c>
      <c r="B19" s="55" t="s">
        <v>1169</v>
      </c>
      <c r="C19" s="55">
        <v>0</v>
      </c>
    </row>
    <row r="20" spans="1:3">
      <c r="A20" s="55">
        <v>502283</v>
      </c>
      <c r="B20" s="55" t="s">
        <v>1169</v>
      </c>
      <c r="C20" s="55">
        <v>0</v>
      </c>
    </row>
    <row r="21" spans="1:3">
      <c r="A21" s="55">
        <v>502288</v>
      </c>
      <c r="B21" s="55" t="s">
        <v>1169</v>
      </c>
      <c r="C21" s="55">
        <v>0</v>
      </c>
    </row>
    <row r="22" spans="1:3">
      <c r="A22" s="55">
        <v>613001</v>
      </c>
      <c r="B22" s="55" t="s">
        <v>1169</v>
      </c>
      <c r="C22" s="55">
        <v>0</v>
      </c>
    </row>
    <row r="23" spans="1:3">
      <c r="A23" s="55">
        <v>613011</v>
      </c>
      <c r="B23" s="55" t="s">
        <v>1169</v>
      </c>
      <c r="C23" s="55">
        <v>0</v>
      </c>
    </row>
    <row r="24" spans="1:3">
      <c r="A24" s="55">
        <v>613016</v>
      </c>
      <c r="B24" s="55" t="s">
        <v>1169</v>
      </c>
      <c r="C24" s="55">
        <v>0</v>
      </c>
    </row>
    <row r="25" spans="1:3">
      <c r="A25" s="55">
        <v>613023</v>
      </c>
      <c r="B25" s="55" t="s">
        <v>1169</v>
      </c>
      <c r="C25" s="55">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E22" sqref="E22"/>
    </sheetView>
  </sheetViews>
  <sheetFormatPr defaultRowHeight="14.4"/>
  <cols>
    <col min="2" max="2" width="44.5546875" bestFit="1" customWidth="1"/>
    <col min="3" max="3" width="9.77734375" bestFit="1" customWidth="1"/>
  </cols>
  <sheetData>
    <row r="1" spans="1:4">
      <c r="A1" s="55" t="s">
        <v>1171</v>
      </c>
      <c r="B1" s="55" t="s">
        <v>1172</v>
      </c>
      <c r="C1" s="55" t="s">
        <v>1173</v>
      </c>
    </row>
    <row r="2" spans="1:4">
      <c r="A2" s="55">
        <v>610989</v>
      </c>
      <c r="B2" s="55" t="s">
        <v>1174</v>
      </c>
      <c r="C2" s="65">
        <v>333000</v>
      </c>
      <c r="D2">
        <f>C2/12</f>
        <v>27750</v>
      </c>
    </row>
    <row r="3" spans="1:4">
      <c r="A3" s="66">
        <v>613011</v>
      </c>
      <c r="B3" s="55" t="s">
        <v>1175</v>
      </c>
      <c r="C3" s="65">
        <v>5391870</v>
      </c>
      <c r="D3" s="55">
        <f t="shared" ref="D3:D16" si="0">C3/12</f>
        <v>449322.5</v>
      </c>
    </row>
    <row r="4" spans="1:4">
      <c r="A4" s="66">
        <v>613016</v>
      </c>
      <c r="B4" s="55" t="s">
        <v>1175</v>
      </c>
      <c r="C4" s="55">
        <v>0</v>
      </c>
      <c r="D4" s="55">
        <f t="shared" si="0"/>
        <v>0</v>
      </c>
    </row>
    <row r="5" spans="1:4">
      <c r="A5" s="55">
        <v>613001</v>
      </c>
      <c r="B5" s="55" t="s">
        <v>1176</v>
      </c>
      <c r="C5" s="65">
        <v>3135240</v>
      </c>
      <c r="D5" s="55">
        <f t="shared" si="0"/>
        <v>261270</v>
      </c>
    </row>
    <row r="6" spans="1:4">
      <c r="A6" s="55">
        <v>613003</v>
      </c>
      <c r="B6" s="55" t="s">
        <v>1177</v>
      </c>
      <c r="C6" s="65">
        <v>1136604</v>
      </c>
      <c r="D6" s="55">
        <f t="shared" si="0"/>
        <v>94717</v>
      </c>
    </row>
    <row r="7" spans="1:4">
      <c r="A7" s="55">
        <v>613004</v>
      </c>
      <c r="B7" s="55" t="s">
        <v>1178</v>
      </c>
      <c r="C7" s="65">
        <v>783048</v>
      </c>
      <c r="D7" s="55">
        <f t="shared" si="0"/>
        <v>65254</v>
      </c>
    </row>
    <row r="8" spans="1:4">
      <c r="A8" s="55">
        <v>613005</v>
      </c>
      <c r="B8" s="55" t="s">
        <v>1179</v>
      </c>
      <c r="C8" s="65">
        <v>38532</v>
      </c>
      <c r="D8" s="55">
        <f t="shared" si="0"/>
        <v>3211</v>
      </c>
    </row>
    <row r="9" spans="1:4">
      <c r="A9" s="55">
        <v>613006</v>
      </c>
      <c r="B9" s="55" t="s">
        <v>1180</v>
      </c>
      <c r="C9" s="65">
        <v>11307498</v>
      </c>
      <c r="D9" s="55">
        <f t="shared" si="0"/>
        <v>942291.5</v>
      </c>
    </row>
    <row r="10" spans="1:4">
      <c r="A10" s="67">
        <v>613007</v>
      </c>
      <c r="B10" s="67" t="s">
        <v>1181</v>
      </c>
      <c r="C10" s="68">
        <v>2316234</v>
      </c>
      <c r="D10" s="67">
        <f t="shared" si="0"/>
        <v>193019.5</v>
      </c>
    </row>
    <row r="11" spans="1:4">
      <c r="A11" s="55">
        <v>613013</v>
      </c>
      <c r="B11" s="55" t="s">
        <v>1182</v>
      </c>
      <c r="C11" s="65">
        <v>4217490</v>
      </c>
      <c r="D11" s="55">
        <f t="shared" si="0"/>
        <v>351457.5</v>
      </c>
    </row>
    <row r="12" spans="1:4">
      <c r="A12" s="55">
        <v>613015</v>
      </c>
      <c r="B12" s="55" t="s">
        <v>1183</v>
      </c>
      <c r="C12" s="65">
        <v>18720342</v>
      </c>
      <c r="D12" s="55">
        <f t="shared" si="0"/>
        <v>1560028.5</v>
      </c>
    </row>
    <row r="13" spans="1:4">
      <c r="A13" s="55">
        <v>613018</v>
      </c>
      <c r="B13" s="55" t="s">
        <v>1184</v>
      </c>
      <c r="C13" s="65">
        <v>1545198</v>
      </c>
      <c r="D13" s="55">
        <f t="shared" si="0"/>
        <v>128766.5</v>
      </c>
    </row>
    <row r="14" spans="1:4">
      <c r="A14" s="55">
        <v>613019</v>
      </c>
      <c r="B14" s="55" t="s">
        <v>1185</v>
      </c>
      <c r="C14" s="65">
        <v>1925544</v>
      </c>
      <c r="D14" s="55">
        <f t="shared" si="0"/>
        <v>160462</v>
      </c>
    </row>
    <row r="15" spans="1:4">
      <c r="A15" s="66">
        <v>613023</v>
      </c>
      <c r="B15" s="55" t="s">
        <v>1186</v>
      </c>
      <c r="C15" s="65">
        <v>3525624</v>
      </c>
      <c r="D15" s="55">
        <f t="shared" si="0"/>
        <v>293802</v>
      </c>
    </row>
    <row r="16" spans="1:4">
      <c r="A16" s="66">
        <v>613025</v>
      </c>
      <c r="B16" s="55" t="s">
        <v>1186</v>
      </c>
      <c r="C16" s="65">
        <v>0</v>
      </c>
      <c r="D16" s="55">
        <f t="shared" si="0"/>
        <v>0</v>
      </c>
    </row>
    <row r="17" spans="1:2">
      <c r="A17">
        <v>613002</v>
      </c>
      <c r="B17" t="s">
        <v>1187</v>
      </c>
    </row>
    <row r="18" spans="1:2">
      <c r="A18">
        <v>613017</v>
      </c>
      <c r="B18" s="55" t="s">
        <v>1187</v>
      </c>
    </row>
    <row r="19" spans="1:2">
      <c r="A19">
        <v>613026</v>
      </c>
      <c r="B19" s="55" t="s">
        <v>1187</v>
      </c>
    </row>
    <row r="20" spans="1:2">
      <c r="A20">
        <v>613028</v>
      </c>
      <c r="B20" s="55" t="s">
        <v>1187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5" sqref="N15"/>
    </sheetView>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Quarterly Demand Calc</vt:lpstr>
      <vt:lpstr>HCLS Adjustment</vt:lpstr>
      <vt:lpstr>SNA Adjustment</vt:lpstr>
      <vt:lpstr>SVS Adjustment</vt:lpstr>
      <vt:lpstr>hcl raw</vt:lpstr>
      <vt:lpstr>sna raw</vt:lpstr>
      <vt:lpstr>svs raw</vt:lpstr>
      <vt:lpstr>Sheet1</vt:lpstr>
      <vt:lpstr>Sheet2</vt:lpstr>
      <vt:lpstr>Sheet3</vt:lpstr>
      <vt:lpstr>Sheet4</vt:lpstr>
      <vt:lpstr>NOTE</vt:lpstr>
    </vt:vector>
  </TitlesOfParts>
  <Company>USAC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Sammy Khan</dc:creator>
  <cp:lastModifiedBy>Farrah Zahid</cp:lastModifiedBy>
  <cp:lastPrinted>2017-04-29T00:40:13Z</cp:lastPrinted>
  <dcterms:created xsi:type="dcterms:W3CDTF">2016-06-21T21:38:02Z</dcterms:created>
  <dcterms:modified xsi:type="dcterms:W3CDTF">2017-08-01T20:20:47Z</dcterms:modified>
</cp:coreProperties>
</file>